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filterPrivacy="1" hidePivotFieldList="1"/>
  <xr:revisionPtr revIDLastSave="0" documentId="13_ncr:1_{5AD15579-909E-4719-AFFB-50FA0F270F9D}" xr6:coauthVersionLast="47" xr6:coauthVersionMax="47" xr10:uidLastSave="{00000000-0000-0000-0000-000000000000}"/>
  <bookViews>
    <workbookView xWindow="-108" yWindow="-108" windowWidth="23256" windowHeight="12456" firstSheet="3" activeTab="10" xr2:uid="{00000000-000D-0000-FFFF-FFFF00000000}"/>
  </bookViews>
  <sheets>
    <sheet name="Customer Names" sheetId="3" r:id="rId1"/>
    <sheet name="Medical Examinations" sheetId="2" r:id="rId2"/>
    <sheet name="Hospitalisation Details" sheetId="1" r:id="rId3"/>
    <sheet name="Healthcare" sheetId="4" r:id="rId4"/>
    <sheet name="Sheet9" sheetId="17" r:id="rId5"/>
    <sheet name="Sheet2" sheetId="6" r:id="rId6"/>
    <sheet name="Sheet4" sheetId="8" r:id="rId7"/>
    <sheet name="Sheet1" sheetId="9" r:id="rId8"/>
    <sheet name="Sheet3" sheetId="10" r:id="rId9"/>
    <sheet name="Sheet6" sheetId="12" r:id="rId10"/>
    <sheet name="Dashboard" sheetId="15" r:id="rId11"/>
  </sheets>
  <definedNames>
    <definedName name="_xlnm._FilterDatabase" localSheetId="0" hidden="1">'Customer Names'!$A$1:$D$2336</definedName>
    <definedName name="_xlnm._FilterDatabase" localSheetId="3" hidden="1">Healthcare!$A$1:$Q$2336</definedName>
    <definedName name="_xlnm._FilterDatabase" localSheetId="2" hidden="1">'Hospitalisation Details'!$A$1:$H$2344</definedName>
    <definedName name="_xlnm._FilterDatabase" localSheetId="1" hidden="1">'Medical Examinations'!$A$1:$J$2336</definedName>
    <definedName name="_xlcn.WorksheetConnection_HealthcareA1Q23361" hidden="1">Healthcare!$A$1:$Q$2336</definedName>
    <definedName name="Slicer_diabetes_status1">#N/A</definedName>
    <definedName name="Slicer_weight_status1">#N/A</definedName>
  </definedNames>
  <calcPr calcId="181029"/>
  <pivotCaches>
    <pivotCache cacheId="0" r:id="rId12"/>
    <pivotCache cacheId="1" r:id="rId13"/>
    <pivotCache cacheId="2" r:id="rId14"/>
    <pivotCache cacheId="3" r:id="rId15"/>
    <pivotCache cacheId="4" r:id="rId16"/>
  </pivotCaches>
  <extLst>
    <ext xmlns:x14="http://schemas.microsoft.com/office/spreadsheetml/2009/9/main" uri="{876F7934-8845-4945-9796-88D515C7AA90}">
      <x14:pivotCaches>
        <pivotCache cacheId="5" r:id="rId17"/>
      </x14:pivotCaches>
    </ex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Healthcare!$A$1:$Q$2336"/>
        </x15:modelTables>
      </x15:dataModel>
    </ext>
  </extLst>
</workbook>
</file>

<file path=xl/calcChain.xml><?xml version="1.0" encoding="utf-8"?>
<calcChain xmlns="http://schemas.openxmlformats.org/spreadsheetml/2006/main">
  <c r="Q10" i="4" l="1"/>
  <c r="Q186" i="4"/>
  <c r="Q258" i="4"/>
  <c r="Q377" i="4"/>
  <c r="Q378" i="4"/>
  <c r="Q392" i="4"/>
  <c r="Q497" i="4"/>
  <c r="Q513" i="4"/>
  <c r="Q545" i="4"/>
  <c r="Q744" i="4"/>
  <c r="Q749" i="4"/>
  <c r="Q785" i="4"/>
  <c r="Q881" i="4"/>
  <c r="Q917" i="4"/>
  <c r="Q976" i="4"/>
  <c r="Q989" i="4"/>
  <c r="Q993" i="4"/>
  <c r="Q1017" i="4"/>
  <c r="Q1032" i="4"/>
  <c r="Q1095" i="4"/>
  <c r="Q1144" i="4"/>
  <c r="Q1148" i="4"/>
  <c r="Q1225" i="4"/>
  <c r="Q1226" i="4"/>
  <c r="Q1228" i="4"/>
  <c r="Q1244" i="4"/>
  <c r="Q1300" i="4"/>
  <c r="Q1324" i="4"/>
  <c r="Q1370" i="4"/>
  <c r="Q1371" i="4"/>
  <c r="Q1372" i="4"/>
  <c r="Q1396" i="4"/>
  <c r="Q1409" i="4"/>
  <c r="Q1413" i="4"/>
  <c r="Q1432" i="4"/>
  <c r="Q1433" i="4"/>
  <c r="Q1457" i="4"/>
  <c r="Q1469" i="4"/>
  <c r="Q1472" i="4"/>
  <c r="Q1505" i="4"/>
  <c r="Q1515" i="4"/>
  <c r="Q1516" i="4"/>
  <c r="Q1529" i="4"/>
  <c r="Q1552" i="4"/>
  <c r="Q1564" i="4"/>
  <c r="Q1565" i="4"/>
  <c r="Q1569" i="4"/>
  <c r="Q1601" i="4"/>
  <c r="Q1605" i="4"/>
  <c r="Q1616" i="4"/>
  <c r="Q1623" i="4"/>
  <c r="Q1658" i="4"/>
  <c r="Q1659" i="4"/>
  <c r="Q1671" i="4"/>
  <c r="Q1672" i="4"/>
  <c r="Q1675" i="4"/>
  <c r="Q1706" i="4"/>
  <c r="Q1708" i="4"/>
  <c r="Q1719" i="4"/>
  <c r="Q1720" i="4"/>
  <c r="Q1756" i="4"/>
  <c r="Q1767" i="4"/>
  <c r="Q1768" i="4"/>
  <c r="Q1772" i="4"/>
  <c r="Q1804" i="4"/>
  <c r="Q1815" i="4"/>
  <c r="Q1816" i="4"/>
  <c r="Q1820" i="4"/>
  <c r="Q1823" i="4"/>
  <c r="Q1852" i="4"/>
  <c r="Q1863" i="4"/>
  <c r="Q1864" i="4"/>
  <c r="Q1868" i="4"/>
  <c r="Q1911" i="4"/>
  <c r="Q1912" i="4"/>
  <c r="Q1915" i="4"/>
  <c r="Q1916" i="4"/>
  <c r="Q1942" i="4"/>
  <c r="Q1943" i="4"/>
  <c r="Q1952" i="4"/>
  <c r="Q1958" i="4"/>
  <c r="Q1959" i="4"/>
  <c r="Q1984" i="4"/>
  <c r="Q1988" i="4"/>
  <c r="Q1996" i="4"/>
  <c r="Q2016" i="4"/>
  <c r="Q2023" i="4"/>
  <c r="Q2024" i="4"/>
  <c r="Q2053" i="4"/>
  <c r="Q2055" i="4"/>
  <c r="Q2064" i="4"/>
  <c r="Q2065" i="4"/>
  <c r="Q2066" i="4"/>
  <c r="Q2067" i="4"/>
  <c r="Q2089" i="4"/>
  <c r="Q2091" i="4"/>
  <c r="Q2094" i="4"/>
  <c r="Q2102" i="4"/>
  <c r="Q2115" i="4"/>
  <c r="Q2119" i="4"/>
  <c r="Q2127" i="4"/>
  <c r="Q2155" i="4"/>
  <c r="Q2159" i="4"/>
  <c r="Q2198" i="4"/>
  <c r="Q2199" i="4"/>
  <c r="Q2207" i="4"/>
  <c r="Q2208" i="4"/>
  <c r="Q2223" i="4"/>
  <c r="Q2233" i="4"/>
  <c r="Q2234" i="4"/>
  <c r="Q2235" i="4"/>
  <c r="Q2259" i="4"/>
  <c r="Q2262" i="4"/>
  <c r="Q2287" i="4"/>
  <c r="Q2297" i="4"/>
  <c r="Q2298" i="4"/>
  <c r="Q2317" i="4"/>
  <c r="Q2326" i="4"/>
  <c r="Q2327" i="4"/>
  <c r="Q2328" i="4"/>
  <c r="Q2329" i="4"/>
  <c r="Q2330"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5"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P2206" i="4"/>
  <c r="P2207" i="4"/>
  <c r="P2208" i="4"/>
  <c r="P2209" i="4"/>
  <c r="P2210" i="4"/>
  <c r="P2211" i="4"/>
  <c r="P2212" i="4"/>
  <c r="P2213" i="4"/>
  <c r="P2214" i="4"/>
  <c r="P2215" i="4"/>
  <c r="P2216" i="4"/>
  <c r="P2217" i="4"/>
  <c r="P2218" i="4"/>
  <c r="P2219" i="4"/>
  <c r="P2220" i="4"/>
  <c r="P2221" i="4"/>
  <c r="P2222" i="4"/>
  <c r="P2223" i="4"/>
  <c r="P2224" i="4"/>
  <c r="P2225" i="4"/>
  <c r="P2226" i="4"/>
  <c r="P2227" i="4"/>
  <c r="P2228" i="4"/>
  <c r="P2229" i="4"/>
  <c r="P2230" i="4"/>
  <c r="P2231" i="4"/>
  <c r="P2232" i="4"/>
  <c r="P2233" i="4"/>
  <c r="P2234" i="4"/>
  <c r="P2235" i="4"/>
  <c r="P2236" i="4"/>
  <c r="P2237" i="4"/>
  <c r="P2238" i="4"/>
  <c r="P2239" i="4"/>
  <c r="P2240" i="4"/>
  <c r="P2241" i="4"/>
  <c r="P2242" i="4"/>
  <c r="P2243" i="4"/>
  <c r="P2244" i="4"/>
  <c r="P2245" i="4"/>
  <c r="P2246" i="4"/>
  <c r="P2247" i="4"/>
  <c r="P2248" i="4"/>
  <c r="P2249" i="4"/>
  <c r="P2250" i="4"/>
  <c r="P2251" i="4"/>
  <c r="P2252" i="4"/>
  <c r="P2253" i="4"/>
  <c r="P2254" i="4"/>
  <c r="P2255" i="4"/>
  <c r="P2256" i="4"/>
  <c r="P2257" i="4"/>
  <c r="P2258" i="4"/>
  <c r="P2259" i="4"/>
  <c r="P2260" i="4"/>
  <c r="P2261" i="4"/>
  <c r="P2262" i="4"/>
  <c r="P2263" i="4"/>
  <c r="P2264" i="4"/>
  <c r="P2265" i="4"/>
  <c r="P2266" i="4"/>
  <c r="P2267" i="4"/>
  <c r="P2268" i="4"/>
  <c r="P2269" i="4"/>
  <c r="P2270" i="4"/>
  <c r="P2271" i="4"/>
  <c r="P2272" i="4"/>
  <c r="P2273" i="4"/>
  <c r="P2274" i="4"/>
  <c r="P2275" i="4"/>
  <c r="P2276" i="4"/>
  <c r="P2277" i="4"/>
  <c r="P2278" i="4"/>
  <c r="P2279" i="4"/>
  <c r="P2280" i="4"/>
  <c r="P2281" i="4"/>
  <c r="P2282" i="4"/>
  <c r="P2283" i="4"/>
  <c r="P2284" i="4"/>
  <c r="P2285" i="4"/>
  <c r="P2286" i="4"/>
  <c r="P2287" i="4"/>
  <c r="P2288" i="4"/>
  <c r="P2289" i="4"/>
  <c r="P2290" i="4"/>
  <c r="P2291" i="4"/>
  <c r="P2292" i="4"/>
  <c r="P2293" i="4"/>
  <c r="P2294" i="4"/>
  <c r="P2295" i="4"/>
  <c r="P2296" i="4"/>
  <c r="P2297" i="4"/>
  <c r="P2298" i="4"/>
  <c r="P2299" i="4"/>
  <c r="P2300" i="4"/>
  <c r="P2301" i="4"/>
  <c r="P2302" i="4"/>
  <c r="P2303" i="4"/>
  <c r="P2304" i="4"/>
  <c r="P2305" i="4"/>
  <c r="P2306" i="4"/>
  <c r="P2307" i="4"/>
  <c r="P2308" i="4"/>
  <c r="P2309" i="4"/>
  <c r="P2310" i="4"/>
  <c r="P2311" i="4"/>
  <c r="P2312" i="4"/>
  <c r="P2313" i="4"/>
  <c r="P2314" i="4"/>
  <c r="P2315" i="4"/>
  <c r="P2316" i="4"/>
  <c r="P2317" i="4"/>
  <c r="P2318" i="4"/>
  <c r="P2319" i="4"/>
  <c r="P2320" i="4"/>
  <c r="P2321" i="4"/>
  <c r="P2322" i="4"/>
  <c r="P2323" i="4"/>
  <c r="P2324" i="4"/>
  <c r="P2325" i="4"/>
  <c r="P2326" i="4"/>
  <c r="P2327" i="4"/>
  <c r="P2328" i="4"/>
  <c r="P2329" i="4"/>
  <c r="P2330" i="4"/>
  <c r="P2331" i="4"/>
  <c r="P2332" i="4"/>
  <c r="P2333" i="4"/>
  <c r="P2334" i="4"/>
  <c r="P2335" i="4"/>
  <c r="P2336" i="4"/>
  <c r="P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336" i="4"/>
  <c r="O2" i="4"/>
  <c r="N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002" i="4"/>
  <c r="L2003" i="4"/>
  <c r="L2004" i="4"/>
  <c r="L2005" i="4"/>
  <c r="L2006" i="4"/>
  <c r="L2007" i="4"/>
  <c r="L2008" i="4"/>
  <c r="L2009" i="4"/>
  <c r="L2010" i="4"/>
  <c r="L2011" i="4"/>
  <c r="L2012" i="4"/>
  <c r="L2013" i="4"/>
  <c r="L2014" i="4"/>
  <c r="L2015" i="4"/>
  <c r="L2016" i="4"/>
  <c r="L2017" i="4"/>
  <c r="L2018" i="4"/>
  <c r="L2019" i="4"/>
  <c r="L2020" i="4"/>
  <c r="L2021" i="4"/>
  <c r="L2022" i="4"/>
  <c r="L2023" i="4"/>
  <c r="L2024" i="4"/>
  <c r="L2025" i="4"/>
  <c r="L2026" i="4"/>
  <c r="L2027" i="4"/>
  <c r="L2028" i="4"/>
  <c r="L2029" i="4"/>
  <c r="L2030" i="4"/>
  <c r="L2031" i="4"/>
  <c r="L2032" i="4"/>
  <c r="L2033" i="4"/>
  <c r="L2034" i="4"/>
  <c r="L2035" i="4"/>
  <c r="L2036" i="4"/>
  <c r="L2037" i="4"/>
  <c r="L2038" i="4"/>
  <c r="L2039" i="4"/>
  <c r="L2040" i="4"/>
  <c r="L2041" i="4"/>
  <c r="L2042" i="4"/>
  <c r="L2043" i="4"/>
  <c r="L2044" i="4"/>
  <c r="L2045" i="4"/>
  <c r="L2046" i="4"/>
  <c r="L2047" i="4"/>
  <c r="L2048" i="4"/>
  <c r="L2049" i="4"/>
  <c r="L2050" i="4"/>
  <c r="L2051" i="4"/>
  <c r="L2052" i="4"/>
  <c r="L2053" i="4"/>
  <c r="L2054" i="4"/>
  <c r="L2055" i="4"/>
  <c r="L2056" i="4"/>
  <c r="L2057" i="4"/>
  <c r="L2058" i="4"/>
  <c r="L2059" i="4"/>
  <c r="L2060" i="4"/>
  <c r="L2061" i="4"/>
  <c r="L2062" i="4"/>
  <c r="L2063" i="4"/>
  <c r="L2064" i="4"/>
  <c r="L2065" i="4"/>
  <c r="L2066" i="4"/>
  <c r="L2067" i="4"/>
  <c r="L2068" i="4"/>
  <c r="L2069" i="4"/>
  <c r="L2070" i="4"/>
  <c r="L2071" i="4"/>
  <c r="L2072" i="4"/>
  <c r="L2073" i="4"/>
  <c r="L2074" i="4"/>
  <c r="L2075" i="4"/>
  <c r="L2076" i="4"/>
  <c r="L2077" i="4"/>
  <c r="L2078" i="4"/>
  <c r="L2079" i="4"/>
  <c r="L2080" i="4"/>
  <c r="L2081" i="4"/>
  <c r="L2082" i="4"/>
  <c r="L2083" i="4"/>
  <c r="L2084" i="4"/>
  <c r="L2085" i="4"/>
  <c r="L2086" i="4"/>
  <c r="L2087" i="4"/>
  <c r="L2088" i="4"/>
  <c r="L2089" i="4"/>
  <c r="L2090" i="4"/>
  <c r="L2091" i="4"/>
  <c r="L2092" i="4"/>
  <c r="L2093" i="4"/>
  <c r="L2094" i="4"/>
  <c r="L2095" i="4"/>
  <c r="L2096" i="4"/>
  <c r="L2097" i="4"/>
  <c r="L2098" i="4"/>
  <c r="L2099" i="4"/>
  <c r="L2100" i="4"/>
  <c r="L2101" i="4"/>
  <c r="L2102" i="4"/>
  <c r="L2103" i="4"/>
  <c r="L2104" i="4"/>
  <c r="L2105" i="4"/>
  <c r="L2106" i="4"/>
  <c r="L2107" i="4"/>
  <c r="L2108" i="4"/>
  <c r="L2109" i="4"/>
  <c r="L2110" i="4"/>
  <c r="L2111" i="4"/>
  <c r="L2112" i="4"/>
  <c r="L2113" i="4"/>
  <c r="L2114" i="4"/>
  <c r="L2115" i="4"/>
  <c r="L2116" i="4"/>
  <c r="L2117" i="4"/>
  <c r="L2118" i="4"/>
  <c r="L2119" i="4"/>
  <c r="L2120" i="4"/>
  <c r="L2121" i="4"/>
  <c r="L2122" i="4"/>
  <c r="L2123" i="4"/>
  <c r="L2124" i="4"/>
  <c r="L2125" i="4"/>
  <c r="L2126" i="4"/>
  <c r="L2127" i="4"/>
  <c r="L2128" i="4"/>
  <c r="L2129" i="4"/>
  <c r="L2130" i="4"/>
  <c r="L2131" i="4"/>
  <c r="L2132" i="4"/>
  <c r="L2133" i="4"/>
  <c r="L2134" i="4"/>
  <c r="L2135" i="4"/>
  <c r="L2136" i="4"/>
  <c r="L2137" i="4"/>
  <c r="L2138" i="4"/>
  <c r="L2139" i="4"/>
  <c r="L2140" i="4"/>
  <c r="L2141" i="4"/>
  <c r="L2142" i="4"/>
  <c r="L2143" i="4"/>
  <c r="L2144" i="4"/>
  <c r="L2145" i="4"/>
  <c r="L2146" i="4"/>
  <c r="L2147" i="4"/>
  <c r="L2148" i="4"/>
  <c r="L2149" i="4"/>
  <c r="L2150" i="4"/>
  <c r="L2151" i="4"/>
  <c r="L2152" i="4"/>
  <c r="L2153" i="4"/>
  <c r="L2154" i="4"/>
  <c r="L2155" i="4"/>
  <c r="L2156" i="4"/>
  <c r="L2157" i="4"/>
  <c r="L2158" i="4"/>
  <c r="L2159" i="4"/>
  <c r="L2160" i="4"/>
  <c r="L2161" i="4"/>
  <c r="L2162" i="4"/>
  <c r="L2163" i="4"/>
  <c r="L2164" i="4"/>
  <c r="L2165" i="4"/>
  <c r="L2166" i="4"/>
  <c r="L2167" i="4"/>
  <c r="L2168" i="4"/>
  <c r="L2169" i="4"/>
  <c r="L2170" i="4"/>
  <c r="L2171" i="4"/>
  <c r="L2172" i="4"/>
  <c r="L2173" i="4"/>
  <c r="L2174" i="4"/>
  <c r="L2175" i="4"/>
  <c r="L2176" i="4"/>
  <c r="L2177" i="4"/>
  <c r="L2178" i="4"/>
  <c r="L2179" i="4"/>
  <c r="L2180" i="4"/>
  <c r="L2181" i="4"/>
  <c r="L2182" i="4"/>
  <c r="L2183" i="4"/>
  <c r="L2184" i="4"/>
  <c r="L2185" i="4"/>
  <c r="L2186" i="4"/>
  <c r="L2187" i="4"/>
  <c r="L2188" i="4"/>
  <c r="L2189" i="4"/>
  <c r="L2190" i="4"/>
  <c r="L2191" i="4"/>
  <c r="L2192" i="4"/>
  <c r="L2193" i="4"/>
  <c r="L2194" i="4"/>
  <c r="L2195" i="4"/>
  <c r="L2196" i="4"/>
  <c r="L2197" i="4"/>
  <c r="L2198" i="4"/>
  <c r="L2199" i="4"/>
  <c r="L2200" i="4"/>
  <c r="L2201" i="4"/>
  <c r="L2202" i="4"/>
  <c r="L2203" i="4"/>
  <c r="L2204" i="4"/>
  <c r="L2205" i="4"/>
  <c r="L2206" i="4"/>
  <c r="L2207" i="4"/>
  <c r="L2208" i="4"/>
  <c r="L2209" i="4"/>
  <c r="L2210" i="4"/>
  <c r="L2211" i="4"/>
  <c r="L2212" i="4"/>
  <c r="L2213" i="4"/>
  <c r="L2214" i="4"/>
  <c r="L2215" i="4"/>
  <c r="L2216" i="4"/>
  <c r="L2217" i="4"/>
  <c r="L2218" i="4"/>
  <c r="L2219" i="4"/>
  <c r="L2220" i="4"/>
  <c r="L2221" i="4"/>
  <c r="L2222" i="4"/>
  <c r="L2223" i="4"/>
  <c r="L2224" i="4"/>
  <c r="L2225" i="4"/>
  <c r="L2226" i="4"/>
  <c r="L2227" i="4"/>
  <c r="L2228" i="4"/>
  <c r="L2229" i="4"/>
  <c r="L2230" i="4"/>
  <c r="L2231" i="4"/>
  <c r="L2232" i="4"/>
  <c r="L2233" i="4"/>
  <c r="L2234" i="4"/>
  <c r="L2235" i="4"/>
  <c r="L2236" i="4"/>
  <c r="L2237" i="4"/>
  <c r="L2238" i="4"/>
  <c r="L2239" i="4"/>
  <c r="L2240" i="4"/>
  <c r="L2241" i="4"/>
  <c r="L2242" i="4"/>
  <c r="L2243" i="4"/>
  <c r="L2244" i="4"/>
  <c r="L2245" i="4"/>
  <c r="L2246" i="4"/>
  <c r="L2247" i="4"/>
  <c r="L2248" i="4"/>
  <c r="L2249" i="4"/>
  <c r="L2250" i="4"/>
  <c r="L2251" i="4"/>
  <c r="L2252" i="4"/>
  <c r="L2253" i="4"/>
  <c r="L2254" i="4"/>
  <c r="L2255" i="4"/>
  <c r="L2256" i="4"/>
  <c r="L2257" i="4"/>
  <c r="L2258" i="4"/>
  <c r="L2259" i="4"/>
  <c r="L2260" i="4"/>
  <c r="L2261" i="4"/>
  <c r="L2262" i="4"/>
  <c r="L2263" i="4"/>
  <c r="L2264" i="4"/>
  <c r="L2265" i="4"/>
  <c r="L2266" i="4"/>
  <c r="L2267" i="4"/>
  <c r="L2268" i="4"/>
  <c r="L2269" i="4"/>
  <c r="L2270" i="4"/>
  <c r="L2271" i="4"/>
  <c r="L2272" i="4"/>
  <c r="L2273" i="4"/>
  <c r="L2274" i="4"/>
  <c r="L2275" i="4"/>
  <c r="L2276" i="4"/>
  <c r="L2277" i="4"/>
  <c r="L2278" i="4"/>
  <c r="L2279" i="4"/>
  <c r="L2280" i="4"/>
  <c r="L2281" i="4"/>
  <c r="L2282" i="4"/>
  <c r="L2283" i="4"/>
  <c r="L2284" i="4"/>
  <c r="L2285" i="4"/>
  <c r="L2286" i="4"/>
  <c r="L2287" i="4"/>
  <c r="L2288" i="4"/>
  <c r="L2289" i="4"/>
  <c r="L2290" i="4"/>
  <c r="L2291" i="4"/>
  <c r="L2292" i="4"/>
  <c r="L2293" i="4"/>
  <c r="L2294" i="4"/>
  <c r="L2295" i="4"/>
  <c r="L2296" i="4"/>
  <c r="L2297" i="4"/>
  <c r="L2298" i="4"/>
  <c r="L2299" i="4"/>
  <c r="L2300" i="4"/>
  <c r="L2301" i="4"/>
  <c r="L2302" i="4"/>
  <c r="L2303" i="4"/>
  <c r="L2304" i="4"/>
  <c r="L2305" i="4"/>
  <c r="L2306" i="4"/>
  <c r="L2307" i="4"/>
  <c r="L2308" i="4"/>
  <c r="L2309" i="4"/>
  <c r="L2310" i="4"/>
  <c r="L2311" i="4"/>
  <c r="L2312" i="4"/>
  <c r="L2313" i="4"/>
  <c r="L2314" i="4"/>
  <c r="L2315" i="4"/>
  <c r="L2316" i="4"/>
  <c r="L2317" i="4"/>
  <c r="L2318" i="4"/>
  <c r="L2319" i="4"/>
  <c r="L2320" i="4"/>
  <c r="L2321" i="4"/>
  <c r="L2322" i="4"/>
  <c r="L2323" i="4"/>
  <c r="L2324" i="4"/>
  <c r="L2325" i="4"/>
  <c r="L2326" i="4"/>
  <c r="L2327" i="4"/>
  <c r="L2328" i="4"/>
  <c r="L2329" i="4"/>
  <c r="L2330" i="4"/>
  <c r="L2331" i="4"/>
  <c r="L2332" i="4"/>
  <c r="L2333" i="4"/>
  <c r="L2334" i="4"/>
  <c r="L2335" i="4"/>
  <c r="L2336" i="4"/>
  <c r="L2" i="4"/>
  <c r="K35" i="4"/>
  <c r="K36" i="4"/>
  <c r="K60" i="4"/>
  <c r="K61" i="4"/>
  <c r="K83" i="4"/>
  <c r="K84" i="4"/>
  <c r="K85" i="4"/>
  <c r="K119" i="4"/>
  <c r="K120" i="4"/>
  <c r="K121" i="4"/>
  <c r="K131" i="4"/>
  <c r="K132" i="4"/>
  <c r="K136" i="4"/>
  <c r="K139" i="4"/>
  <c r="K157" i="4"/>
  <c r="K167" i="4"/>
  <c r="K168" i="4"/>
  <c r="K169" i="4"/>
  <c r="K195" i="4"/>
  <c r="K196" i="4"/>
  <c r="K199" i="4"/>
  <c r="K205" i="4"/>
  <c r="K215" i="4"/>
  <c r="K216" i="4"/>
  <c r="K239" i="4"/>
  <c r="K242" i="4"/>
  <c r="K243" i="4"/>
  <c r="K244" i="4"/>
  <c r="K263" i="4"/>
  <c r="K264" i="4"/>
  <c r="K274" i="4"/>
  <c r="K288" i="4"/>
  <c r="K289" i="4"/>
  <c r="K310" i="4"/>
  <c r="K311" i="4"/>
  <c r="K312" i="4"/>
  <c r="K334" i="4"/>
  <c r="K349" i="4"/>
  <c r="K350" i="4"/>
  <c r="K359" i="4"/>
  <c r="K376" i="4"/>
  <c r="K379" i="4"/>
  <c r="K382" i="4"/>
  <c r="K383" i="4"/>
  <c r="K384" i="4"/>
  <c r="K408" i="4"/>
  <c r="K409" i="4"/>
  <c r="K410" i="4"/>
  <c r="K419" i="4"/>
  <c r="K420" i="4"/>
  <c r="K424" i="4"/>
  <c r="K427" i="4"/>
  <c r="K445" i="4"/>
  <c r="K454" i="4"/>
  <c r="K478" i="4"/>
  <c r="K479" i="4"/>
  <c r="K480" i="4"/>
  <c r="K490" i="4"/>
  <c r="K503" i="4"/>
  <c r="K514" i="4"/>
  <c r="K517" i="4"/>
  <c r="K518" i="4"/>
  <c r="K519" i="4"/>
  <c r="K520" i="4"/>
  <c r="K539" i="4"/>
  <c r="K540" i="4"/>
  <c r="K550" i="4"/>
  <c r="K564" i="4"/>
  <c r="K565" i="4"/>
  <c r="K586" i="4"/>
  <c r="K589" i="4"/>
  <c r="K610" i="4"/>
  <c r="K625" i="4"/>
  <c r="K626" i="4"/>
  <c r="K634" i="4"/>
  <c r="K635" i="4"/>
  <c r="K652" i="4"/>
  <c r="K658" i="4"/>
  <c r="K661" i="4"/>
  <c r="K662" i="4"/>
  <c r="K684" i="4"/>
  <c r="K685" i="4"/>
  <c r="K686" i="4"/>
  <c r="K695" i="4"/>
  <c r="K696" i="4"/>
  <c r="K700" i="4"/>
  <c r="K721" i="4"/>
  <c r="K730" i="4"/>
  <c r="K754" i="4"/>
  <c r="K755" i="4"/>
  <c r="K766" i="4"/>
  <c r="K768" i="4"/>
  <c r="K791" i="4"/>
  <c r="K792" i="4"/>
  <c r="K793" i="4"/>
  <c r="K794" i="4"/>
  <c r="K795" i="4"/>
  <c r="K814" i="4"/>
  <c r="K815" i="4"/>
  <c r="K826" i="4"/>
  <c r="K827" i="4"/>
  <c r="K828" i="4"/>
  <c r="K829" i="4"/>
  <c r="K838" i="4"/>
  <c r="K850" i="4"/>
  <c r="K851" i="4"/>
  <c r="K852" i="4"/>
  <c r="K854" i="4"/>
  <c r="K874" i="4"/>
  <c r="K877" i="4"/>
  <c r="K886" i="4"/>
  <c r="K888" i="4"/>
  <c r="K892" i="4"/>
  <c r="K899" i="4"/>
  <c r="K910" i="4"/>
  <c r="K911" i="4"/>
  <c r="K912" i="4"/>
  <c r="K913" i="4"/>
  <c r="K935" i="4"/>
  <c r="K936" i="4"/>
  <c r="K937" i="4"/>
  <c r="K938" i="4"/>
  <c r="K940" i="4"/>
  <c r="K970" i="4"/>
  <c r="K971" i="4"/>
  <c r="K972" i="4"/>
  <c r="K974" i="4"/>
  <c r="K982" i="4"/>
  <c r="K995" i="4"/>
  <c r="K996" i="4"/>
  <c r="K997" i="4"/>
  <c r="K1009" i="4"/>
  <c r="K1010" i="4"/>
  <c r="K1011" i="4"/>
  <c r="K1012" i="4"/>
  <c r="K1019" i="4"/>
  <c r="K1030" i="4"/>
  <c r="K1031" i="4"/>
  <c r="K1032" i="4"/>
  <c r="K1033" i="4"/>
  <c r="K1054" i="4"/>
  <c r="K1055" i="4"/>
  <c r="K1060" i="4"/>
  <c r="K1061" i="4"/>
  <c r="K1062" i="4"/>
  <c r="K1066" i="4"/>
  <c r="K1078" i="4"/>
  <c r="K1080" i="4"/>
  <c r="K1102" i="4"/>
  <c r="K1103" i="4"/>
  <c r="K1104" i="4"/>
  <c r="K1105" i="4"/>
  <c r="K1114" i="4"/>
  <c r="K1115" i="4"/>
  <c r="K1116" i="4"/>
  <c r="K1117" i="4"/>
  <c r="K1138" i="4"/>
  <c r="K1140" i="4"/>
  <c r="K1141" i="4"/>
  <c r="K1152" i="4"/>
  <c r="K1164" i="4"/>
  <c r="K1175" i="4"/>
  <c r="K1186" i="4"/>
  <c r="K1187" i="4"/>
  <c r="K1188" i="4"/>
  <c r="K1189" i="4"/>
  <c r="K1210" i="4"/>
  <c r="K1231" i="4"/>
  <c r="K1232" i="4"/>
  <c r="K1234" i="4"/>
  <c r="K1236" i="4"/>
  <c r="K1237" i="4"/>
  <c r="K1260" i="4"/>
  <c r="K1261" i="4"/>
  <c r="K1262" i="4"/>
  <c r="K1263" i="4"/>
  <c r="K1273" i="4"/>
  <c r="K1294" i="4"/>
  <c r="K1299" i="4"/>
  <c r="K1307" i="4"/>
  <c r="K1318" i="4"/>
  <c r="K1319" i="4"/>
  <c r="K1320" i="4"/>
  <c r="K1330" i="4"/>
  <c r="K1331" i="4"/>
  <c r="K1332" i="4"/>
  <c r="K1333" i="4"/>
  <c r="K1342" i="4"/>
  <c r="K1354" i="4"/>
  <c r="K1355" i="4"/>
  <c r="K1356" i="4"/>
  <c r="K1357" i="4"/>
  <c r="K1368" i="4"/>
  <c r="K1369" i="4"/>
  <c r="K1378" i="4"/>
  <c r="K1379" i="4"/>
  <c r="K1380" i="4"/>
  <c r="K1381" i="4"/>
  <c r="K1390" i="4"/>
  <c r="K1391" i="4"/>
  <c r="K1392" i="4"/>
  <c r="K1393" i="4"/>
  <c r="K1407" i="4"/>
  <c r="K1408" i="4"/>
  <c r="K1409" i="4"/>
  <c r="K1414" i="4"/>
  <c r="K1415" i="4"/>
  <c r="K1416" i="4"/>
  <c r="K1417" i="4"/>
  <c r="K1426" i="4"/>
  <c r="K1427" i="4"/>
  <c r="K1428" i="4"/>
  <c r="K1429" i="4"/>
  <c r="K1430" i="4"/>
  <c r="K1431" i="4"/>
  <c r="K1432" i="4"/>
  <c r="K1433" i="4"/>
  <c r="K1443" i="4"/>
  <c r="K1444" i="4"/>
  <c r="K1450" i="4"/>
  <c r="K1451" i="4"/>
  <c r="K1452" i="4"/>
  <c r="K1453" i="4"/>
  <c r="K1462" i="4"/>
  <c r="K1463" i="4"/>
  <c r="K1464" i="4"/>
  <c r="K1465" i="4"/>
  <c r="K1466" i="4"/>
  <c r="K1467" i="4"/>
  <c r="K1468" i="4"/>
  <c r="K1486" i="4"/>
  <c r="K1487" i="4"/>
  <c r="K1488" i="4"/>
  <c r="K1489" i="4"/>
  <c r="K1498" i="4"/>
  <c r="K1499" i="4"/>
  <c r="K1500" i="4"/>
  <c r="K1501" i="4"/>
  <c r="K1522" i="4"/>
  <c r="K1523" i="4"/>
  <c r="K1524" i="4"/>
  <c r="K1525" i="4"/>
  <c r="K1534" i="4"/>
  <c r="K1535" i="4"/>
  <c r="K1536" i="4"/>
  <c r="K1537" i="4"/>
  <c r="K1551" i="4"/>
  <c r="K1552" i="4"/>
  <c r="K1553" i="4"/>
  <c r="K1558" i="4"/>
  <c r="K1559" i="4"/>
  <c r="K1560" i="4"/>
  <c r="K1561" i="4"/>
  <c r="K1570" i="4"/>
  <c r="K1571" i="4"/>
  <c r="K1572" i="4"/>
  <c r="K1573" i="4"/>
  <c r="K1574" i="4"/>
  <c r="K1575" i="4"/>
  <c r="K1576" i="4"/>
  <c r="K1577" i="4"/>
  <c r="K1587" i="4"/>
  <c r="K1588" i="4"/>
  <c r="K1594" i="4"/>
  <c r="K1595" i="4"/>
  <c r="K1596" i="4"/>
  <c r="K1606" i="4"/>
  <c r="K1607" i="4"/>
  <c r="K1608" i="4"/>
  <c r="K1609" i="4"/>
  <c r="K1610" i="4"/>
  <c r="K1611" i="4"/>
  <c r="K1618" i="4"/>
  <c r="K1619" i="4"/>
  <c r="K1620" i="4"/>
  <c r="K1621" i="4"/>
  <c r="K1635" i="4"/>
  <c r="K1636" i="4"/>
  <c r="K1637" i="4"/>
  <c r="K1642" i="4"/>
  <c r="K1643" i="4"/>
  <c r="K1644" i="4"/>
  <c r="K1654" i="4"/>
  <c r="K1655" i="4"/>
  <c r="K1656" i="4"/>
  <c r="K1657" i="4"/>
  <c r="K1658" i="4"/>
  <c r="K1659" i="4"/>
  <c r="K1666" i="4"/>
  <c r="K1667" i="4"/>
  <c r="K1668" i="4"/>
  <c r="K1669" i="4"/>
  <c r="K1683" i="4"/>
  <c r="K1684" i="4"/>
  <c r="K1685" i="4"/>
  <c r="K1688" i="4"/>
  <c r="K1690" i="4"/>
  <c r="K1691" i="4"/>
  <c r="K1692" i="4"/>
  <c r="K1702" i="4"/>
  <c r="K1703" i="4"/>
  <c r="K1704" i="4"/>
  <c r="K1705" i="4"/>
  <c r="K1706" i="4"/>
  <c r="K1707" i="4"/>
  <c r="K1714" i="4"/>
  <c r="K1715" i="4"/>
  <c r="K1716" i="4"/>
  <c r="K1717" i="4"/>
  <c r="K1731" i="4"/>
  <c r="K1732" i="4"/>
  <c r="K1733" i="4"/>
  <c r="K1738" i="4"/>
  <c r="K1739" i="4"/>
  <c r="K1740" i="4"/>
  <c r="K1750" i="4"/>
  <c r="K1751" i="4"/>
  <c r="K1752" i="4"/>
  <c r="K1753" i="4"/>
  <c r="K1754" i="4"/>
  <c r="K1755" i="4"/>
  <c r="K1762" i="4"/>
  <c r="K1763" i="4"/>
  <c r="K1764" i="4"/>
  <c r="K1765" i="4"/>
  <c r="K1779" i="4"/>
  <c r="K1780" i="4"/>
  <c r="K1781" i="4"/>
  <c r="K1786" i="4"/>
  <c r="K1787" i="4"/>
  <c r="K1788" i="4"/>
  <c r="K1798" i="4"/>
  <c r="K1799" i="4"/>
  <c r="K1800" i="4"/>
  <c r="K1801" i="4"/>
  <c r="K1802" i="4"/>
  <c r="K1803" i="4"/>
  <c r="K1810" i="4"/>
  <c r="K1811" i="4"/>
  <c r="K1812" i="4"/>
  <c r="K1813" i="4"/>
  <c r="K1824" i="4"/>
  <c r="K1825" i="4"/>
  <c r="K1826" i="4"/>
  <c r="K1827" i="4"/>
  <c r="K1828" i="4"/>
  <c r="K1829" i="4"/>
  <c r="K1834" i="4"/>
  <c r="K1846" i="4"/>
  <c r="K1847" i="4"/>
  <c r="K1848" i="4"/>
  <c r="K1853" i="4"/>
  <c r="K1858" i="4"/>
  <c r="K1859" i="4"/>
  <c r="K1860" i="4"/>
  <c r="K1861" i="4"/>
  <c r="K1862" i="4"/>
  <c r="K1870" i="4"/>
  <c r="K1871" i="4"/>
  <c r="K1872" i="4"/>
  <c r="K1873" i="4"/>
  <c r="K1882" i="4"/>
  <c r="K1883" i="4"/>
  <c r="K1884" i="4"/>
  <c r="K1885" i="4"/>
  <c r="K1886" i="4"/>
  <c r="K1887" i="4"/>
  <c r="K1888" i="4"/>
  <c r="K1889" i="4"/>
  <c r="K1892" i="4"/>
  <c r="K1896" i="4"/>
  <c r="K1897" i="4"/>
  <c r="K1906" i="4"/>
  <c r="K1911" i="4"/>
  <c r="K1912" i="4"/>
  <c r="K1913" i="4"/>
  <c r="K1918" i="4"/>
  <c r="K1919" i="4"/>
  <c r="K1920" i="4"/>
  <c r="K1930" i="4"/>
  <c r="K1931" i="4"/>
  <c r="K1932" i="4"/>
  <c r="K1933" i="4"/>
  <c r="K1942" i="4"/>
  <c r="K1943" i="4"/>
  <c r="K1944" i="4"/>
  <c r="K1945" i="4"/>
  <c r="K1946" i="4"/>
  <c r="K1947" i="4"/>
  <c r="K1948" i="4"/>
  <c r="K1954" i="4"/>
  <c r="K1955" i="4"/>
  <c r="K1956" i="4"/>
  <c r="K1957" i="4"/>
  <c r="K1968" i="4"/>
  <c r="K1969" i="4"/>
  <c r="K1970" i="4"/>
  <c r="K1971" i="4"/>
  <c r="K1972" i="4"/>
  <c r="K1973" i="4"/>
  <c r="K1978" i="4"/>
  <c r="K1990" i="4"/>
  <c r="K1991" i="4"/>
  <c r="K1992" i="4"/>
  <c r="K1997" i="4"/>
  <c r="K2002" i="4"/>
  <c r="K2003" i="4"/>
  <c r="K2004" i="4"/>
  <c r="K2005" i="4"/>
  <c r="K2006" i="4"/>
  <c r="K2014" i="4"/>
  <c r="K2015" i="4"/>
  <c r="K2016" i="4"/>
  <c r="K2017" i="4"/>
  <c r="K2026" i="4"/>
  <c r="K2027" i="4"/>
  <c r="K2028" i="4"/>
  <c r="K2029" i="4"/>
  <c r="K2030" i="4"/>
  <c r="K2031" i="4"/>
  <c r="K2032" i="4"/>
  <c r="K2033" i="4"/>
  <c r="K2036" i="4"/>
  <c r="K2040" i="4"/>
  <c r="K2041" i="4"/>
  <c r="K2050" i="4"/>
  <c r="K2055" i="4"/>
  <c r="K2056" i="4"/>
  <c r="K2057" i="4"/>
  <c r="K2062" i="4"/>
  <c r="K2063" i="4"/>
  <c r="K2064" i="4"/>
  <c r="K2074" i="4"/>
  <c r="K2075" i="4"/>
  <c r="K2076" i="4"/>
  <c r="K2077" i="4"/>
  <c r="K2086" i="4"/>
  <c r="K2087" i="4"/>
  <c r="K2088" i="4"/>
  <c r="K2089" i="4"/>
  <c r="K2090" i="4"/>
  <c r="K2091" i="4"/>
  <c r="K2092" i="4"/>
  <c r="K2098" i="4"/>
  <c r="K2099" i="4"/>
  <c r="K2100" i="4"/>
  <c r="K2101" i="4"/>
  <c r="K2112" i="4"/>
  <c r="K2113" i="4"/>
  <c r="K2114" i="4"/>
  <c r="K2115" i="4"/>
  <c r="K2116" i="4"/>
  <c r="K2117" i="4"/>
  <c r="K2122" i="4"/>
  <c r="K2134" i="4"/>
  <c r="K2135" i="4"/>
  <c r="K2136" i="4"/>
  <c r="K2141" i="4"/>
  <c r="K2146" i="4"/>
  <c r="K2147" i="4"/>
  <c r="K2148" i="4"/>
  <c r="K2149" i="4"/>
  <c r="K2150" i="4"/>
  <c r="K2158" i="4"/>
  <c r="K2159" i="4"/>
  <c r="K2160" i="4"/>
  <c r="K2161" i="4"/>
  <c r="K2170" i="4"/>
  <c r="K2171" i="4"/>
  <c r="K2172" i="4"/>
  <c r="K2173" i="4"/>
  <c r="K2174" i="4"/>
  <c r="K2175" i="4"/>
  <c r="K2176" i="4"/>
  <c r="K2177" i="4"/>
  <c r="K2180" i="4"/>
  <c r="K2184" i="4"/>
  <c r="K2185" i="4"/>
  <c r="K2194" i="4"/>
  <c r="K2199" i="4"/>
  <c r="K2200" i="4"/>
  <c r="K2201" i="4"/>
  <c r="K2206" i="4"/>
  <c r="K2207" i="4"/>
  <c r="K2208" i="4"/>
  <c r="K2218" i="4"/>
  <c r="K2219" i="4"/>
  <c r="K2220" i="4"/>
  <c r="K2221" i="4"/>
  <c r="K2230" i="4"/>
  <c r="K2231" i="4"/>
  <c r="K2232" i="4"/>
  <c r="K2233" i="4"/>
  <c r="K2234" i="4"/>
  <c r="K2235" i="4"/>
  <c r="K2236" i="4"/>
  <c r="K2242" i="4"/>
  <c r="K2243" i="4"/>
  <c r="K2244" i="4"/>
  <c r="K2245" i="4"/>
  <c r="K2256" i="4"/>
  <c r="K2257" i="4"/>
  <c r="K2258" i="4"/>
  <c r="K2259" i="4"/>
  <c r="K2260" i="4"/>
  <c r="K2261" i="4"/>
  <c r="K2266" i="4"/>
  <c r="K2278" i="4"/>
  <c r="K2279" i="4"/>
  <c r="K2280" i="4"/>
  <c r="K2285" i="4"/>
  <c r="K2290" i="4"/>
  <c r="K2291" i="4"/>
  <c r="K2292" i="4"/>
  <c r="K2293" i="4"/>
  <c r="K2294" i="4"/>
  <c r="K2302" i="4"/>
  <c r="K2303" i="4"/>
  <c r="K2304" i="4"/>
  <c r="K2305" i="4"/>
  <c r="K2314" i="4"/>
  <c r="K2315" i="4"/>
  <c r="K2316" i="4"/>
  <c r="K2317" i="4"/>
  <c r="K2318" i="4"/>
  <c r="K2319" i="4"/>
  <c r="K2320" i="4"/>
  <c r="K2321" i="4"/>
  <c r="K2324" i="4"/>
  <c r="K2328" i="4"/>
  <c r="K2329" i="4"/>
  <c r="J70" i="4"/>
  <c r="J167" i="4"/>
  <c r="J514" i="4"/>
  <c r="J978" i="4"/>
  <c r="J1019" i="4"/>
  <c r="J1035" i="4"/>
  <c r="J1084" i="4"/>
  <c r="J1119" i="4"/>
  <c r="J1138" i="4"/>
  <c r="J1203" i="4"/>
  <c r="J1240" i="4"/>
  <c r="J1299" i="4"/>
  <c r="J1300" i="4"/>
  <c r="J1342" i="4"/>
  <c r="J1344" i="4"/>
  <c r="J1395" i="4"/>
  <c r="J1432" i="4"/>
  <c r="J1443" i="4"/>
  <c r="J1467" i="4"/>
  <c r="J1515" i="4"/>
  <c r="J1522" i="4"/>
  <c r="J1539" i="4"/>
  <c r="J1540" i="4"/>
  <c r="J1575" i="4"/>
  <c r="J1683" i="4"/>
  <c r="J1684" i="4"/>
  <c r="J1732" i="4"/>
  <c r="J1764" i="4"/>
  <c r="J1767" i="4"/>
  <c r="J1768" i="4"/>
  <c r="J1780" i="4"/>
  <c r="J1804" i="4"/>
  <c r="J1807" i="4"/>
  <c r="J1839" i="4"/>
  <c r="J1840" i="4"/>
  <c r="J1894" i="4"/>
  <c r="J1896" i="4"/>
  <c r="J1911" i="4"/>
  <c r="J1912" i="4"/>
  <c r="J1947" i="4"/>
  <c r="J1948" i="4"/>
  <c r="J2007" i="4"/>
  <c r="J2008" i="4"/>
  <c r="J2079" i="4"/>
  <c r="J2082" i="4"/>
  <c r="J2091" i="4"/>
  <c r="J2115" i="4"/>
  <c r="J2116" i="4"/>
  <c r="J2118" i="4"/>
  <c r="J2187" i="4"/>
  <c r="J2188" i="4"/>
  <c r="J2224" i="4"/>
  <c r="J2334"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H2"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G3" i="4"/>
  <c r="G4" i="4"/>
  <c r="G5" i="4"/>
  <c r="G6" i="4"/>
  <c r="G7" i="4"/>
  <c r="G8" i="4"/>
  <c r="G9" i="4"/>
  <c r="G10" i="4"/>
  <c r="G11" i="4"/>
  <c r="G12" i="4"/>
  <c r="G13" i="4"/>
  <c r="G14" i="4"/>
  <c r="G15" i="4"/>
  <c r="G16" i="4"/>
  <c r="G17" i="4"/>
  <c r="G18" i="4"/>
  <c r="G19" i="4"/>
  <c r="G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F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E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D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B2" i="4"/>
  <c r="H2" i="1"/>
  <c r="Q2336" i="4" s="1"/>
  <c r="H6" i="1"/>
  <c r="Q2332" i="4" s="1"/>
  <c r="H7" i="1"/>
  <c r="Q2331" i="4" s="1"/>
  <c r="H8" i="1"/>
  <c r="H9" i="1"/>
  <c r="H10" i="1"/>
  <c r="H11" i="1"/>
  <c r="H12" i="1"/>
  <c r="H13" i="1"/>
  <c r="Q2325" i="4" s="1"/>
  <c r="H14" i="1"/>
  <c r="Q2324" i="4" s="1"/>
  <c r="H15" i="1"/>
  <c r="Q2323" i="4" s="1"/>
  <c r="H16" i="1"/>
  <c r="Q2322" i="4" s="1"/>
  <c r="H17" i="1"/>
  <c r="Q2321" i="4" s="1"/>
  <c r="H18" i="1"/>
  <c r="Q2320" i="4" s="1"/>
  <c r="H19" i="1"/>
  <c r="Q2319" i="4" s="1"/>
  <c r="H20" i="1"/>
  <c r="Q2318" i="4" s="1"/>
  <c r="H21" i="1"/>
  <c r="H22" i="1"/>
  <c r="Q2316" i="4" s="1"/>
  <c r="H23" i="1"/>
  <c r="Q2315" i="4" s="1"/>
  <c r="H24" i="1"/>
  <c r="Q2314" i="4" s="1"/>
  <c r="H25" i="1"/>
  <c r="Q2313" i="4" s="1"/>
  <c r="H26" i="1"/>
  <c r="Q2312" i="4" s="1"/>
  <c r="H27" i="1"/>
  <c r="Q2311" i="4" s="1"/>
  <c r="H28" i="1"/>
  <c r="Q2310" i="4" s="1"/>
  <c r="H29" i="1"/>
  <c r="Q2309" i="4" s="1"/>
  <c r="H30" i="1"/>
  <c r="Q2308" i="4" s="1"/>
  <c r="H31" i="1"/>
  <c r="Q2307" i="4" s="1"/>
  <c r="H32" i="1"/>
  <c r="Q2306" i="4" s="1"/>
  <c r="H33" i="1"/>
  <c r="Q2305" i="4" s="1"/>
  <c r="H34" i="1"/>
  <c r="Q2304" i="4" s="1"/>
  <c r="H35" i="1"/>
  <c r="Q2303" i="4" s="1"/>
  <c r="H36" i="1"/>
  <c r="Q2302" i="4" s="1"/>
  <c r="H37" i="1"/>
  <c r="Q2301" i="4" s="1"/>
  <c r="H38" i="1"/>
  <c r="Q2300" i="4" s="1"/>
  <c r="H39" i="1"/>
  <c r="Q2299" i="4" s="1"/>
  <c r="H40" i="1"/>
  <c r="H41" i="1"/>
  <c r="H42" i="1"/>
  <c r="Q2296" i="4" s="1"/>
  <c r="H43" i="1"/>
  <c r="Q2295" i="4" s="1"/>
  <c r="H44" i="1"/>
  <c r="Q2294" i="4" s="1"/>
  <c r="H45" i="1"/>
  <c r="Q2293" i="4" s="1"/>
  <c r="H46" i="1"/>
  <c r="Q2292" i="4" s="1"/>
  <c r="H47" i="1"/>
  <c r="H48" i="1"/>
  <c r="Q2291" i="4" s="1"/>
  <c r="H49" i="1"/>
  <c r="Q2290" i="4" s="1"/>
  <c r="H50" i="1"/>
  <c r="Q2289" i="4" s="1"/>
  <c r="H51" i="1"/>
  <c r="Q2288" i="4" s="1"/>
  <c r="H52" i="1"/>
  <c r="H53" i="1"/>
  <c r="Q2286" i="4" s="1"/>
  <c r="H54" i="1"/>
  <c r="Q2285" i="4" s="1"/>
  <c r="H55" i="1"/>
  <c r="Q2284" i="4" s="1"/>
  <c r="H56" i="1"/>
  <c r="Q2283" i="4" s="1"/>
  <c r="H57" i="1"/>
  <c r="Q2282" i="4" s="1"/>
  <c r="H58" i="1"/>
  <c r="Q2281" i="4" s="1"/>
  <c r="H59" i="1"/>
  <c r="Q2280" i="4" s="1"/>
  <c r="H60" i="1"/>
  <c r="Q2279" i="4" s="1"/>
  <c r="H61" i="1"/>
  <c r="Q2278" i="4" s="1"/>
  <c r="H62" i="1"/>
  <c r="Q2277" i="4" s="1"/>
  <c r="H63" i="1"/>
  <c r="Q2276" i="4" s="1"/>
  <c r="H64" i="1"/>
  <c r="Q2275" i="4" s="1"/>
  <c r="H65" i="1"/>
  <c r="Q2274" i="4" s="1"/>
  <c r="H66" i="1"/>
  <c r="Q2273" i="4" s="1"/>
  <c r="H67" i="1"/>
  <c r="Q2272" i="4" s="1"/>
  <c r="H68" i="1"/>
  <c r="Q2271" i="4" s="1"/>
  <c r="H69" i="1"/>
  <c r="Q2270" i="4" s="1"/>
  <c r="H70" i="1"/>
  <c r="Q2269" i="4" s="1"/>
  <c r="H71" i="1"/>
  <c r="Q2268" i="4" s="1"/>
  <c r="H72" i="1"/>
  <c r="Q2267" i="4" s="1"/>
  <c r="H73" i="1"/>
  <c r="Q2266" i="4" s="1"/>
  <c r="H74" i="1"/>
  <c r="Q2265" i="4" s="1"/>
  <c r="H75" i="1"/>
  <c r="Q2264" i="4" s="1"/>
  <c r="H76" i="1"/>
  <c r="Q2263" i="4" s="1"/>
  <c r="H77" i="1"/>
  <c r="H78" i="1"/>
  <c r="Q2261" i="4" s="1"/>
  <c r="H79" i="1"/>
  <c r="Q2260" i="4" s="1"/>
  <c r="H80" i="1"/>
  <c r="H81" i="1"/>
  <c r="Q2258" i="4" s="1"/>
  <c r="H82" i="1"/>
  <c r="Q2257" i="4" s="1"/>
  <c r="H83" i="1"/>
  <c r="Q2256" i="4" s="1"/>
  <c r="H84" i="1"/>
  <c r="Q2255" i="4" s="1"/>
  <c r="H85" i="1"/>
  <c r="Q2254" i="4" s="1"/>
  <c r="H86" i="1"/>
  <c r="Q2253" i="4" s="1"/>
  <c r="H87" i="1"/>
  <c r="Q2252" i="4" s="1"/>
  <c r="H88" i="1"/>
  <c r="Q2251" i="4" s="1"/>
  <c r="H89" i="1"/>
  <c r="Q2250" i="4" s="1"/>
  <c r="H90" i="1"/>
  <c r="Q2249" i="4" s="1"/>
  <c r="H91" i="1"/>
  <c r="Q2248" i="4" s="1"/>
  <c r="H92" i="1"/>
  <c r="Q2247" i="4" s="1"/>
  <c r="H93" i="1"/>
  <c r="Q2246" i="4" s="1"/>
  <c r="H94" i="1"/>
  <c r="Q2245" i="4" s="1"/>
  <c r="H95" i="1"/>
  <c r="Q2244" i="4" s="1"/>
  <c r="H96" i="1"/>
  <c r="Q2243" i="4" s="1"/>
  <c r="H97" i="1"/>
  <c r="Q2242" i="4" s="1"/>
  <c r="H98" i="1"/>
  <c r="Q2241" i="4" s="1"/>
  <c r="H99" i="1"/>
  <c r="Q2240" i="4" s="1"/>
  <c r="H100" i="1"/>
  <c r="Q2239" i="4" s="1"/>
  <c r="H101" i="1"/>
  <c r="Q2238" i="4" s="1"/>
  <c r="H102" i="1"/>
  <c r="Q2237" i="4" s="1"/>
  <c r="H103" i="1"/>
  <c r="Q2236" i="4" s="1"/>
  <c r="H104" i="1"/>
  <c r="H105" i="1"/>
  <c r="H106" i="1"/>
  <c r="H107" i="1"/>
  <c r="Q2232" i="4" s="1"/>
  <c r="H108" i="1"/>
  <c r="Q2231" i="4" s="1"/>
  <c r="H109" i="1"/>
  <c r="Q2230" i="4" s="1"/>
  <c r="H110" i="1"/>
  <c r="Q2229" i="4" s="1"/>
  <c r="H111" i="1"/>
  <c r="Q2228" i="4" s="1"/>
  <c r="H112" i="1"/>
  <c r="Q2227" i="4" s="1"/>
  <c r="H113" i="1"/>
  <c r="Q2226" i="4" s="1"/>
  <c r="H114" i="1"/>
  <c r="Q2225" i="4" s="1"/>
  <c r="H115" i="1"/>
  <c r="Q2224" i="4" s="1"/>
  <c r="H116" i="1"/>
  <c r="H117" i="1"/>
  <c r="Q2222" i="4" s="1"/>
  <c r="H118" i="1"/>
  <c r="Q2221" i="4" s="1"/>
  <c r="H119" i="1"/>
  <c r="Q2220" i="4" s="1"/>
  <c r="H120" i="1"/>
  <c r="Q2219" i="4" s="1"/>
  <c r="H121" i="1"/>
  <c r="Q2218" i="4" s="1"/>
  <c r="H122" i="1"/>
  <c r="Q2217" i="4" s="1"/>
  <c r="H123" i="1"/>
  <c r="Q2216" i="4" s="1"/>
  <c r="H124" i="1"/>
  <c r="Q2215" i="4" s="1"/>
  <c r="H125" i="1"/>
  <c r="Q2214" i="4" s="1"/>
  <c r="H126" i="1"/>
  <c r="Q2213" i="4" s="1"/>
  <c r="H127" i="1"/>
  <c r="Q2212" i="4" s="1"/>
  <c r="H128" i="1"/>
  <c r="Q2211" i="4" s="1"/>
  <c r="H129" i="1"/>
  <c r="Q2210" i="4" s="1"/>
  <c r="H130" i="1"/>
  <c r="Q2209" i="4" s="1"/>
  <c r="H131" i="1"/>
  <c r="H132" i="1"/>
  <c r="H133" i="1"/>
  <c r="Q2206" i="4" s="1"/>
  <c r="H134" i="1"/>
  <c r="Q2205" i="4" s="1"/>
  <c r="H135" i="1"/>
  <c r="Q2204" i="4" s="1"/>
  <c r="H136" i="1"/>
  <c r="Q2203" i="4" s="1"/>
  <c r="H137" i="1"/>
  <c r="Q2202" i="4" s="1"/>
  <c r="H138" i="1"/>
  <c r="Q2201" i="4" s="1"/>
  <c r="H139" i="1"/>
  <c r="Q2200" i="4" s="1"/>
  <c r="H140" i="1"/>
  <c r="H141" i="1"/>
  <c r="H142" i="1"/>
  <c r="Q2197" i="4" s="1"/>
  <c r="H143" i="1"/>
  <c r="Q2196" i="4" s="1"/>
  <c r="H144" i="1"/>
  <c r="Q2195" i="4" s="1"/>
  <c r="H145" i="1"/>
  <c r="Q2194" i="4" s="1"/>
  <c r="H146" i="1"/>
  <c r="Q2193" i="4" s="1"/>
  <c r="H147" i="1"/>
  <c r="Q2192" i="4" s="1"/>
  <c r="H148" i="1"/>
  <c r="Q2191" i="4" s="1"/>
  <c r="H149" i="1"/>
  <c r="Q2190" i="4" s="1"/>
  <c r="H150" i="1"/>
  <c r="Q2189" i="4" s="1"/>
  <c r="H151" i="1"/>
  <c r="Q2188" i="4" s="1"/>
  <c r="H152" i="1"/>
  <c r="Q2187" i="4" s="1"/>
  <c r="H153" i="1"/>
  <c r="Q2186" i="4" s="1"/>
  <c r="H154" i="1"/>
  <c r="Q2185" i="4" s="1"/>
  <c r="H155" i="1"/>
  <c r="Q2184" i="4" s="1"/>
  <c r="H156" i="1"/>
  <c r="Q2183" i="4" s="1"/>
  <c r="H157" i="1"/>
  <c r="Q2182" i="4" s="1"/>
  <c r="H158" i="1"/>
  <c r="Q2181" i="4" s="1"/>
  <c r="H159" i="1"/>
  <c r="Q2180" i="4" s="1"/>
  <c r="H160" i="1"/>
  <c r="Q2179" i="4" s="1"/>
  <c r="H161" i="1"/>
  <c r="Q2178" i="4" s="1"/>
  <c r="H162" i="1"/>
  <c r="Q2177" i="4" s="1"/>
  <c r="H163" i="1"/>
  <c r="Q2176" i="4" s="1"/>
  <c r="H164" i="1"/>
  <c r="Q2175" i="4" s="1"/>
  <c r="H165" i="1"/>
  <c r="Q2174" i="4" s="1"/>
  <c r="H166" i="1"/>
  <c r="Q2173" i="4" s="1"/>
  <c r="H167" i="1"/>
  <c r="Q2172" i="4" s="1"/>
  <c r="H168" i="1"/>
  <c r="Q2171" i="4" s="1"/>
  <c r="H169" i="1"/>
  <c r="Q2170" i="4" s="1"/>
  <c r="H170" i="1"/>
  <c r="Q2169" i="4" s="1"/>
  <c r="H171" i="1"/>
  <c r="Q2168" i="4" s="1"/>
  <c r="H172" i="1"/>
  <c r="Q2167" i="4" s="1"/>
  <c r="H173" i="1"/>
  <c r="Q2166" i="4" s="1"/>
  <c r="H174" i="1"/>
  <c r="Q2165" i="4" s="1"/>
  <c r="H175" i="1"/>
  <c r="Q2164" i="4" s="1"/>
  <c r="H176" i="1"/>
  <c r="Q2163" i="4" s="1"/>
  <c r="H177" i="1"/>
  <c r="Q2162" i="4" s="1"/>
  <c r="H178" i="1"/>
  <c r="Q2161" i="4" s="1"/>
  <c r="H179" i="1"/>
  <c r="Q2160" i="4" s="1"/>
  <c r="H180" i="1"/>
  <c r="H181" i="1"/>
  <c r="Q2158" i="4" s="1"/>
  <c r="H182" i="1"/>
  <c r="Q2157" i="4" s="1"/>
  <c r="H183" i="1"/>
  <c r="Q2156" i="4" s="1"/>
  <c r="H184" i="1"/>
  <c r="H185" i="1"/>
  <c r="Q2154" i="4" s="1"/>
  <c r="H186" i="1"/>
  <c r="Q2153" i="4" s="1"/>
  <c r="H187" i="1"/>
  <c r="Q2152" i="4" s="1"/>
  <c r="H188" i="1"/>
  <c r="Q2151" i="4" s="1"/>
  <c r="H189" i="1"/>
  <c r="Q2150" i="4" s="1"/>
  <c r="H190" i="1"/>
  <c r="Q2149" i="4" s="1"/>
  <c r="H191" i="1"/>
  <c r="Q2148" i="4" s="1"/>
  <c r="H192" i="1"/>
  <c r="Q2147" i="4" s="1"/>
  <c r="H193" i="1"/>
  <c r="Q2146" i="4" s="1"/>
  <c r="H194" i="1"/>
  <c r="Q2145" i="4" s="1"/>
  <c r="H195" i="1"/>
  <c r="Q2144" i="4" s="1"/>
  <c r="H196" i="1"/>
  <c r="Q2143" i="4" s="1"/>
  <c r="H197" i="1"/>
  <c r="Q2142" i="4" s="1"/>
  <c r="H198" i="1"/>
  <c r="Q2141" i="4" s="1"/>
  <c r="H199" i="1"/>
  <c r="Q2140" i="4" s="1"/>
  <c r="H200" i="1"/>
  <c r="Q2139" i="4" s="1"/>
  <c r="H201" i="1"/>
  <c r="Q2138" i="4" s="1"/>
  <c r="H202" i="1"/>
  <c r="Q2137" i="4" s="1"/>
  <c r="H203" i="1"/>
  <c r="Q2136" i="4" s="1"/>
  <c r="H204" i="1"/>
  <c r="Q2135" i="4" s="1"/>
  <c r="H205" i="1"/>
  <c r="Q2134" i="4" s="1"/>
  <c r="H206" i="1"/>
  <c r="Q2133" i="4" s="1"/>
  <c r="H207" i="1"/>
  <c r="Q2132" i="4" s="1"/>
  <c r="H208" i="1"/>
  <c r="Q2131" i="4" s="1"/>
  <c r="H209" i="1"/>
  <c r="Q2130" i="4" s="1"/>
  <c r="H210" i="1"/>
  <c r="Q2129" i="4" s="1"/>
  <c r="H211" i="1"/>
  <c r="Q2128" i="4" s="1"/>
  <c r="H212" i="1"/>
  <c r="H213" i="1"/>
  <c r="Q2126" i="4" s="1"/>
  <c r="H214" i="1"/>
  <c r="Q2125" i="4" s="1"/>
  <c r="H215" i="1"/>
  <c r="Q2124" i="4" s="1"/>
  <c r="H216" i="1"/>
  <c r="Q2123" i="4" s="1"/>
  <c r="H217" i="1"/>
  <c r="Q2122" i="4" s="1"/>
  <c r="H218" i="1"/>
  <c r="Q2121" i="4" s="1"/>
  <c r="H219" i="1"/>
  <c r="Q2120" i="4" s="1"/>
  <c r="H220" i="1"/>
  <c r="H221" i="1"/>
  <c r="Q2118" i="4" s="1"/>
  <c r="H222" i="1"/>
  <c r="Q2117" i="4" s="1"/>
  <c r="H223" i="1"/>
  <c r="Q2116" i="4" s="1"/>
  <c r="H224" i="1"/>
  <c r="H225" i="1"/>
  <c r="Q2114" i="4" s="1"/>
  <c r="H226" i="1"/>
  <c r="Q2113" i="4" s="1"/>
  <c r="H227" i="1"/>
  <c r="Q2112" i="4" s="1"/>
  <c r="H228" i="1"/>
  <c r="Q2111" i="4" s="1"/>
  <c r="H229" i="1"/>
  <c r="Q2110" i="4" s="1"/>
  <c r="H230" i="1"/>
  <c r="Q2109" i="4" s="1"/>
  <c r="H231" i="1"/>
  <c r="Q2108" i="4" s="1"/>
  <c r="H232" i="1"/>
  <c r="Q2107" i="4" s="1"/>
  <c r="H233" i="1"/>
  <c r="Q2106" i="4" s="1"/>
  <c r="H234" i="1"/>
  <c r="Q2105" i="4" s="1"/>
  <c r="H235" i="1"/>
  <c r="Q2104" i="4" s="1"/>
  <c r="H236" i="1"/>
  <c r="Q2103" i="4" s="1"/>
  <c r="H237" i="1"/>
  <c r="H238" i="1"/>
  <c r="Q2101" i="4" s="1"/>
  <c r="H239" i="1"/>
  <c r="Q2100" i="4" s="1"/>
  <c r="H240" i="1"/>
  <c r="Q2099" i="4" s="1"/>
  <c r="H241" i="1"/>
  <c r="Q2098" i="4" s="1"/>
  <c r="H242" i="1"/>
  <c r="Q2097" i="4" s="1"/>
  <c r="H243" i="1"/>
  <c r="Q2096" i="4" s="1"/>
  <c r="H244" i="1"/>
  <c r="Q2095" i="4" s="1"/>
  <c r="H245" i="1"/>
  <c r="H246" i="1"/>
  <c r="Q2093" i="4" s="1"/>
  <c r="H247" i="1"/>
  <c r="Q2092" i="4" s="1"/>
  <c r="H248" i="1"/>
  <c r="H249" i="1"/>
  <c r="Q2090" i="4" s="1"/>
  <c r="H250" i="1"/>
  <c r="H251" i="1"/>
  <c r="Q2088" i="4" s="1"/>
  <c r="H252" i="1"/>
  <c r="Q2087" i="4" s="1"/>
  <c r="H253" i="1"/>
  <c r="Q2086" i="4" s="1"/>
  <c r="H254" i="1"/>
  <c r="Q2085" i="4" s="1"/>
  <c r="H255" i="1"/>
  <c r="Q2084" i="4" s="1"/>
  <c r="H256" i="1"/>
  <c r="Q2083" i="4" s="1"/>
  <c r="H257" i="1"/>
  <c r="Q2082" i="4" s="1"/>
  <c r="H258" i="1"/>
  <c r="Q2081" i="4" s="1"/>
  <c r="H259" i="1"/>
  <c r="Q2080" i="4" s="1"/>
  <c r="H260" i="1"/>
  <c r="Q2079" i="4" s="1"/>
  <c r="H261" i="1"/>
  <c r="Q2078" i="4" s="1"/>
  <c r="H262" i="1"/>
  <c r="Q2077" i="4" s="1"/>
  <c r="H263" i="1"/>
  <c r="Q2076" i="4" s="1"/>
  <c r="H264" i="1"/>
  <c r="Q2075" i="4" s="1"/>
  <c r="H265" i="1"/>
  <c r="Q2074" i="4" s="1"/>
  <c r="H266" i="1"/>
  <c r="Q2073" i="4" s="1"/>
  <c r="H267" i="1"/>
  <c r="Q2072" i="4" s="1"/>
  <c r="H268" i="1"/>
  <c r="Q2071" i="4" s="1"/>
  <c r="H269" i="1"/>
  <c r="Q2070" i="4" s="1"/>
  <c r="H270" i="1"/>
  <c r="Q2069" i="4" s="1"/>
  <c r="H271" i="1"/>
  <c r="Q2068" i="4" s="1"/>
  <c r="H272" i="1"/>
  <c r="H273" i="1"/>
  <c r="H274" i="1"/>
  <c r="H275" i="1"/>
  <c r="H276" i="1"/>
  <c r="Q2063" i="4" s="1"/>
  <c r="H277" i="1"/>
  <c r="Q2062" i="4" s="1"/>
  <c r="H278" i="1"/>
  <c r="Q2061" i="4" s="1"/>
  <c r="H279" i="1"/>
  <c r="Q2060" i="4" s="1"/>
  <c r="H280" i="1"/>
  <c r="Q2059" i="4" s="1"/>
  <c r="H281" i="1"/>
  <c r="Q2058" i="4" s="1"/>
  <c r="H282" i="1"/>
  <c r="Q2057" i="4" s="1"/>
  <c r="H283" i="1"/>
  <c r="Q2056" i="4" s="1"/>
  <c r="H284" i="1"/>
  <c r="H285" i="1"/>
  <c r="Q2054" i="4" s="1"/>
  <c r="H286" i="1"/>
  <c r="H287" i="1"/>
  <c r="Q2052" i="4" s="1"/>
  <c r="H288" i="1"/>
  <c r="Q2051" i="4" s="1"/>
  <c r="H289" i="1"/>
  <c r="Q2050" i="4" s="1"/>
  <c r="H290" i="1"/>
  <c r="Q2049" i="4" s="1"/>
  <c r="H291" i="1"/>
  <c r="Q2048" i="4" s="1"/>
  <c r="H292" i="1"/>
  <c r="Q2047" i="4" s="1"/>
  <c r="H293" i="1"/>
  <c r="Q2046" i="4" s="1"/>
  <c r="H294" i="1"/>
  <c r="Q2045" i="4" s="1"/>
  <c r="H295" i="1"/>
  <c r="Q2044" i="4" s="1"/>
  <c r="H296" i="1"/>
  <c r="H297" i="1"/>
  <c r="Q2043" i="4" s="1"/>
  <c r="H298" i="1"/>
  <c r="Q2042" i="4" s="1"/>
  <c r="H299" i="1"/>
  <c r="Q2041" i="4" s="1"/>
  <c r="H300" i="1"/>
  <c r="Q2040" i="4" s="1"/>
  <c r="H301" i="1"/>
  <c r="Q2039" i="4" s="1"/>
  <c r="H302" i="1"/>
  <c r="Q2038" i="4" s="1"/>
  <c r="H303" i="1"/>
  <c r="Q2037" i="4" s="1"/>
  <c r="H304" i="1"/>
  <c r="Q2036" i="4" s="1"/>
  <c r="H305" i="1"/>
  <c r="Q2035" i="4" s="1"/>
  <c r="H306" i="1"/>
  <c r="Q2034" i="4" s="1"/>
  <c r="H307" i="1"/>
  <c r="Q2033" i="4" s="1"/>
  <c r="H308" i="1"/>
  <c r="Q2032" i="4" s="1"/>
  <c r="H309" i="1"/>
  <c r="Q2031" i="4" s="1"/>
  <c r="H310" i="1"/>
  <c r="Q2030" i="4" s="1"/>
  <c r="H311" i="1"/>
  <c r="Q2029" i="4" s="1"/>
  <c r="H312" i="1"/>
  <c r="Q2028" i="4" s="1"/>
  <c r="H313" i="1"/>
  <c r="Q2027" i="4" s="1"/>
  <c r="H314" i="1"/>
  <c r="Q2026" i="4" s="1"/>
  <c r="H315" i="1"/>
  <c r="Q2025" i="4" s="1"/>
  <c r="H316" i="1"/>
  <c r="H317" i="1"/>
  <c r="H318" i="1"/>
  <c r="Q2022" i="4" s="1"/>
  <c r="H319" i="1"/>
  <c r="Q2021" i="4" s="1"/>
  <c r="H320" i="1"/>
  <c r="Q2020" i="4" s="1"/>
  <c r="H321" i="1"/>
  <c r="Q2019" i="4" s="1"/>
  <c r="H322" i="1"/>
  <c r="Q2018" i="4" s="1"/>
  <c r="H323" i="1"/>
  <c r="Q2017" i="4" s="1"/>
  <c r="H324" i="1"/>
  <c r="H325" i="1"/>
  <c r="Q2015" i="4" s="1"/>
  <c r="H326" i="1"/>
  <c r="Q2014" i="4" s="1"/>
  <c r="H327" i="1"/>
  <c r="Q2013" i="4" s="1"/>
  <c r="H328" i="1"/>
  <c r="Q2012" i="4" s="1"/>
  <c r="H329" i="1"/>
  <c r="Q2011" i="4" s="1"/>
  <c r="H330" i="1"/>
  <c r="Q2010" i="4" s="1"/>
  <c r="H331" i="1"/>
  <c r="Q2009" i="4" s="1"/>
  <c r="H332" i="1"/>
  <c r="Q2008" i="4" s="1"/>
  <c r="H333" i="1"/>
  <c r="Q2007" i="4" s="1"/>
  <c r="H334" i="1"/>
  <c r="Q2006" i="4" s="1"/>
  <c r="H335" i="1"/>
  <c r="Q2005" i="4" s="1"/>
  <c r="H336" i="1"/>
  <c r="Q2004" i="4" s="1"/>
  <c r="H337" i="1"/>
  <c r="Q2003" i="4" s="1"/>
  <c r="H338" i="1"/>
  <c r="Q2002" i="4" s="1"/>
  <c r="H339" i="1"/>
  <c r="Q2001" i="4" s="1"/>
  <c r="H340" i="1"/>
  <c r="Q2000" i="4" s="1"/>
  <c r="H341" i="1"/>
  <c r="Q1999" i="4" s="1"/>
  <c r="H342" i="1"/>
  <c r="Q1998" i="4" s="1"/>
  <c r="H343" i="1"/>
  <c r="Q1997" i="4" s="1"/>
  <c r="H344" i="1"/>
  <c r="H345" i="1"/>
  <c r="Q1995" i="4" s="1"/>
  <c r="H346" i="1"/>
  <c r="Q1994" i="4" s="1"/>
  <c r="H347" i="1"/>
  <c r="Q1993" i="4" s="1"/>
  <c r="H348" i="1"/>
  <c r="Q1992" i="4" s="1"/>
  <c r="H349" i="1"/>
  <c r="Q1991" i="4" s="1"/>
  <c r="H350" i="1"/>
  <c r="Q1990" i="4" s="1"/>
  <c r="H351" i="1"/>
  <c r="Q1989" i="4" s="1"/>
  <c r="H352" i="1"/>
  <c r="H353" i="1"/>
  <c r="Q1987" i="4" s="1"/>
  <c r="H354" i="1"/>
  <c r="Q1986" i="4" s="1"/>
  <c r="H355" i="1"/>
  <c r="Q1985" i="4" s="1"/>
  <c r="H356" i="1"/>
  <c r="H357" i="1"/>
  <c r="Q1983" i="4" s="1"/>
  <c r="H358" i="1"/>
  <c r="Q1982" i="4" s="1"/>
  <c r="H359" i="1"/>
  <c r="Q1981" i="4" s="1"/>
  <c r="H360" i="1"/>
  <c r="Q1980" i="4" s="1"/>
  <c r="H361" i="1"/>
  <c r="Q1979" i="4" s="1"/>
  <c r="H362" i="1"/>
  <c r="Q1978" i="4" s="1"/>
  <c r="H363" i="1"/>
  <c r="Q1977" i="4" s="1"/>
  <c r="H364" i="1"/>
  <c r="Q1976" i="4" s="1"/>
  <c r="H365" i="1"/>
  <c r="Q1975" i="4" s="1"/>
  <c r="H366" i="1"/>
  <c r="Q1974" i="4" s="1"/>
  <c r="H367" i="1"/>
  <c r="Q1973" i="4" s="1"/>
  <c r="H368" i="1"/>
  <c r="Q1972" i="4" s="1"/>
  <c r="H369" i="1"/>
  <c r="Q1971" i="4" s="1"/>
  <c r="H370" i="1"/>
  <c r="Q1970" i="4" s="1"/>
  <c r="H371" i="1"/>
  <c r="Q1969" i="4" s="1"/>
  <c r="H372" i="1"/>
  <c r="Q1968" i="4" s="1"/>
  <c r="H373" i="1"/>
  <c r="Q1967" i="4" s="1"/>
  <c r="H374" i="1"/>
  <c r="Q1966" i="4" s="1"/>
  <c r="H375" i="1"/>
  <c r="Q1965" i="4" s="1"/>
  <c r="H376" i="1"/>
  <c r="Q1964" i="4" s="1"/>
  <c r="H377" i="1"/>
  <c r="Q1963" i="4" s="1"/>
  <c r="H378" i="1"/>
  <c r="Q1962" i="4" s="1"/>
  <c r="H379" i="1"/>
  <c r="Q1961" i="4" s="1"/>
  <c r="H380" i="1"/>
  <c r="Q1960" i="4" s="1"/>
  <c r="H381" i="1"/>
  <c r="H382" i="1"/>
  <c r="H383" i="1"/>
  <c r="Q1957" i="4" s="1"/>
  <c r="H384" i="1"/>
  <c r="Q1956" i="4" s="1"/>
  <c r="H385" i="1"/>
  <c r="Q1955" i="4" s="1"/>
  <c r="H386" i="1"/>
  <c r="Q1954" i="4" s="1"/>
  <c r="H387" i="1"/>
  <c r="Q1953" i="4" s="1"/>
  <c r="H388" i="1"/>
  <c r="H389" i="1"/>
  <c r="Q1951" i="4" s="1"/>
  <c r="H390" i="1"/>
  <c r="Q1950" i="4" s="1"/>
  <c r="H391" i="1"/>
  <c r="Q1949" i="4" s="1"/>
  <c r="H392" i="1"/>
  <c r="Q1948" i="4" s="1"/>
  <c r="H393" i="1"/>
  <c r="Q1947" i="4" s="1"/>
  <c r="H394" i="1"/>
  <c r="Q1946" i="4" s="1"/>
  <c r="H395" i="1"/>
  <c r="Q1945" i="4" s="1"/>
  <c r="H396" i="1"/>
  <c r="Q1944" i="4" s="1"/>
  <c r="H397" i="1"/>
  <c r="H398" i="1"/>
  <c r="H399" i="1"/>
  <c r="Q1941" i="4" s="1"/>
  <c r="H400" i="1"/>
  <c r="Q1940" i="4" s="1"/>
  <c r="H401" i="1"/>
  <c r="Q1939" i="4" s="1"/>
  <c r="H402" i="1"/>
  <c r="Q1938" i="4" s="1"/>
  <c r="H403" i="1"/>
  <c r="Q1937" i="4" s="1"/>
  <c r="H404" i="1"/>
  <c r="Q1936" i="4" s="1"/>
  <c r="H405" i="1"/>
  <c r="Q1935" i="4" s="1"/>
  <c r="H406" i="1"/>
  <c r="Q1934" i="4" s="1"/>
  <c r="H407" i="1"/>
  <c r="Q1933" i="4" s="1"/>
  <c r="H408" i="1"/>
  <c r="Q1932" i="4" s="1"/>
  <c r="H409" i="1"/>
  <c r="Q1931" i="4" s="1"/>
  <c r="H410" i="1"/>
  <c r="Q1930" i="4" s="1"/>
  <c r="H411" i="1"/>
  <c r="Q1929" i="4" s="1"/>
  <c r="H412" i="1"/>
  <c r="Q1928" i="4" s="1"/>
  <c r="H413" i="1"/>
  <c r="Q1927" i="4" s="1"/>
  <c r="H414" i="1"/>
  <c r="Q1926" i="4" s="1"/>
  <c r="H415" i="1"/>
  <c r="Q1925" i="4" s="1"/>
  <c r="H416" i="1"/>
  <c r="Q1924" i="4" s="1"/>
  <c r="H417" i="1"/>
  <c r="Q1923" i="4" s="1"/>
  <c r="H418" i="1"/>
  <c r="Q1922" i="4" s="1"/>
  <c r="H419" i="1"/>
  <c r="Q1921" i="4" s="1"/>
  <c r="H420" i="1"/>
  <c r="Q1920" i="4" s="1"/>
  <c r="H421" i="1"/>
  <c r="Q1919" i="4" s="1"/>
  <c r="H422" i="1"/>
  <c r="Q1918" i="4" s="1"/>
  <c r="H423" i="1"/>
  <c r="Q1917" i="4" s="1"/>
  <c r="H424" i="1"/>
  <c r="H425" i="1"/>
  <c r="H426" i="1"/>
  <c r="Q1914" i="4" s="1"/>
  <c r="H427" i="1"/>
  <c r="Q1913" i="4" s="1"/>
  <c r="H428" i="1"/>
  <c r="H429" i="1"/>
  <c r="H430" i="1"/>
  <c r="Q1910" i="4" s="1"/>
  <c r="H431" i="1"/>
  <c r="Q1909" i="4" s="1"/>
  <c r="H432" i="1"/>
  <c r="Q1908" i="4" s="1"/>
  <c r="H433" i="1"/>
  <c r="Q1907" i="4" s="1"/>
  <c r="H434" i="1"/>
  <c r="Q1906" i="4" s="1"/>
  <c r="H435" i="1"/>
  <c r="Q1905" i="4" s="1"/>
  <c r="H436" i="1"/>
  <c r="Q1904" i="4" s="1"/>
  <c r="H437" i="1"/>
  <c r="Q1903" i="4" s="1"/>
  <c r="H438" i="1"/>
  <c r="Q1902" i="4" s="1"/>
  <c r="H439" i="1"/>
  <c r="Q1901" i="4" s="1"/>
  <c r="H440" i="1"/>
  <c r="Q1900" i="4" s="1"/>
  <c r="H441" i="1"/>
  <c r="Q1899" i="4" s="1"/>
  <c r="H442" i="1"/>
  <c r="Q1898" i="4" s="1"/>
  <c r="H443" i="1"/>
  <c r="Q1897" i="4" s="1"/>
  <c r="H444" i="1"/>
  <c r="Q1896" i="4" s="1"/>
  <c r="H445" i="1"/>
  <c r="Q1895" i="4" s="1"/>
  <c r="H446" i="1"/>
  <c r="Q1894" i="4" s="1"/>
  <c r="H447" i="1"/>
  <c r="Q1893" i="4" s="1"/>
  <c r="H448" i="1"/>
  <c r="Q1892" i="4" s="1"/>
  <c r="H449" i="1"/>
  <c r="Q1891" i="4" s="1"/>
  <c r="H450" i="1"/>
  <c r="Q1890" i="4" s="1"/>
  <c r="H451" i="1"/>
  <c r="Q1889" i="4" s="1"/>
  <c r="H452" i="1"/>
  <c r="Q1888" i="4" s="1"/>
  <c r="H453" i="1"/>
  <c r="Q1887" i="4" s="1"/>
  <c r="H454" i="1"/>
  <c r="Q1886" i="4" s="1"/>
  <c r="H455" i="1"/>
  <c r="Q1885" i="4" s="1"/>
  <c r="H456" i="1"/>
  <c r="Q1884" i="4" s="1"/>
  <c r="H457" i="1"/>
  <c r="Q1883" i="4" s="1"/>
  <c r="H458" i="1"/>
  <c r="Q1882" i="4" s="1"/>
  <c r="H459" i="1"/>
  <c r="Q1881" i="4" s="1"/>
  <c r="H460" i="1"/>
  <c r="Q1880" i="4" s="1"/>
  <c r="H461" i="1"/>
  <c r="Q1879" i="4" s="1"/>
  <c r="H462" i="1"/>
  <c r="Q1878" i="4" s="1"/>
  <c r="H463" i="1"/>
  <c r="Q1877" i="4" s="1"/>
  <c r="H464" i="1"/>
  <c r="Q1876" i="4" s="1"/>
  <c r="H465" i="1"/>
  <c r="Q1875" i="4" s="1"/>
  <c r="H466" i="1"/>
  <c r="Q1874" i="4" s="1"/>
  <c r="H467" i="1"/>
  <c r="Q1873" i="4" s="1"/>
  <c r="H468" i="1"/>
  <c r="Q1872" i="4" s="1"/>
  <c r="H469" i="1"/>
  <c r="Q1871" i="4" s="1"/>
  <c r="H470" i="1"/>
  <c r="Q1870" i="4" s="1"/>
  <c r="H471" i="1"/>
  <c r="Q1869" i="4" s="1"/>
  <c r="H472" i="1"/>
  <c r="H473" i="1"/>
  <c r="Q1867" i="4" s="1"/>
  <c r="H474" i="1"/>
  <c r="Q1866" i="4" s="1"/>
  <c r="H475" i="1"/>
  <c r="Q1865" i="4" s="1"/>
  <c r="H476" i="1"/>
  <c r="H477" i="1"/>
  <c r="H478" i="1"/>
  <c r="Q1862" i="4" s="1"/>
  <c r="H479" i="1"/>
  <c r="Q1861" i="4" s="1"/>
  <c r="H480" i="1"/>
  <c r="Q1860" i="4" s="1"/>
  <c r="H481" i="1"/>
  <c r="Q1859" i="4" s="1"/>
  <c r="H482" i="1"/>
  <c r="Q1858" i="4" s="1"/>
  <c r="H483" i="1"/>
  <c r="Q1857" i="4" s="1"/>
  <c r="H484" i="1"/>
  <c r="Q1856" i="4" s="1"/>
  <c r="H485" i="1"/>
  <c r="Q1855" i="4" s="1"/>
  <c r="H486" i="1"/>
  <c r="Q1854" i="4" s="1"/>
  <c r="H487" i="1"/>
  <c r="Q1853" i="4" s="1"/>
  <c r="H488" i="1"/>
  <c r="H489" i="1"/>
  <c r="Q1851" i="4" s="1"/>
  <c r="H490" i="1"/>
  <c r="Q1850" i="4" s="1"/>
  <c r="H491" i="1"/>
  <c r="Q1849" i="4" s="1"/>
  <c r="H492" i="1"/>
  <c r="Q1848" i="4" s="1"/>
  <c r="H493" i="1"/>
  <c r="Q1847" i="4" s="1"/>
  <c r="H494" i="1"/>
  <c r="Q1846" i="4" s="1"/>
  <c r="H495" i="1"/>
  <c r="Q1845" i="4" s="1"/>
  <c r="H496" i="1"/>
  <c r="Q1844" i="4" s="1"/>
  <c r="H497" i="1"/>
  <c r="Q1843" i="4" s="1"/>
  <c r="H498" i="1"/>
  <c r="Q1842" i="4" s="1"/>
  <c r="H499" i="1"/>
  <c r="Q1841" i="4" s="1"/>
  <c r="H500" i="1"/>
  <c r="Q1840" i="4" s="1"/>
  <c r="H501" i="1"/>
  <c r="Q1839" i="4" s="1"/>
  <c r="H502" i="1"/>
  <c r="Q1838" i="4" s="1"/>
  <c r="H503" i="1"/>
  <c r="Q1837" i="4" s="1"/>
  <c r="H504" i="1"/>
  <c r="Q1836" i="4" s="1"/>
  <c r="H505" i="1"/>
  <c r="Q1835" i="4" s="1"/>
  <c r="H506" i="1"/>
  <c r="Q1834" i="4" s="1"/>
  <c r="H507" i="1"/>
  <c r="Q1833" i="4" s="1"/>
  <c r="H508" i="1"/>
  <c r="Q1832" i="4" s="1"/>
  <c r="H509" i="1"/>
  <c r="Q1831" i="4" s="1"/>
  <c r="H510" i="1"/>
  <c r="Q1830" i="4" s="1"/>
  <c r="H511" i="1"/>
  <c r="Q1829" i="4" s="1"/>
  <c r="H512" i="1"/>
  <c r="Q1828" i="4" s="1"/>
  <c r="H513" i="1"/>
  <c r="Q1827" i="4" s="1"/>
  <c r="H514" i="1"/>
  <c r="Q1826" i="4" s="1"/>
  <c r="H515" i="1"/>
  <c r="Q1825" i="4" s="1"/>
  <c r="H516" i="1"/>
  <c r="Q1824" i="4" s="1"/>
  <c r="H517" i="1"/>
  <c r="H518" i="1"/>
  <c r="Q1822" i="4" s="1"/>
  <c r="H519" i="1"/>
  <c r="Q1821" i="4" s="1"/>
  <c r="H520" i="1"/>
  <c r="H521" i="1"/>
  <c r="Q1819" i="4" s="1"/>
  <c r="H522" i="1"/>
  <c r="Q1818" i="4" s="1"/>
  <c r="H523" i="1"/>
  <c r="Q1817" i="4" s="1"/>
  <c r="H524" i="1"/>
  <c r="H525" i="1"/>
  <c r="H526" i="1"/>
  <c r="Q1814" i="4" s="1"/>
  <c r="H527" i="1"/>
  <c r="Q1813" i="4" s="1"/>
  <c r="H528" i="1"/>
  <c r="Q1812" i="4" s="1"/>
  <c r="H529" i="1"/>
  <c r="Q1811" i="4" s="1"/>
  <c r="H530" i="1"/>
  <c r="Q1810" i="4" s="1"/>
  <c r="H531" i="1"/>
  <c r="Q1809" i="4" s="1"/>
  <c r="H532" i="1"/>
  <c r="Q1808" i="4" s="1"/>
  <c r="H533" i="1"/>
  <c r="Q1807" i="4" s="1"/>
  <c r="H534" i="1"/>
  <c r="Q1806" i="4" s="1"/>
  <c r="H535" i="1"/>
  <c r="Q1805" i="4" s="1"/>
  <c r="H536" i="1"/>
  <c r="H537" i="1"/>
  <c r="Q1803" i="4" s="1"/>
  <c r="H538" i="1"/>
  <c r="Q1802" i="4" s="1"/>
  <c r="H539" i="1"/>
  <c r="Q1801" i="4" s="1"/>
  <c r="H540" i="1"/>
  <c r="Q1800" i="4" s="1"/>
  <c r="H541" i="1"/>
  <c r="Q1799" i="4" s="1"/>
  <c r="H542" i="1"/>
  <c r="Q1798" i="4" s="1"/>
  <c r="H543" i="1"/>
  <c r="Q1797" i="4" s="1"/>
  <c r="H544" i="1"/>
  <c r="Q1796" i="4" s="1"/>
  <c r="H545" i="1"/>
  <c r="Q1795" i="4" s="1"/>
  <c r="H546" i="1"/>
  <c r="Q1794" i="4" s="1"/>
  <c r="H547" i="1"/>
  <c r="Q1793" i="4" s="1"/>
  <c r="H548" i="1"/>
  <c r="Q1792" i="4" s="1"/>
  <c r="H549" i="1"/>
  <c r="Q1791" i="4" s="1"/>
  <c r="H550" i="1"/>
  <c r="Q1790" i="4" s="1"/>
  <c r="H551" i="1"/>
  <c r="Q1789" i="4" s="1"/>
  <c r="H552" i="1"/>
  <c r="Q1788" i="4" s="1"/>
  <c r="H553" i="1"/>
  <c r="Q1787" i="4" s="1"/>
  <c r="H554" i="1"/>
  <c r="Q1786" i="4" s="1"/>
  <c r="H555" i="1"/>
  <c r="Q1785" i="4" s="1"/>
  <c r="H556" i="1"/>
  <c r="Q1784" i="4" s="1"/>
  <c r="H557" i="1"/>
  <c r="Q1783" i="4" s="1"/>
  <c r="H558" i="1"/>
  <c r="Q1782" i="4" s="1"/>
  <c r="H559" i="1"/>
  <c r="Q1781" i="4" s="1"/>
  <c r="H560" i="1"/>
  <c r="Q1780" i="4" s="1"/>
  <c r="H561" i="1"/>
  <c r="Q1779" i="4" s="1"/>
  <c r="H562" i="1"/>
  <c r="Q1778" i="4" s="1"/>
  <c r="H563" i="1"/>
  <c r="Q1777" i="4" s="1"/>
  <c r="H564" i="1"/>
  <c r="Q1776" i="4" s="1"/>
  <c r="H565" i="1"/>
  <c r="Q1775" i="4" s="1"/>
  <c r="H566" i="1"/>
  <c r="Q1774" i="4" s="1"/>
  <c r="H567" i="1"/>
  <c r="Q1773" i="4" s="1"/>
  <c r="H568" i="1"/>
  <c r="H569" i="1"/>
  <c r="Q1771" i="4" s="1"/>
  <c r="H570" i="1"/>
  <c r="Q1770" i="4" s="1"/>
  <c r="H571" i="1"/>
  <c r="Q1769" i="4" s="1"/>
  <c r="H572" i="1"/>
  <c r="H573" i="1"/>
  <c r="H574" i="1"/>
  <c r="Q1766" i="4" s="1"/>
  <c r="H575" i="1"/>
  <c r="Q1765" i="4" s="1"/>
  <c r="H576" i="1"/>
  <c r="Q1764" i="4" s="1"/>
  <c r="H577" i="1"/>
  <c r="Q1763" i="4" s="1"/>
  <c r="H578" i="1"/>
  <c r="Q1762" i="4" s="1"/>
  <c r="H579" i="1"/>
  <c r="Q1761" i="4" s="1"/>
  <c r="H580" i="1"/>
  <c r="Q1760" i="4" s="1"/>
  <c r="H581" i="1"/>
  <c r="Q1759" i="4" s="1"/>
  <c r="H582" i="1"/>
  <c r="Q1758" i="4" s="1"/>
  <c r="H583" i="1"/>
  <c r="Q1757" i="4" s="1"/>
  <c r="H584" i="1"/>
  <c r="H585" i="1"/>
  <c r="Q1755" i="4" s="1"/>
  <c r="H586" i="1"/>
  <c r="Q1754" i="4" s="1"/>
  <c r="H587" i="1"/>
  <c r="Q1753" i="4" s="1"/>
  <c r="H588" i="1"/>
  <c r="Q1752" i="4" s="1"/>
  <c r="H589" i="1"/>
  <c r="Q1751" i="4" s="1"/>
  <c r="H590" i="1"/>
  <c r="Q1750" i="4" s="1"/>
  <c r="H591" i="1"/>
  <c r="Q1749" i="4" s="1"/>
  <c r="H592" i="1"/>
  <c r="Q1748" i="4" s="1"/>
  <c r="H593" i="1"/>
  <c r="Q1747" i="4" s="1"/>
  <c r="H594" i="1"/>
  <c r="Q1746" i="4" s="1"/>
  <c r="H595" i="1"/>
  <c r="Q1745" i="4" s="1"/>
  <c r="H596" i="1"/>
  <c r="Q1744" i="4" s="1"/>
  <c r="H597" i="1"/>
  <c r="Q1743" i="4" s="1"/>
  <c r="H598" i="1"/>
  <c r="Q1742" i="4" s="1"/>
  <c r="H599" i="1"/>
  <c r="Q1741" i="4" s="1"/>
  <c r="H600" i="1"/>
  <c r="Q1740" i="4" s="1"/>
  <c r="H601" i="1"/>
  <c r="Q1739" i="4" s="1"/>
  <c r="H602" i="1"/>
  <c r="Q1738" i="4" s="1"/>
  <c r="H603" i="1"/>
  <c r="Q1737" i="4" s="1"/>
  <c r="H604" i="1"/>
  <c r="Q1736" i="4" s="1"/>
  <c r="H605" i="1"/>
  <c r="Q1735" i="4" s="1"/>
  <c r="H606" i="1"/>
  <c r="Q1734" i="4" s="1"/>
  <c r="H607" i="1"/>
  <c r="Q1733" i="4" s="1"/>
  <c r="H608" i="1"/>
  <c r="Q1732" i="4" s="1"/>
  <c r="H609" i="1"/>
  <c r="Q1731" i="4" s="1"/>
  <c r="H610" i="1"/>
  <c r="Q1730" i="4" s="1"/>
  <c r="H611" i="1"/>
  <c r="Q1729" i="4" s="1"/>
  <c r="H612" i="1"/>
  <c r="Q1728" i="4" s="1"/>
  <c r="H613" i="1"/>
  <c r="Q1727" i="4" s="1"/>
  <c r="H614" i="1"/>
  <c r="Q1726" i="4" s="1"/>
  <c r="H615" i="1"/>
  <c r="Q1725" i="4" s="1"/>
  <c r="H616" i="1"/>
  <c r="Q1724" i="4" s="1"/>
  <c r="H617" i="1"/>
  <c r="Q1723" i="4" s="1"/>
  <c r="H618" i="1"/>
  <c r="Q1722" i="4" s="1"/>
  <c r="H619" i="1"/>
  <c r="Q1721" i="4" s="1"/>
  <c r="H620" i="1"/>
  <c r="H621" i="1"/>
  <c r="H622" i="1"/>
  <c r="Q1718" i="4" s="1"/>
  <c r="H623" i="1"/>
  <c r="Q1717" i="4" s="1"/>
  <c r="H624" i="1"/>
  <c r="Q1716" i="4" s="1"/>
  <c r="H625" i="1"/>
  <c r="Q1715" i="4" s="1"/>
  <c r="H626" i="1"/>
  <c r="Q1714" i="4" s="1"/>
  <c r="H627" i="1"/>
  <c r="Q1713" i="4" s="1"/>
  <c r="H628" i="1"/>
  <c r="Q1712" i="4" s="1"/>
  <c r="H629" i="1"/>
  <c r="Q1711" i="4" s="1"/>
  <c r="H630" i="1"/>
  <c r="Q1710" i="4" s="1"/>
  <c r="H631" i="1"/>
  <c r="Q1709" i="4" s="1"/>
  <c r="H632" i="1"/>
  <c r="H633" i="1"/>
  <c r="Q1707" i="4" s="1"/>
  <c r="H634" i="1"/>
  <c r="H635" i="1"/>
  <c r="Q1705" i="4" s="1"/>
  <c r="H636" i="1"/>
  <c r="Q1704" i="4" s="1"/>
  <c r="H637" i="1"/>
  <c r="Q1703" i="4" s="1"/>
  <c r="H638" i="1"/>
  <c r="Q1702" i="4" s="1"/>
  <c r="H639" i="1"/>
  <c r="Q1701" i="4" s="1"/>
  <c r="H640" i="1"/>
  <c r="Q1700" i="4" s="1"/>
  <c r="H641" i="1"/>
  <c r="Q1699" i="4" s="1"/>
  <c r="H642" i="1"/>
  <c r="Q1698" i="4" s="1"/>
  <c r="H643" i="1"/>
  <c r="Q1697" i="4" s="1"/>
  <c r="H644" i="1"/>
  <c r="Q1696" i="4" s="1"/>
  <c r="H645" i="1"/>
  <c r="Q1695" i="4" s="1"/>
  <c r="H646" i="1"/>
  <c r="Q1694" i="4" s="1"/>
  <c r="H647" i="1"/>
  <c r="Q1693" i="4" s="1"/>
  <c r="H648" i="1"/>
  <c r="Q1692" i="4" s="1"/>
  <c r="H649" i="1"/>
  <c r="Q1691" i="4" s="1"/>
  <c r="H650" i="1"/>
  <c r="Q1690" i="4" s="1"/>
  <c r="H651" i="1"/>
  <c r="Q1689" i="4" s="1"/>
  <c r="H652" i="1"/>
  <c r="Q1688" i="4" s="1"/>
  <c r="H653" i="1"/>
  <c r="Q1687" i="4" s="1"/>
  <c r="H654" i="1"/>
  <c r="Q1686" i="4" s="1"/>
  <c r="H655" i="1"/>
  <c r="Q1685" i="4" s="1"/>
  <c r="H656" i="1"/>
  <c r="Q1684" i="4" s="1"/>
  <c r="H657" i="1"/>
  <c r="Q1683" i="4" s="1"/>
  <c r="H658" i="1"/>
  <c r="Q1682" i="4" s="1"/>
  <c r="H659" i="1"/>
  <c r="Q1681" i="4" s="1"/>
  <c r="H660" i="1"/>
  <c r="Q1680" i="4" s="1"/>
  <c r="H661" i="1"/>
  <c r="Q1679" i="4" s="1"/>
  <c r="H662" i="1"/>
  <c r="Q1678" i="4" s="1"/>
  <c r="H663" i="1"/>
  <c r="Q1677" i="4" s="1"/>
  <c r="H664" i="1"/>
  <c r="Q1676" i="4" s="1"/>
  <c r="H665" i="1"/>
  <c r="H666" i="1"/>
  <c r="Q1674" i="4" s="1"/>
  <c r="H667" i="1"/>
  <c r="Q1673" i="4" s="1"/>
  <c r="H668" i="1"/>
  <c r="H669" i="1"/>
  <c r="H670" i="1"/>
  <c r="Q1670" i="4" s="1"/>
  <c r="H671" i="1"/>
  <c r="Q1669" i="4" s="1"/>
  <c r="H672" i="1"/>
  <c r="Q1668" i="4" s="1"/>
  <c r="H673" i="1"/>
  <c r="Q1667" i="4" s="1"/>
  <c r="H674" i="1"/>
  <c r="Q1666" i="4" s="1"/>
  <c r="H675" i="1"/>
  <c r="Q1665" i="4" s="1"/>
  <c r="H676" i="1"/>
  <c r="Q1664" i="4" s="1"/>
  <c r="H677" i="1"/>
  <c r="Q1663" i="4" s="1"/>
  <c r="H678" i="1"/>
  <c r="Q1662" i="4" s="1"/>
  <c r="H679" i="1"/>
  <c r="Q1661" i="4" s="1"/>
  <c r="H680" i="1"/>
  <c r="Q1660" i="4" s="1"/>
  <c r="H681" i="1"/>
  <c r="H682" i="1"/>
  <c r="H683" i="1"/>
  <c r="Q1657" i="4" s="1"/>
  <c r="H684" i="1"/>
  <c r="Q1656" i="4" s="1"/>
  <c r="H685" i="1"/>
  <c r="Q1655" i="4" s="1"/>
  <c r="H686" i="1"/>
  <c r="Q1654" i="4" s="1"/>
  <c r="H687" i="1"/>
  <c r="Q1653" i="4" s="1"/>
  <c r="H688" i="1"/>
  <c r="Q1652" i="4" s="1"/>
  <c r="H689" i="1"/>
  <c r="Q1651" i="4" s="1"/>
  <c r="H690" i="1"/>
  <c r="Q1650" i="4" s="1"/>
  <c r="H691" i="1"/>
  <c r="Q1649" i="4" s="1"/>
  <c r="H692" i="1"/>
  <c r="Q1648" i="4" s="1"/>
  <c r="H693" i="1"/>
  <c r="Q1647" i="4" s="1"/>
  <c r="H694" i="1"/>
  <c r="Q1646" i="4" s="1"/>
  <c r="H695" i="1"/>
  <c r="Q1645" i="4" s="1"/>
  <c r="H696" i="1"/>
  <c r="Q1644" i="4" s="1"/>
  <c r="H697" i="1"/>
  <c r="Q1643" i="4" s="1"/>
  <c r="H698" i="1"/>
  <c r="Q1642" i="4" s="1"/>
  <c r="H699" i="1"/>
  <c r="Q1641" i="4" s="1"/>
  <c r="H700" i="1"/>
  <c r="Q1640" i="4" s="1"/>
  <c r="H701" i="1"/>
  <c r="Q1639" i="4" s="1"/>
  <c r="H702" i="1"/>
  <c r="Q1638" i="4" s="1"/>
  <c r="H703" i="1"/>
  <c r="Q1637" i="4" s="1"/>
  <c r="H704" i="1"/>
  <c r="Q1636" i="4" s="1"/>
  <c r="H705" i="1"/>
  <c r="Q1635" i="4" s="1"/>
  <c r="H706" i="1"/>
  <c r="Q1634" i="4" s="1"/>
  <c r="H707" i="1"/>
  <c r="Q1633" i="4" s="1"/>
  <c r="H708" i="1"/>
  <c r="Q1632" i="4" s="1"/>
  <c r="H709" i="1"/>
  <c r="Q1631" i="4" s="1"/>
  <c r="H710" i="1"/>
  <c r="Q1630" i="4" s="1"/>
  <c r="H711" i="1"/>
  <c r="Q1629" i="4" s="1"/>
  <c r="H712" i="1"/>
  <c r="Q1628" i="4" s="1"/>
  <c r="H713" i="1"/>
  <c r="Q1627" i="4" s="1"/>
  <c r="H714" i="1"/>
  <c r="Q1626" i="4" s="1"/>
  <c r="H715" i="1"/>
  <c r="Q1625" i="4" s="1"/>
  <c r="H716" i="1"/>
  <c r="Q1624" i="4" s="1"/>
  <c r="H717" i="1"/>
  <c r="H718" i="1"/>
  <c r="Q1622" i="4" s="1"/>
  <c r="H719" i="1"/>
  <c r="Q1621" i="4" s="1"/>
  <c r="H720" i="1"/>
  <c r="Q1620" i="4" s="1"/>
  <c r="H721" i="1"/>
  <c r="Q1619" i="4" s="1"/>
  <c r="H722" i="1"/>
  <c r="Q1618" i="4" s="1"/>
  <c r="H723" i="1"/>
  <c r="Q1617" i="4" s="1"/>
  <c r="H724" i="1"/>
  <c r="H725" i="1"/>
  <c r="Q1615" i="4" s="1"/>
  <c r="H726" i="1"/>
  <c r="Q1614" i="4" s="1"/>
  <c r="H727" i="1"/>
  <c r="Q1613" i="4" s="1"/>
  <c r="H728" i="1"/>
  <c r="Q1612" i="4" s="1"/>
  <c r="H729" i="1"/>
  <c r="Q1611" i="4" s="1"/>
  <c r="H730" i="1"/>
  <c r="Q1610" i="4" s="1"/>
  <c r="H731" i="1"/>
  <c r="Q1609" i="4" s="1"/>
  <c r="H732" i="1"/>
  <c r="Q1608" i="4" s="1"/>
  <c r="H733" i="1"/>
  <c r="H734" i="1"/>
  <c r="Q1607" i="4" s="1"/>
  <c r="H735" i="1"/>
  <c r="Q1606" i="4" s="1"/>
  <c r="H736" i="1"/>
  <c r="H737" i="1"/>
  <c r="Q1604" i="4" s="1"/>
  <c r="H738" i="1"/>
  <c r="Q1603" i="4" s="1"/>
  <c r="H739" i="1"/>
  <c r="Q1602" i="4" s="1"/>
  <c r="H740" i="1"/>
  <c r="H741" i="1"/>
  <c r="Q1600" i="4" s="1"/>
  <c r="H742" i="1"/>
  <c r="Q1599" i="4" s="1"/>
  <c r="H743" i="1"/>
  <c r="Q1598" i="4" s="1"/>
  <c r="H744" i="1"/>
  <c r="Q1597" i="4" s="1"/>
  <c r="H745" i="1"/>
  <c r="Q1596" i="4" s="1"/>
  <c r="H746" i="1"/>
  <c r="Q1595" i="4" s="1"/>
  <c r="H747" i="1"/>
  <c r="Q1594" i="4" s="1"/>
  <c r="H748" i="1"/>
  <c r="Q1593" i="4" s="1"/>
  <c r="H749" i="1"/>
  <c r="Q1592" i="4" s="1"/>
  <c r="H750" i="1"/>
  <c r="Q1591" i="4" s="1"/>
  <c r="H751" i="1"/>
  <c r="Q1590" i="4" s="1"/>
  <c r="H752" i="1"/>
  <c r="Q1589" i="4" s="1"/>
  <c r="H753" i="1"/>
  <c r="Q1588" i="4" s="1"/>
  <c r="H754" i="1"/>
  <c r="Q1587" i="4" s="1"/>
  <c r="H755" i="1"/>
  <c r="Q1586" i="4" s="1"/>
  <c r="H756" i="1"/>
  <c r="Q1585" i="4" s="1"/>
  <c r="H757" i="1"/>
  <c r="Q1584" i="4" s="1"/>
  <c r="H758" i="1"/>
  <c r="Q1583" i="4" s="1"/>
  <c r="H759" i="1"/>
  <c r="Q1582" i="4" s="1"/>
  <c r="H760" i="1"/>
  <c r="Q1581" i="4" s="1"/>
  <c r="H761" i="1"/>
  <c r="Q1580" i="4" s="1"/>
  <c r="H762" i="1"/>
  <c r="Q1579" i="4" s="1"/>
  <c r="H763" i="1"/>
  <c r="Q1578" i="4" s="1"/>
  <c r="H764" i="1"/>
  <c r="Q1577" i="4" s="1"/>
  <c r="H765" i="1"/>
  <c r="Q1576" i="4" s="1"/>
  <c r="H766" i="1"/>
  <c r="Q1575" i="4" s="1"/>
  <c r="H767" i="1"/>
  <c r="Q1574" i="4" s="1"/>
  <c r="H768" i="1"/>
  <c r="Q1573" i="4" s="1"/>
  <c r="H769" i="1"/>
  <c r="Q1572" i="4" s="1"/>
  <c r="H770" i="1"/>
  <c r="Q1571" i="4" s="1"/>
  <c r="H771" i="1"/>
  <c r="Q1570" i="4" s="1"/>
  <c r="H772" i="1"/>
  <c r="H773" i="1"/>
  <c r="Q1568" i="4" s="1"/>
  <c r="H774" i="1"/>
  <c r="Q1567" i="4" s="1"/>
  <c r="H775" i="1"/>
  <c r="Q1566" i="4" s="1"/>
  <c r="H776" i="1"/>
  <c r="H777" i="1"/>
  <c r="H778" i="1"/>
  <c r="Q1563" i="4" s="1"/>
  <c r="H779" i="1"/>
  <c r="Q1562" i="4" s="1"/>
  <c r="H780" i="1"/>
  <c r="Q1561" i="4" s="1"/>
  <c r="H781" i="1"/>
  <c r="Q1560" i="4" s="1"/>
  <c r="H782" i="1"/>
  <c r="Q1559" i="4" s="1"/>
  <c r="H783" i="1"/>
  <c r="Q1558" i="4" s="1"/>
  <c r="H784" i="1"/>
  <c r="Q1557" i="4" s="1"/>
  <c r="H785" i="1"/>
  <c r="Q1556" i="4" s="1"/>
  <c r="H786" i="1"/>
  <c r="Q1555" i="4" s="1"/>
  <c r="H787" i="1"/>
  <c r="Q1554" i="4" s="1"/>
  <c r="H788" i="1"/>
  <c r="Q1553" i="4" s="1"/>
  <c r="H789" i="1"/>
  <c r="H790" i="1"/>
  <c r="Q1551" i="4" s="1"/>
  <c r="H791" i="1"/>
  <c r="Q1550" i="4" s="1"/>
  <c r="H792" i="1"/>
  <c r="Q1549" i="4" s="1"/>
  <c r="H793" i="1"/>
  <c r="Q1548" i="4" s="1"/>
  <c r="H794" i="1"/>
  <c r="Q1547" i="4" s="1"/>
  <c r="H795" i="1"/>
  <c r="Q1546" i="4" s="1"/>
  <c r="H796" i="1"/>
  <c r="Q1545" i="4" s="1"/>
  <c r="H797" i="1"/>
  <c r="Q1544" i="4" s="1"/>
  <c r="H798" i="1"/>
  <c r="Q1543" i="4" s="1"/>
  <c r="H799" i="1"/>
  <c r="Q1542" i="4" s="1"/>
  <c r="H800" i="1"/>
  <c r="Q1541" i="4" s="1"/>
  <c r="H801" i="1"/>
  <c r="Q1540" i="4" s="1"/>
  <c r="H802" i="1"/>
  <c r="Q1539" i="4" s="1"/>
  <c r="H803" i="1"/>
  <c r="Q1538" i="4" s="1"/>
  <c r="H804" i="1"/>
  <c r="Q1537" i="4" s="1"/>
  <c r="H805" i="1"/>
  <c r="Q1536" i="4" s="1"/>
  <c r="H806" i="1"/>
  <c r="Q1535" i="4" s="1"/>
  <c r="H807" i="1"/>
  <c r="Q1534" i="4" s="1"/>
  <c r="H808" i="1"/>
  <c r="Q1533" i="4" s="1"/>
  <c r="H809" i="1"/>
  <c r="Q1532" i="4" s="1"/>
  <c r="H810" i="1"/>
  <c r="Q1531" i="4" s="1"/>
  <c r="H811" i="1"/>
  <c r="Q1530" i="4" s="1"/>
  <c r="H812" i="1"/>
  <c r="H813" i="1"/>
  <c r="Q1528" i="4" s="1"/>
  <c r="H814" i="1"/>
  <c r="Q1527" i="4" s="1"/>
  <c r="H815" i="1"/>
  <c r="Q1526" i="4" s="1"/>
  <c r="H816" i="1"/>
  <c r="Q1525" i="4" s="1"/>
  <c r="H817" i="1"/>
  <c r="Q1524" i="4" s="1"/>
  <c r="H818" i="1"/>
  <c r="Q1523" i="4" s="1"/>
  <c r="H819" i="1"/>
  <c r="Q1522" i="4" s="1"/>
  <c r="H820" i="1"/>
  <c r="Q1521" i="4" s="1"/>
  <c r="H821" i="1"/>
  <c r="Q1520" i="4" s="1"/>
  <c r="H822" i="1"/>
  <c r="Q1519" i="4" s="1"/>
  <c r="H823" i="1"/>
  <c r="Q1518" i="4" s="1"/>
  <c r="H824" i="1"/>
  <c r="Q1517" i="4" s="1"/>
  <c r="H825" i="1"/>
  <c r="H826" i="1"/>
  <c r="H827" i="1"/>
  <c r="Q1514" i="4" s="1"/>
  <c r="H828" i="1"/>
  <c r="Q1513" i="4" s="1"/>
  <c r="H829" i="1"/>
  <c r="Q1512" i="4" s="1"/>
  <c r="H830" i="1"/>
  <c r="Q1511" i="4" s="1"/>
  <c r="H831" i="1"/>
  <c r="Q1510" i="4" s="1"/>
  <c r="H832" i="1"/>
  <c r="Q1509" i="4" s="1"/>
  <c r="H833" i="1"/>
  <c r="Q1508" i="4" s="1"/>
  <c r="H834" i="1"/>
  <c r="Q1507" i="4" s="1"/>
  <c r="H835" i="1"/>
  <c r="Q1506" i="4" s="1"/>
  <c r="H836" i="1"/>
  <c r="H837" i="1"/>
  <c r="Q1504" i="4" s="1"/>
  <c r="H838" i="1"/>
  <c r="Q1503" i="4" s="1"/>
  <c r="H839" i="1"/>
  <c r="Q1502" i="4" s="1"/>
  <c r="H840" i="1"/>
  <c r="Q1501" i="4" s="1"/>
  <c r="H841" i="1"/>
  <c r="Q1500" i="4" s="1"/>
  <c r="H842" i="1"/>
  <c r="Q1499" i="4" s="1"/>
  <c r="H843" i="1"/>
  <c r="Q1498" i="4" s="1"/>
  <c r="H844" i="1"/>
  <c r="Q1497" i="4" s="1"/>
  <c r="H845" i="1"/>
  <c r="Q1496" i="4" s="1"/>
  <c r="H846" i="1"/>
  <c r="Q1495" i="4" s="1"/>
  <c r="H847" i="1"/>
  <c r="Q1494" i="4" s="1"/>
  <c r="H848" i="1"/>
  <c r="Q1493" i="4" s="1"/>
  <c r="H849" i="1"/>
  <c r="Q1492" i="4" s="1"/>
  <c r="H850" i="1"/>
  <c r="Q1491" i="4" s="1"/>
  <c r="H851" i="1"/>
  <c r="Q1490" i="4" s="1"/>
  <c r="H852" i="1"/>
  <c r="Q1489" i="4" s="1"/>
  <c r="H853" i="1"/>
  <c r="Q1488" i="4" s="1"/>
  <c r="H854" i="1"/>
  <c r="Q1487" i="4" s="1"/>
  <c r="H855" i="1"/>
  <c r="Q1486" i="4" s="1"/>
  <c r="H856" i="1"/>
  <c r="Q1485" i="4" s="1"/>
  <c r="H857" i="1"/>
  <c r="Q1484" i="4" s="1"/>
  <c r="H858" i="1"/>
  <c r="Q1483" i="4" s="1"/>
  <c r="H859" i="1"/>
  <c r="Q1482" i="4" s="1"/>
  <c r="H860" i="1"/>
  <c r="Q1481" i="4" s="1"/>
  <c r="H861" i="1"/>
  <c r="Q1480" i="4" s="1"/>
  <c r="H862" i="1"/>
  <c r="Q1479" i="4" s="1"/>
  <c r="H863" i="1"/>
  <c r="Q1478" i="4" s="1"/>
  <c r="H864" i="1"/>
  <c r="Q1477" i="4" s="1"/>
  <c r="H865" i="1"/>
  <c r="Q1476" i="4" s="1"/>
  <c r="H866" i="1"/>
  <c r="Q1475" i="4" s="1"/>
  <c r="H867" i="1"/>
  <c r="Q1474" i="4" s="1"/>
  <c r="H868" i="1"/>
  <c r="Q1473" i="4" s="1"/>
  <c r="H869" i="1"/>
  <c r="H870" i="1"/>
  <c r="Q1471" i="4" s="1"/>
  <c r="H871" i="1"/>
  <c r="Q1470" i="4" s="1"/>
  <c r="H872" i="1"/>
  <c r="H873" i="1"/>
  <c r="Q1468" i="4" s="1"/>
  <c r="H874" i="1"/>
  <c r="Q1467" i="4" s="1"/>
  <c r="H875" i="1"/>
  <c r="Q1466" i="4" s="1"/>
  <c r="H876" i="1"/>
  <c r="Q1465" i="4" s="1"/>
  <c r="H877" i="1"/>
  <c r="Q1464" i="4" s="1"/>
  <c r="H878" i="1"/>
  <c r="Q1463" i="4" s="1"/>
  <c r="H879" i="1"/>
  <c r="Q1462" i="4" s="1"/>
  <c r="H880" i="1"/>
  <c r="Q1461" i="4" s="1"/>
  <c r="H881" i="1"/>
  <c r="Q1460" i="4" s="1"/>
  <c r="H882" i="1"/>
  <c r="Q1459" i="4" s="1"/>
  <c r="H883" i="1"/>
  <c r="Q1458" i="4" s="1"/>
  <c r="H884" i="1"/>
  <c r="H885" i="1"/>
  <c r="Q1456" i="4" s="1"/>
  <c r="H886" i="1"/>
  <c r="Q1455" i="4" s="1"/>
  <c r="H887" i="1"/>
  <c r="Q1454" i="4" s="1"/>
  <c r="H888" i="1"/>
  <c r="Q1453" i="4" s="1"/>
  <c r="H889" i="1"/>
  <c r="Q1452" i="4" s="1"/>
  <c r="H890" i="1"/>
  <c r="Q1451" i="4" s="1"/>
  <c r="H891" i="1"/>
  <c r="Q1450" i="4" s="1"/>
  <c r="H892" i="1"/>
  <c r="Q1449" i="4" s="1"/>
  <c r="H893" i="1"/>
  <c r="Q1448" i="4" s="1"/>
  <c r="H894" i="1"/>
  <c r="Q1447" i="4" s="1"/>
  <c r="H895" i="1"/>
  <c r="Q1446" i="4" s="1"/>
  <c r="H896" i="1"/>
  <c r="Q1445" i="4" s="1"/>
  <c r="H897" i="1"/>
  <c r="Q1444" i="4" s="1"/>
  <c r="H898" i="1"/>
  <c r="Q1443" i="4" s="1"/>
  <c r="H899" i="1"/>
  <c r="Q1442" i="4" s="1"/>
  <c r="H900" i="1"/>
  <c r="Q1441" i="4" s="1"/>
  <c r="H901" i="1"/>
  <c r="Q1440" i="4" s="1"/>
  <c r="H902" i="1"/>
  <c r="Q1439" i="4" s="1"/>
  <c r="H903" i="1"/>
  <c r="Q1438" i="4" s="1"/>
  <c r="H904" i="1"/>
  <c r="Q1437" i="4" s="1"/>
  <c r="H905" i="1"/>
  <c r="Q1436" i="4" s="1"/>
  <c r="H906" i="1"/>
  <c r="Q1435" i="4" s="1"/>
  <c r="H907" i="1"/>
  <c r="Q1434" i="4" s="1"/>
  <c r="H908" i="1"/>
  <c r="H909" i="1"/>
  <c r="H910" i="1"/>
  <c r="Q1431" i="4" s="1"/>
  <c r="H911" i="1"/>
  <c r="Q1430" i="4" s="1"/>
  <c r="H912" i="1"/>
  <c r="Q1429" i="4" s="1"/>
  <c r="H913" i="1"/>
  <c r="Q1428" i="4" s="1"/>
  <c r="H914" i="1"/>
  <c r="Q1427" i="4" s="1"/>
  <c r="H915" i="1"/>
  <c r="Q1426" i="4" s="1"/>
  <c r="H916" i="1"/>
  <c r="Q1425" i="4" s="1"/>
  <c r="H917" i="1"/>
  <c r="Q1424" i="4" s="1"/>
  <c r="H918" i="1"/>
  <c r="Q1423" i="4" s="1"/>
  <c r="H919" i="1"/>
  <c r="Q1422" i="4" s="1"/>
  <c r="H920" i="1"/>
  <c r="Q1421" i="4" s="1"/>
  <c r="H921" i="1"/>
  <c r="Q1420" i="4" s="1"/>
  <c r="H922" i="1"/>
  <c r="Q1419" i="4" s="1"/>
  <c r="H923" i="1"/>
  <c r="Q1418" i="4" s="1"/>
  <c r="H924" i="1"/>
  <c r="Q1417" i="4" s="1"/>
  <c r="H925" i="1"/>
  <c r="Q1416" i="4" s="1"/>
  <c r="H926" i="1"/>
  <c r="Q1415" i="4" s="1"/>
  <c r="H927" i="1"/>
  <c r="Q1414" i="4" s="1"/>
  <c r="H928" i="1"/>
  <c r="H929" i="1"/>
  <c r="Q1412" i="4" s="1"/>
  <c r="H930" i="1"/>
  <c r="Q1411" i="4" s="1"/>
  <c r="H931" i="1"/>
  <c r="Q1410" i="4" s="1"/>
  <c r="H932" i="1"/>
  <c r="H933" i="1"/>
  <c r="Q1408" i="4" s="1"/>
  <c r="H934" i="1"/>
  <c r="Q1407" i="4" s="1"/>
  <c r="H935" i="1"/>
  <c r="Q1406" i="4" s="1"/>
  <c r="H936" i="1"/>
  <c r="Q1405" i="4" s="1"/>
  <c r="H937" i="1"/>
  <c r="Q1404" i="4" s="1"/>
  <c r="H938" i="1"/>
  <c r="Q1403" i="4" s="1"/>
  <c r="H939" i="1"/>
  <c r="Q1402" i="4" s="1"/>
  <c r="H940" i="1"/>
  <c r="Q1401" i="4" s="1"/>
  <c r="H941" i="1"/>
  <c r="Q1400" i="4" s="1"/>
  <c r="H942" i="1"/>
  <c r="Q1399" i="4" s="1"/>
  <c r="H943" i="1"/>
  <c r="Q1398" i="4" s="1"/>
  <c r="H944" i="1"/>
  <c r="Q1397" i="4" s="1"/>
  <c r="H945" i="1"/>
  <c r="H946" i="1"/>
  <c r="Q1395" i="4" s="1"/>
  <c r="H947" i="1"/>
  <c r="Q1394" i="4" s="1"/>
  <c r="H948" i="1"/>
  <c r="Q1393" i="4" s="1"/>
  <c r="H949" i="1"/>
  <c r="Q1392" i="4" s="1"/>
  <c r="H950" i="1"/>
  <c r="Q1391" i="4" s="1"/>
  <c r="H951" i="1"/>
  <c r="Q1390" i="4" s="1"/>
  <c r="H952" i="1"/>
  <c r="Q1389" i="4" s="1"/>
  <c r="H953" i="1"/>
  <c r="Q1388" i="4" s="1"/>
  <c r="H954" i="1"/>
  <c r="Q1387" i="4" s="1"/>
  <c r="H955" i="1"/>
  <c r="Q1386" i="4" s="1"/>
  <c r="H956" i="1"/>
  <c r="Q1385" i="4" s="1"/>
  <c r="H957" i="1"/>
  <c r="Q1384" i="4" s="1"/>
  <c r="H958" i="1"/>
  <c r="Q1383" i="4" s="1"/>
  <c r="H959" i="1"/>
  <c r="Q1382" i="4" s="1"/>
  <c r="H960" i="1"/>
  <c r="Q1381" i="4" s="1"/>
  <c r="H961" i="1"/>
  <c r="Q1380" i="4" s="1"/>
  <c r="H962" i="1"/>
  <c r="Q1379" i="4" s="1"/>
  <c r="H963" i="1"/>
  <c r="Q1378" i="4" s="1"/>
  <c r="H964" i="1"/>
  <c r="Q1377" i="4" s="1"/>
  <c r="H965" i="1"/>
  <c r="Q1376" i="4" s="1"/>
  <c r="H966" i="1"/>
  <c r="Q1375" i="4" s="1"/>
  <c r="H967" i="1"/>
  <c r="Q1374" i="4" s="1"/>
  <c r="H968" i="1"/>
  <c r="Q1373" i="4" s="1"/>
  <c r="H969" i="1"/>
  <c r="H970" i="1"/>
  <c r="H971" i="1"/>
  <c r="H972" i="1"/>
  <c r="Q1369" i="4" s="1"/>
  <c r="H973" i="1"/>
  <c r="Q1368" i="4" s="1"/>
  <c r="H974" i="1"/>
  <c r="Q1367" i="4" s="1"/>
  <c r="H975" i="1"/>
  <c r="Q1366" i="4" s="1"/>
  <c r="H976" i="1"/>
  <c r="Q1365" i="4" s="1"/>
  <c r="H977" i="1"/>
  <c r="Q1364" i="4" s="1"/>
  <c r="H978" i="1"/>
  <c r="Q1363" i="4" s="1"/>
  <c r="H979" i="1"/>
  <c r="Q1362" i="4" s="1"/>
  <c r="H980" i="1"/>
  <c r="Q1361" i="4" s="1"/>
  <c r="H981" i="1"/>
  <c r="Q1360" i="4" s="1"/>
  <c r="H982" i="1"/>
  <c r="Q1359" i="4" s="1"/>
  <c r="H983" i="1"/>
  <c r="Q1358" i="4" s="1"/>
  <c r="H984" i="1"/>
  <c r="Q1357" i="4" s="1"/>
  <c r="H985" i="1"/>
  <c r="Q1356" i="4" s="1"/>
  <c r="H986" i="1"/>
  <c r="Q1355" i="4" s="1"/>
  <c r="H987" i="1"/>
  <c r="Q1354" i="4" s="1"/>
  <c r="H988" i="1"/>
  <c r="Q1353" i="4" s="1"/>
  <c r="H989" i="1"/>
  <c r="Q1352" i="4" s="1"/>
  <c r="H990" i="1"/>
  <c r="Q1351" i="4" s="1"/>
  <c r="H991" i="1"/>
  <c r="Q1350" i="4" s="1"/>
  <c r="H992" i="1"/>
  <c r="Q1349" i="4" s="1"/>
  <c r="H993" i="1"/>
  <c r="Q1348" i="4" s="1"/>
  <c r="H994" i="1"/>
  <c r="Q1347" i="4" s="1"/>
  <c r="H995" i="1"/>
  <c r="Q1346" i="4" s="1"/>
  <c r="H996" i="1"/>
  <c r="Q1345" i="4" s="1"/>
  <c r="H997" i="1"/>
  <c r="Q1344" i="4" s="1"/>
  <c r="H998" i="1"/>
  <c r="Q1343" i="4" s="1"/>
  <c r="H999" i="1"/>
  <c r="Q1342" i="4" s="1"/>
  <c r="H1000" i="1"/>
  <c r="Q1341" i="4" s="1"/>
  <c r="H1001" i="1"/>
  <c r="Q1340" i="4" s="1"/>
  <c r="H1002" i="1"/>
  <c r="Q1339" i="4" s="1"/>
  <c r="H1003" i="1"/>
  <c r="Q1338" i="4" s="1"/>
  <c r="H1004" i="1"/>
  <c r="Q1337" i="4" s="1"/>
  <c r="H1005" i="1"/>
  <c r="Q1336" i="4" s="1"/>
  <c r="H1006" i="1"/>
  <c r="Q1335" i="4" s="1"/>
  <c r="H1007" i="1"/>
  <c r="Q1334" i="4" s="1"/>
  <c r="H1008" i="1"/>
  <c r="Q1333" i="4" s="1"/>
  <c r="H1009" i="1"/>
  <c r="Q1332" i="4" s="1"/>
  <c r="H1010" i="1"/>
  <c r="Q1331" i="4" s="1"/>
  <c r="H1011" i="1"/>
  <c r="Q1330" i="4" s="1"/>
  <c r="H1012" i="1"/>
  <c r="Q1329" i="4" s="1"/>
  <c r="H1013" i="1"/>
  <c r="Q1328" i="4" s="1"/>
  <c r="H1014" i="1"/>
  <c r="Q1327" i="4" s="1"/>
  <c r="H1015" i="1"/>
  <c r="Q1326" i="4" s="1"/>
  <c r="H1016" i="1"/>
  <c r="Q1325" i="4" s="1"/>
  <c r="H1017" i="1"/>
  <c r="H1018" i="1"/>
  <c r="Q1323" i="4" s="1"/>
  <c r="H1019" i="1"/>
  <c r="Q1322" i="4" s="1"/>
  <c r="H1020" i="1"/>
  <c r="Q1321" i="4" s="1"/>
  <c r="H1021" i="1"/>
  <c r="Q1320" i="4" s="1"/>
  <c r="H1022" i="1"/>
  <c r="Q1319" i="4" s="1"/>
  <c r="H1023" i="1"/>
  <c r="Q1318" i="4" s="1"/>
  <c r="H1024" i="1"/>
  <c r="Q1317" i="4" s="1"/>
  <c r="H1025" i="1"/>
  <c r="Q1316" i="4" s="1"/>
  <c r="H1026" i="1"/>
  <c r="Q1315" i="4" s="1"/>
  <c r="H1027" i="1"/>
  <c r="Q1314" i="4" s="1"/>
  <c r="H1028" i="1"/>
  <c r="Q1313" i="4" s="1"/>
  <c r="H1029" i="1"/>
  <c r="Q1312" i="4" s="1"/>
  <c r="H1030" i="1"/>
  <c r="Q1311" i="4" s="1"/>
  <c r="H1031" i="1"/>
  <c r="Q1310" i="4" s="1"/>
  <c r="H1032" i="1"/>
  <c r="Q1309" i="4" s="1"/>
  <c r="H1033" i="1"/>
  <c r="Q1308" i="4" s="1"/>
  <c r="H1034" i="1"/>
  <c r="Q1307" i="4" s="1"/>
  <c r="H1035" i="1"/>
  <c r="Q1306" i="4" s="1"/>
  <c r="H1036" i="1"/>
  <c r="Q1305" i="4" s="1"/>
  <c r="H1037" i="1"/>
  <c r="Q1304" i="4" s="1"/>
  <c r="H1038" i="1"/>
  <c r="Q1303" i="4" s="1"/>
  <c r="H1039" i="1"/>
  <c r="Q1302" i="4" s="1"/>
  <c r="H1040" i="1"/>
  <c r="Q1301" i="4" s="1"/>
  <c r="H1041" i="1"/>
  <c r="H1042" i="1"/>
  <c r="Q1299" i="4" s="1"/>
  <c r="H1043" i="1"/>
  <c r="Q1298" i="4" s="1"/>
  <c r="H1044" i="1"/>
  <c r="Q1297" i="4" s="1"/>
  <c r="H1045" i="1"/>
  <c r="Q1296" i="4" s="1"/>
  <c r="H1046" i="1"/>
  <c r="Q1295" i="4" s="1"/>
  <c r="H1047" i="1"/>
  <c r="Q1294" i="4" s="1"/>
  <c r="H1048" i="1"/>
  <c r="Q1293" i="4" s="1"/>
  <c r="H1049" i="1"/>
  <c r="Q1292" i="4" s="1"/>
  <c r="H1050" i="1"/>
  <c r="Q1291" i="4" s="1"/>
  <c r="H1051" i="1"/>
  <c r="Q1290" i="4" s="1"/>
  <c r="H1052" i="1"/>
  <c r="Q1289" i="4" s="1"/>
  <c r="H1053" i="1"/>
  <c r="Q1288" i="4" s="1"/>
  <c r="H1054" i="1"/>
  <c r="Q1287" i="4" s="1"/>
  <c r="H1055" i="1"/>
  <c r="Q1286" i="4" s="1"/>
  <c r="H1056" i="1"/>
  <c r="Q1285" i="4" s="1"/>
  <c r="H1057" i="1"/>
  <c r="Q1284" i="4" s="1"/>
  <c r="H1058" i="1"/>
  <c r="Q1283" i="4" s="1"/>
  <c r="H1059" i="1"/>
  <c r="Q1282" i="4" s="1"/>
  <c r="H1060" i="1"/>
  <c r="Q1281" i="4" s="1"/>
  <c r="H1061" i="1"/>
  <c r="Q1280" i="4" s="1"/>
  <c r="H1062" i="1"/>
  <c r="Q1279" i="4" s="1"/>
  <c r="H1063" i="1"/>
  <c r="Q1278" i="4" s="1"/>
  <c r="H1064" i="1"/>
  <c r="Q1277" i="4" s="1"/>
  <c r="H1065" i="1"/>
  <c r="Q1276" i="4" s="1"/>
  <c r="H1066" i="1"/>
  <c r="Q1275" i="4" s="1"/>
  <c r="H1067" i="1"/>
  <c r="Q1274" i="4" s="1"/>
  <c r="H1068" i="1"/>
  <c r="Q1273" i="4" s="1"/>
  <c r="H1069" i="1"/>
  <c r="Q1272" i="4" s="1"/>
  <c r="H1070" i="1"/>
  <c r="Q1271" i="4" s="1"/>
  <c r="H1071" i="1"/>
  <c r="Q1270" i="4" s="1"/>
  <c r="H1072" i="1"/>
  <c r="Q1269" i="4" s="1"/>
  <c r="H1073" i="1"/>
  <c r="Q1268" i="4" s="1"/>
  <c r="H1074" i="1"/>
  <c r="Q1267" i="4" s="1"/>
  <c r="H1075" i="1"/>
  <c r="Q1266" i="4" s="1"/>
  <c r="H1076" i="1"/>
  <c r="Q1265" i="4" s="1"/>
  <c r="H1077" i="1"/>
  <c r="Q1264" i="4" s="1"/>
  <c r="H1078" i="1"/>
  <c r="Q1263" i="4" s="1"/>
  <c r="H1079" i="1"/>
  <c r="Q1262" i="4" s="1"/>
  <c r="H1080" i="1"/>
  <c r="Q1261" i="4" s="1"/>
  <c r="H1081" i="1"/>
  <c r="Q1260" i="4" s="1"/>
  <c r="H1082" i="1"/>
  <c r="Q1259" i="4" s="1"/>
  <c r="H1083" i="1"/>
  <c r="Q1258" i="4" s="1"/>
  <c r="H1084" i="1"/>
  <c r="Q1257" i="4" s="1"/>
  <c r="H1085" i="1"/>
  <c r="Q1256" i="4" s="1"/>
  <c r="H1086" i="1"/>
  <c r="Q1255" i="4" s="1"/>
  <c r="H1087" i="1"/>
  <c r="Q1254" i="4" s="1"/>
  <c r="H1088" i="1"/>
  <c r="Q1253" i="4" s="1"/>
  <c r="H1089" i="1"/>
  <c r="Q1252" i="4" s="1"/>
  <c r="H1090" i="1"/>
  <c r="Q1251" i="4" s="1"/>
  <c r="H1091" i="1"/>
  <c r="Q1250" i="4" s="1"/>
  <c r="H1092" i="1"/>
  <c r="Q1249" i="4" s="1"/>
  <c r="H1093" i="1"/>
  <c r="Q1248" i="4" s="1"/>
  <c r="H1094" i="1"/>
  <c r="Q1247" i="4" s="1"/>
  <c r="H1095" i="1"/>
  <c r="Q1246" i="4" s="1"/>
  <c r="H1096" i="1"/>
  <c r="Q1245" i="4" s="1"/>
  <c r="H1097" i="1"/>
  <c r="H1098" i="1"/>
  <c r="Q1243" i="4" s="1"/>
  <c r="H1099" i="1"/>
  <c r="Q1242" i="4" s="1"/>
  <c r="H1100" i="1"/>
  <c r="Q1241" i="4" s="1"/>
  <c r="H1101" i="1"/>
  <c r="Q1240" i="4" s="1"/>
  <c r="H1102" i="1"/>
  <c r="Q1239" i="4" s="1"/>
  <c r="H1103" i="1"/>
  <c r="Q1238" i="4" s="1"/>
  <c r="H1104" i="1"/>
  <c r="Q1237" i="4" s="1"/>
  <c r="H1105" i="1"/>
  <c r="Q1236" i="4" s="1"/>
  <c r="H1106" i="1"/>
  <c r="Q1235" i="4" s="1"/>
  <c r="H1107" i="1"/>
  <c r="Q1234" i="4" s="1"/>
  <c r="H1108" i="1"/>
  <c r="Q1233" i="4" s="1"/>
  <c r="H1109" i="1"/>
  <c r="Q1232" i="4" s="1"/>
  <c r="H1110" i="1"/>
  <c r="Q1231" i="4" s="1"/>
  <c r="H1111" i="1"/>
  <c r="Q1230" i="4" s="1"/>
  <c r="H1112" i="1"/>
  <c r="Q1229" i="4" s="1"/>
  <c r="H1113" i="1"/>
  <c r="H1114" i="1"/>
  <c r="Q1227" i="4" s="1"/>
  <c r="H1115" i="1"/>
  <c r="H1116" i="1"/>
  <c r="H1117" i="1"/>
  <c r="Q1224" i="4" s="1"/>
  <c r="H1118" i="1"/>
  <c r="Q1223" i="4" s="1"/>
  <c r="H1119" i="1"/>
  <c r="Q1222" i="4" s="1"/>
  <c r="H1120" i="1"/>
  <c r="Q1221" i="4" s="1"/>
  <c r="H1121" i="1"/>
  <c r="Q1220" i="4" s="1"/>
  <c r="H1122" i="1"/>
  <c r="Q1219" i="4" s="1"/>
  <c r="H1123" i="1"/>
  <c r="Q1218" i="4" s="1"/>
  <c r="H1124" i="1"/>
  <c r="Q1217" i="4" s="1"/>
  <c r="H1125" i="1"/>
  <c r="Q1216" i="4" s="1"/>
  <c r="H1126" i="1"/>
  <c r="Q1215" i="4" s="1"/>
  <c r="H1127" i="1"/>
  <c r="Q1214" i="4" s="1"/>
  <c r="H1128" i="1"/>
  <c r="Q1213" i="4" s="1"/>
  <c r="H1129" i="1"/>
  <c r="Q1212" i="4" s="1"/>
  <c r="H1130" i="1"/>
  <c r="Q1211" i="4" s="1"/>
  <c r="H1131" i="1"/>
  <c r="Q1210" i="4" s="1"/>
  <c r="H1132" i="1"/>
  <c r="Q1209" i="4" s="1"/>
  <c r="H1133" i="1"/>
  <c r="Q1208" i="4" s="1"/>
  <c r="H1134" i="1"/>
  <c r="Q1207" i="4" s="1"/>
  <c r="H1135" i="1"/>
  <c r="Q1206" i="4" s="1"/>
  <c r="H1136" i="1"/>
  <c r="Q1205" i="4" s="1"/>
  <c r="H1137" i="1"/>
  <c r="Q1204" i="4" s="1"/>
  <c r="H1138" i="1"/>
  <c r="Q1203" i="4" s="1"/>
  <c r="H1139" i="1"/>
  <c r="Q1202" i="4" s="1"/>
  <c r="H1140" i="1"/>
  <c r="Q1201" i="4" s="1"/>
  <c r="H1141" i="1"/>
  <c r="Q1200" i="4" s="1"/>
  <c r="H1142" i="1"/>
  <c r="Q1199" i="4" s="1"/>
  <c r="H1143" i="1"/>
  <c r="Q1198" i="4" s="1"/>
  <c r="H1144" i="1"/>
  <c r="Q1197" i="4" s="1"/>
  <c r="H1145" i="1"/>
  <c r="Q1196" i="4" s="1"/>
  <c r="H1146" i="1"/>
  <c r="Q1195" i="4" s="1"/>
  <c r="H1147" i="1"/>
  <c r="Q1194" i="4" s="1"/>
  <c r="H1148" i="1"/>
  <c r="Q1193" i="4" s="1"/>
  <c r="H1149" i="1"/>
  <c r="Q1192" i="4" s="1"/>
  <c r="H1150" i="1"/>
  <c r="Q1191" i="4" s="1"/>
  <c r="H1151" i="1"/>
  <c r="Q1190" i="4" s="1"/>
  <c r="H1152" i="1"/>
  <c r="Q1189" i="4" s="1"/>
  <c r="H1153" i="1"/>
  <c r="Q1188" i="4" s="1"/>
  <c r="H1154" i="1"/>
  <c r="Q1187" i="4" s="1"/>
  <c r="H1155" i="1"/>
  <c r="Q1186" i="4" s="1"/>
  <c r="H1156" i="1"/>
  <c r="Q1185" i="4" s="1"/>
  <c r="H1157" i="1"/>
  <c r="Q1184" i="4" s="1"/>
  <c r="H1158" i="1"/>
  <c r="Q1183" i="4" s="1"/>
  <c r="H1159" i="1"/>
  <c r="Q1182" i="4" s="1"/>
  <c r="H1160" i="1"/>
  <c r="Q1181" i="4" s="1"/>
  <c r="H1161" i="1"/>
  <c r="Q1180" i="4" s="1"/>
  <c r="H1162" i="1"/>
  <c r="Q1179" i="4" s="1"/>
  <c r="H1163" i="1"/>
  <c r="Q1178" i="4" s="1"/>
  <c r="H1164" i="1"/>
  <c r="Q1177" i="4" s="1"/>
  <c r="H1165" i="1"/>
  <c r="Q1176" i="4" s="1"/>
  <c r="H1166" i="1"/>
  <c r="Q1175" i="4" s="1"/>
  <c r="H1167" i="1"/>
  <c r="Q1174" i="4" s="1"/>
  <c r="H1168" i="1"/>
  <c r="Q1173" i="4" s="1"/>
  <c r="H1169" i="1"/>
  <c r="Q1172" i="4" s="1"/>
  <c r="H1170" i="1"/>
  <c r="Q1171" i="4" s="1"/>
  <c r="H1171" i="1"/>
  <c r="Q1170" i="4" s="1"/>
  <c r="H1172" i="1"/>
  <c r="Q1169" i="4" s="1"/>
  <c r="H1173" i="1"/>
  <c r="Q1168" i="4" s="1"/>
  <c r="H1174" i="1"/>
  <c r="Q1167" i="4" s="1"/>
  <c r="H1175" i="1"/>
  <c r="Q1166" i="4" s="1"/>
  <c r="H1176" i="1"/>
  <c r="Q1165" i="4" s="1"/>
  <c r="H1177" i="1"/>
  <c r="Q1164" i="4" s="1"/>
  <c r="H1178" i="1"/>
  <c r="Q1163" i="4" s="1"/>
  <c r="H1179" i="1"/>
  <c r="Q1162" i="4" s="1"/>
  <c r="H1180" i="1"/>
  <c r="Q1161" i="4" s="1"/>
  <c r="H1181" i="1"/>
  <c r="Q1160" i="4" s="1"/>
  <c r="H1182" i="1"/>
  <c r="Q1159" i="4" s="1"/>
  <c r="H1183" i="1"/>
  <c r="Q1158" i="4" s="1"/>
  <c r="H1184" i="1"/>
  <c r="Q1157" i="4" s="1"/>
  <c r="H1185" i="1"/>
  <c r="Q1156" i="4" s="1"/>
  <c r="H1186" i="1"/>
  <c r="Q1155" i="4" s="1"/>
  <c r="H1187" i="1"/>
  <c r="Q1154" i="4" s="1"/>
  <c r="H1188" i="1"/>
  <c r="Q1153" i="4" s="1"/>
  <c r="H1189" i="1"/>
  <c r="Q1152" i="4" s="1"/>
  <c r="H1190" i="1"/>
  <c r="Q1151" i="4" s="1"/>
  <c r="H1191" i="1"/>
  <c r="Q1150" i="4" s="1"/>
  <c r="H1192" i="1"/>
  <c r="Q1149" i="4" s="1"/>
  <c r="H1193" i="1"/>
  <c r="H1194" i="1"/>
  <c r="Q1147" i="4" s="1"/>
  <c r="H1195" i="1"/>
  <c r="Q1146" i="4" s="1"/>
  <c r="H1196" i="1"/>
  <c r="Q1145" i="4" s="1"/>
  <c r="H1197" i="1"/>
  <c r="H1198" i="1"/>
  <c r="Q1143" i="4" s="1"/>
  <c r="H1199" i="1"/>
  <c r="Q1142" i="4" s="1"/>
  <c r="H1200" i="1"/>
  <c r="Q1141" i="4" s="1"/>
  <c r="H1201" i="1"/>
  <c r="Q1140" i="4" s="1"/>
  <c r="H1202" i="1"/>
  <c r="Q1139" i="4" s="1"/>
  <c r="H1203" i="1"/>
  <c r="Q1138" i="4" s="1"/>
  <c r="H1204" i="1"/>
  <c r="Q1137" i="4" s="1"/>
  <c r="H1205" i="1"/>
  <c r="Q1136" i="4" s="1"/>
  <c r="H1206" i="1"/>
  <c r="Q1135" i="4" s="1"/>
  <c r="H1207" i="1"/>
  <c r="Q1134" i="4" s="1"/>
  <c r="H1208" i="1"/>
  <c r="Q1133" i="4" s="1"/>
  <c r="H1209" i="1"/>
  <c r="Q1132" i="4" s="1"/>
  <c r="H1210" i="1"/>
  <c r="Q1131" i="4" s="1"/>
  <c r="H1211" i="1"/>
  <c r="Q1130" i="4" s="1"/>
  <c r="H1212" i="1"/>
  <c r="Q1129" i="4" s="1"/>
  <c r="H1213" i="1"/>
  <c r="Q1128" i="4" s="1"/>
  <c r="H1214" i="1"/>
  <c r="Q1127" i="4" s="1"/>
  <c r="H1215" i="1"/>
  <c r="Q1126" i="4" s="1"/>
  <c r="H1216" i="1"/>
  <c r="Q1125" i="4" s="1"/>
  <c r="H1217" i="1"/>
  <c r="Q1124" i="4" s="1"/>
  <c r="H1218" i="1"/>
  <c r="Q1123" i="4" s="1"/>
  <c r="H1219" i="1"/>
  <c r="Q1122" i="4" s="1"/>
  <c r="H1220" i="1"/>
  <c r="Q1121" i="4" s="1"/>
  <c r="H1221" i="1"/>
  <c r="Q1120" i="4" s="1"/>
  <c r="H1222" i="1"/>
  <c r="Q1119" i="4" s="1"/>
  <c r="H1223" i="1"/>
  <c r="Q1118" i="4" s="1"/>
  <c r="H1224" i="1"/>
  <c r="Q1117" i="4" s="1"/>
  <c r="H1225" i="1"/>
  <c r="Q1116" i="4" s="1"/>
  <c r="H1226" i="1"/>
  <c r="Q1115" i="4" s="1"/>
  <c r="H1227" i="1"/>
  <c r="Q1114" i="4" s="1"/>
  <c r="H1228" i="1"/>
  <c r="Q1113" i="4" s="1"/>
  <c r="H1229" i="1"/>
  <c r="Q1112" i="4" s="1"/>
  <c r="H1230" i="1"/>
  <c r="Q1111" i="4" s="1"/>
  <c r="H1231" i="1"/>
  <c r="Q1110" i="4" s="1"/>
  <c r="H1232" i="1"/>
  <c r="Q1109" i="4" s="1"/>
  <c r="H1233" i="1"/>
  <c r="Q1108" i="4" s="1"/>
  <c r="H1234" i="1"/>
  <c r="Q1107" i="4" s="1"/>
  <c r="H1235" i="1"/>
  <c r="Q1106" i="4" s="1"/>
  <c r="H1236" i="1"/>
  <c r="Q1105" i="4" s="1"/>
  <c r="H1237" i="1"/>
  <c r="Q1104" i="4" s="1"/>
  <c r="H1238" i="1"/>
  <c r="Q1103" i="4" s="1"/>
  <c r="H1239" i="1"/>
  <c r="Q1102" i="4" s="1"/>
  <c r="H1240" i="1"/>
  <c r="Q1101" i="4" s="1"/>
  <c r="H1241" i="1"/>
  <c r="Q1100" i="4" s="1"/>
  <c r="H1242" i="1"/>
  <c r="Q1099" i="4" s="1"/>
  <c r="H1243" i="1"/>
  <c r="Q1098" i="4" s="1"/>
  <c r="H1244" i="1"/>
  <c r="Q1097" i="4" s="1"/>
  <c r="H1245" i="1"/>
  <c r="Q1096" i="4" s="1"/>
  <c r="H1246" i="1"/>
  <c r="H1247" i="1"/>
  <c r="Q1094" i="4" s="1"/>
  <c r="H1248" i="1"/>
  <c r="Q1093" i="4" s="1"/>
  <c r="H1249" i="1"/>
  <c r="Q1092" i="4" s="1"/>
  <c r="H1250" i="1"/>
  <c r="Q1091" i="4" s="1"/>
  <c r="H1251" i="1"/>
  <c r="Q1090" i="4" s="1"/>
  <c r="H1252" i="1"/>
  <c r="Q1089" i="4" s="1"/>
  <c r="H1253" i="1"/>
  <c r="Q1088" i="4" s="1"/>
  <c r="H1254" i="1"/>
  <c r="Q1087" i="4" s="1"/>
  <c r="H1255" i="1"/>
  <c r="Q1086" i="4" s="1"/>
  <c r="H1256" i="1"/>
  <c r="Q1085" i="4" s="1"/>
  <c r="H1257" i="1"/>
  <c r="Q1084" i="4" s="1"/>
  <c r="H1258" i="1"/>
  <c r="Q1083" i="4" s="1"/>
  <c r="H1259" i="1"/>
  <c r="Q1082" i="4" s="1"/>
  <c r="H1260" i="1"/>
  <c r="Q1081" i="4" s="1"/>
  <c r="H1261" i="1"/>
  <c r="Q1080" i="4" s="1"/>
  <c r="H1262" i="1"/>
  <c r="Q1079" i="4" s="1"/>
  <c r="H1263" i="1"/>
  <c r="Q1078" i="4" s="1"/>
  <c r="H1264" i="1"/>
  <c r="Q1077" i="4" s="1"/>
  <c r="H1265" i="1"/>
  <c r="Q1076" i="4" s="1"/>
  <c r="H1266" i="1"/>
  <c r="Q1075" i="4" s="1"/>
  <c r="H1267" i="1"/>
  <c r="Q1074" i="4" s="1"/>
  <c r="H1268" i="1"/>
  <c r="Q1073" i="4" s="1"/>
  <c r="H1269" i="1"/>
  <c r="Q1072" i="4" s="1"/>
  <c r="H1270" i="1"/>
  <c r="Q1071" i="4" s="1"/>
  <c r="H1271" i="1"/>
  <c r="Q1070" i="4" s="1"/>
  <c r="H1272" i="1"/>
  <c r="Q1069" i="4" s="1"/>
  <c r="H1273" i="1"/>
  <c r="Q1068" i="4" s="1"/>
  <c r="H1274" i="1"/>
  <c r="Q1067" i="4" s="1"/>
  <c r="H1275" i="1"/>
  <c r="Q1066" i="4" s="1"/>
  <c r="H1276" i="1"/>
  <c r="Q1065" i="4" s="1"/>
  <c r="H1277" i="1"/>
  <c r="Q1064" i="4" s="1"/>
  <c r="H1278" i="1"/>
  <c r="Q1063" i="4" s="1"/>
  <c r="H1279" i="1"/>
  <c r="Q1062" i="4" s="1"/>
  <c r="H1280" i="1"/>
  <c r="Q1061" i="4" s="1"/>
  <c r="H1281" i="1"/>
  <c r="Q1060" i="4" s="1"/>
  <c r="H1282" i="1"/>
  <c r="Q1059" i="4" s="1"/>
  <c r="H1283" i="1"/>
  <c r="Q1058" i="4" s="1"/>
  <c r="H1284" i="1"/>
  <c r="Q1057" i="4" s="1"/>
  <c r="H1285" i="1"/>
  <c r="Q1056" i="4" s="1"/>
  <c r="H1286" i="1"/>
  <c r="Q1055" i="4" s="1"/>
  <c r="H1287" i="1"/>
  <c r="Q1054" i="4" s="1"/>
  <c r="H1288" i="1"/>
  <c r="Q1053" i="4" s="1"/>
  <c r="H1289" i="1"/>
  <c r="Q1052" i="4" s="1"/>
  <c r="H1290" i="1"/>
  <c r="Q1051" i="4" s="1"/>
  <c r="H1291" i="1"/>
  <c r="Q1050" i="4" s="1"/>
  <c r="H1292" i="1"/>
  <c r="Q1049" i="4" s="1"/>
  <c r="H1293" i="1"/>
  <c r="Q1048" i="4" s="1"/>
  <c r="H1294" i="1"/>
  <c r="Q1047" i="4" s="1"/>
  <c r="H1295" i="1"/>
  <c r="Q1046" i="4" s="1"/>
  <c r="H1296" i="1"/>
  <c r="Q1045" i="4" s="1"/>
  <c r="H1297" i="1"/>
  <c r="Q1044" i="4" s="1"/>
  <c r="H1298" i="1"/>
  <c r="Q1043" i="4" s="1"/>
  <c r="H1299" i="1"/>
  <c r="Q1042" i="4" s="1"/>
  <c r="H1300" i="1"/>
  <c r="Q1041" i="4" s="1"/>
  <c r="H1301" i="1"/>
  <c r="Q1040" i="4" s="1"/>
  <c r="H1302" i="1"/>
  <c r="Q1039" i="4" s="1"/>
  <c r="H1303" i="1"/>
  <c r="Q1038" i="4" s="1"/>
  <c r="H1304" i="1"/>
  <c r="Q1037" i="4" s="1"/>
  <c r="H1305" i="1"/>
  <c r="Q1036" i="4" s="1"/>
  <c r="H1306" i="1"/>
  <c r="Q1035" i="4" s="1"/>
  <c r="H1307" i="1"/>
  <c r="Q1034" i="4" s="1"/>
  <c r="H1308" i="1"/>
  <c r="Q1033" i="4" s="1"/>
  <c r="H1309" i="1"/>
  <c r="H1310" i="1"/>
  <c r="Q1031" i="4" s="1"/>
  <c r="H1311" i="1"/>
  <c r="Q1030" i="4" s="1"/>
  <c r="H1312" i="1"/>
  <c r="Q1029" i="4" s="1"/>
  <c r="H1313" i="1"/>
  <c r="Q1028" i="4" s="1"/>
  <c r="H1314" i="1"/>
  <c r="Q1027" i="4" s="1"/>
  <c r="H1315" i="1"/>
  <c r="Q1026" i="4" s="1"/>
  <c r="H1316" i="1"/>
  <c r="Q1025" i="4" s="1"/>
  <c r="H1317" i="1"/>
  <c r="Q1024" i="4" s="1"/>
  <c r="H1318" i="1"/>
  <c r="Q1023" i="4" s="1"/>
  <c r="H1319" i="1"/>
  <c r="Q1022" i="4" s="1"/>
  <c r="H1320" i="1"/>
  <c r="Q1021" i="4" s="1"/>
  <c r="H1321" i="1"/>
  <c r="Q1020" i="4" s="1"/>
  <c r="H1322" i="1"/>
  <c r="Q1019" i="4" s="1"/>
  <c r="H1323" i="1"/>
  <c r="Q1018" i="4" s="1"/>
  <c r="H1324" i="1"/>
  <c r="H1325" i="1"/>
  <c r="Q1016" i="4" s="1"/>
  <c r="H1326" i="1"/>
  <c r="Q1015" i="4" s="1"/>
  <c r="H1327" i="1"/>
  <c r="Q1014" i="4" s="1"/>
  <c r="H1328" i="1"/>
  <c r="Q1013" i="4" s="1"/>
  <c r="H1329" i="1"/>
  <c r="Q1012" i="4" s="1"/>
  <c r="H1330" i="1"/>
  <c r="Q1011" i="4" s="1"/>
  <c r="H1331" i="1"/>
  <c r="Q1010" i="4" s="1"/>
  <c r="H1332" i="1"/>
  <c r="Q1009" i="4" s="1"/>
  <c r="H1333" i="1"/>
  <c r="Q1008" i="4" s="1"/>
  <c r="H1334" i="1"/>
  <c r="Q1007" i="4" s="1"/>
  <c r="H1335" i="1"/>
  <c r="Q1006" i="4" s="1"/>
  <c r="H1336" i="1"/>
  <c r="Q1005" i="4" s="1"/>
  <c r="H1337" i="1"/>
  <c r="Q1004" i="4" s="1"/>
  <c r="H1338" i="1"/>
  <c r="Q1003" i="4" s="1"/>
  <c r="H1339" i="1"/>
  <c r="Q1002" i="4" s="1"/>
  <c r="H1340" i="1"/>
  <c r="Q1001" i="4" s="1"/>
  <c r="H1341" i="1"/>
  <c r="Q1000" i="4" s="1"/>
  <c r="H1342" i="1"/>
  <c r="Q999" i="4" s="1"/>
  <c r="H1343" i="1"/>
  <c r="Q998" i="4" s="1"/>
  <c r="H1344" i="1"/>
  <c r="Q997" i="4" s="1"/>
  <c r="H1345" i="1"/>
  <c r="Q996" i="4" s="1"/>
  <c r="H1346" i="1"/>
  <c r="Q995" i="4" s="1"/>
  <c r="H1347" i="1"/>
  <c r="Q994" i="4" s="1"/>
  <c r="H1348" i="1"/>
  <c r="H1349" i="1"/>
  <c r="Q992" i="4" s="1"/>
  <c r="H1350" i="1"/>
  <c r="Q991" i="4" s="1"/>
  <c r="H1351" i="1"/>
  <c r="Q990" i="4" s="1"/>
  <c r="H1352" i="1"/>
  <c r="H1353" i="1"/>
  <c r="Q988" i="4" s="1"/>
  <c r="H1354" i="1"/>
  <c r="Q987" i="4" s="1"/>
  <c r="H1355" i="1"/>
  <c r="Q986" i="4" s="1"/>
  <c r="H1356" i="1"/>
  <c r="Q985" i="4" s="1"/>
  <c r="H1357" i="1"/>
  <c r="Q984" i="4" s="1"/>
  <c r="H1358" i="1"/>
  <c r="Q983" i="4" s="1"/>
  <c r="H1359" i="1"/>
  <c r="Q982" i="4" s="1"/>
  <c r="H1360" i="1"/>
  <c r="Q981" i="4" s="1"/>
  <c r="H1361" i="1"/>
  <c r="Q980" i="4" s="1"/>
  <c r="H1362" i="1"/>
  <c r="Q979" i="4" s="1"/>
  <c r="H1363" i="1"/>
  <c r="Q978" i="4" s="1"/>
  <c r="H1364" i="1"/>
  <c r="Q977" i="4" s="1"/>
  <c r="H1365" i="1"/>
  <c r="H1366" i="1"/>
  <c r="Q975" i="4" s="1"/>
  <c r="H1367" i="1"/>
  <c r="Q974" i="4" s="1"/>
  <c r="H1368" i="1"/>
  <c r="Q973" i="4" s="1"/>
  <c r="H1369" i="1"/>
  <c r="Q972" i="4" s="1"/>
  <c r="H1370" i="1"/>
  <c r="Q971" i="4" s="1"/>
  <c r="H1371" i="1"/>
  <c r="Q970" i="4" s="1"/>
  <c r="H1372" i="1"/>
  <c r="Q969" i="4" s="1"/>
  <c r="H1373" i="1"/>
  <c r="Q968" i="4" s="1"/>
  <c r="H1374" i="1"/>
  <c r="Q967" i="4" s="1"/>
  <c r="H1375" i="1"/>
  <c r="Q966" i="4" s="1"/>
  <c r="H1376" i="1"/>
  <c r="Q965" i="4" s="1"/>
  <c r="H1377" i="1"/>
  <c r="Q964" i="4" s="1"/>
  <c r="H1378" i="1"/>
  <c r="Q963" i="4" s="1"/>
  <c r="H1379" i="1"/>
  <c r="Q962" i="4" s="1"/>
  <c r="H1380" i="1"/>
  <c r="Q961" i="4" s="1"/>
  <c r="H1381" i="1"/>
  <c r="Q960" i="4" s="1"/>
  <c r="H1382" i="1"/>
  <c r="Q959" i="4" s="1"/>
  <c r="H1383" i="1"/>
  <c r="Q958" i="4" s="1"/>
  <c r="H1384" i="1"/>
  <c r="Q957" i="4" s="1"/>
  <c r="H1385" i="1"/>
  <c r="Q956" i="4" s="1"/>
  <c r="H1386" i="1"/>
  <c r="Q955" i="4" s="1"/>
  <c r="H1387" i="1"/>
  <c r="Q954" i="4" s="1"/>
  <c r="H1388" i="1"/>
  <c r="Q953" i="4" s="1"/>
  <c r="H1389" i="1"/>
  <c r="Q952" i="4" s="1"/>
  <c r="H1390" i="1"/>
  <c r="Q951" i="4" s="1"/>
  <c r="H1391" i="1"/>
  <c r="Q950" i="4" s="1"/>
  <c r="H1392" i="1"/>
  <c r="Q949" i="4" s="1"/>
  <c r="H1393" i="1"/>
  <c r="Q948" i="4" s="1"/>
  <c r="H1394" i="1"/>
  <c r="Q947" i="4" s="1"/>
  <c r="H1395" i="1"/>
  <c r="Q946" i="4" s="1"/>
  <c r="H1396" i="1"/>
  <c r="Q945" i="4" s="1"/>
  <c r="H1397" i="1"/>
  <c r="Q944" i="4" s="1"/>
  <c r="H1398" i="1"/>
  <c r="Q943" i="4" s="1"/>
  <c r="H1399" i="1"/>
  <c r="Q942" i="4" s="1"/>
  <c r="H1400" i="1"/>
  <c r="Q941" i="4" s="1"/>
  <c r="H1401" i="1"/>
  <c r="Q940" i="4" s="1"/>
  <c r="H1402" i="1"/>
  <c r="Q939" i="4" s="1"/>
  <c r="H1403" i="1"/>
  <c r="Q938" i="4" s="1"/>
  <c r="H1404" i="1"/>
  <c r="Q937" i="4" s="1"/>
  <c r="H1405" i="1"/>
  <c r="Q936" i="4" s="1"/>
  <c r="H1406" i="1"/>
  <c r="Q935" i="4" s="1"/>
  <c r="H1407" i="1"/>
  <c r="Q934" i="4" s="1"/>
  <c r="H1408" i="1"/>
  <c r="Q933" i="4" s="1"/>
  <c r="H1409" i="1"/>
  <c r="Q932" i="4" s="1"/>
  <c r="H1410" i="1"/>
  <c r="Q931" i="4" s="1"/>
  <c r="H1411" i="1"/>
  <c r="Q930" i="4" s="1"/>
  <c r="H1412" i="1"/>
  <c r="Q929" i="4" s="1"/>
  <c r="H1413" i="1"/>
  <c r="Q928" i="4" s="1"/>
  <c r="H1414" i="1"/>
  <c r="Q927" i="4" s="1"/>
  <c r="H1415" i="1"/>
  <c r="Q926" i="4" s="1"/>
  <c r="H1416" i="1"/>
  <c r="Q925" i="4" s="1"/>
  <c r="H1417" i="1"/>
  <c r="Q924" i="4" s="1"/>
  <c r="H1418" i="1"/>
  <c r="Q923" i="4" s="1"/>
  <c r="H1419" i="1"/>
  <c r="Q922" i="4" s="1"/>
  <c r="H1420" i="1"/>
  <c r="Q921" i="4" s="1"/>
  <c r="H1421" i="1"/>
  <c r="Q920" i="4" s="1"/>
  <c r="H1422" i="1"/>
  <c r="Q919" i="4" s="1"/>
  <c r="H1423" i="1"/>
  <c r="Q918" i="4" s="1"/>
  <c r="H1424" i="1"/>
  <c r="H1425" i="1"/>
  <c r="Q916" i="4" s="1"/>
  <c r="H1426" i="1"/>
  <c r="Q915" i="4" s="1"/>
  <c r="H1427" i="1"/>
  <c r="Q914" i="4" s="1"/>
  <c r="H1428" i="1"/>
  <c r="Q913" i="4" s="1"/>
  <c r="H1429" i="1"/>
  <c r="Q912" i="4" s="1"/>
  <c r="H1430" i="1"/>
  <c r="Q911" i="4" s="1"/>
  <c r="H1431" i="1"/>
  <c r="Q910" i="4" s="1"/>
  <c r="H1432" i="1"/>
  <c r="Q909" i="4" s="1"/>
  <c r="H1433" i="1"/>
  <c r="Q908" i="4" s="1"/>
  <c r="H1434" i="1"/>
  <c r="Q907" i="4" s="1"/>
  <c r="H1435" i="1"/>
  <c r="Q906" i="4" s="1"/>
  <c r="H1436" i="1"/>
  <c r="Q905" i="4" s="1"/>
  <c r="H1437" i="1"/>
  <c r="Q904" i="4" s="1"/>
  <c r="H1438" i="1"/>
  <c r="Q903" i="4" s="1"/>
  <c r="H1439" i="1"/>
  <c r="Q902" i="4" s="1"/>
  <c r="H1440" i="1"/>
  <c r="Q901" i="4" s="1"/>
  <c r="H1441" i="1"/>
  <c r="Q900" i="4" s="1"/>
  <c r="H1442" i="1"/>
  <c r="Q899" i="4" s="1"/>
  <c r="H1443" i="1"/>
  <c r="Q898" i="4" s="1"/>
  <c r="H1444" i="1"/>
  <c r="Q897" i="4" s="1"/>
  <c r="H1445" i="1"/>
  <c r="Q896" i="4" s="1"/>
  <c r="H1446" i="1"/>
  <c r="Q895" i="4" s="1"/>
  <c r="H1447" i="1"/>
  <c r="Q894" i="4" s="1"/>
  <c r="H1448" i="1"/>
  <c r="Q893" i="4" s="1"/>
  <c r="H1449" i="1"/>
  <c r="Q892" i="4" s="1"/>
  <c r="H1450" i="1"/>
  <c r="Q891" i="4" s="1"/>
  <c r="H1451" i="1"/>
  <c r="Q890" i="4" s="1"/>
  <c r="H1452" i="1"/>
  <c r="Q889" i="4" s="1"/>
  <c r="H1453" i="1"/>
  <c r="Q888" i="4" s="1"/>
  <c r="H1454" i="1"/>
  <c r="Q887" i="4" s="1"/>
  <c r="H1455" i="1"/>
  <c r="Q886" i="4" s="1"/>
  <c r="H1456" i="1"/>
  <c r="Q885" i="4" s="1"/>
  <c r="H1457" i="1"/>
  <c r="Q884" i="4" s="1"/>
  <c r="H1458" i="1"/>
  <c r="Q883" i="4" s="1"/>
  <c r="H1459" i="1"/>
  <c r="Q882" i="4" s="1"/>
  <c r="H1460" i="1"/>
  <c r="H1461" i="1"/>
  <c r="Q880" i="4" s="1"/>
  <c r="H1462" i="1"/>
  <c r="Q879" i="4" s="1"/>
  <c r="H1463" i="1"/>
  <c r="Q878" i="4" s="1"/>
  <c r="H1464" i="1"/>
  <c r="Q877" i="4" s="1"/>
  <c r="H1465" i="1"/>
  <c r="Q876" i="4" s="1"/>
  <c r="H1466" i="1"/>
  <c r="Q875" i="4" s="1"/>
  <c r="H1467" i="1"/>
  <c r="Q874" i="4" s="1"/>
  <c r="H1468" i="1"/>
  <c r="Q873" i="4" s="1"/>
  <c r="H1469" i="1"/>
  <c r="Q872" i="4" s="1"/>
  <c r="H1470" i="1"/>
  <c r="Q871" i="4" s="1"/>
  <c r="H1471" i="1"/>
  <c r="Q870" i="4" s="1"/>
  <c r="H1472" i="1"/>
  <c r="Q869" i="4" s="1"/>
  <c r="H1473" i="1"/>
  <c r="Q868" i="4" s="1"/>
  <c r="H1474" i="1"/>
  <c r="Q867" i="4" s="1"/>
  <c r="H1475" i="1"/>
  <c r="Q866" i="4" s="1"/>
  <c r="H1476" i="1"/>
  <c r="Q865" i="4" s="1"/>
  <c r="H1477" i="1"/>
  <c r="Q864" i="4" s="1"/>
  <c r="H1478" i="1"/>
  <c r="Q863" i="4" s="1"/>
  <c r="H1479" i="1"/>
  <c r="Q862" i="4" s="1"/>
  <c r="H1480" i="1"/>
  <c r="Q861" i="4" s="1"/>
  <c r="H1481" i="1"/>
  <c r="Q860" i="4" s="1"/>
  <c r="H1482" i="1"/>
  <c r="Q859" i="4" s="1"/>
  <c r="H1483" i="1"/>
  <c r="Q858" i="4" s="1"/>
  <c r="H1484" i="1"/>
  <c r="Q857" i="4" s="1"/>
  <c r="H1485" i="1"/>
  <c r="Q856" i="4" s="1"/>
  <c r="H1486" i="1"/>
  <c r="Q855" i="4" s="1"/>
  <c r="H1487" i="1"/>
  <c r="Q854" i="4" s="1"/>
  <c r="H1488" i="1"/>
  <c r="Q853" i="4" s="1"/>
  <c r="H1489" i="1"/>
  <c r="Q852" i="4" s="1"/>
  <c r="H1490" i="1"/>
  <c r="Q851" i="4" s="1"/>
  <c r="H1491" i="1"/>
  <c r="Q850" i="4" s="1"/>
  <c r="H1492" i="1"/>
  <c r="Q849" i="4" s="1"/>
  <c r="H1493" i="1"/>
  <c r="Q848" i="4" s="1"/>
  <c r="H1494" i="1"/>
  <c r="Q847" i="4" s="1"/>
  <c r="H1495" i="1"/>
  <c r="Q846" i="4" s="1"/>
  <c r="H1496" i="1"/>
  <c r="Q845" i="4" s="1"/>
  <c r="H1497" i="1"/>
  <c r="Q844" i="4" s="1"/>
  <c r="H1498" i="1"/>
  <c r="Q843" i="4" s="1"/>
  <c r="H1499" i="1"/>
  <c r="Q842" i="4" s="1"/>
  <c r="H1500" i="1"/>
  <c r="Q841" i="4" s="1"/>
  <c r="H1501" i="1"/>
  <c r="Q840" i="4" s="1"/>
  <c r="H1502" i="1"/>
  <c r="Q839" i="4" s="1"/>
  <c r="H1503" i="1"/>
  <c r="Q838" i="4" s="1"/>
  <c r="H1504" i="1"/>
  <c r="Q837" i="4" s="1"/>
  <c r="H1505" i="1"/>
  <c r="Q836" i="4" s="1"/>
  <c r="H1506" i="1"/>
  <c r="Q835" i="4" s="1"/>
  <c r="H1507" i="1"/>
  <c r="Q834" i="4" s="1"/>
  <c r="H1508" i="1"/>
  <c r="Q833" i="4" s="1"/>
  <c r="H1509" i="1"/>
  <c r="Q832" i="4" s="1"/>
  <c r="H1510" i="1"/>
  <c r="Q831" i="4" s="1"/>
  <c r="H1511" i="1"/>
  <c r="Q830" i="4" s="1"/>
  <c r="H1512" i="1"/>
  <c r="Q829" i="4" s="1"/>
  <c r="H1513" i="1"/>
  <c r="Q828" i="4" s="1"/>
  <c r="H1514" i="1"/>
  <c r="Q827" i="4" s="1"/>
  <c r="H1515" i="1"/>
  <c r="Q826" i="4" s="1"/>
  <c r="H1516" i="1"/>
  <c r="Q825" i="4" s="1"/>
  <c r="H1517" i="1"/>
  <c r="Q824" i="4" s="1"/>
  <c r="H1518" i="1"/>
  <c r="Q823" i="4" s="1"/>
  <c r="H1519" i="1"/>
  <c r="Q822" i="4" s="1"/>
  <c r="H1520" i="1"/>
  <c r="Q821" i="4" s="1"/>
  <c r="H1521" i="1"/>
  <c r="Q820" i="4" s="1"/>
  <c r="H1522" i="1"/>
  <c r="Q819" i="4" s="1"/>
  <c r="H1523" i="1"/>
  <c r="Q818" i="4" s="1"/>
  <c r="H1524" i="1"/>
  <c r="Q817" i="4" s="1"/>
  <c r="H1525" i="1"/>
  <c r="Q816" i="4" s="1"/>
  <c r="H1526" i="1"/>
  <c r="Q815" i="4" s="1"/>
  <c r="H1527" i="1"/>
  <c r="Q814" i="4" s="1"/>
  <c r="H1528" i="1"/>
  <c r="Q813" i="4" s="1"/>
  <c r="H1529" i="1"/>
  <c r="Q812" i="4" s="1"/>
  <c r="H1530" i="1"/>
  <c r="Q811" i="4" s="1"/>
  <c r="H1531" i="1"/>
  <c r="Q810" i="4" s="1"/>
  <c r="H1532" i="1"/>
  <c r="Q809" i="4" s="1"/>
  <c r="H1533" i="1"/>
  <c r="Q808" i="4" s="1"/>
  <c r="H1534" i="1"/>
  <c r="Q807" i="4" s="1"/>
  <c r="H1535" i="1"/>
  <c r="Q806" i="4" s="1"/>
  <c r="H1536" i="1"/>
  <c r="Q805" i="4" s="1"/>
  <c r="H1537" i="1"/>
  <c r="Q804" i="4" s="1"/>
  <c r="H1538" i="1"/>
  <c r="Q803" i="4" s="1"/>
  <c r="H1539" i="1"/>
  <c r="Q802" i="4" s="1"/>
  <c r="H1540" i="1"/>
  <c r="Q801" i="4" s="1"/>
  <c r="H1541" i="1"/>
  <c r="Q800" i="4" s="1"/>
  <c r="H1542" i="1"/>
  <c r="Q799" i="4" s="1"/>
  <c r="H1543" i="1"/>
  <c r="Q798" i="4" s="1"/>
  <c r="H1544" i="1"/>
  <c r="Q797" i="4" s="1"/>
  <c r="H1545" i="1"/>
  <c r="Q796" i="4" s="1"/>
  <c r="H1546" i="1"/>
  <c r="Q795" i="4" s="1"/>
  <c r="H1547" i="1"/>
  <c r="Q794" i="4" s="1"/>
  <c r="H1548" i="1"/>
  <c r="Q793" i="4" s="1"/>
  <c r="H1549" i="1"/>
  <c r="Q792" i="4" s="1"/>
  <c r="H1550" i="1"/>
  <c r="Q791" i="4" s="1"/>
  <c r="H1551" i="1"/>
  <c r="Q790" i="4" s="1"/>
  <c r="H1552" i="1"/>
  <c r="Q789" i="4" s="1"/>
  <c r="H1553" i="1"/>
  <c r="Q788" i="4" s="1"/>
  <c r="H1554" i="1"/>
  <c r="Q787" i="4" s="1"/>
  <c r="H1555" i="1"/>
  <c r="Q786" i="4" s="1"/>
  <c r="H1556" i="1"/>
  <c r="H1557" i="1"/>
  <c r="Q784" i="4" s="1"/>
  <c r="H1558" i="1"/>
  <c r="Q783" i="4" s="1"/>
  <c r="H1559" i="1"/>
  <c r="Q782" i="4" s="1"/>
  <c r="H1560" i="1"/>
  <c r="Q781" i="4" s="1"/>
  <c r="H1561" i="1"/>
  <c r="Q780" i="4" s="1"/>
  <c r="H1562" i="1"/>
  <c r="Q779" i="4" s="1"/>
  <c r="H1563" i="1"/>
  <c r="Q778" i="4" s="1"/>
  <c r="H1564" i="1"/>
  <c r="Q777" i="4" s="1"/>
  <c r="H1565" i="1"/>
  <c r="Q776" i="4" s="1"/>
  <c r="H1566" i="1"/>
  <c r="Q775" i="4" s="1"/>
  <c r="H1567" i="1"/>
  <c r="Q774" i="4" s="1"/>
  <c r="H1568" i="1"/>
  <c r="Q773" i="4" s="1"/>
  <c r="H1569" i="1"/>
  <c r="Q772" i="4" s="1"/>
  <c r="H1570" i="1"/>
  <c r="Q771" i="4" s="1"/>
  <c r="H1571" i="1"/>
  <c r="Q770" i="4" s="1"/>
  <c r="H1572" i="1"/>
  <c r="Q769" i="4" s="1"/>
  <c r="H1573" i="1"/>
  <c r="Q768" i="4" s="1"/>
  <c r="H1574" i="1"/>
  <c r="Q767" i="4" s="1"/>
  <c r="H1575" i="1"/>
  <c r="Q766" i="4" s="1"/>
  <c r="H1576" i="1"/>
  <c r="Q765" i="4" s="1"/>
  <c r="H1577" i="1"/>
  <c r="Q764" i="4" s="1"/>
  <c r="H1578" i="1"/>
  <c r="Q763" i="4" s="1"/>
  <c r="H1579" i="1"/>
  <c r="Q762" i="4" s="1"/>
  <c r="H1580" i="1"/>
  <c r="Q761" i="4" s="1"/>
  <c r="H1581" i="1"/>
  <c r="Q760" i="4" s="1"/>
  <c r="H1582" i="1"/>
  <c r="Q759" i="4" s="1"/>
  <c r="H1583" i="1"/>
  <c r="Q758" i="4" s="1"/>
  <c r="H1584" i="1"/>
  <c r="Q757" i="4" s="1"/>
  <c r="H1585" i="1"/>
  <c r="Q756" i="4" s="1"/>
  <c r="H1586" i="1"/>
  <c r="Q755" i="4" s="1"/>
  <c r="H1587" i="1"/>
  <c r="Q754" i="4" s="1"/>
  <c r="H1588" i="1"/>
  <c r="Q753" i="4" s="1"/>
  <c r="H1589" i="1"/>
  <c r="Q752" i="4" s="1"/>
  <c r="H1590" i="1"/>
  <c r="Q751" i="4" s="1"/>
  <c r="H1591" i="1"/>
  <c r="Q750" i="4" s="1"/>
  <c r="H1592" i="1"/>
  <c r="H1593" i="1"/>
  <c r="Q748" i="4" s="1"/>
  <c r="H1594" i="1"/>
  <c r="Q747" i="4" s="1"/>
  <c r="H1595" i="1"/>
  <c r="Q746" i="4" s="1"/>
  <c r="H1596" i="1"/>
  <c r="Q745" i="4" s="1"/>
  <c r="H1597" i="1"/>
  <c r="H1598" i="1"/>
  <c r="Q743" i="4" s="1"/>
  <c r="H1599" i="1"/>
  <c r="Q742" i="4" s="1"/>
  <c r="H1600" i="1"/>
  <c r="Q741" i="4" s="1"/>
  <c r="H1601" i="1"/>
  <c r="Q740" i="4" s="1"/>
  <c r="H1602" i="1"/>
  <c r="Q739" i="4" s="1"/>
  <c r="H1603" i="1"/>
  <c r="Q738" i="4" s="1"/>
  <c r="H1604" i="1"/>
  <c r="Q737" i="4" s="1"/>
  <c r="H1605" i="1"/>
  <c r="Q736" i="4" s="1"/>
  <c r="H1606" i="1"/>
  <c r="Q735" i="4" s="1"/>
  <c r="H1607" i="1"/>
  <c r="Q734" i="4" s="1"/>
  <c r="H1608" i="1"/>
  <c r="Q733" i="4" s="1"/>
  <c r="H1609" i="1"/>
  <c r="Q732" i="4" s="1"/>
  <c r="H1610" i="1"/>
  <c r="Q731" i="4" s="1"/>
  <c r="H1611" i="1"/>
  <c r="Q730" i="4" s="1"/>
  <c r="H1612" i="1"/>
  <c r="Q729" i="4" s="1"/>
  <c r="H1613" i="1"/>
  <c r="Q728" i="4" s="1"/>
  <c r="H1614" i="1"/>
  <c r="Q727" i="4" s="1"/>
  <c r="H1615" i="1"/>
  <c r="Q726" i="4" s="1"/>
  <c r="H1616" i="1"/>
  <c r="Q725" i="4" s="1"/>
  <c r="H1617" i="1"/>
  <c r="Q724" i="4" s="1"/>
  <c r="H1618" i="1"/>
  <c r="Q723" i="4" s="1"/>
  <c r="H1619" i="1"/>
  <c r="Q722" i="4" s="1"/>
  <c r="H1620" i="1"/>
  <c r="Q721" i="4" s="1"/>
  <c r="H1621" i="1"/>
  <c r="Q720" i="4" s="1"/>
  <c r="H1622" i="1"/>
  <c r="Q719" i="4" s="1"/>
  <c r="H1623" i="1"/>
  <c r="Q718" i="4" s="1"/>
  <c r="H1624" i="1"/>
  <c r="Q717" i="4" s="1"/>
  <c r="H1625" i="1"/>
  <c r="Q716" i="4" s="1"/>
  <c r="H1626" i="1"/>
  <c r="Q715" i="4" s="1"/>
  <c r="H1627" i="1"/>
  <c r="Q714" i="4" s="1"/>
  <c r="H1628" i="1"/>
  <c r="Q713" i="4" s="1"/>
  <c r="H1629" i="1"/>
  <c r="Q712" i="4" s="1"/>
  <c r="H1630" i="1"/>
  <c r="Q711" i="4" s="1"/>
  <c r="H1631" i="1"/>
  <c r="Q710" i="4" s="1"/>
  <c r="H1632" i="1"/>
  <c r="Q709" i="4" s="1"/>
  <c r="H1633" i="1"/>
  <c r="Q708" i="4" s="1"/>
  <c r="H1634" i="1"/>
  <c r="Q707" i="4" s="1"/>
  <c r="H1635" i="1"/>
  <c r="Q706" i="4" s="1"/>
  <c r="H1636" i="1"/>
  <c r="Q705" i="4" s="1"/>
  <c r="H1637" i="1"/>
  <c r="Q704" i="4" s="1"/>
  <c r="H1638" i="1"/>
  <c r="Q703" i="4" s="1"/>
  <c r="H1639" i="1"/>
  <c r="Q702" i="4" s="1"/>
  <c r="H1640" i="1"/>
  <c r="Q701" i="4" s="1"/>
  <c r="H1641" i="1"/>
  <c r="Q700" i="4" s="1"/>
  <c r="H1642" i="1"/>
  <c r="Q699" i="4" s="1"/>
  <c r="H1643" i="1"/>
  <c r="Q698" i="4" s="1"/>
  <c r="H1644" i="1"/>
  <c r="Q697" i="4" s="1"/>
  <c r="H1645" i="1"/>
  <c r="Q696" i="4" s="1"/>
  <c r="H1646" i="1"/>
  <c r="Q695" i="4" s="1"/>
  <c r="H1647" i="1"/>
  <c r="Q694" i="4" s="1"/>
  <c r="H1648" i="1"/>
  <c r="Q693" i="4" s="1"/>
  <c r="H1649" i="1"/>
  <c r="Q692" i="4" s="1"/>
  <c r="H1650" i="1"/>
  <c r="Q691" i="4" s="1"/>
  <c r="H1651" i="1"/>
  <c r="Q690" i="4" s="1"/>
  <c r="H1652" i="1"/>
  <c r="Q689" i="4" s="1"/>
  <c r="H1653" i="1"/>
  <c r="Q688" i="4" s="1"/>
  <c r="H1654" i="1"/>
  <c r="Q687" i="4" s="1"/>
  <c r="H1655" i="1"/>
  <c r="Q686" i="4" s="1"/>
  <c r="H1656" i="1"/>
  <c r="Q685" i="4" s="1"/>
  <c r="H1657" i="1"/>
  <c r="Q684" i="4" s="1"/>
  <c r="H1658" i="1"/>
  <c r="Q683" i="4" s="1"/>
  <c r="H1659" i="1"/>
  <c r="Q682" i="4" s="1"/>
  <c r="H1660" i="1"/>
  <c r="Q681" i="4" s="1"/>
  <c r="H1661" i="1"/>
  <c r="Q680" i="4" s="1"/>
  <c r="H1662" i="1"/>
  <c r="Q679" i="4" s="1"/>
  <c r="H1663" i="1"/>
  <c r="Q678" i="4" s="1"/>
  <c r="H1664" i="1"/>
  <c r="Q677" i="4" s="1"/>
  <c r="H1665" i="1"/>
  <c r="Q676" i="4" s="1"/>
  <c r="H1666" i="1"/>
  <c r="Q675" i="4" s="1"/>
  <c r="H1667" i="1"/>
  <c r="Q674" i="4" s="1"/>
  <c r="H1668" i="1"/>
  <c r="Q673" i="4" s="1"/>
  <c r="H1669" i="1"/>
  <c r="Q672" i="4" s="1"/>
  <c r="H1670" i="1"/>
  <c r="Q671" i="4" s="1"/>
  <c r="H1671" i="1"/>
  <c r="Q670" i="4" s="1"/>
  <c r="H1672" i="1"/>
  <c r="Q669" i="4" s="1"/>
  <c r="H1673" i="1"/>
  <c r="Q668" i="4" s="1"/>
  <c r="H1674" i="1"/>
  <c r="Q667" i="4" s="1"/>
  <c r="H1675" i="1"/>
  <c r="Q666" i="4" s="1"/>
  <c r="H1676" i="1"/>
  <c r="Q665" i="4" s="1"/>
  <c r="H1677" i="1"/>
  <c r="Q664" i="4" s="1"/>
  <c r="H1678" i="1"/>
  <c r="Q663" i="4" s="1"/>
  <c r="H1679" i="1"/>
  <c r="Q662" i="4" s="1"/>
  <c r="H1680" i="1"/>
  <c r="Q661" i="4" s="1"/>
  <c r="H1681" i="1"/>
  <c r="Q660" i="4" s="1"/>
  <c r="H1682" i="1"/>
  <c r="Q659" i="4" s="1"/>
  <c r="H1683" i="1"/>
  <c r="Q658" i="4" s="1"/>
  <c r="H1684" i="1"/>
  <c r="Q657" i="4" s="1"/>
  <c r="H1685" i="1"/>
  <c r="Q656" i="4" s="1"/>
  <c r="H1686" i="1"/>
  <c r="Q655" i="4" s="1"/>
  <c r="H1687" i="1"/>
  <c r="Q654" i="4" s="1"/>
  <c r="H1688" i="1"/>
  <c r="Q653" i="4" s="1"/>
  <c r="H1689" i="1"/>
  <c r="Q652" i="4" s="1"/>
  <c r="H1690" i="1"/>
  <c r="Q651" i="4" s="1"/>
  <c r="H1691" i="1"/>
  <c r="Q650" i="4" s="1"/>
  <c r="H1692" i="1"/>
  <c r="Q649" i="4" s="1"/>
  <c r="H1693" i="1"/>
  <c r="Q648" i="4" s="1"/>
  <c r="H1694" i="1"/>
  <c r="Q647" i="4" s="1"/>
  <c r="H1695" i="1"/>
  <c r="Q646" i="4" s="1"/>
  <c r="H1696" i="1"/>
  <c r="Q645" i="4" s="1"/>
  <c r="H1697" i="1"/>
  <c r="Q644" i="4" s="1"/>
  <c r="H1698" i="1"/>
  <c r="Q643" i="4" s="1"/>
  <c r="H1699" i="1"/>
  <c r="Q642" i="4" s="1"/>
  <c r="H1700" i="1"/>
  <c r="Q641" i="4" s="1"/>
  <c r="H1701" i="1"/>
  <c r="Q640" i="4" s="1"/>
  <c r="H1702" i="1"/>
  <c r="Q639" i="4" s="1"/>
  <c r="H1703" i="1"/>
  <c r="Q638" i="4" s="1"/>
  <c r="H1704" i="1"/>
  <c r="Q637" i="4" s="1"/>
  <c r="H1705" i="1"/>
  <c r="Q636" i="4" s="1"/>
  <c r="H1706" i="1"/>
  <c r="Q635" i="4" s="1"/>
  <c r="H1707" i="1"/>
  <c r="Q634" i="4" s="1"/>
  <c r="H1708" i="1"/>
  <c r="Q633" i="4" s="1"/>
  <c r="H1709" i="1"/>
  <c r="Q632" i="4" s="1"/>
  <c r="H1710" i="1"/>
  <c r="Q631" i="4" s="1"/>
  <c r="H1711" i="1"/>
  <c r="Q630" i="4" s="1"/>
  <c r="H1712" i="1"/>
  <c r="Q629" i="4" s="1"/>
  <c r="H1713" i="1"/>
  <c r="Q628" i="4" s="1"/>
  <c r="H1714" i="1"/>
  <c r="Q627" i="4" s="1"/>
  <c r="H1715" i="1"/>
  <c r="Q626" i="4" s="1"/>
  <c r="H1716" i="1"/>
  <c r="Q625" i="4" s="1"/>
  <c r="H1717" i="1"/>
  <c r="Q624" i="4" s="1"/>
  <c r="H1718" i="1"/>
  <c r="Q623" i="4" s="1"/>
  <c r="H1719" i="1"/>
  <c r="Q622" i="4" s="1"/>
  <c r="H1720" i="1"/>
  <c r="Q621" i="4" s="1"/>
  <c r="H1721" i="1"/>
  <c r="Q620" i="4" s="1"/>
  <c r="H1722" i="1"/>
  <c r="Q619" i="4" s="1"/>
  <c r="H1723" i="1"/>
  <c r="Q618" i="4" s="1"/>
  <c r="H1724" i="1"/>
  <c r="Q617" i="4" s="1"/>
  <c r="H1725" i="1"/>
  <c r="Q616" i="4" s="1"/>
  <c r="H1726" i="1"/>
  <c r="Q615" i="4" s="1"/>
  <c r="H1727" i="1"/>
  <c r="Q614" i="4" s="1"/>
  <c r="H1728" i="1"/>
  <c r="Q613" i="4" s="1"/>
  <c r="H1729" i="1"/>
  <c r="Q612" i="4" s="1"/>
  <c r="H1730" i="1"/>
  <c r="Q611" i="4" s="1"/>
  <c r="H1731" i="1"/>
  <c r="Q610" i="4" s="1"/>
  <c r="H1732" i="1"/>
  <c r="Q609" i="4" s="1"/>
  <c r="H1733" i="1"/>
  <c r="Q608" i="4" s="1"/>
  <c r="H1734" i="1"/>
  <c r="Q607" i="4" s="1"/>
  <c r="H1735" i="1"/>
  <c r="Q606" i="4" s="1"/>
  <c r="H1736" i="1"/>
  <c r="Q605" i="4" s="1"/>
  <c r="H1737" i="1"/>
  <c r="Q604" i="4" s="1"/>
  <c r="H1738" i="1"/>
  <c r="Q603" i="4" s="1"/>
  <c r="H1739" i="1"/>
  <c r="Q602" i="4" s="1"/>
  <c r="H1740" i="1"/>
  <c r="Q601" i="4" s="1"/>
  <c r="H1741" i="1"/>
  <c r="Q600" i="4" s="1"/>
  <c r="H1742" i="1"/>
  <c r="Q599" i="4" s="1"/>
  <c r="H1743" i="1"/>
  <c r="Q598" i="4" s="1"/>
  <c r="H1744" i="1"/>
  <c r="Q597" i="4" s="1"/>
  <c r="H1745" i="1"/>
  <c r="Q596" i="4" s="1"/>
  <c r="H1746" i="1"/>
  <c r="Q595" i="4" s="1"/>
  <c r="H1747" i="1"/>
  <c r="Q594" i="4" s="1"/>
  <c r="H1748" i="1"/>
  <c r="Q593" i="4" s="1"/>
  <c r="H1749" i="1"/>
  <c r="Q592" i="4" s="1"/>
  <c r="H1750" i="1"/>
  <c r="Q591" i="4" s="1"/>
  <c r="H1751" i="1"/>
  <c r="Q590" i="4" s="1"/>
  <c r="H1752" i="1"/>
  <c r="Q589" i="4" s="1"/>
  <c r="H1753" i="1"/>
  <c r="Q588" i="4" s="1"/>
  <c r="H1754" i="1"/>
  <c r="Q587" i="4" s="1"/>
  <c r="H1755" i="1"/>
  <c r="Q586" i="4" s="1"/>
  <c r="H1756" i="1"/>
  <c r="Q585" i="4" s="1"/>
  <c r="H1757" i="1"/>
  <c r="Q584" i="4" s="1"/>
  <c r="H1758" i="1"/>
  <c r="Q583" i="4" s="1"/>
  <c r="H1759" i="1"/>
  <c r="Q582" i="4" s="1"/>
  <c r="H1760" i="1"/>
  <c r="Q581" i="4" s="1"/>
  <c r="H1761" i="1"/>
  <c r="Q580" i="4" s="1"/>
  <c r="H1762" i="1"/>
  <c r="Q579" i="4" s="1"/>
  <c r="H1763" i="1"/>
  <c r="Q578" i="4" s="1"/>
  <c r="H1764" i="1"/>
  <c r="Q577" i="4" s="1"/>
  <c r="H1765" i="1"/>
  <c r="Q576" i="4" s="1"/>
  <c r="H1766" i="1"/>
  <c r="Q575" i="4" s="1"/>
  <c r="H1767" i="1"/>
  <c r="Q574" i="4" s="1"/>
  <c r="H1768" i="1"/>
  <c r="Q573" i="4" s="1"/>
  <c r="H1769" i="1"/>
  <c r="Q572" i="4" s="1"/>
  <c r="H1770" i="1"/>
  <c r="Q571" i="4" s="1"/>
  <c r="H1771" i="1"/>
  <c r="Q570" i="4" s="1"/>
  <c r="H1772" i="1"/>
  <c r="Q569" i="4" s="1"/>
  <c r="H1773" i="1"/>
  <c r="Q568" i="4" s="1"/>
  <c r="H1774" i="1"/>
  <c r="Q567" i="4" s="1"/>
  <c r="H1775" i="1"/>
  <c r="Q566" i="4" s="1"/>
  <c r="H1776" i="1"/>
  <c r="Q565" i="4" s="1"/>
  <c r="H1777" i="1"/>
  <c r="Q564" i="4" s="1"/>
  <c r="H1778" i="1"/>
  <c r="Q563" i="4" s="1"/>
  <c r="H1779" i="1"/>
  <c r="Q562" i="4" s="1"/>
  <c r="H1780" i="1"/>
  <c r="Q561" i="4" s="1"/>
  <c r="H1781" i="1"/>
  <c r="Q560" i="4" s="1"/>
  <c r="H1782" i="1"/>
  <c r="Q559" i="4" s="1"/>
  <c r="H1783" i="1"/>
  <c r="Q558" i="4" s="1"/>
  <c r="H1784" i="1"/>
  <c r="Q557" i="4" s="1"/>
  <c r="H1785" i="1"/>
  <c r="Q556" i="4" s="1"/>
  <c r="H1786" i="1"/>
  <c r="Q555" i="4" s="1"/>
  <c r="H1787" i="1"/>
  <c r="Q554" i="4" s="1"/>
  <c r="H1788" i="1"/>
  <c r="Q553" i="4" s="1"/>
  <c r="H1789" i="1"/>
  <c r="Q552" i="4" s="1"/>
  <c r="H1790" i="1"/>
  <c r="Q551" i="4" s="1"/>
  <c r="H1791" i="1"/>
  <c r="Q550" i="4" s="1"/>
  <c r="H1792" i="1"/>
  <c r="Q549" i="4" s="1"/>
  <c r="H1793" i="1"/>
  <c r="Q548" i="4" s="1"/>
  <c r="H1794" i="1"/>
  <c r="Q547" i="4" s="1"/>
  <c r="H1795" i="1"/>
  <c r="Q546" i="4" s="1"/>
  <c r="H1796" i="1"/>
  <c r="H1797" i="1"/>
  <c r="Q544" i="4" s="1"/>
  <c r="H1798" i="1"/>
  <c r="Q543" i="4" s="1"/>
  <c r="H1799" i="1"/>
  <c r="Q542" i="4" s="1"/>
  <c r="H1800" i="1"/>
  <c r="Q541" i="4" s="1"/>
  <c r="H1801" i="1"/>
  <c r="Q540" i="4" s="1"/>
  <c r="H1802" i="1"/>
  <c r="Q539" i="4" s="1"/>
  <c r="H1803" i="1"/>
  <c r="Q538" i="4" s="1"/>
  <c r="H1804" i="1"/>
  <c r="Q537" i="4" s="1"/>
  <c r="H1805" i="1"/>
  <c r="Q536" i="4" s="1"/>
  <c r="H1806" i="1"/>
  <c r="Q535" i="4" s="1"/>
  <c r="H1807" i="1"/>
  <c r="Q534" i="4" s="1"/>
  <c r="H1808" i="1"/>
  <c r="Q533" i="4" s="1"/>
  <c r="H1809" i="1"/>
  <c r="Q532" i="4" s="1"/>
  <c r="H1810" i="1"/>
  <c r="Q531" i="4" s="1"/>
  <c r="H1811" i="1"/>
  <c r="Q530" i="4" s="1"/>
  <c r="H1812" i="1"/>
  <c r="Q529" i="4" s="1"/>
  <c r="H1813" i="1"/>
  <c r="Q528" i="4" s="1"/>
  <c r="H1814" i="1"/>
  <c r="Q527" i="4" s="1"/>
  <c r="H1815" i="1"/>
  <c r="Q526" i="4" s="1"/>
  <c r="H1816" i="1"/>
  <c r="Q525" i="4" s="1"/>
  <c r="H1817" i="1"/>
  <c r="Q524" i="4" s="1"/>
  <c r="H1818" i="1"/>
  <c r="Q523" i="4" s="1"/>
  <c r="H1819" i="1"/>
  <c r="Q522" i="4" s="1"/>
  <c r="H1820" i="1"/>
  <c r="Q521" i="4" s="1"/>
  <c r="H1821" i="1"/>
  <c r="Q520" i="4" s="1"/>
  <c r="H1822" i="1"/>
  <c r="Q519" i="4" s="1"/>
  <c r="H1823" i="1"/>
  <c r="Q518" i="4" s="1"/>
  <c r="H1824" i="1"/>
  <c r="Q517" i="4" s="1"/>
  <c r="H1825" i="1"/>
  <c r="Q516" i="4" s="1"/>
  <c r="H1826" i="1"/>
  <c r="Q515" i="4" s="1"/>
  <c r="H1827" i="1"/>
  <c r="Q514" i="4" s="1"/>
  <c r="H1828" i="1"/>
  <c r="H1829" i="1"/>
  <c r="Q512" i="4" s="1"/>
  <c r="H1830" i="1"/>
  <c r="Q511" i="4" s="1"/>
  <c r="H1831" i="1"/>
  <c r="Q510" i="4" s="1"/>
  <c r="H1832" i="1"/>
  <c r="Q509" i="4" s="1"/>
  <c r="H1833" i="1"/>
  <c r="Q508" i="4" s="1"/>
  <c r="H1834" i="1"/>
  <c r="Q507" i="4" s="1"/>
  <c r="H1835" i="1"/>
  <c r="Q506" i="4" s="1"/>
  <c r="H1836" i="1"/>
  <c r="Q505" i="4" s="1"/>
  <c r="H1837" i="1"/>
  <c r="Q504" i="4" s="1"/>
  <c r="H1838" i="1"/>
  <c r="Q503" i="4" s="1"/>
  <c r="H1839" i="1"/>
  <c r="Q502" i="4" s="1"/>
  <c r="H1840" i="1"/>
  <c r="Q501" i="4" s="1"/>
  <c r="H1841" i="1"/>
  <c r="Q500" i="4" s="1"/>
  <c r="H1842" i="1"/>
  <c r="Q499" i="4" s="1"/>
  <c r="H1843" i="1"/>
  <c r="Q498" i="4" s="1"/>
  <c r="H1844" i="1"/>
  <c r="H1845" i="1"/>
  <c r="Q496" i="4" s="1"/>
  <c r="H1846" i="1"/>
  <c r="Q495" i="4" s="1"/>
  <c r="H1847" i="1"/>
  <c r="Q494" i="4" s="1"/>
  <c r="H1848" i="1"/>
  <c r="Q493" i="4" s="1"/>
  <c r="H1849" i="1"/>
  <c r="Q492" i="4" s="1"/>
  <c r="H1850" i="1"/>
  <c r="Q491" i="4" s="1"/>
  <c r="H1851" i="1"/>
  <c r="Q490" i="4" s="1"/>
  <c r="H1852" i="1"/>
  <c r="Q489" i="4" s="1"/>
  <c r="H1853" i="1"/>
  <c r="Q488" i="4" s="1"/>
  <c r="H1854" i="1"/>
  <c r="Q487" i="4" s="1"/>
  <c r="H1855" i="1"/>
  <c r="Q486" i="4" s="1"/>
  <c r="H1856" i="1"/>
  <c r="Q485" i="4" s="1"/>
  <c r="H1857" i="1"/>
  <c r="Q484" i="4" s="1"/>
  <c r="H1858" i="1"/>
  <c r="Q483" i="4" s="1"/>
  <c r="H1859" i="1"/>
  <c r="Q482" i="4" s="1"/>
  <c r="H1860" i="1"/>
  <c r="Q481" i="4" s="1"/>
  <c r="H1861" i="1"/>
  <c r="Q480" i="4" s="1"/>
  <c r="H1862" i="1"/>
  <c r="Q479" i="4" s="1"/>
  <c r="H1863" i="1"/>
  <c r="Q478" i="4" s="1"/>
  <c r="H1864" i="1"/>
  <c r="Q477" i="4" s="1"/>
  <c r="H1865" i="1"/>
  <c r="H1866" i="1"/>
  <c r="Q476" i="4" s="1"/>
  <c r="H1867" i="1"/>
  <c r="Q475" i="4" s="1"/>
  <c r="H1868" i="1"/>
  <c r="Q474" i="4" s="1"/>
  <c r="H1869" i="1"/>
  <c r="Q473" i="4" s="1"/>
  <c r="H1870" i="1"/>
  <c r="Q472" i="4" s="1"/>
  <c r="H1871" i="1"/>
  <c r="Q471" i="4" s="1"/>
  <c r="H1872" i="1"/>
  <c r="Q470" i="4" s="1"/>
  <c r="H1873" i="1"/>
  <c r="Q469" i="4" s="1"/>
  <c r="H1874" i="1"/>
  <c r="Q468" i="4" s="1"/>
  <c r="H1875" i="1"/>
  <c r="Q467" i="4" s="1"/>
  <c r="H1876" i="1"/>
  <c r="Q466" i="4" s="1"/>
  <c r="H1877" i="1"/>
  <c r="Q465" i="4" s="1"/>
  <c r="H1878" i="1"/>
  <c r="Q464" i="4" s="1"/>
  <c r="H1879" i="1"/>
  <c r="Q463" i="4" s="1"/>
  <c r="H1880" i="1"/>
  <c r="Q462" i="4" s="1"/>
  <c r="H1881" i="1"/>
  <c r="Q461" i="4" s="1"/>
  <c r="H1882" i="1"/>
  <c r="Q460" i="4" s="1"/>
  <c r="H1883" i="1"/>
  <c r="Q459" i="4" s="1"/>
  <c r="H1884" i="1"/>
  <c r="Q458" i="4" s="1"/>
  <c r="H1885" i="1"/>
  <c r="Q457" i="4" s="1"/>
  <c r="H1886" i="1"/>
  <c r="Q456" i="4" s="1"/>
  <c r="H1887" i="1"/>
  <c r="Q455" i="4" s="1"/>
  <c r="H1888" i="1"/>
  <c r="Q454" i="4" s="1"/>
  <c r="H1889" i="1"/>
  <c r="Q453" i="4" s="1"/>
  <c r="H1890" i="1"/>
  <c r="Q452" i="4" s="1"/>
  <c r="H1891" i="1"/>
  <c r="Q451" i="4" s="1"/>
  <c r="H1892" i="1"/>
  <c r="Q450" i="4" s="1"/>
  <c r="H1893" i="1"/>
  <c r="Q449" i="4" s="1"/>
  <c r="H1894" i="1"/>
  <c r="Q448" i="4" s="1"/>
  <c r="H1895" i="1"/>
  <c r="Q447" i="4" s="1"/>
  <c r="H1896" i="1"/>
  <c r="Q446" i="4" s="1"/>
  <c r="H1897" i="1"/>
  <c r="Q445" i="4" s="1"/>
  <c r="H1898" i="1"/>
  <c r="Q444" i="4" s="1"/>
  <c r="H1899" i="1"/>
  <c r="Q443" i="4" s="1"/>
  <c r="H1900" i="1"/>
  <c r="Q442" i="4" s="1"/>
  <c r="H1901" i="1"/>
  <c r="Q441" i="4" s="1"/>
  <c r="H1902" i="1"/>
  <c r="Q440" i="4" s="1"/>
  <c r="H1903" i="1"/>
  <c r="Q439" i="4" s="1"/>
  <c r="H1904" i="1"/>
  <c r="Q438" i="4" s="1"/>
  <c r="H1905" i="1"/>
  <c r="Q437" i="4" s="1"/>
  <c r="H1906" i="1"/>
  <c r="Q436" i="4" s="1"/>
  <c r="H1907" i="1"/>
  <c r="Q435" i="4" s="1"/>
  <c r="H1908" i="1"/>
  <c r="Q434" i="4" s="1"/>
  <c r="H1909" i="1"/>
  <c r="Q433" i="4" s="1"/>
  <c r="H1910" i="1"/>
  <c r="Q432" i="4" s="1"/>
  <c r="H1911" i="1"/>
  <c r="Q431" i="4" s="1"/>
  <c r="H1912" i="1"/>
  <c r="Q430" i="4" s="1"/>
  <c r="H1913" i="1"/>
  <c r="Q429" i="4" s="1"/>
  <c r="H1914" i="1"/>
  <c r="Q428" i="4" s="1"/>
  <c r="H1915" i="1"/>
  <c r="Q427" i="4" s="1"/>
  <c r="H1916" i="1"/>
  <c r="Q426" i="4" s="1"/>
  <c r="H1917" i="1"/>
  <c r="Q425" i="4" s="1"/>
  <c r="H1918" i="1"/>
  <c r="Q424" i="4" s="1"/>
  <c r="H1919" i="1"/>
  <c r="Q423" i="4" s="1"/>
  <c r="H1920" i="1"/>
  <c r="Q422" i="4" s="1"/>
  <c r="H1921" i="1"/>
  <c r="Q421" i="4" s="1"/>
  <c r="H1922" i="1"/>
  <c r="Q420" i="4" s="1"/>
  <c r="H1923" i="1"/>
  <c r="Q419" i="4" s="1"/>
  <c r="H1924" i="1"/>
  <c r="Q418" i="4" s="1"/>
  <c r="H1925" i="1"/>
  <c r="Q417" i="4" s="1"/>
  <c r="H1926" i="1"/>
  <c r="Q416" i="4" s="1"/>
  <c r="H1927" i="1"/>
  <c r="Q415" i="4" s="1"/>
  <c r="H1928" i="1"/>
  <c r="Q414" i="4" s="1"/>
  <c r="H1929" i="1"/>
  <c r="Q413" i="4" s="1"/>
  <c r="H1930" i="1"/>
  <c r="Q412" i="4" s="1"/>
  <c r="H1931" i="1"/>
  <c r="Q411" i="4" s="1"/>
  <c r="H1932" i="1"/>
  <c r="Q410" i="4" s="1"/>
  <c r="H1933" i="1"/>
  <c r="Q409" i="4" s="1"/>
  <c r="H1934" i="1"/>
  <c r="Q408" i="4" s="1"/>
  <c r="H1935" i="1"/>
  <c r="Q407" i="4" s="1"/>
  <c r="H1936" i="1"/>
  <c r="Q406" i="4" s="1"/>
  <c r="H1937" i="1"/>
  <c r="Q405" i="4" s="1"/>
  <c r="H1938" i="1"/>
  <c r="Q404" i="4" s="1"/>
  <c r="H1939" i="1"/>
  <c r="Q403" i="4" s="1"/>
  <c r="H1940" i="1"/>
  <c r="Q402" i="4" s="1"/>
  <c r="H1941" i="1"/>
  <c r="Q401" i="4" s="1"/>
  <c r="H1942" i="1"/>
  <c r="Q400" i="4" s="1"/>
  <c r="H1943" i="1"/>
  <c r="Q399" i="4" s="1"/>
  <c r="H1944" i="1"/>
  <c r="Q398" i="4" s="1"/>
  <c r="H1945" i="1"/>
  <c r="Q397" i="4" s="1"/>
  <c r="H1946" i="1"/>
  <c r="Q396" i="4" s="1"/>
  <c r="H1947" i="1"/>
  <c r="Q395" i="4" s="1"/>
  <c r="H1948" i="1"/>
  <c r="Q394" i="4" s="1"/>
  <c r="H1949" i="1"/>
  <c r="Q393" i="4" s="1"/>
  <c r="H1950" i="1"/>
  <c r="H1951" i="1"/>
  <c r="Q391" i="4" s="1"/>
  <c r="H1952" i="1"/>
  <c r="Q390" i="4" s="1"/>
  <c r="H1953" i="1"/>
  <c r="Q389" i="4" s="1"/>
  <c r="H1954" i="1"/>
  <c r="Q388" i="4" s="1"/>
  <c r="H1955" i="1"/>
  <c r="Q387" i="4" s="1"/>
  <c r="H1956" i="1"/>
  <c r="Q386" i="4" s="1"/>
  <c r="H1957" i="1"/>
  <c r="Q385" i="4" s="1"/>
  <c r="H1958" i="1"/>
  <c r="Q384" i="4" s="1"/>
  <c r="H1959" i="1"/>
  <c r="Q383" i="4" s="1"/>
  <c r="H1960" i="1"/>
  <c r="Q382" i="4" s="1"/>
  <c r="H1961" i="1"/>
  <c r="Q381" i="4" s="1"/>
  <c r="H1962" i="1"/>
  <c r="Q380" i="4" s="1"/>
  <c r="H1963" i="1"/>
  <c r="Q379" i="4" s="1"/>
  <c r="H1964" i="1"/>
  <c r="H1965" i="1"/>
  <c r="H1966" i="1"/>
  <c r="Q376" i="4" s="1"/>
  <c r="H1967" i="1"/>
  <c r="Q375" i="4" s="1"/>
  <c r="H1968" i="1"/>
  <c r="Q374" i="4" s="1"/>
  <c r="H1969" i="1"/>
  <c r="Q373" i="4" s="1"/>
  <c r="H1970" i="1"/>
  <c r="Q372" i="4" s="1"/>
  <c r="H1971" i="1"/>
  <c r="Q371" i="4" s="1"/>
  <c r="H1972" i="1"/>
  <c r="Q370" i="4" s="1"/>
  <c r="H1973" i="1"/>
  <c r="Q369" i="4" s="1"/>
  <c r="H1974" i="1"/>
  <c r="Q368" i="4" s="1"/>
  <c r="H1975" i="1"/>
  <c r="Q367" i="4" s="1"/>
  <c r="H1976" i="1"/>
  <c r="Q366" i="4" s="1"/>
  <c r="H1977" i="1"/>
  <c r="Q365" i="4" s="1"/>
  <c r="H1978" i="1"/>
  <c r="Q364" i="4" s="1"/>
  <c r="H1979" i="1"/>
  <c r="Q363" i="4" s="1"/>
  <c r="H1980" i="1"/>
  <c r="Q362" i="4" s="1"/>
  <c r="H1981" i="1"/>
  <c r="Q361" i="4" s="1"/>
  <c r="H1982" i="1"/>
  <c r="Q360" i="4" s="1"/>
  <c r="H1983" i="1"/>
  <c r="Q359" i="4" s="1"/>
  <c r="H1984" i="1"/>
  <c r="Q358" i="4" s="1"/>
  <c r="H1985" i="1"/>
  <c r="Q357" i="4" s="1"/>
  <c r="H1986" i="1"/>
  <c r="Q356" i="4" s="1"/>
  <c r="H1987" i="1"/>
  <c r="Q355" i="4" s="1"/>
  <c r="H1988" i="1"/>
  <c r="Q354" i="4" s="1"/>
  <c r="H1989" i="1"/>
  <c r="Q353" i="4" s="1"/>
  <c r="H1990" i="1"/>
  <c r="Q352" i="4" s="1"/>
  <c r="H1991" i="1"/>
  <c r="Q351" i="4" s="1"/>
  <c r="H1992" i="1"/>
  <c r="Q350" i="4" s="1"/>
  <c r="H1993" i="1"/>
  <c r="Q349" i="4" s="1"/>
  <c r="H1994" i="1"/>
  <c r="Q348" i="4" s="1"/>
  <c r="H1995" i="1"/>
  <c r="Q347" i="4" s="1"/>
  <c r="H1996" i="1"/>
  <c r="Q346" i="4" s="1"/>
  <c r="H1997" i="1"/>
  <c r="Q345" i="4" s="1"/>
  <c r="H1998" i="1"/>
  <c r="Q344" i="4" s="1"/>
  <c r="H1999" i="1"/>
  <c r="Q343" i="4" s="1"/>
  <c r="H2000" i="1"/>
  <c r="Q342" i="4" s="1"/>
  <c r="H2001" i="1"/>
  <c r="Q341" i="4" s="1"/>
  <c r="H2002" i="1"/>
  <c r="Q340" i="4" s="1"/>
  <c r="H2003" i="1"/>
  <c r="Q339" i="4" s="1"/>
  <c r="H2004" i="1"/>
  <c r="Q338" i="4" s="1"/>
  <c r="H2005" i="1"/>
  <c r="Q337" i="4" s="1"/>
  <c r="H2006" i="1"/>
  <c r="Q336" i="4" s="1"/>
  <c r="H2007" i="1"/>
  <c r="Q335" i="4" s="1"/>
  <c r="H2008" i="1"/>
  <c r="Q334" i="4" s="1"/>
  <c r="H2009" i="1"/>
  <c r="Q333" i="4" s="1"/>
  <c r="H2010" i="1"/>
  <c r="Q332" i="4" s="1"/>
  <c r="H2011" i="1"/>
  <c r="Q331" i="4" s="1"/>
  <c r="H2012" i="1"/>
  <c r="Q330" i="4" s="1"/>
  <c r="H2013" i="1"/>
  <c r="Q329" i="4" s="1"/>
  <c r="H2014" i="1"/>
  <c r="Q328" i="4" s="1"/>
  <c r="H2015" i="1"/>
  <c r="Q327" i="4" s="1"/>
  <c r="H2016" i="1"/>
  <c r="Q326" i="4" s="1"/>
  <c r="H2017" i="1"/>
  <c r="Q325" i="4" s="1"/>
  <c r="H2018" i="1"/>
  <c r="Q324" i="4" s="1"/>
  <c r="H2019" i="1"/>
  <c r="Q323" i="4" s="1"/>
  <c r="H2020" i="1"/>
  <c r="Q322" i="4" s="1"/>
  <c r="H2021" i="1"/>
  <c r="Q321" i="4" s="1"/>
  <c r="H2022" i="1"/>
  <c r="Q320" i="4" s="1"/>
  <c r="H2023" i="1"/>
  <c r="Q319" i="4" s="1"/>
  <c r="H2024" i="1"/>
  <c r="Q318" i="4" s="1"/>
  <c r="H2025" i="1"/>
  <c r="Q317" i="4" s="1"/>
  <c r="H2026" i="1"/>
  <c r="Q316" i="4" s="1"/>
  <c r="H2027" i="1"/>
  <c r="Q315" i="4" s="1"/>
  <c r="H2028" i="1"/>
  <c r="Q314" i="4" s="1"/>
  <c r="H2029" i="1"/>
  <c r="Q313" i="4" s="1"/>
  <c r="H2030" i="1"/>
  <c r="Q312" i="4" s="1"/>
  <c r="H2031" i="1"/>
  <c r="Q311" i="4" s="1"/>
  <c r="H2032" i="1"/>
  <c r="Q310" i="4" s="1"/>
  <c r="H2033" i="1"/>
  <c r="Q309" i="4" s="1"/>
  <c r="H2034" i="1"/>
  <c r="Q308" i="4" s="1"/>
  <c r="H2035" i="1"/>
  <c r="Q307" i="4" s="1"/>
  <c r="H2036" i="1"/>
  <c r="Q306" i="4" s="1"/>
  <c r="H2037" i="1"/>
  <c r="Q305" i="4" s="1"/>
  <c r="H2038" i="1"/>
  <c r="Q304" i="4" s="1"/>
  <c r="H2039" i="1"/>
  <c r="Q303" i="4" s="1"/>
  <c r="H2040" i="1"/>
  <c r="Q302" i="4" s="1"/>
  <c r="H2041" i="1"/>
  <c r="Q301" i="4" s="1"/>
  <c r="H2042" i="1"/>
  <c r="Q300" i="4" s="1"/>
  <c r="H2043" i="1"/>
  <c r="Q299" i="4" s="1"/>
  <c r="H2044" i="1"/>
  <c r="Q298" i="4" s="1"/>
  <c r="H2045" i="1"/>
  <c r="Q297" i="4" s="1"/>
  <c r="H2046" i="1"/>
  <c r="Q296" i="4" s="1"/>
  <c r="H2047" i="1"/>
  <c r="Q295" i="4" s="1"/>
  <c r="H2048" i="1"/>
  <c r="Q294" i="4" s="1"/>
  <c r="H2049" i="1"/>
  <c r="Q293" i="4" s="1"/>
  <c r="H2050" i="1"/>
  <c r="Q292" i="4" s="1"/>
  <c r="H2051" i="1"/>
  <c r="Q291" i="4" s="1"/>
  <c r="H2052" i="1"/>
  <c r="Q290" i="4" s="1"/>
  <c r="H2053" i="1"/>
  <c r="Q289" i="4" s="1"/>
  <c r="H2054" i="1"/>
  <c r="Q288" i="4" s="1"/>
  <c r="H2055" i="1"/>
  <c r="Q287" i="4" s="1"/>
  <c r="H2056" i="1"/>
  <c r="Q286" i="4" s="1"/>
  <c r="H2057" i="1"/>
  <c r="Q285" i="4" s="1"/>
  <c r="H2058" i="1"/>
  <c r="Q284" i="4" s="1"/>
  <c r="H2059" i="1"/>
  <c r="Q283" i="4" s="1"/>
  <c r="H2060" i="1"/>
  <c r="Q282" i="4" s="1"/>
  <c r="H2061" i="1"/>
  <c r="Q281" i="4" s="1"/>
  <c r="H2062" i="1"/>
  <c r="Q280" i="4" s="1"/>
  <c r="H2063" i="1"/>
  <c r="Q279" i="4" s="1"/>
  <c r="H2064" i="1"/>
  <c r="Q278" i="4" s="1"/>
  <c r="H2065" i="1"/>
  <c r="Q277" i="4" s="1"/>
  <c r="H2066" i="1"/>
  <c r="Q276" i="4" s="1"/>
  <c r="H2067" i="1"/>
  <c r="Q275" i="4" s="1"/>
  <c r="H2068" i="1"/>
  <c r="Q274" i="4" s="1"/>
  <c r="H2069" i="1"/>
  <c r="Q273" i="4" s="1"/>
  <c r="H2070" i="1"/>
  <c r="Q272" i="4" s="1"/>
  <c r="H2071" i="1"/>
  <c r="Q271" i="4" s="1"/>
  <c r="H2072" i="1"/>
  <c r="Q270" i="4" s="1"/>
  <c r="H2073" i="1"/>
  <c r="Q269" i="4" s="1"/>
  <c r="H2074" i="1"/>
  <c r="Q268" i="4" s="1"/>
  <c r="H2075" i="1"/>
  <c r="Q267" i="4" s="1"/>
  <c r="H2076" i="1"/>
  <c r="Q266" i="4" s="1"/>
  <c r="H2077" i="1"/>
  <c r="Q265" i="4" s="1"/>
  <c r="H2078" i="1"/>
  <c r="Q264" i="4" s="1"/>
  <c r="H2079" i="1"/>
  <c r="Q263" i="4" s="1"/>
  <c r="H2080" i="1"/>
  <c r="Q262" i="4" s="1"/>
  <c r="H2081" i="1"/>
  <c r="Q261" i="4" s="1"/>
  <c r="H2082" i="1"/>
  <c r="Q260" i="4" s="1"/>
  <c r="H2083" i="1"/>
  <c r="Q259" i="4" s="1"/>
  <c r="H2084" i="1"/>
  <c r="H2085" i="1"/>
  <c r="Q257" i="4" s="1"/>
  <c r="H2086" i="1"/>
  <c r="Q256" i="4" s="1"/>
  <c r="H2087" i="1"/>
  <c r="Q255" i="4" s="1"/>
  <c r="H2088" i="1"/>
  <c r="Q254" i="4" s="1"/>
  <c r="H2089" i="1"/>
  <c r="Q253" i="4" s="1"/>
  <c r="H2090" i="1"/>
  <c r="Q252" i="4" s="1"/>
  <c r="H2091" i="1"/>
  <c r="Q251" i="4" s="1"/>
  <c r="H2092" i="1"/>
  <c r="Q250" i="4" s="1"/>
  <c r="H2093" i="1"/>
  <c r="Q249" i="4" s="1"/>
  <c r="H2094" i="1"/>
  <c r="Q248" i="4" s="1"/>
  <c r="H2095" i="1"/>
  <c r="Q247" i="4" s="1"/>
  <c r="H2096" i="1"/>
  <c r="Q246" i="4" s="1"/>
  <c r="H2097" i="1"/>
  <c r="Q245" i="4" s="1"/>
  <c r="H2098" i="1"/>
  <c r="Q244" i="4" s="1"/>
  <c r="H2099" i="1"/>
  <c r="Q243" i="4" s="1"/>
  <c r="H2100" i="1"/>
  <c r="H2101" i="1"/>
  <c r="Q242" i="4" s="1"/>
  <c r="H2102" i="1"/>
  <c r="Q241" i="4" s="1"/>
  <c r="H2103" i="1"/>
  <c r="Q240" i="4" s="1"/>
  <c r="H2104" i="1"/>
  <c r="Q239" i="4" s="1"/>
  <c r="H2105" i="1"/>
  <c r="Q238" i="4" s="1"/>
  <c r="H2106" i="1"/>
  <c r="Q237" i="4" s="1"/>
  <c r="H2107" i="1"/>
  <c r="Q236" i="4" s="1"/>
  <c r="H2108" i="1"/>
  <c r="Q235" i="4" s="1"/>
  <c r="H2109" i="1"/>
  <c r="Q234" i="4" s="1"/>
  <c r="H2110" i="1"/>
  <c r="Q233" i="4" s="1"/>
  <c r="H2111" i="1"/>
  <c r="Q232" i="4" s="1"/>
  <c r="H2112" i="1"/>
  <c r="Q231" i="4" s="1"/>
  <c r="H2113" i="1"/>
  <c r="Q230" i="4" s="1"/>
  <c r="H2114" i="1"/>
  <c r="Q229" i="4" s="1"/>
  <c r="H2115" i="1"/>
  <c r="Q228" i="4" s="1"/>
  <c r="H2116" i="1"/>
  <c r="Q227" i="4" s="1"/>
  <c r="H2117" i="1"/>
  <c r="Q226" i="4" s="1"/>
  <c r="H2118" i="1"/>
  <c r="Q225" i="4" s="1"/>
  <c r="H2119" i="1"/>
  <c r="Q224" i="4" s="1"/>
  <c r="H2120" i="1"/>
  <c r="Q223" i="4" s="1"/>
  <c r="H2121" i="1"/>
  <c r="Q222" i="4" s="1"/>
  <c r="H2122" i="1"/>
  <c r="Q221" i="4" s="1"/>
  <c r="H2123" i="1"/>
  <c r="Q220" i="4" s="1"/>
  <c r="H2124" i="1"/>
  <c r="Q219" i="4" s="1"/>
  <c r="H2125" i="1"/>
  <c r="Q218" i="4" s="1"/>
  <c r="H2126" i="1"/>
  <c r="Q217" i="4" s="1"/>
  <c r="H2127" i="1"/>
  <c r="Q216" i="4" s="1"/>
  <c r="H2128" i="1"/>
  <c r="Q215" i="4" s="1"/>
  <c r="H2129" i="1"/>
  <c r="Q214" i="4" s="1"/>
  <c r="H2130" i="1"/>
  <c r="Q213" i="4" s="1"/>
  <c r="H2131" i="1"/>
  <c r="H2132" i="1"/>
  <c r="Q212" i="4" s="1"/>
  <c r="H2133" i="1"/>
  <c r="Q211" i="4" s="1"/>
  <c r="H2134" i="1"/>
  <c r="Q210" i="4" s="1"/>
  <c r="H2135" i="1"/>
  <c r="Q209" i="4" s="1"/>
  <c r="H2136" i="1"/>
  <c r="Q208" i="4" s="1"/>
  <c r="H2137" i="1"/>
  <c r="Q207" i="4" s="1"/>
  <c r="H2138" i="1"/>
  <c r="Q206" i="4" s="1"/>
  <c r="H2139" i="1"/>
  <c r="Q205" i="4" s="1"/>
  <c r="H2140" i="1"/>
  <c r="Q204" i="4" s="1"/>
  <c r="H2141" i="1"/>
  <c r="Q203" i="4" s="1"/>
  <c r="H2142" i="1"/>
  <c r="Q202" i="4" s="1"/>
  <c r="H2143" i="1"/>
  <c r="Q201" i="4" s="1"/>
  <c r="H2144" i="1"/>
  <c r="Q200" i="4" s="1"/>
  <c r="H2145" i="1"/>
  <c r="Q199" i="4" s="1"/>
  <c r="H2146" i="1"/>
  <c r="Q198" i="4" s="1"/>
  <c r="H2147" i="1"/>
  <c r="Q197" i="4" s="1"/>
  <c r="H2148" i="1"/>
  <c r="Q196" i="4" s="1"/>
  <c r="H2149" i="1"/>
  <c r="Q195" i="4" s="1"/>
  <c r="H2150" i="1"/>
  <c r="Q194" i="4" s="1"/>
  <c r="H2151" i="1"/>
  <c r="Q193" i="4" s="1"/>
  <c r="H2152" i="1"/>
  <c r="Q192" i="4" s="1"/>
  <c r="H2153" i="1"/>
  <c r="Q191" i="4" s="1"/>
  <c r="H2154" i="1"/>
  <c r="Q190" i="4" s="1"/>
  <c r="H2155" i="1"/>
  <c r="Q189" i="4" s="1"/>
  <c r="H2156" i="1"/>
  <c r="Q188" i="4" s="1"/>
  <c r="H2157" i="1"/>
  <c r="Q187" i="4" s="1"/>
  <c r="H2158" i="1"/>
  <c r="H2159" i="1"/>
  <c r="Q185" i="4" s="1"/>
  <c r="H2160" i="1"/>
  <c r="H2161" i="1"/>
  <c r="Q184" i="4" s="1"/>
  <c r="H2162" i="1"/>
  <c r="Q183" i="4" s="1"/>
  <c r="H2163" i="1"/>
  <c r="Q182" i="4" s="1"/>
  <c r="H2164" i="1"/>
  <c r="Q181" i="4" s="1"/>
  <c r="H2165" i="1"/>
  <c r="Q180" i="4" s="1"/>
  <c r="H2166" i="1"/>
  <c r="Q179" i="4" s="1"/>
  <c r="H2167" i="1"/>
  <c r="Q178" i="4" s="1"/>
  <c r="H2168" i="1"/>
  <c r="Q177" i="4" s="1"/>
  <c r="H2169" i="1"/>
  <c r="Q176" i="4" s="1"/>
  <c r="H2170" i="1"/>
  <c r="Q175" i="4" s="1"/>
  <c r="H2171" i="1"/>
  <c r="Q174" i="4" s="1"/>
  <c r="H2172" i="1"/>
  <c r="Q173" i="4" s="1"/>
  <c r="H2173" i="1"/>
  <c r="Q172" i="4" s="1"/>
  <c r="H2174" i="1"/>
  <c r="Q171" i="4" s="1"/>
  <c r="H2175" i="1"/>
  <c r="Q170" i="4" s="1"/>
  <c r="H2176" i="1"/>
  <c r="Q169" i="4" s="1"/>
  <c r="H2177" i="1"/>
  <c r="Q168" i="4" s="1"/>
  <c r="H2178" i="1"/>
  <c r="Q167" i="4" s="1"/>
  <c r="H2179" i="1"/>
  <c r="Q166" i="4" s="1"/>
  <c r="H2180" i="1"/>
  <c r="Q165" i="4" s="1"/>
  <c r="H2181" i="1"/>
  <c r="Q164" i="4" s="1"/>
  <c r="H2182" i="1"/>
  <c r="Q163" i="4" s="1"/>
  <c r="H2183" i="1"/>
  <c r="Q162" i="4" s="1"/>
  <c r="H2184" i="1"/>
  <c r="Q161" i="4" s="1"/>
  <c r="H2185" i="1"/>
  <c r="Q160" i="4" s="1"/>
  <c r="H2186" i="1"/>
  <c r="Q159" i="4" s="1"/>
  <c r="H2187" i="1"/>
  <c r="Q158" i="4" s="1"/>
  <c r="H2188" i="1"/>
  <c r="Q157" i="4" s="1"/>
  <c r="H2189" i="1"/>
  <c r="Q156" i="4" s="1"/>
  <c r="H2190" i="1"/>
  <c r="Q155" i="4" s="1"/>
  <c r="H2191" i="1"/>
  <c r="Q154" i="4" s="1"/>
  <c r="H2192" i="1"/>
  <c r="Q153" i="4" s="1"/>
  <c r="H2193" i="1"/>
  <c r="Q152" i="4" s="1"/>
  <c r="H2194" i="1"/>
  <c r="Q151" i="4" s="1"/>
  <c r="H2195" i="1"/>
  <c r="Q150" i="4" s="1"/>
  <c r="H2196" i="1"/>
  <c r="Q149" i="4" s="1"/>
  <c r="H2197" i="1"/>
  <c r="Q148" i="4" s="1"/>
  <c r="H2198" i="1"/>
  <c r="Q147" i="4" s="1"/>
  <c r="H2199" i="1"/>
  <c r="Q146" i="4" s="1"/>
  <c r="H2200" i="1"/>
  <c r="Q145" i="4" s="1"/>
  <c r="H2201" i="1"/>
  <c r="Q144" i="4" s="1"/>
  <c r="H2202" i="1"/>
  <c r="Q143" i="4" s="1"/>
  <c r="H2203" i="1"/>
  <c r="Q142" i="4" s="1"/>
  <c r="H2204" i="1"/>
  <c r="H2205" i="1"/>
  <c r="Q141" i="4" s="1"/>
  <c r="H2206" i="1"/>
  <c r="Q140" i="4" s="1"/>
  <c r="H2207" i="1"/>
  <c r="Q139" i="4" s="1"/>
  <c r="H2208" i="1"/>
  <c r="Q138" i="4" s="1"/>
  <c r="H2209" i="1"/>
  <c r="Q137" i="4" s="1"/>
  <c r="H2210" i="1"/>
  <c r="Q136" i="4" s="1"/>
  <c r="H2211" i="1"/>
  <c r="Q135" i="4" s="1"/>
  <c r="H2212" i="1"/>
  <c r="Q134" i="4" s="1"/>
  <c r="H2213" i="1"/>
  <c r="Q133" i="4" s="1"/>
  <c r="H2214" i="1"/>
  <c r="Q132" i="4" s="1"/>
  <c r="H2215" i="1"/>
  <c r="Q131" i="4" s="1"/>
  <c r="H2216" i="1"/>
  <c r="Q130" i="4" s="1"/>
  <c r="H2217" i="1"/>
  <c r="Q129" i="4" s="1"/>
  <c r="H2218" i="1"/>
  <c r="Q128" i="4" s="1"/>
  <c r="H2219" i="1"/>
  <c r="Q127" i="4" s="1"/>
  <c r="H2220" i="1"/>
  <c r="Q126" i="4" s="1"/>
  <c r="H2221" i="1"/>
  <c r="Q125" i="4" s="1"/>
  <c r="H2222" i="1"/>
  <c r="Q124" i="4" s="1"/>
  <c r="H2223" i="1"/>
  <c r="Q123" i="4" s="1"/>
  <c r="H2224" i="1"/>
  <c r="Q122" i="4" s="1"/>
  <c r="H2225" i="1"/>
  <c r="Q121" i="4" s="1"/>
  <c r="H2226" i="1"/>
  <c r="Q120" i="4" s="1"/>
  <c r="H2227" i="1"/>
  <c r="Q119" i="4" s="1"/>
  <c r="H2228" i="1"/>
  <c r="Q118" i="4" s="1"/>
  <c r="H2229" i="1"/>
  <c r="Q117" i="4" s="1"/>
  <c r="H2230" i="1"/>
  <c r="Q116" i="4" s="1"/>
  <c r="H2231" i="1"/>
  <c r="Q115" i="4" s="1"/>
  <c r="H2232" i="1"/>
  <c r="Q114" i="4" s="1"/>
  <c r="H2233" i="1"/>
  <c r="Q113" i="4" s="1"/>
  <c r="H2234" i="1"/>
  <c r="Q112" i="4" s="1"/>
  <c r="H2235" i="1"/>
  <c r="Q111" i="4" s="1"/>
  <c r="H2236" i="1"/>
  <c r="Q110" i="4" s="1"/>
  <c r="H2237" i="1"/>
  <c r="Q109" i="4" s="1"/>
  <c r="H2238" i="1"/>
  <c r="Q108" i="4" s="1"/>
  <c r="H2239" i="1"/>
  <c r="Q107" i="4" s="1"/>
  <c r="H2240" i="1"/>
  <c r="Q106" i="4" s="1"/>
  <c r="H2241" i="1"/>
  <c r="Q105" i="4" s="1"/>
  <c r="H2242" i="1"/>
  <c r="Q104" i="4" s="1"/>
  <c r="H2243" i="1"/>
  <c r="Q103" i="4" s="1"/>
  <c r="H2244" i="1"/>
  <c r="Q102" i="4" s="1"/>
  <c r="H2245" i="1"/>
  <c r="Q101" i="4" s="1"/>
  <c r="H2246" i="1"/>
  <c r="Q100" i="4" s="1"/>
  <c r="H2247" i="1"/>
  <c r="Q99" i="4" s="1"/>
  <c r="H2248" i="1"/>
  <c r="Q98" i="4" s="1"/>
  <c r="H2249" i="1"/>
  <c r="Q97" i="4" s="1"/>
  <c r="H2250" i="1"/>
  <c r="Q96" i="4" s="1"/>
  <c r="H2251" i="1"/>
  <c r="Q95" i="4" s="1"/>
  <c r="H2252" i="1"/>
  <c r="Q94" i="4" s="1"/>
  <c r="H2253" i="1"/>
  <c r="Q93" i="4" s="1"/>
  <c r="H2254" i="1"/>
  <c r="Q92" i="4" s="1"/>
  <c r="H2255" i="1"/>
  <c r="Q91" i="4" s="1"/>
  <c r="H2256" i="1"/>
  <c r="Q90" i="4" s="1"/>
  <c r="H2257" i="1"/>
  <c r="Q89" i="4" s="1"/>
  <c r="H2258" i="1"/>
  <c r="Q88" i="4" s="1"/>
  <c r="H2259" i="1"/>
  <c r="Q87" i="4" s="1"/>
  <c r="H2260" i="1"/>
  <c r="Q86" i="4" s="1"/>
  <c r="H2261" i="1"/>
  <c r="Q85" i="4" s="1"/>
  <c r="H2262" i="1"/>
  <c r="Q84" i="4" s="1"/>
  <c r="H2263" i="1"/>
  <c r="Q83" i="4" s="1"/>
  <c r="H2264" i="1"/>
  <c r="Q82" i="4" s="1"/>
  <c r="H2265" i="1"/>
  <c r="Q81" i="4" s="1"/>
  <c r="H2266" i="1"/>
  <c r="Q80" i="4" s="1"/>
  <c r="H2267" i="1"/>
  <c r="Q79" i="4" s="1"/>
  <c r="H2268" i="1"/>
  <c r="Q78" i="4" s="1"/>
  <c r="H2269" i="1"/>
  <c r="Q77" i="4" s="1"/>
  <c r="H2270" i="1"/>
  <c r="Q76" i="4" s="1"/>
  <c r="H2271" i="1"/>
  <c r="Q75" i="4" s="1"/>
  <c r="H2272" i="1"/>
  <c r="Q74" i="4" s="1"/>
  <c r="H2273" i="1"/>
  <c r="Q73" i="4" s="1"/>
  <c r="H2274" i="1"/>
  <c r="Q72" i="4" s="1"/>
  <c r="H2275" i="1"/>
  <c r="Q71" i="4" s="1"/>
  <c r="H2276" i="1"/>
  <c r="Q70" i="4" s="1"/>
  <c r="H2277" i="1"/>
  <c r="Q69" i="4" s="1"/>
  <c r="H2278" i="1"/>
  <c r="Q68" i="4" s="1"/>
  <c r="H2279" i="1"/>
  <c r="Q67" i="4" s="1"/>
  <c r="H2280" i="1"/>
  <c r="Q66" i="4" s="1"/>
  <c r="H2281" i="1"/>
  <c r="Q65" i="4" s="1"/>
  <c r="H2282" i="1"/>
  <c r="Q64" i="4" s="1"/>
  <c r="H2283" i="1"/>
  <c r="Q63" i="4" s="1"/>
  <c r="H2284" i="1"/>
  <c r="Q62" i="4" s="1"/>
  <c r="H2285" i="1"/>
  <c r="Q61" i="4" s="1"/>
  <c r="H2286" i="1"/>
  <c r="Q60" i="4" s="1"/>
  <c r="H2287" i="1"/>
  <c r="Q59" i="4" s="1"/>
  <c r="H2288" i="1"/>
  <c r="Q58" i="4" s="1"/>
  <c r="H2289" i="1"/>
  <c r="Q57" i="4" s="1"/>
  <c r="H2290" i="1"/>
  <c r="Q56" i="4" s="1"/>
  <c r="H2291" i="1"/>
  <c r="Q55" i="4" s="1"/>
  <c r="H2292" i="1"/>
  <c r="Q54" i="4" s="1"/>
  <c r="H2293" i="1"/>
  <c r="Q53" i="4" s="1"/>
  <c r="H2294" i="1"/>
  <c r="Q52" i="4" s="1"/>
  <c r="H2295" i="1"/>
  <c r="Q51" i="4" s="1"/>
  <c r="H2296" i="1"/>
  <c r="Q50" i="4" s="1"/>
  <c r="H2297" i="1"/>
  <c r="Q49" i="4" s="1"/>
  <c r="H2298" i="1"/>
  <c r="Q48" i="4" s="1"/>
  <c r="H2299" i="1"/>
  <c r="Q47" i="4" s="1"/>
  <c r="H2300" i="1"/>
  <c r="Q46" i="4" s="1"/>
  <c r="H2301" i="1"/>
  <c r="Q45" i="4" s="1"/>
  <c r="H2302" i="1"/>
  <c r="Q44" i="4" s="1"/>
  <c r="H2303" i="1"/>
  <c r="Q43" i="4" s="1"/>
  <c r="H2304" i="1"/>
  <c r="Q42" i="4" s="1"/>
  <c r="H2305" i="1"/>
  <c r="Q41" i="4" s="1"/>
  <c r="H2306" i="1"/>
  <c r="Q40" i="4" s="1"/>
  <c r="H2307" i="1"/>
  <c r="Q39" i="4" s="1"/>
  <c r="H2308" i="1"/>
  <c r="Q38" i="4" s="1"/>
  <c r="H2309" i="1"/>
  <c r="Q37" i="4" s="1"/>
  <c r="H2310" i="1"/>
  <c r="Q36" i="4" s="1"/>
  <c r="H2311" i="1"/>
  <c r="Q35" i="4" s="1"/>
  <c r="H2312" i="1"/>
  <c r="Q34" i="4" s="1"/>
  <c r="H2313" i="1"/>
  <c r="Q33" i="4" s="1"/>
  <c r="H2314" i="1"/>
  <c r="Q32" i="4" s="1"/>
  <c r="H2315" i="1"/>
  <c r="Q31" i="4" s="1"/>
  <c r="H2316" i="1"/>
  <c r="Q30" i="4" s="1"/>
  <c r="H2317" i="1"/>
  <c r="Q29" i="4" s="1"/>
  <c r="H2318" i="1"/>
  <c r="Q28" i="4" s="1"/>
  <c r="H2319" i="1"/>
  <c r="Q27" i="4" s="1"/>
  <c r="H2320" i="1"/>
  <c r="Q26" i="4" s="1"/>
  <c r="H2321" i="1"/>
  <c r="Q25" i="4" s="1"/>
  <c r="H2322" i="1"/>
  <c r="Q24" i="4" s="1"/>
  <c r="H2323" i="1"/>
  <c r="Q23" i="4" s="1"/>
  <c r="H2324" i="1"/>
  <c r="Q22" i="4" s="1"/>
  <c r="H2325" i="1"/>
  <c r="Q21" i="4" s="1"/>
  <c r="H2326" i="1"/>
  <c r="Q20" i="4" s="1"/>
  <c r="H2327" i="1"/>
  <c r="Q19" i="4" s="1"/>
  <c r="H2328" i="1"/>
  <c r="Q18" i="4" s="1"/>
  <c r="H2329" i="1"/>
  <c r="Q17" i="4" s="1"/>
  <c r="H2330" i="1"/>
  <c r="Q16" i="4" s="1"/>
  <c r="H2331" i="1"/>
  <c r="Q15" i="4" s="1"/>
  <c r="H2332" i="1"/>
  <c r="Q14" i="4" s="1"/>
  <c r="H2333" i="1"/>
  <c r="Q13" i="4" s="1"/>
  <c r="H2334" i="1"/>
  <c r="Q12" i="4" s="1"/>
  <c r="H2335" i="1"/>
  <c r="Q11" i="4" s="1"/>
  <c r="H2336" i="1"/>
  <c r="H2337" i="1"/>
  <c r="Q9" i="4" s="1"/>
  <c r="H2338" i="1"/>
  <c r="Q8" i="4" s="1"/>
  <c r="H2339" i="1"/>
  <c r="Q7" i="4" s="1"/>
  <c r="H2340" i="1"/>
  <c r="Q6" i="4" s="1"/>
  <c r="H2341" i="1"/>
  <c r="Q5" i="4" s="1"/>
  <c r="H2342" i="1"/>
  <c r="Q4" i="4" s="1"/>
  <c r="H2343" i="1"/>
  <c r="Q3" i="4" s="1"/>
  <c r="H2344" i="1"/>
  <c r="Q2" i="4" s="1"/>
  <c r="H4" i="1"/>
  <c r="Q2334" i="4" s="1"/>
  <c r="H5" i="1"/>
  <c r="Q2333" i="4" s="1"/>
  <c r="H3" i="1"/>
  <c r="Q2335" i="4" s="1"/>
  <c r="J3" i="2"/>
  <c r="K3" i="4" s="1"/>
  <c r="J4" i="2"/>
  <c r="K4" i="4" s="1"/>
  <c r="J5" i="2"/>
  <c r="K5" i="4" s="1"/>
  <c r="J6" i="2"/>
  <c r="K6" i="4" s="1"/>
  <c r="J7" i="2"/>
  <c r="K7" i="4" s="1"/>
  <c r="J8" i="2"/>
  <c r="K8" i="4" s="1"/>
  <c r="J9" i="2"/>
  <c r="K9" i="4" s="1"/>
  <c r="J10" i="2"/>
  <c r="K10" i="4" s="1"/>
  <c r="J11" i="2"/>
  <c r="K11" i="4" s="1"/>
  <c r="J12" i="2"/>
  <c r="K12" i="4" s="1"/>
  <c r="J13" i="2"/>
  <c r="K13" i="4" s="1"/>
  <c r="J14" i="2"/>
  <c r="K14" i="4" s="1"/>
  <c r="J15" i="2"/>
  <c r="K15" i="4" s="1"/>
  <c r="J16" i="2"/>
  <c r="K16" i="4" s="1"/>
  <c r="J17" i="2"/>
  <c r="K17" i="4" s="1"/>
  <c r="J18" i="2"/>
  <c r="K18" i="4" s="1"/>
  <c r="J19" i="2"/>
  <c r="K19" i="4" s="1"/>
  <c r="J20" i="2"/>
  <c r="K20" i="4" s="1"/>
  <c r="J21" i="2"/>
  <c r="K21" i="4" s="1"/>
  <c r="J22" i="2"/>
  <c r="K22" i="4" s="1"/>
  <c r="J23" i="2"/>
  <c r="K23" i="4" s="1"/>
  <c r="J24" i="2"/>
  <c r="K24" i="4" s="1"/>
  <c r="J25" i="2"/>
  <c r="K25" i="4" s="1"/>
  <c r="J26" i="2"/>
  <c r="K26" i="4" s="1"/>
  <c r="J27" i="2"/>
  <c r="K27" i="4" s="1"/>
  <c r="J28" i="2"/>
  <c r="K28" i="4" s="1"/>
  <c r="J29" i="2"/>
  <c r="K29" i="4" s="1"/>
  <c r="J30" i="2"/>
  <c r="K30" i="4" s="1"/>
  <c r="J31" i="2"/>
  <c r="K31" i="4" s="1"/>
  <c r="J32" i="2"/>
  <c r="K32" i="4" s="1"/>
  <c r="J33" i="2"/>
  <c r="K33" i="4" s="1"/>
  <c r="J34" i="2"/>
  <c r="K34" i="4" s="1"/>
  <c r="J35" i="2"/>
  <c r="J36" i="2"/>
  <c r="J37" i="2"/>
  <c r="K37" i="4" s="1"/>
  <c r="J38" i="2"/>
  <c r="K38" i="4" s="1"/>
  <c r="J39" i="2"/>
  <c r="K39" i="4" s="1"/>
  <c r="J40" i="2"/>
  <c r="K40" i="4" s="1"/>
  <c r="J41" i="2"/>
  <c r="K41" i="4" s="1"/>
  <c r="J42" i="2"/>
  <c r="K42" i="4" s="1"/>
  <c r="J43" i="2"/>
  <c r="K43" i="4" s="1"/>
  <c r="J44" i="2"/>
  <c r="K44" i="4" s="1"/>
  <c r="J45" i="2"/>
  <c r="K45" i="4" s="1"/>
  <c r="J46" i="2"/>
  <c r="K46" i="4" s="1"/>
  <c r="J47" i="2"/>
  <c r="K47" i="4" s="1"/>
  <c r="J48" i="2"/>
  <c r="K48" i="4" s="1"/>
  <c r="J49" i="2"/>
  <c r="K49" i="4" s="1"/>
  <c r="J50" i="2"/>
  <c r="K50" i="4" s="1"/>
  <c r="J51" i="2"/>
  <c r="K51" i="4" s="1"/>
  <c r="J52" i="2"/>
  <c r="K52" i="4" s="1"/>
  <c r="J53" i="2"/>
  <c r="K53" i="4" s="1"/>
  <c r="J54" i="2"/>
  <c r="K54" i="4" s="1"/>
  <c r="J55" i="2"/>
  <c r="K55" i="4" s="1"/>
  <c r="J56" i="2"/>
  <c r="K56" i="4" s="1"/>
  <c r="J57" i="2"/>
  <c r="K57" i="4" s="1"/>
  <c r="J58" i="2"/>
  <c r="K58" i="4" s="1"/>
  <c r="J59" i="2"/>
  <c r="K59" i="4" s="1"/>
  <c r="J60" i="2"/>
  <c r="J61" i="2"/>
  <c r="J62" i="2"/>
  <c r="K62" i="4" s="1"/>
  <c r="J63" i="2"/>
  <c r="K63" i="4" s="1"/>
  <c r="J64" i="2"/>
  <c r="K64" i="4" s="1"/>
  <c r="J65" i="2"/>
  <c r="K65" i="4" s="1"/>
  <c r="J66" i="2"/>
  <c r="K66" i="4" s="1"/>
  <c r="J67" i="2"/>
  <c r="K67" i="4" s="1"/>
  <c r="J68" i="2"/>
  <c r="K68" i="4" s="1"/>
  <c r="J69" i="2"/>
  <c r="K69" i="4" s="1"/>
  <c r="J70" i="2"/>
  <c r="K70" i="4" s="1"/>
  <c r="J71" i="2"/>
  <c r="K71" i="4" s="1"/>
  <c r="J72" i="2"/>
  <c r="K72" i="4" s="1"/>
  <c r="J73" i="2"/>
  <c r="K73" i="4" s="1"/>
  <c r="J74" i="2"/>
  <c r="K74" i="4" s="1"/>
  <c r="J75" i="2"/>
  <c r="K75" i="4" s="1"/>
  <c r="J76" i="2"/>
  <c r="K76" i="4" s="1"/>
  <c r="J77" i="2"/>
  <c r="K77" i="4" s="1"/>
  <c r="J78" i="2"/>
  <c r="K78" i="4" s="1"/>
  <c r="J79" i="2"/>
  <c r="K79" i="4" s="1"/>
  <c r="J80" i="2"/>
  <c r="K80" i="4" s="1"/>
  <c r="J81" i="2"/>
  <c r="K81" i="4" s="1"/>
  <c r="J82" i="2"/>
  <c r="K82" i="4" s="1"/>
  <c r="J83" i="2"/>
  <c r="J84" i="2"/>
  <c r="J85" i="2"/>
  <c r="J86" i="2"/>
  <c r="K86" i="4" s="1"/>
  <c r="J87" i="2"/>
  <c r="K87" i="4" s="1"/>
  <c r="J88" i="2"/>
  <c r="K88" i="4" s="1"/>
  <c r="J89" i="2"/>
  <c r="K89" i="4" s="1"/>
  <c r="J90" i="2"/>
  <c r="K90" i="4" s="1"/>
  <c r="J91" i="2"/>
  <c r="K91" i="4" s="1"/>
  <c r="J92" i="2"/>
  <c r="K92" i="4" s="1"/>
  <c r="J93" i="2"/>
  <c r="K93" i="4" s="1"/>
  <c r="J94" i="2"/>
  <c r="K94" i="4" s="1"/>
  <c r="J95" i="2"/>
  <c r="K95" i="4" s="1"/>
  <c r="J96" i="2"/>
  <c r="K96" i="4" s="1"/>
  <c r="J97" i="2"/>
  <c r="K97" i="4" s="1"/>
  <c r="J98" i="2"/>
  <c r="K98" i="4" s="1"/>
  <c r="J99" i="2"/>
  <c r="K99" i="4" s="1"/>
  <c r="J100" i="2"/>
  <c r="K100" i="4" s="1"/>
  <c r="J101" i="2"/>
  <c r="K101" i="4" s="1"/>
  <c r="J102" i="2"/>
  <c r="K102" i="4" s="1"/>
  <c r="J103" i="2"/>
  <c r="K103" i="4" s="1"/>
  <c r="J104" i="2"/>
  <c r="K104" i="4" s="1"/>
  <c r="J105" i="2"/>
  <c r="K105" i="4" s="1"/>
  <c r="J106" i="2"/>
  <c r="K106" i="4" s="1"/>
  <c r="J107" i="2"/>
  <c r="K107" i="4" s="1"/>
  <c r="J108" i="2"/>
  <c r="K108" i="4" s="1"/>
  <c r="J109" i="2"/>
  <c r="K109" i="4" s="1"/>
  <c r="J110" i="2"/>
  <c r="K110" i="4" s="1"/>
  <c r="J111" i="2"/>
  <c r="K111" i="4" s="1"/>
  <c r="J112" i="2"/>
  <c r="K112" i="4" s="1"/>
  <c r="J113" i="2"/>
  <c r="K113" i="4" s="1"/>
  <c r="J114" i="2"/>
  <c r="K114" i="4" s="1"/>
  <c r="J115" i="2"/>
  <c r="K115" i="4" s="1"/>
  <c r="J116" i="2"/>
  <c r="K116" i="4" s="1"/>
  <c r="J117" i="2"/>
  <c r="K117" i="4" s="1"/>
  <c r="J118" i="2"/>
  <c r="K118" i="4" s="1"/>
  <c r="J119" i="2"/>
  <c r="J120" i="2"/>
  <c r="J121" i="2"/>
  <c r="J122" i="2"/>
  <c r="K122" i="4" s="1"/>
  <c r="J123" i="2"/>
  <c r="K123" i="4" s="1"/>
  <c r="J124" i="2"/>
  <c r="K124" i="4" s="1"/>
  <c r="J125" i="2"/>
  <c r="K125" i="4" s="1"/>
  <c r="J126" i="2"/>
  <c r="K126" i="4" s="1"/>
  <c r="J127" i="2"/>
  <c r="K127" i="4" s="1"/>
  <c r="J128" i="2"/>
  <c r="K128" i="4" s="1"/>
  <c r="J129" i="2"/>
  <c r="K129" i="4" s="1"/>
  <c r="J130" i="2"/>
  <c r="K130" i="4" s="1"/>
  <c r="J131" i="2"/>
  <c r="J132" i="2"/>
  <c r="J133" i="2"/>
  <c r="K133" i="4" s="1"/>
  <c r="J134" i="2"/>
  <c r="K134" i="4" s="1"/>
  <c r="J135" i="2"/>
  <c r="K135" i="4" s="1"/>
  <c r="J136" i="2"/>
  <c r="J137" i="2"/>
  <c r="K137" i="4" s="1"/>
  <c r="J138" i="2"/>
  <c r="K138" i="4" s="1"/>
  <c r="J139" i="2"/>
  <c r="J140" i="2"/>
  <c r="K140" i="4" s="1"/>
  <c r="J141" i="2"/>
  <c r="K141" i="4" s="1"/>
  <c r="J142" i="2"/>
  <c r="K142" i="4" s="1"/>
  <c r="J143" i="2"/>
  <c r="K143" i="4" s="1"/>
  <c r="J144" i="2"/>
  <c r="K144" i="4" s="1"/>
  <c r="J145" i="2"/>
  <c r="K145" i="4" s="1"/>
  <c r="J146" i="2"/>
  <c r="K146" i="4" s="1"/>
  <c r="J147" i="2"/>
  <c r="K147" i="4" s="1"/>
  <c r="J148" i="2"/>
  <c r="K148" i="4" s="1"/>
  <c r="J149" i="2"/>
  <c r="K149" i="4" s="1"/>
  <c r="J150" i="2"/>
  <c r="K150" i="4" s="1"/>
  <c r="J151" i="2"/>
  <c r="K151" i="4" s="1"/>
  <c r="J152" i="2"/>
  <c r="K152" i="4" s="1"/>
  <c r="J153" i="2"/>
  <c r="K153" i="4" s="1"/>
  <c r="J154" i="2"/>
  <c r="K154" i="4" s="1"/>
  <c r="J155" i="2"/>
  <c r="K155" i="4" s="1"/>
  <c r="J156" i="2"/>
  <c r="K156" i="4" s="1"/>
  <c r="J157" i="2"/>
  <c r="J158" i="2"/>
  <c r="K158" i="4" s="1"/>
  <c r="J159" i="2"/>
  <c r="K159" i="4" s="1"/>
  <c r="J160" i="2"/>
  <c r="K160" i="4" s="1"/>
  <c r="J161" i="2"/>
  <c r="K161" i="4" s="1"/>
  <c r="J162" i="2"/>
  <c r="K162" i="4" s="1"/>
  <c r="J163" i="2"/>
  <c r="K163" i="4" s="1"/>
  <c r="J164" i="2"/>
  <c r="K164" i="4" s="1"/>
  <c r="J165" i="2"/>
  <c r="K165" i="4" s="1"/>
  <c r="J166" i="2"/>
  <c r="K166" i="4" s="1"/>
  <c r="J167" i="2"/>
  <c r="J168" i="2"/>
  <c r="J169" i="2"/>
  <c r="J170" i="2"/>
  <c r="K170" i="4" s="1"/>
  <c r="J171" i="2"/>
  <c r="K171" i="4" s="1"/>
  <c r="J172" i="2"/>
  <c r="K172" i="4" s="1"/>
  <c r="J173" i="2"/>
  <c r="K173" i="4" s="1"/>
  <c r="J174" i="2"/>
  <c r="K174" i="4" s="1"/>
  <c r="J175" i="2"/>
  <c r="K175" i="4" s="1"/>
  <c r="J176" i="2"/>
  <c r="K176" i="4" s="1"/>
  <c r="J177" i="2"/>
  <c r="K177" i="4" s="1"/>
  <c r="J178" i="2"/>
  <c r="K178" i="4" s="1"/>
  <c r="J179" i="2"/>
  <c r="K179" i="4" s="1"/>
  <c r="J180" i="2"/>
  <c r="K180" i="4" s="1"/>
  <c r="J181" i="2"/>
  <c r="K181" i="4" s="1"/>
  <c r="J182" i="2"/>
  <c r="K182" i="4" s="1"/>
  <c r="J183" i="2"/>
  <c r="K183" i="4" s="1"/>
  <c r="J184" i="2"/>
  <c r="K184" i="4" s="1"/>
  <c r="J185" i="2"/>
  <c r="K185" i="4" s="1"/>
  <c r="J186" i="2"/>
  <c r="K186" i="4" s="1"/>
  <c r="J187" i="2"/>
  <c r="K187" i="4" s="1"/>
  <c r="J188" i="2"/>
  <c r="K188" i="4" s="1"/>
  <c r="J189" i="2"/>
  <c r="K189" i="4" s="1"/>
  <c r="J190" i="2"/>
  <c r="K190" i="4" s="1"/>
  <c r="J191" i="2"/>
  <c r="K191" i="4" s="1"/>
  <c r="J192" i="2"/>
  <c r="K192" i="4" s="1"/>
  <c r="J193" i="2"/>
  <c r="K193" i="4" s="1"/>
  <c r="J194" i="2"/>
  <c r="K194" i="4" s="1"/>
  <c r="J195" i="2"/>
  <c r="J196" i="2"/>
  <c r="J197" i="2"/>
  <c r="K197" i="4" s="1"/>
  <c r="J198" i="2"/>
  <c r="K198" i="4" s="1"/>
  <c r="J199" i="2"/>
  <c r="J200" i="2"/>
  <c r="K200" i="4" s="1"/>
  <c r="J201" i="2"/>
  <c r="K201" i="4" s="1"/>
  <c r="J202" i="2"/>
  <c r="K202" i="4" s="1"/>
  <c r="J203" i="2"/>
  <c r="K203" i="4" s="1"/>
  <c r="J204" i="2"/>
  <c r="K204" i="4" s="1"/>
  <c r="J205" i="2"/>
  <c r="J206" i="2"/>
  <c r="K206" i="4" s="1"/>
  <c r="J207" i="2"/>
  <c r="K207" i="4" s="1"/>
  <c r="J208" i="2"/>
  <c r="K208" i="4" s="1"/>
  <c r="J209" i="2"/>
  <c r="K209" i="4" s="1"/>
  <c r="J210" i="2"/>
  <c r="K210" i="4" s="1"/>
  <c r="J211" i="2"/>
  <c r="K211" i="4" s="1"/>
  <c r="J212" i="2"/>
  <c r="K212" i="4" s="1"/>
  <c r="J213" i="2"/>
  <c r="K213" i="4" s="1"/>
  <c r="J214" i="2"/>
  <c r="K214" i="4" s="1"/>
  <c r="J215" i="2"/>
  <c r="J216" i="2"/>
  <c r="J217" i="2"/>
  <c r="K217" i="4" s="1"/>
  <c r="J218" i="2"/>
  <c r="K218" i="4" s="1"/>
  <c r="J219" i="2"/>
  <c r="K219" i="4" s="1"/>
  <c r="J220" i="2"/>
  <c r="K220" i="4" s="1"/>
  <c r="J221" i="2"/>
  <c r="K221" i="4" s="1"/>
  <c r="J222" i="2"/>
  <c r="K222" i="4" s="1"/>
  <c r="J223" i="2"/>
  <c r="K223" i="4" s="1"/>
  <c r="J224" i="2"/>
  <c r="K224" i="4" s="1"/>
  <c r="J225" i="2"/>
  <c r="K225" i="4" s="1"/>
  <c r="J226" i="2"/>
  <c r="K226" i="4" s="1"/>
  <c r="J227" i="2"/>
  <c r="K227" i="4" s="1"/>
  <c r="J228" i="2"/>
  <c r="K228" i="4" s="1"/>
  <c r="J229" i="2"/>
  <c r="K229" i="4" s="1"/>
  <c r="J230" i="2"/>
  <c r="K230" i="4" s="1"/>
  <c r="J231" i="2"/>
  <c r="K231" i="4" s="1"/>
  <c r="J232" i="2"/>
  <c r="K232" i="4" s="1"/>
  <c r="J233" i="2"/>
  <c r="K233" i="4" s="1"/>
  <c r="J234" i="2"/>
  <c r="K234" i="4" s="1"/>
  <c r="J235" i="2"/>
  <c r="K235" i="4" s="1"/>
  <c r="J236" i="2"/>
  <c r="K236" i="4" s="1"/>
  <c r="J237" i="2"/>
  <c r="K237" i="4" s="1"/>
  <c r="J238" i="2"/>
  <c r="K238" i="4" s="1"/>
  <c r="J239" i="2"/>
  <c r="J240" i="2"/>
  <c r="K240" i="4" s="1"/>
  <c r="J241" i="2"/>
  <c r="K241" i="4" s="1"/>
  <c r="J242" i="2"/>
  <c r="J243" i="2"/>
  <c r="J244" i="2"/>
  <c r="J245" i="2"/>
  <c r="K245" i="4" s="1"/>
  <c r="J246" i="2"/>
  <c r="K246" i="4" s="1"/>
  <c r="J247" i="2"/>
  <c r="K247" i="4" s="1"/>
  <c r="J248" i="2"/>
  <c r="K248" i="4" s="1"/>
  <c r="J249" i="2"/>
  <c r="K249" i="4" s="1"/>
  <c r="J250" i="2"/>
  <c r="K250" i="4" s="1"/>
  <c r="J251" i="2"/>
  <c r="K251" i="4" s="1"/>
  <c r="J252" i="2"/>
  <c r="K252" i="4" s="1"/>
  <c r="J253" i="2"/>
  <c r="K253" i="4" s="1"/>
  <c r="J254" i="2"/>
  <c r="K254" i="4" s="1"/>
  <c r="J255" i="2"/>
  <c r="K255" i="4" s="1"/>
  <c r="J256" i="2"/>
  <c r="K256" i="4" s="1"/>
  <c r="J257" i="2"/>
  <c r="K257" i="4" s="1"/>
  <c r="J258" i="2"/>
  <c r="K258" i="4" s="1"/>
  <c r="J259" i="2"/>
  <c r="K259" i="4" s="1"/>
  <c r="J260" i="2"/>
  <c r="K260" i="4" s="1"/>
  <c r="J261" i="2"/>
  <c r="K261" i="4" s="1"/>
  <c r="J262" i="2"/>
  <c r="K262" i="4" s="1"/>
  <c r="J263" i="2"/>
  <c r="J264" i="2"/>
  <c r="J265" i="2"/>
  <c r="K265" i="4" s="1"/>
  <c r="J266" i="2"/>
  <c r="K266" i="4" s="1"/>
  <c r="J267" i="2"/>
  <c r="K267" i="4" s="1"/>
  <c r="J268" i="2"/>
  <c r="K268" i="4" s="1"/>
  <c r="J269" i="2"/>
  <c r="K269" i="4" s="1"/>
  <c r="J270" i="2"/>
  <c r="K270" i="4" s="1"/>
  <c r="J271" i="2"/>
  <c r="K271" i="4" s="1"/>
  <c r="J272" i="2"/>
  <c r="K272" i="4" s="1"/>
  <c r="J273" i="2"/>
  <c r="K273" i="4" s="1"/>
  <c r="J274" i="2"/>
  <c r="J275" i="2"/>
  <c r="K275" i="4" s="1"/>
  <c r="J276" i="2"/>
  <c r="K276" i="4" s="1"/>
  <c r="J277" i="2"/>
  <c r="K277" i="4" s="1"/>
  <c r="J278" i="2"/>
  <c r="K278" i="4" s="1"/>
  <c r="J279" i="2"/>
  <c r="K279" i="4" s="1"/>
  <c r="J280" i="2"/>
  <c r="K280" i="4" s="1"/>
  <c r="J281" i="2"/>
  <c r="K281" i="4" s="1"/>
  <c r="J282" i="2"/>
  <c r="K282" i="4" s="1"/>
  <c r="J283" i="2"/>
  <c r="K283" i="4" s="1"/>
  <c r="J284" i="2"/>
  <c r="K284" i="4" s="1"/>
  <c r="J285" i="2"/>
  <c r="K285" i="4" s="1"/>
  <c r="J286" i="2"/>
  <c r="K286" i="4" s="1"/>
  <c r="J287" i="2"/>
  <c r="K287" i="4" s="1"/>
  <c r="J288" i="2"/>
  <c r="J289" i="2"/>
  <c r="J290" i="2"/>
  <c r="K290" i="4" s="1"/>
  <c r="J291" i="2"/>
  <c r="K291" i="4" s="1"/>
  <c r="J292" i="2"/>
  <c r="K292" i="4" s="1"/>
  <c r="J293" i="2"/>
  <c r="K293" i="4" s="1"/>
  <c r="J294" i="2"/>
  <c r="K294" i="4" s="1"/>
  <c r="J295" i="2"/>
  <c r="K295" i="4" s="1"/>
  <c r="J296" i="2"/>
  <c r="K296" i="4" s="1"/>
  <c r="J297" i="2"/>
  <c r="K297" i="4" s="1"/>
  <c r="J298" i="2"/>
  <c r="K298" i="4" s="1"/>
  <c r="J299" i="2"/>
  <c r="K299" i="4" s="1"/>
  <c r="J300" i="2"/>
  <c r="K300" i="4" s="1"/>
  <c r="J301" i="2"/>
  <c r="K301" i="4" s="1"/>
  <c r="J302" i="2"/>
  <c r="K302" i="4" s="1"/>
  <c r="J303" i="2"/>
  <c r="K303" i="4" s="1"/>
  <c r="J304" i="2"/>
  <c r="K304" i="4" s="1"/>
  <c r="J305" i="2"/>
  <c r="K305" i="4" s="1"/>
  <c r="J306" i="2"/>
  <c r="K306" i="4" s="1"/>
  <c r="J307" i="2"/>
  <c r="K307" i="4" s="1"/>
  <c r="J308" i="2"/>
  <c r="K308" i="4" s="1"/>
  <c r="J309" i="2"/>
  <c r="K309" i="4" s="1"/>
  <c r="J310" i="2"/>
  <c r="J311" i="2"/>
  <c r="J312" i="2"/>
  <c r="J313" i="2"/>
  <c r="K313" i="4" s="1"/>
  <c r="J314" i="2"/>
  <c r="K314" i="4" s="1"/>
  <c r="J315" i="2"/>
  <c r="K315" i="4" s="1"/>
  <c r="J316" i="2"/>
  <c r="K316" i="4" s="1"/>
  <c r="J317" i="2"/>
  <c r="K317" i="4" s="1"/>
  <c r="J318" i="2"/>
  <c r="K318" i="4" s="1"/>
  <c r="J319" i="2"/>
  <c r="K319" i="4" s="1"/>
  <c r="J320" i="2"/>
  <c r="K320" i="4" s="1"/>
  <c r="J321" i="2"/>
  <c r="K321" i="4" s="1"/>
  <c r="J322" i="2"/>
  <c r="K322" i="4" s="1"/>
  <c r="J323" i="2"/>
  <c r="K323" i="4" s="1"/>
  <c r="J324" i="2"/>
  <c r="K324" i="4" s="1"/>
  <c r="J325" i="2"/>
  <c r="K325" i="4" s="1"/>
  <c r="J326" i="2"/>
  <c r="K326" i="4" s="1"/>
  <c r="J327" i="2"/>
  <c r="K327" i="4" s="1"/>
  <c r="J328" i="2"/>
  <c r="K328" i="4" s="1"/>
  <c r="J329" i="2"/>
  <c r="K329" i="4" s="1"/>
  <c r="J330" i="2"/>
  <c r="K330" i="4" s="1"/>
  <c r="J331" i="2"/>
  <c r="K331" i="4" s="1"/>
  <c r="J332" i="2"/>
  <c r="K332" i="4" s="1"/>
  <c r="J333" i="2"/>
  <c r="K333" i="4" s="1"/>
  <c r="J334" i="2"/>
  <c r="J335" i="2"/>
  <c r="K335" i="4" s="1"/>
  <c r="J336" i="2"/>
  <c r="K336" i="4" s="1"/>
  <c r="J337" i="2"/>
  <c r="K337" i="4" s="1"/>
  <c r="J338" i="2"/>
  <c r="K338" i="4" s="1"/>
  <c r="J339" i="2"/>
  <c r="K339" i="4" s="1"/>
  <c r="J340" i="2"/>
  <c r="K340" i="4" s="1"/>
  <c r="J341" i="2"/>
  <c r="K341" i="4" s="1"/>
  <c r="J342" i="2"/>
  <c r="K342" i="4" s="1"/>
  <c r="J343" i="2"/>
  <c r="K343" i="4" s="1"/>
  <c r="J344" i="2"/>
  <c r="K344" i="4" s="1"/>
  <c r="J345" i="2"/>
  <c r="K345" i="4" s="1"/>
  <c r="J346" i="2"/>
  <c r="K346" i="4" s="1"/>
  <c r="J347" i="2"/>
  <c r="K347" i="4" s="1"/>
  <c r="J348" i="2"/>
  <c r="K348" i="4" s="1"/>
  <c r="J349" i="2"/>
  <c r="J350" i="2"/>
  <c r="J351" i="2"/>
  <c r="K351" i="4" s="1"/>
  <c r="J352" i="2"/>
  <c r="K352" i="4" s="1"/>
  <c r="J353" i="2"/>
  <c r="K353" i="4" s="1"/>
  <c r="J354" i="2"/>
  <c r="K354" i="4" s="1"/>
  <c r="J355" i="2"/>
  <c r="K355" i="4" s="1"/>
  <c r="J356" i="2"/>
  <c r="K356" i="4" s="1"/>
  <c r="J357" i="2"/>
  <c r="K357" i="4" s="1"/>
  <c r="J358" i="2"/>
  <c r="K358" i="4" s="1"/>
  <c r="J359" i="2"/>
  <c r="J360" i="2"/>
  <c r="K360" i="4" s="1"/>
  <c r="J361" i="2"/>
  <c r="K361" i="4" s="1"/>
  <c r="J362" i="2"/>
  <c r="K362" i="4" s="1"/>
  <c r="J363" i="2"/>
  <c r="K363" i="4" s="1"/>
  <c r="J364" i="2"/>
  <c r="K364" i="4" s="1"/>
  <c r="J365" i="2"/>
  <c r="K365" i="4" s="1"/>
  <c r="J366" i="2"/>
  <c r="K366" i="4" s="1"/>
  <c r="J367" i="2"/>
  <c r="K367" i="4" s="1"/>
  <c r="J368" i="2"/>
  <c r="K368" i="4" s="1"/>
  <c r="J369" i="2"/>
  <c r="K369" i="4" s="1"/>
  <c r="J370" i="2"/>
  <c r="K370" i="4" s="1"/>
  <c r="J371" i="2"/>
  <c r="K371" i="4" s="1"/>
  <c r="J372" i="2"/>
  <c r="K372" i="4" s="1"/>
  <c r="J373" i="2"/>
  <c r="K373" i="4" s="1"/>
  <c r="J374" i="2"/>
  <c r="K374" i="4" s="1"/>
  <c r="J375" i="2"/>
  <c r="K375" i="4" s="1"/>
  <c r="J376" i="2"/>
  <c r="J377" i="2"/>
  <c r="K377" i="4" s="1"/>
  <c r="J378" i="2"/>
  <c r="K378" i="4" s="1"/>
  <c r="J379" i="2"/>
  <c r="J380" i="2"/>
  <c r="K380" i="4" s="1"/>
  <c r="J381" i="2"/>
  <c r="K381" i="4" s="1"/>
  <c r="J382" i="2"/>
  <c r="J383" i="2"/>
  <c r="J384" i="2"/>
  <c r="J385" i="2"/>
  <c r="K385" i="4" s="1"/>
  <c r="J386" i="2"/>
  <c r="K386" i="4" s="1"/>
  <c r="J387" i="2"/>
  <c r="K387" i="4" s="1"/>
  <c r="J388" i="2"/>
  <c r="K388" i="4" s="1"/>
  <c r="J389" i="2"/>
  <c r="K389" i="4" s="1"/>
  <c r="J390" i="2"/>
  <c r="K390" i="4" s="1"/>
  <c r="J391" i="2"/>
  <c r="K391" i="4" s="1"/>
  <c r="J392" i="2"/>
  <c r="K392" i="4" s="1"/>
  <c r="J393" i="2"/>
  <c r="K393" i="4" s="1"/>
  <c r="J394" i="2"/>
  <c r="K394" i="4" s="1"/>
  <c r="J395" i="2"/>
  <c r="K395" i="4" s="1"/>
  <c r="J396" i="2"/>
  <c r="K396" i="4" s="1"/>
  <c r="J397" i="2"/>
  <c r="K397" i="4" s="1"/>
  <c r="J398" i="2"/>
  <c r="K398" i="4" s="1"/>
  <c r="J399" i="2"/>
  <c r="K399" i="4" s="1"/>
  <c r="J400" i="2"/>
  <c r="K400" i="4" s="1"/>
  <c r="J401" i="2"/>
  <c r="K401" i="4" s="1"/>
  <c r="J402" i="2"/>
  <c r="K402" i="4" s="1"/>
  <c r="J403" i="2"/>
  <c r="K403" i="4" s="1"/>
  <c r="J404" i="2"/>
  <c r="K404" i="4" s="1"/>
  <c r="J405" i="2"/>
  <c r="K405" i="4" s="1"/>
  <c r="J406" i="2"/>
  <c r="K406" i="4" s="1"/>
  <c r="J407" i="2"/>
  <c r="K407" i="4" s="1"/>
  <c r="J408" i="2"/>
  <c r="J409" i="2"/>
  <c r="J410" i="2"/>
  <c r="J411" i="2"/>
  <c r="K411" i="4" s="1"/>
  <c r="J412" i="2"/>
  <c r="K412" i="4" s="1"/>
  <c r="J413" i="2"/>
  <c r="K413" i="4" s="1"/>
  <c r="J414" i="2"/>
  <c r="K414" i="4" s="1"/>
  <c r="J415" i="2"/>
  <c r="K415" i="4" s="1"/>
  <c r="J416" i="2"/>
  <c r="K416" i="4" s="1"/>
  <c r="J417" i="2"/>
  <c r="K417" i="4" s="1"/>
  <c r="J418" i="2"/>
  <c r="K418" i="4" s="1"/>
  <c r="J419" i="2"/>
  <c r="J420" i="2"/>
  <c r="J421" i="2"/>
  <c r="K421" i="4" s="1"/>
  <c r="J422" i="2"/>
  <c r="K422" i="4" s="1"/>
  <c r="J423" i="2"/>
  <c r="K423" i="4" s="1"/>
  <c r="J424" i="2"/>
  <c r="J425" i="2"/>
  <c r="K425" i="4" s="1"/>
  <c r="J426" i="2"/>
  <c r="K426" i="4" s="1"/>
  <c r="J427" i="2"/>
  <c r="J428" i="2"/>
  <c r="K428" i="4" s="1"/>
  <c r="J429" i="2"/>
  <c r="K429" i="4" s="1"/>
  <c r="J430" i="2"/>
  <c r="K430" i="4" s="1"/>
  <c r="J431" i="2"/>
  <c r="K431" i="4" s="1"/>
  <c r="J432" i="2"/>
  <c r="K432" i="4" s="1"/>
  <c r="J433" i="2"/>
  <c r="K433" i="4" s="1"/>
  <c r="J434" i="2"/>
  <c r="K434" i="4" s="1"/>
  <c r="J435" i="2"/>
  <c r="K435" i="4" s="1"/>
  <c r="J436" i="2"/>
  <c r="K436" i="4" s="1"/>
  <c r="J437" i="2"/>
  <c r="K437" i="4" s="1"/>
  <c r="J438" i="2"/>
  <c r="K438" i="4" s="1"/>
  <c r="J439" i="2"/>
  <c r="K439" i="4" s="1"/>
  <c r="J440" i="2"/>
  <c r="K440" i="4" s="1"/>
  <c r="J441" i="2"/>
  <c r="K441" i="4" s="1"/>
  <c r="J442" i="2"/>
  <c r="K442" i="4" s="1"/>
  <c r="J443" i="2"/>
  <c r="K443" i="4" s="1"/>
  <c r="J444" i="2"/>
  <c r="K444" i="4" s="1"/>
  <c r="J445" i="2"/>
  <c r="J446" i="2"/>
  <c r="K446" i="4" s="1"/>
  <c r="J447" i="2"/>
  <c r="K447" i="4" s="1"/>
  <c r="J448" i="2"/>
  <c r="K448" i="4" s="1"/>
  <c r="J449" i="2"/>
  <c r="K449" i="4" s="1"/>
  <c r="J450" i="2"/>
  <c r="K450" i="4" s="1"/>
  <c r="J451" i="2"/>
  <c r="K451" i="4" s="1"/>
  <c r="J452" i="2"/>
  <c r="K452" i="4" s="1"/>
  <c r="J453" i="2"/>
  <c r="K453" i="4" s="1"/>
  <c r="J454" i="2"/>
  <c r="J455" i="2"/>
  <c r="K455" i="4" s="1"/>
  <c r="J456" i="2"/>
  <c r="K456" i="4" s="1"/>
  <c r="J457" i="2"/>
  <c r="K457" i="4" s="1"/>
  <c r="J458" i="2"/>
  <c r="K458" i="4" s="1"/>
  <c r="J459" i="2"/>
  <c r="K459" i="4" s="1"/>
  <c r="J460" i="2"/>
  <c r="K460" i="4" s="1"/>
  <c r="J461" i="2"/>
  <c r="K461" i="4" s="1"/>
  <c r="J462" i="2"/>
  <c r="K462" i="4" s="1"/>
  <c r="J463" i="2"/>
  <c r="K463" i="4" s="1"/>
  <c r="J464" i="2"/>
  <c r="K464" i="4" s="1"/>
  <c r="J465" i="2"/>
  <c r="K465" i="4" s="1"/>
  <c r="J466" i="2"/>
  <c r="K466" i="4" s="1"/>
  <c r="J467" i="2"/>
  <c r="K467" i="4" s="1"/>
  <c r="J468" i="2"/>
  <c r="K468" i="4" s="1"/>
  <c r="J469" i="2"/>
  <c r="K469" i="4" s="1"/>
  <c r="J470" i="2"/>
  <c r="K470" i="4" s="1"/>
  <c r="J471" i="2"/>
  <c r="K471" i="4" s="1"/>
  <c r="J472" i="2"/>
  <c r="K472" i="4" s="1"/>
  <c r="J473" i="2"/>
  <c r="K473" i="4" s="1"/>
  <c r="J474" i="2"/>
  <c r="K474" i="4" s="1"/>
  <c r="J475" i="2"/>
  <c r="K475" i="4" s="1"/>
  <c r="J476" i="2"/>
  <c r="K476" i="4" s="1"/>
  <c r="J477" i="2"/>
  <c r="K477" i="4" s="1"/>
  <c r="J478" i="2"/>
  <c r="J479" i="2"/>
  <c r="J480" i="2"/>
  <c r="J481" i="2"/>
  <c r="K481" i="4" s="1"/>
  <c r="J482" i="2"/>
  <c r="K482" i="4" s="1"/>
  <c r="J483" i="2"/>
  <c r="K483" i="4" s="1"/>
  <c r="J484" i="2"/>
  <c r="K484" i="4" s="1"/>
  <c r="J485" i="2"/>
  <c r="K485" i="4" s="1"/>
  <c r="J486" i="2"/>
  <c r="K486" i="4" s="1"/>
  <c r="J487" i="2"/>
  <c r="K487" i="4" s="1"/>
  <c r="J488" i="2"/>
  <c r="K488" i="4" s="1"/>
  <c r="J489" i="2"/>
  <c r="K489" i="4" s="1"/>
  <c r="J490" i="2"/>
  <c r="J491" i="2"/>
  <c r="K491" i="4" s="1"/>
  <c r="J492" i="2"/>
  <c r="K492" i="4" s="1"/>
  <c r="J493" i="2"/>
  <c r="K493" i="4" s="1"/>
  <c r="J494" i="2"/>
  <c r="K494" i="4" s="1"/>
  <c r="J495" i="2"/>
  <c r="K495" i="4" s="1"/>
  <c r="J496" i="2"/>
  <c r="K496" i="4" s="1"/>
  <c r="J497" i="2"/>
  <c r="K497" i="4" s="1"/>
  <c r="J498" i="2"/>
  <c r="K498" i="4" s="1"/>
  <c r="J499" i="2"/>
  <c r="K499" i="4" s="1"/>
  <c r="J500" i="2"/>
  <c r="K500" i="4" s="1"/>
  <c r="J501" i="2"/>
  <c r="K501" i="4" s="1"/>
  <c r="J502" i="2"/>
  <c r="K502" i="4" s="1"/>
  <c r="J503" i="2"/>
  <c r="J504" i="2"/>
  <c r="K504" i="4" s="1"/>
  <c r="J505" i="2"/>
  <c r="K505" i="4" s="1"/>
  <c r="J506" i="2"/>
  <c r="K506" i="4" s="1"/>
  <c r="J507" i="2"/>
  <c r="K507" i="4" s="1"/>
  <c r="J508" i="2"/>
  <c r="K508" i="4" s="1"/>
  <c r="J509" i="2"/>
  <c r="K509" i="4" s="1"/>
  <c r="J510" i="2"/>
  <c r="K510" i="4" s="1"/>
  <c r="J511" i="2"/>
  <c r="K511" i="4" s="1"/>
  <c r="J512" i="2"/>
  <c r="K512" i="4" s="1"/>
  <c r="J513" i="2"/>
  <c r="K513" i="4" s="1"/>
  <c r="J514" i="2"/>
  <c r="J515" i="2"/>
  <c r="K515" i="4" s="1"/>
  <c r="J516" i="2"/>
  <c r="K516" i="4" s="1"/>
  <c r="J517" i="2"/>
  <c r="J518" i="2"/>
  <c r="J519" i="2"/>
  <c r="J520" i="2"/>
  <c r="J521" i="2"/>
  <c r="K521" i="4" s="1"/>
  <c r="J522" i="2"/>
  <c r="K522" i="4" s="1"/>
  <c r="J523" i="2"/>
  <c r="K523" i="4" s="1"/>
  <c r="J524" i="2"/>
  <c r="K524" i="4" s="1"/>
  <c r="J525" i="2"/>
  <c r="K525" i="4" s="1"/>
  <c r="J526" i="2"/>
  <c r="K526" i="4" s="1"/>
  <c r="J527" i="2"/>
  <c r="K527" i="4" s="1"/>
  <c r="J528" i="2"/>
  <c r="K528" i="4" s="1"/>
  <c r="J529" i="2"/>
  <c r="K529" i="4" s="1"/>
  <c r="J530" i="2"/>
  <c r="K530" i="4" s="1"/>
  <c r="J531" i="2"/>
  <c r="K531" i="4" s="1"/>
  <c r="J532" i="2"/>
  <c r="K532" i="4" s="1"/>
  <c r="J533" i="2"/>
  <c r="K533" i="4" s="1"/>
  <c r="J534" i="2"/>
  <c r="K534" i="4" s="1"/>
  <c r="J535" i="2"/>
  <c r="K535" i="4" s="1"/>
  <c r="J536" i="2"/>
  <c r="K536" i="4" s="1"/>
  <c r="J537" i="2"/>
  <c r="K537" i="4" s="1"/>
  <c r="J538" i="2"/>
  <c r="K538" i="4" s="1"/>
  <c r="J539" i="2"/>
  <c r="J540" i="2"/>
  <c r="J541" i="2"/>
  <c r="K541" i="4" s="1"/>
  <c r="J542" i="2"/>
  <c r="K542" i="4" s="1"/>
  <c r="J543" i="2"/>
  <c r="K543" i="4" s="1"/>
  <c r="J544" i="2"/>
  <c r="K544" i="4" s="1"/>
  <c r="J545" i="2"/>
  <c r="K545" i="4" s="1"/>
  <c r="J546" i="2"/>
  <c r="K546" i="4" s="1"/>
  <c r="J547" i="2"/>
  <c r="K547" i="4" s="1"/>
  <c r="J548" i="2"/>
  <c r="K548" i="4" s="1"/>
  <c r="J549" i="2"/>
  <c r="K549" i="4" s="1"/>
  <c r="J550" i="2"/>
  <c r="J551" i="2"/>
  <c r="K551" i="4" s="1"/>
  <c r="J552" i="2"/>
  <c r="K552" i="4" s="1"/>
  <c r="J553" i="2"/>
  <c r="K553" i="4" s="1"/>
  <c r="J554" i="2"/>
  <c r="K554" i="4" s="1"/>
  <c r="J555" i="2"/>
  <c r="K555" i="4" s="1"/>
  <c r="J556" i="2"/>
  <c r="K556" i="4" s="1"/>
  <c r="J557" i="2"/>
  <c r="K557" i="4" s="1"/>
  <c r="J558" i="2"/>
  <c r="K558" i="4" s="1"/>
  <c r="J559" i="2"/>
  <c r="K559" i="4" s="1"/>
  <c r="J560" i="2"/>
  <c r="K560" i="4" s="1"/>
  <c r="J561" i="2"/>
  <c r="K561" i="4" s="1"/>
  <c r="J562" i="2"/>
  <c r="K562" i="4" s="1"/>
  <c r="J563" i="2"/>
  <c r="K563" i="4" s="1"/>
  <c r="J564" i="2"/>
  <c r="J565" i="2"/>
  <c r="J566" i="2"/>
  <c r="K566" i="4" s="1"/>
  <c r="J567" i="2"/>
  <c r="K567" i="4" s="1"/>
  <c r="J568" i="2"/>
  <c r="K568" i="4" s="1"/>
  <c r="J569" i="2"/>
  <c r="K569" i="4" s="1"/>
  <c r="J570" i="2"/>
  <c r="K570" i="4" s="1"/>
  <c r="J571" i="2"/>
  <c r="K571" i="4" s="1"/>
  <c r="J572" i="2"/>
  <c r="K572" i="4" s="1"/>
  <c r="J573" i="2"/>
  <c r="K573" i="4" s="1"/>
  <c r="J574" i="2"/>
  <c r="K574" i="4" s="1"/>
  <c r="J575" i="2"/>
  <c r="K575" i="4" s="1"/>
  <c r="J576" i="2"/>
  <c r="K576" i="4" s="1"/>
  <c r="J577" i="2"/>
  <c r="K577" i="4" s="1"/>
  <c r="J578" i="2"/>
  <c r="K578" i="4" s="1"/>
  <c r="J579" i="2"/>
  <c r="K579" i="4" s="1"/>
  <c r="J580" i="2"/>
  <c r="K580" i="4" s="1"/>
  <c r="J581" i="2"/>
  <c r="K581" i="4" s="1"/>
  <c r="J582" i="2"/>
  <c r="K582" i="4" s="1"/>
  <c r="J583" i="2"/>
  <c r="K583" i="4" s="1"/>
  <c r="J584" i="2"/>
  <c r="K584" i="4" s="1"/>
  <c r="J585" i="2"/>
  <c r="K585" i="4" s="1"/>
  <c r="J586" i="2"/>
  <c r="J587" i="2"/>
  <c r="K587" i="4" s="1"/>
  <c r="J588" i="2"/>
  <c r="K588" i="4" s="1"/>
  <c r="J589" i="2"/>
  <c r="J590" i="2"/>
  <c r="K590" i="4" s="1"/>
  <c r="J591" i="2"/>
  <c r="K591" i="4" s="1"/>
  <c r="J592" i="2"/>
  <c r="K592" i="4" s="1"/>
  <c r="J593" i="2"/>
  <c r="K593" i="4" s="1"/>
  <c r="J594" i="2"/>
  <c r="K594" i="4" s="1"/>
  <c r="J595" i="2"/>
  <c r="K595" i="4" s="1"/>
  <c r="J596" i="2"/>
  <c r="K596" i="4" s="1"/>
  <c r="J597" i="2"/>
  <c r="K597" i="4" s="1"/>
  <c r="J598" i="2"/>
  <c r="K598" i="4" s="1"/>
  <c r="J599" i="2"/>
  <c r="K599" i="4" s="1"/>
  <c r="J600" i="2"/>
  <c r="K600" i="4" s="1"/>
  <c r="J601" i="2"/>
  <c r="K601" i="4" s="1"/>
  <c r="J602" i="2"/>
  <c r="K602" i="4" s="1"/>
  <c r="J603" i="2"/>
  <c r="K603" i="4" s="1"/>
  <c r="J604" i="2"/>
  <c r="K604" i="4" s="1"/>
  <c r="J605" i="2"/>
  <c r="K605" i="4" s="1"/>
  <c r="J606" i="2"/>
  <c r="K606" i="4" s="1"/>
  <c r="J607" i="2"/>
  <c r="K607" i="4" s="1"/>
  <c r="J608" i="2"/>
  <c r="K608" i="4" s="1"/>
  <c r="J609" i="2"/>
  <c r="K609" i="4" s="1"/>
  <c r="J610" i="2"/>
  <c r="J611" i="2"/>
  <c r="K611" i="4" s="1"/>
  <c r="J612" i="2"/>
  <c r="K612" i="4" s="1"/>
  <c r="J613" i="2"/>
  <c r="K613" i="4" s="1"/>
  <c r="J614" i="2"/>
  <c r="K614" i="4" s="1"/>
  <c r="J615" i="2"/>
  <c r="K615" i="4" s="1"/>
  <c r="J616" i="2"/>
  <c r="K616" i="4" s="1"/>
  <c r="J617" i="2"/>
  <c r="K617" i="4" s="1"/>
  <c r="J618" i="2"/>
  <c r="K618" i="4" s="1"/>
  <c r="J619" i="2"/>
  <c r="K619" i="4" s="1"/>
  <c r="J620" i="2"/>
  <c r="K620" i="4" s="1"/>
  <c r="J621" i="2"/>
  <c r="K621" i="4" s="1"/>
  <c r="J622" i="2"/>
  <c r="K622" i="4" s="1"/>
  <c r="J623" i="2"/>
  <c r="K623" i="4" s="1"/>
  <c r="J624" i="2"/>
  <c r="K624" i="4" s="1"/>
  <c r="J625" i="2"/>
  <c r="J626" i="2"/>
  <c r="J627" i="2"/>
  <c r="K627" i="4" s="1"/>
  <c r="J628" i="2"/>
  <c r="K628" i="4" s="1"/>
  <c r="J629" i="2"/>
  <c r="K629" i="4" s="1"/>
  <c r="J630" i="2"/>
  <c r="K630" i="4" s="1"/>
  <c r="J631" i="2"/>
  <c r="K631" i="4" s="1"/>
  <c r="J632" i="2"/>
  <c r="K632" i="4" s="1"/>
  <c r="J633" i="2"/>
  <c r="K633" i="4" s="1"/>
  <c r="J634" i="2"/>
  <c r="J635" i="2"/>
  <c r="J636" i="2"/>
  <c r="K636" i="4" s="1"/>
  <c r="J637" i="2"/>
  <c r="K637" i="4" s="1"/>
  <c r="J638" i="2"/>
  <c r="K638" i="4" s="1"/>
  <c r="J639" i="2"/>
  <c r="K639" i="4" s="1"/>
  <c r="J640" i="2"/>
  <c r="K640" i="4" s="1"/>
  <c r="J641" i="2"/>
  <c r="K641" i="4" s="1"/>
  <c r="J642" i="2"/>
  <c r="K642" i="4" s="1"/>
  <c r="J643" i="2"/>
  <c r="K643" i="4" s="1"/>
  <c r="J644" i="2"/>
  <c r="K644" i="4" s="1"/>
  <c r="J645" i="2"/>
  <c r="K645" i="4" s="1"/>
  <c r="J646" i="2"/>
  <c r="K646" i="4" s="1"/>
  <c r="J647" i="2"/>
  <c r="K647" i="4" s="1"/>
  <c r="J648" i="2"/>
  <c r="K648" i="4" s="1"/>
  <c r="J649" i="2"/>
  <c r="K649" i="4" s="1"/>
  <c r="J650" i="2"/>
  <c r="K650" i="4" s="1"/>
  <c r="J651" i="2"/>
  <c r="K651" i="4" s="1"/>
  <c r="J652" i="2"/>
  <c r="J653" i="2"/>
  <c r="K653" i="4" s="1"/>
  <c r="J654" i="2"/>
  <c r="K654" i="4" s="1"/>
  <c r="J655" i="2"/>
  <c r="K655" i="4" s="1"/>
  <c r="J656" i="2"/>
  <c r="K656" i="4" s="1"/>
  <c r="J657" i="2"/>
  <c r="K657" i="4" s="1"/>
  <c r="J658" i="2"/>
  <c r="J659" i="2"/>
  <c r="K659" i="4" s="1"/>
  <c r="J660" i="2"/>
  <c r="K660" i="4" s="1"/>
  <c r="J661" i="2"/>
  <c r="J662" i="2"/>
  <c r="J663" i="2"/>
  <c r="K663" i="4" s="1"/>
  <c r="J664" i="2"/>
  <c r="K664" i="4" s="1"/>
  <c r="J665" i="2"/>
  <c r="K665" i="4" s="1"/>
  <c r="J666" i="2"/>
  <c r="K666" i="4" s="1"/>
  <c r="J667" i="2"/>
  <c r="K667" i="4" s="1"/>
  <c r="J668" i="2"/>
  <c r="K668" i="4" s="1"/>
  <c r="J669" i="2"/>
  <c r="K669" i="4" s="1"/>
  <c r="J670" i="2"/>
  <c r="K670" i="4" s="1"/>
  <c r="J671" i="2"/>
  <c r="K671" i="4" s="1"/>
  <c r="J672" i="2"/>
  <c r="K672" i="4" s="1"/>
  <c r="J673" i="2"/>
  <c r="K673" i="4" s="1"/>
  <c r="J674" i="2"/>
  <c r="K674" i="4" s="1"/>
  <c r="J675" i="2"/>
  <c r="K675" i="4" s="1"/>
  <c r="J676" i="2"/>
  <c r="K676" i="4" s="1"/>
  <c r="J677" i="2"/>
  <c r="K677" i="4" s="1"/>
  <c r="J678" i="2"/>
  <c r="K678" i="4" s="1"/>
  <c r="J679" i="2"/>
  <c r="K679" i="4" s="1"/>
  <c r="J680" i="2"/>
  <c r="K680" i="4" s="1"/>
  <c r="J681" i="2"/>
  <c r="K681" i="4" s="1"/>
  <c r="J682" i="2"/>
  <c r="K682" i="4" s="1"/>
  <c r="J683" i="2"/>
  <c r="K683" i="4" s="1"/>
  <c r="J684" i="2"/>
  <c r="J685" i="2"/>
  <c r="J686" i="2"/>
  <c r="J687" i="2"/>
  <c r="K687" i="4" s="1"/>
  <c r="J688" i="2"/>
  <c r="K688" i="4" s="1"/>
  <c r="J689" i="2"/>
  <c r="K689" i="4" s="1"/>
  <c r="J690" i="2"/>
  <c r="K690" i="4" s="1"/>
  <c r="J691" i="2"/>
  <c r="K691" i="4" s="1"/>
  <c r="J692" i="2"/>
  <c r="K692" i="4" s="1"/>
  <c r="J693" i="2"/>
  <c r="K693" i="4" s="1"/>
  <c r="J694" i="2"/>
  <c r="K694" i="4" s="1"/>
  <c r="J695" i="2"/>
  <c r="J696" i="2"/>
  <c r="J697" i="2"/>
  <c r="K697" i="4" s="1"/>
  <c r="J698" i="2"/>
  <c r="K698" i="4" s="1"/>
  <c r="J699" i="2"/>
  <c r="K699" i="4" s="1"/>
  <c r="J700" i="2"/>
  <c r="J701" i="2"/>
  <c r="K701" i="4" s="1"/>
  <c r="J702" i="2"/>
  <c r="K702" i="4" s="1"/>
  <c r="J703" i="2"/>
  <c r="K703" i="4" s="1"/>
  <c r="J704" i="2"/>
  <c r="K704" i="4" s="1"/>
  <c r="J705" i="2"/>
  <c r="K705" i="4" s="1"/>
  <c r="J706" i="2"/>
  <c r="K706" i="4" s="1"/>
  <c r="J707" i="2"/>
  <c r="K707" i="4" s="1"/>
  <c r="J708" i="2"/>
  <c r="K708" i="4" s="1"/>
  <c r="J709" i="2"/>
  <c r="K709" i="4" s="1"/>
  <c r="J710" i="2"/>
  <c r="K710" i="4" s="1"/>
  <c r="J711" i="2"/>
  <c r="K711" i="4" s="1"/>
  <c r="J712" i="2"/>
  <c r="K712" i="4" s="1"/>
  <c r="J713" i="2"/>
  <c r="K713" i="4" s="1"/>
  <c r="J714" i="2"/>
  <c r="K714" i="4" s="1"/>
  <c r="J715" i="2"/>
  <c r="K715" i="4" s="1"/>
  <c r="J716" i="2"/>
  <c r="K716" i="4" s="1"/>
  <c r="J717" i="2"/>
  <c r="K717" i="4" s="1"/>
  <c r="J718" i="2"/>
  <c r="K718" i="4" s="1"/>
  <c r="J719" i="2"/>
  <c r="K719" i="4" s="1"/>
  <c r="J720" i="2"/>
  <c r="K720" i="4" s="1"/>
  <c r="J721" i="2"/>
  <c r="J722" i="2"/>
  <c r="K722" i="4" s="1"/>
  <c r="J723" i="2"/>
  <c r="K723" i="4" s="1"/>
  <c r="J724" i="2"/>
  <c r="K724" i="4" s="1"/>
  <c r="J725" i="2"/>
  <c r="K725" i="4" s="1"/>
  <c r="J726" i="2"/>
  <c r="K726" i="4" s="1"/>
  <c r="J727" i="2"/>
  <c r="K727" i="4" s="1"/>
  <c r="J728" i="2"/>
  <c r="K728" i="4" s="1"/>
  <c r="J729" i="2"/>
  <c r="K729" i="4" s="1"/>
  <c r="J730" i="2"/>
  <c r="J731" i="2"/>
  <c r="K731" i="4" s="1"/>
  <c r="J732" i="2"/>
  <c r="K732" i="4" s="1"/>
  <c r="J733" i="2"/>
  <c r="K733" i="4" s="1"/>
  <c r="J734" i="2"/>
  <c r="K734" i="4" s="1"/>
  <c r="J735" i="2"/>
  <c r="K735" i="4" s="1"/>
  <c r="J736" i="2"/>
  <c r="K736" i="4" s="1"/>
  <c r="J737" i="2"/>
  <c r="K737" i="4" s="1"/>
  <c r="J738" i="2"/>
  <c r="K738" i="4" s="1"/>
  <c r="J739" i="2"/>
  <c r="K739" i="4" s="1"/>
  <c r="J740" i="2"/>
  <c r="K740" i="4" s="1"/>
  <c r="J741" i="2"/>
  <c r="K741" i="4" s="1"/>
  <c r="J742" i="2"/>
  <c r="K742" i="4" s="1"/>
  <c r="J743" i="2"/>
  <c r="K743" i="4" s="1"/>
  <c r="J744" i="2"/>
  <c r="K744" i="4" s="1"/>
  <c r="J745" i="2"/>
  <c r="K745" i="4" s="1"/>
  <c r="J746" i="2"/>
  <c r="K746" i="4" s="1"/>
  <c r="J747" i="2"/>
  <c r="K747" i="4" s="1"/>
  <c r="J748" i="2"/>
  <c r="K748" i="4" s="1"/>
  <c r="J749" i="2"/>
  <c r="K749" i="4" s="1"/>
  <c r="J750" i="2"/>
  <c r="K750" i="4" s="1"/>
  <c r="J751" i="2"/>
  <c r="K751" i="4" s="1"/>
  <c r="J752" i="2"/>
  <c r="K752" i="4" s="1"/>
  <c r="J753" i="2"/>
  <c r="K753" i="4" s="1"/>
  <c r="J754" i="2"/>
  <c r="J755" i="2"/>
  <c r="J756" i="2"/>
  <c r="K756" i="4" s="1"/>
  <c r="J757" i="2"/>
  <c r="K757" i="4" s="1"/>
  <c r="J758" i="2"/>
  <c r="K758" i="4" s="1"/>
  <c r="J759" i="2"/>
  <c r="K759" i="4" s="1"/>
  <c r="J760" i="2"/>
  <c r="K760" i="4" s="1"/>
  <c r="J761" i="2"/>
  <c r="K761" i="4" s="1"/>
  <c r="J762" i="2"/>
  <c r="K762" i="4" s="1"/>
  <c r="J763" i="2"/>
  <c r="K763" i="4" s="1"/>
  <c r="J764" i="2"/>
  <c r="K764" i="4" s="1"/>
  <c r="J765" i="2"/>
  <c r="K765" i="4" s="1"/>
  <c r="J766" i="2"/>
  <c r="J767" i="2"/>
  <c r="K767" i="4" s="1"/>
  <c r="J768" i="2"/>
  <c r="J769" i="2"/>
  <c r="K769" i="4" s="1"/>
  <c r="J770" i="2"/>
  <c r="K770" i="4" s="1"/>
  <c r="J771" i="2"/>
  <c r="K771" i="4" s="1"/>
  <c r="J772" i="2"/>
  <c r="K772" i="4" s="1"/>
  <c r="J773" i="2"/>
  <c r="K773" i="4" s="1"/>
  <c r="J774" i="2"/>
  <c r="K774" i="4" s="1"/>
  <c r="J775" i="2"/>
  <c r="K775" i="4" s="1"/>
  <c r="J776" i="2"/>
  <c r="K776" i="4" s="1"/>
  <c r="J777" i="2"/>
  <c r="K777" i="4" s="1"/>
  <c r="J778" i="2"/>
  <c r="K778" i="4" s="1"/>
  <c r="J779" i="2"/>
  <c r="K779" i="4" s="1"/>
  <c r="J780" i="2"/>
  <c r="K780" i="4" s="1"/>
  <c r="J781" i="2"/>
  <c r="K781" i="4" s="1"/>
  <c r="J782" i="2"/>
  <c r="K782" i="4" s="1"/>
  <c r="J783" i="2"/>
  <c r="K783" i="4" s="1"/>
  <c r="J784" i="2"/>
  <c r="K784" i="4" s="1"/>
  <c r="J785" i="2"/>
  <c r="K785" i="4" s="1"/>
  <c r="J786" i="2"/>
  <c r="K786" i="4" s="1"/>
  <c r="J787" i="2"/>
  <c r="K787" i="4" s="1"/>
  <c r="J788" i="2"/>
  <c r="K788" i="4" s="1"/>
  <c r="J789" i="2"/>
  <c r="K789" i="4" s="1"/>
  <c r="J790" i="2"/>
  <c r="K790" i="4" s="1"/>
  <c r="J791" i="2"/>
  <c r="J792" i="2"/>
  <c r="J793" i="2"/>
  <c r="J794" i="2"/>
  <c r="J795" i="2"/>
  <c r="J796" i="2"/>
  <c r="K796" i="4" s="1"/>
  <c r="J797" i="2"/>
  <c r="K797" i="4" s="1"/>
  <c r="J798" i="2"/>
  <c r="K798" i="4" s="1"/>
  <c r="J799" i="2"/>
  <c r="K799" i="4" s="1"/>
  <c r="J800" i="2"/>
  <c r="K800" i="4" s="1"/>
  <c r="J801" i="2"/>
  <c r="K801" i="4" s="1"/>
  <c r="J802" i="2"/>
  <c r="K802" i="4" s="1"/>
  <c r="J803" i="2"/>
  <c r="K803" i="4" s="1"/>
  <c r="J804" i="2"/>
  <c r="K804" i="4" s="1"/>
  <c r="J805" i="2"/>
  <c r="K805" i="4" s="1"/>
  <c r="J806" i="2"/>
  <c r="K806" i="4" s="1"/>
  <c r="J807" i="2"/>
  <c r="K807" i="4" s="1"/>
  <c r="J808" i="2"/>
  <c r="K808" i="4" s="1"/>
  <c r="J809" i="2"/>
  <c r="K809" i="4" s="1"/>
  <c r="J810" i="2"/>
  <c r="K810" i="4" s="1"/>
  <c r="J811" i="2"/>
  <c r="K811" i="4" s="1"/>
  <c r="J812" i="2"/>
  <c r="K812" i="4" s="1"/>
  <c r="J813" i="2"/>
  <c r="K813" i="4" s="1"/>
  <c r="J814" i="2"/>
  <c r="J815" i="2"/>
  <c r="J816" i="2"/>
  <c r="K816" i="4" s="1"/>
  <c r="J817" i="2"/>
  <c r="K817" i="4" s="1"/>
  <c r="J818" i="2"/>
  <c r="K818" i="4" s="1"/>
  <c r="J819" i="2"/>
  <c r="K819" i="4" s="1"/>
  <c r="J820" i="2"/>
  <c r="K820" i="4" s="1"/>
  <c r="J821" i="2"/>
  <c r="K821" i="4" s="1"/>
  <c r="J822" i="2"/>
  <c r="K822" i="4" s="1"/>
  <c r="J823" i="2"/>
  <c r="K823" i="4" s="1"/>
  <c r="J824" i="2"/>
  <c r="K824" i="4" s="1"/>
  <c r="J825" i="2"/>
  <c r="K825" i="4" s="1"/>
  <c r="J826" i="2"/>
  <c r="J827" i="2"/>
  <c r="J828" i="2"/>
  <c r="J829" i="2"/>
  <c r="J830" i="2"/>
  <c r="K830" i="4" s="1"/>
  <c r="J831" i="2"/>
  <c r="K831" i="4" s="1"/>
  <c r="J832" i="2"/>
  <c r="K832" i="4" s="1"/>
  <c r="J833" i="2"/>
  <c r="K833" i="4" s="1"/>
  <c r="J834" i="2"/>
  <c r="K834" i="4" s="1"/>
  <c r="J835" i="2"/>
  <c r="K835" i="4" s="1"/>
  <c r="J836" i="2"/>
  <c r="K836" i="4" s="1"/>
  <c r="J837" i="2"/>
  <c r="K837" i="4" s="1"/>
  <c r="J838" i="2"/>
  <c r="J839" i="2"/>
  <c r="K839" i="4" s="1"/>
  <c r="J840" i="2"/>
  <c r="K840" i="4" s="1"/>
  <c r="J841" i="2"/>
  <c r="K841" i="4" s="1"/>
  <c r="J842" i="2"/>
  <c r="K842" i="4" s="1"/>
  <c r="J843" i="2"/>
  <c r="K843" i="4" s="1"/>
  <c r="J844" i="2"/>
  <c r="K844" i="4" s="1"/>
  <c r="J845" i="2"/>
  <c r="K845" i="4" s="1"/>
  <c r="J846" i="2"/>
  <c r="K846" i="4" s="1"/>
  <c r="J847" i="2"/>
  <c r="K847" i="4" s="1"/>
  <c r="J848" i="2"/>
  <c r="K848" i="4" s="1"/>
  <c r="J849" i="2"/>
  <c r="K849" i="4" s="1"/>
  <c r="J850" i="2"/>
  <c r="J851" i="2"/>
  <c r="J852" i="2"/>
  <c r="J853" i="2"/>
  <c r="K853" i="4" s="1"/>
  <c r="J854" i="2"/>
  <c r="J855" i="2"/>
  <c r="K855" i="4" s="1"/>
  <c r="J856" i="2"/>
  <c r="K856" i="4" s="1"/>
  <c r="J857" i="2"/>
  <c r="K857" i="4" s="1"/>
  <c r="J858" i="2"/>
  <c r="K858" i="4" s="1"/>
  <c r="J859" i="2"/>
  <c r="K859" i="4" s="1"/>
  <c r="J860" i="2"/>
  <c r="K860" i="4" s="1"/>
  <c r="J861" i="2"/>
  <c r="K861" i="4" s="1"/>
  <c r="J862" i="2"/>
  <c r="K862" i="4" s="1"/>
  <c r="J863" i="2"/>
  <c r="K863" i="4" s="1"/>
  <c r="J864" i="2"/>
  <c r="K864" i="4" s="1"/>
  <c r="J865" i="2"/>
  <c r="K865" i="4" s="1"/>
  <c r="J866" i="2"/>
  <c r="K866" i="4" s="1"/>
  <c r="J867" i="2"/>
  <c r="K867" i="4" s="1"/>
  <c r="J868" i="2"/>
  <c r="K868" i="4" s="1"/>
  <c r="J869" i="2"/>
  <c r="K869" i="4" s="1"/>
  <c r="J870" i="2"/>
  <c r="K870" i="4" s="1"/>
  <c r="J871" i="2"/>
  <c r="K871" i="4" s="1"/>
  <c r="J872" i="2"/>
  <c r="K872" i="4" s="1"/>
  <c r="J873" i="2"/>
  <c r="K873" i="4" s="1"/>
  <c r="J874" i="2"/>
  <c r="J875" i="2"/>
  <c r="K875" i="4" s="1"/>
  <c r="J876" i="2"/>
  <c r="K876" i="4" s="1"/>
  <c r="J877" i="2"/>
  <c r="J878" i="2"/>
  <c r="K878" i="4" s="1"/>
  <c r="J879" i="2"/>
  <c r="K879" i="4" s="1"/>
  <c r="J880" i="2"/>
  <c r="K880" i="4" s="1"/>
  <c r="J881" i="2"/>
  <c r="K881" i="4" s="1"/>
  <c r="J882" i="2"/>
  <c r="K882" i="4" s="1"/>
  <c r="J883" i="2"/>
  <c r="K883" i="4" s="1"/>
  <c r="J884" i="2"/>
  <c r="K884" i="4" s="1"/>
  <c r="J885" i="2"/>
  <c r="K885" i="4" s="1"/>
  <c r="J886" i="2"/>
  <c r="J887" i="2"/>
  <c r="K887" i="4" s="1"/>
  <c r="J888" i="2"/>
  <c r="J889" i="2"/>
  <c r="K889" i="4" s="1"/>
  <c r="J890" i="2"/>
  <c r="K890" i="4" s="1"/>
  <c r="J891" i="2"/>
  <c r="K891" i="4" s="1"/>
  <c r="J892" i="2"/>
  <c r="J893" i="2"/>
  <c r="K893" i="4" s="1"/>
  <c r="J894" i="2"/>
  <c r="K894" i="4" s="1"/>
  <c r="J895" i="2"/>
  <c r="K895" i="4" s="1"/>
  <c r="J896" i="2"/>
  <c r="K896" i="4" s="1"/>
  <c r="J897" i="2"/>
  <c r="K897" i="4" s="1"/>
  <c r="J898" i="2"/>
  <c r="K898" i="4" s="1"/>
  <c r="J899" i="2"/>
  <c r="J900" i="2"/>
  <c r="K900" i="4" s="1"/>
  <c r="J901" i="2"/>
  <c r="K901" i="4" s="1"/>
  <c r="J902" i="2"/>
  <c r="K902" i="4" s="1"/>
  <c r="J903" i="2"/>
  <c r="K903" i="4" s="1"/>
  <c r="J904" i="2"/>
  <c r="K904" i="4" s="1"/>
  <c r="J905" i="2"/>
  <c r="K905" i="4" s="1"/>
  <c r="J906" i="2"/>
  <c r="K906" i="4" s="1"/>
  <c r="J907" i="2"/>
  <c r="K907" i="4" s="1"/>
  <c r="J908" i="2"/>
  <c r="K908" i="4" s="1"/>
  <c r="J909" i="2"/>
  <c r="K909" i="4" s="1"/>
  <c r="J910" i="2"/>
  <c r="J911" i="2"/>
  <c r="J912" i="2"/>
  <c r="J913" i="2"/>
  <c r="J914" i="2"/>
  <c r="K914" i="4" s="1"/>
  <c r="J915" i="2"/>
  <c r="K915" i="4" s="1"/>
  <c r="J916" i="2"/>
  <c r="K916" i="4" s="1"/>
  <c r="J917" i="2"/>
  <c r="K917" i="4" s="1"/>
  <c r="J918" i="2"/>
  <c r="K918" i="4" s="1"/>
  <c r="J919" i="2"/>
  <c r="K919" i="4" s="1"/>
  <c r="J920" i="2"/>
  <c r="K920" i="4" s="1"/>
  <c r="J921" i="2"/>
  <c r="K921" i="4" s="1"/>
  <c r="J922" i="2"/>
  <c r="K922" i="4" s="1"/>
  <c r="J923" i="2"/>
  <c r="K923" i="4" s="1"/>
  <c r="J924" i="2"/>
  <c r="K924" i="4" s="1"/>
  <c r="J925" i="2"/>
  <c r="K925" i="4" s="1"/>
  <c r="J926" i="2"/>
  <c r="K926" i="4" s="1"/>
  <c r="J927" i="2"/>
  <c r="K927" i="4" s="1"/>
  <c r="J928" i="2"/>
  <c r="K928" i="4" s="1"/>
  <c r="J929" i="2"/>
  <c r="K929" i="4" s="1"/>
  <c r="J930" i="2"/>
  <c r="K930" i="4" s="1"/>
  <c r="J931" i="2"/>
  <c r="K931" i="4" s="1"/>
  <c r="J932" i="2"/>
  <c r="K932" i="4" s="1"/>
  <c r="J933" i="2"/>
  <c r="K933" i="4" s="1"/>
  <c r="J934" i="2"/>
  <c r="K934" i="4" s="1"/>
  <c r="J935" i="2"/>
  <c r="J936" i="2"/>
  <c r="J937" i="2"/>
  <c r="J938" i="2"/>
  <c r="J939" i="2"/>
  <c r="K939" i="4" s="1"/>
  <c r="J940" i="2"/>
  <c r="J941" i="2"/>
  <c r="K941" i="4" s="1"/>
  <c r="J942" i="2"/>
  <c r="K942" i="4" s="1"/>
  <c r="J943" i="2"/>
  <c r="K943" i="4" s="1"/>
  <c r="J944" i="2"/>
  <c r="K944" i="4" s="1"/>
  <c r="J945" i="2"/>
  <c r="K945" i="4" s="1"/>
  <c r="J946" i="2"/>
  <c r="K946" i="4" s="1"/>
  <c r="J947" i="2"/>
  <c r="K947" i="4" s="1"/>
  <c r="J948" i="2"/>
  <c r="K948" i="4" s="1"/>
  <c r="J949" i="2"/>
  <c r="K949" i="4" s="1"/>
  <c r="J950" i="2"/>
  <c r="K950" i="4" s="1"/>
  <c r="J951" i="2"/>
  <c r="K951" i="4" s="1"/>
  <c r="J952" i="2"/>
  <c r="K952" i="4" s="1"/>
  <c r="J953" i="2"/>
  <c r="K953" i="4" s="1"/>
  <c r="J954" i="2"/>
  <c r="K954" i="4" s="1"/>
  <c r="J955" i="2"/>
  <c r="K955" i="4" s="1"/>
  <c r="J956" i="2"/>
  <c r="K956" i="4" s="1"/>
  <c r="J957" i="2"/>
  <c r="K957" i="4" s="1"/>
  <c r="J958" i="2"/>
  <c r="K958" i="4" s="1"/>
  <c r="J959" i="2"/>
  <c r="K959" i="4" s="1"/>
  <c r="J960" i="2"/>
  <c r="K960" i="4" s="1"/>
  <c r="J961" i="2"/>
  <c r="K961" i="4" s="1"/>
  <c r="J962" i="2"/>
  <c r="K962" i="4" s="1"/>
  <c r="J963" i="2"/>
  <c r="K963" i="4" s="1"/>
  <c r="J964" i="2"/>
  <c r="K964" i="4" s="1"/>
  <c r="J965" i="2"/>
  <c r="K965" i="4" s="1"/>
  <c r="J966" i="2"/>
  <c r="K966" i="4" s="1"/>
  <c r="J967" i="2"/>
  <c r="K967" i="4" s="1"/>
  <c r="J968" i="2"/>
  <c r="K968" i="4" s="1"/>
  <c r="J969" i="2"/>
  <c r="K969" i="4" s="1"/>
  <c r="J970" i="2"/>
  <c r="J971" i="2"/>
  <c r="J972" i="2"/>
  <c r="J973" i="2"/>
  <c r="K973" i="4" s="1"/>
  <c r="J974" i="2"/>
  <c r="J975" i="2"/>
  <c r="K975" i="4" s="1"/>
  <c r="J976" i="2"/>
  <c r="K976" i="4" s="1"/>
  <c r="J977" i="2"/>
  <c r="K977" i="4" s="1"/>
  <c r="J978" i="2"/>
  <c r="K978" i="4" s="1"/>
  <c r="J979" i="2"/>
  <c r="K979" i="4" s="1"/>
  <c r="J980" i="2"/>
  <c r="K980" i="4" s="1"/>
  <c r="J981" i="2"/>
  <c r="K981" i="4" s="1"/>
  <c r="J982" i="2"/>
  <c r="J983" i="2"/>
  <c r="K983" i="4" s="1"/>
  <c r="J984" i="2"/>
  <c r="K984" i="4" s="1"/>
  <c r="J985" i="2"/>
  <c r="K985" i="4" s="1"/>
  <c r="J986" i="2"/>
  <c r="K986" i="4" s="1"/>
  <c r="J987" i="2"/>
  <c r="K987" i="4" s="1"/>
  <c r="J988" i="2"/>
  <c r="K988" i="4" s="1"/>
  <c r="J989" i="2"/>
  <c r="K989" i="4" s="1"/>
  <c r="J990" i="2"/>
  <c r="K990" i="4" s="1"/>
  <c r="J991" i="2"/>
  <c r="K991" i="4" s="1"/>
  <c r="J992" i="2"/>
  <c r="K992" i="4" s="1"/>
  <c r="J993" i="2"/>
  <c r="K993" i="4" s="1"/>
  <c r="J994" i="2"/>
  <c r="K994" i="4" s="1"/>
  <c r="J995" i="2"/>
  <c r="J996" i="2"/>
  <c r="J997" i="2"/>
  <c r="J998" i="2"/>
  <c r="K998" i="4" s="1"/>
  <c r="J999" i="2"/>
  <c r="K999" i="4" s="1"/>
  <c r="J1000" i="2"/>
  <c r="K1000" i="4" s="1"/>
  <c r="J1001" i="2"/>
  <c r="K1001" i="4" s="1"/>
  <c r="J1002" i="2"/>
  <c r="K1002" i="4" s="1"/>
  <c r="J1003" i="2"/>
  <c r="K1003" i="4" s="1"/>
  <c r="J1004" i="2"/>
  <c r="K1004" i="4" s="1"/>
  <c r="J1005" i="2"/>
  <c r="K1005" i="4" s="1"/>
  <c r="J1006" i="2"/>
  <c r="K1006" i="4" s="1"/>
  <c r="J1007" i="2"/>
  <c r="K1007" i="4" s="1"/>
  <c r="J1008" i="2"/>
  <c r="K1008" i="4" s="1"/>
  <c r="J1009" i="2"/>
  <c r="J1010" i="2"/>
  <c r="J1011" i="2"/>
  <c r="J1012" i="2"/>
  <c r="J1013" i="2"/>
  <c r="K1013" i="4" s="1"/>
  <c r="J1014" i="2"/>
  <c r="K1014" i="4" s="1"/>
  <c r="J1015" i="2"/>
  <c r="K1015" i="4" s="1"/>
  <c r="J1016" i="2"/>
  <c r="K1016" i="4" s="1"/>
  <c r="J1017" i="2"/>
  <c r="K1017" i="4" s="1"/>
  <c r="J1018" i="2"/>
  <c r="K1018" i="4" s="1"/>
  <c r="J1019" i="2"/>
  <c r="J1020" i="2"/>
  <c r="K1020" i="4" s="1"/>
  <c r="J1021" i="2"/>
  <c r="K1021" i="4" s="1"/>
  <c r="J1022" i="2"/>
  <c r="K1022" i="4" s="1"/>
  <c r="J1023" i="2"/>
  <c r="K1023" i="4" s="1"/>
  <c r="J1024" i="2"/>
  <c r="K1024" i="4" s="1"/>
  <c r="J1025" i="2"/>
  <c r="K1025" i="4" s="1"/>
  <c r="J1026" i="2"/>
  <c r="K1026" i="4" s="1"/>
  <c r="J1027" i="2"/>
  <c r="K1027" i="4" s="1"/>
  <c r="J1028" i="2"/>
  <c r="K1028" i="4" s="1"/>
  <c r="J1029" i="2"/>
  <c r="K1029" i="4" s="1"/>
  <c r="J1030" i="2"/>
  <c r="J1031" i="2"/>
  <c r="J1032" i="2"/>
  <c r="J1033" i="2"/>
  <c r="J1034" i="2"/>
  <c r="K1034" i="4" s="1"/>
  <c r="J1035" i="2"/>
  <c r="K1035" i="4" s="1"/>
  <c r="J1036" i="2"/>
  <c r="K1036" i="4" s="1"/>
  <c r="J1037" i="2"/>
  <c r="K1037" i="4" s="1"/>
  <c r="J1038" i="2"/>
  <c r="K1038" i="4" s="1"/>
  <c r="J1039" i="2"/>
  <c r="K1039" i="4" s="1"/>
  <c r="J1040" i="2"/>
  <c r="K1040" i="4" s="1"/>
  <c r="J1041" i="2"/>
  <c r="K1041" i="4" s="1"/>
  <c r="J1042" i="2"/>
  <c r="K1042" i="4" s="1"/>
  <c r="J1043" i="2"/>
  <c r="K1043" i="4" s="1"/>
  <c r="J1044" i="2"/>
  <c r="K1044" i="4" s="1"/>
  <c r="J1045" i="2"/>
  <c r="K1045" i="4" s="1"/>
  <c r="J1046" i="2"/>
  <c r="K1046" i="4" s="1"/>
  <c r="J1047" i="2"/>
  <c r="K1047" i="4" s="1"/>
  <c r="J1048" i="2"/>
  <c r="K1048" i="4" s="1"/>
  <c r="J1049" i="2"/>
  <c r="K1049" i="4" s="1"/>
  <c r="J1050" i="2"/>
  <c r="K1050" i="4" s="1"/>
  <c r="J1051" i="2"/>
  <c r="K1051" i="4" s="1"/>
  <c r="J1052" i="2"/>
  <c r="K1052" i="4" s="1"/>
  <c r="J1053" i="2"/>
  <c r="K1053" i="4" s="1"/>
  <c r="J1054" i="2"/>
  <c r="J1055" i="2"/>
  <c r="J1056" i="2"/>
  <c r="K1056" i="4" s="1"/>
  <c r="J1057" i="2"/>
  <c r="K1057" i="4" s="1"/>
  <c r="J1058" i="2"/>
  <c r="K1058" i="4" s="1"/>
  <c r="J1059" i="2"/>
  <c r="K1059" i="4" s="1"/>
  <c r="J1060" i="2"/>
  <c r="J1061" i="2"/>
  <c r="J1062" i="2"/>
  <c r="J1063" i="2"/>
  <c r="K1063" i="4" s="1"/>
  <c r="J1064" i="2"/>
  <c r="K1064" i="4" s="1"/>
  <c r="J1065" i="2"/>
  <c r="K1065" i="4" s="1"/>
  <c r="J1066" i="2"/>
  <c r="J1067" i="2"/>
  <c r="K1067" i="4" s="1"/>
  <c r="J1068" i="2"/>
  <c r="K1068" i="4" s="1"/>
  <c r="J1069" i="2"/>
  <c r="K1069" i="4" s="1"/>
  <c r="J1070" i="2"/>
  <c r="K1070" i="4" s="1"/>
  <c r="J1071" i="2"/>
  <c r="K1071" i="4" s="1"/>
  <c r="J1072" i="2"/>
  <c r="K1072" i="4" s="1"/>
  <c r="J1073" i="2"/>
  <c r="K1073" i="4" s="1"/>
  <c r="J1074" i="2"/>
  <c r="K1074" i="4" s="1"/>
  <c r="J1075" i="2"/>
  <c r="K1075" i="4" s="1"/>
  <c r="J1076" i="2"/>
  <c r="K1076" i="4" s="1"/>
  <c r="J1077" i="2"/>
  <c r="K1077" i="4" s="1"/>
  <c r="J1078" i="2"/>
  <c r="J1079" i="2"/>
  <c r="K1079" i="4" s="1"/>
  <c r="J1080" i="2"/>
  <c r="J1081" i="2"/>
  <c r="K1081" i="4" s="1"/>
  <c r="J1082" i="2"/>
  <c r="K1082" i="4" s="1"/>
  <c r="J1083" i="2"/>
  <c r="K1083" i="4" s="1"/>
  <c r="J1084" i="2"/>
  <c r="K1084" i="4" s="1"/>
  <c r="J1085" i="2"/>
  <c r="K1085" i="4" s="1"/>
  <c r="J1086" i="2"/>
  <c r="K1086" i="4" s="1"/>
  <c r="J1087" i="2"/>
  <c r="K1087" i="4" s="1"/>
  <c r="J1088" i="2"/>
  <c r="K1088" i="4" s="1"/>
  <c r="J1089" i="2"/>
  <c r="K1089" i="4" s="1"/>
  <c r="J1090" i="2"/>
  <c r="K1090" i="4" s="1"/>
  <c r="J1091" i="2"/>
  <c r="K1091" i="4" s="1"/>
  <c r="J1092" i="2"/>
  <c r="K1092" i="4" s="1"/>
  <c r="J1093" i="2"/>
  <c r="K1093" i="4" s="1"/>
  <c r="J1094" i="2"/>
  <c r="K1094" i="4" s="1"/>
  <c r="J1095" i="2"/>
  <c r="K1095" i="4" s="1"/>
  <c r="J1096" i="2"/>
  <c r="K1096" i="4" s="1"/>
  <c r="J1097" i="2"/>
  <c r="K1097" i="4" s="1"/>
  <c r="J1098" i="2"/>
  <c r="K1098" i="4" s="1"/>
  <c r="J1099" i="2"/>
  <c r="K1099" i="4" s="1"/>
  <c r="J1100" i="2"/>
  <c r="K1100" i="4" s="1"/>
  <c r="J1101" i="2"/>
  <c r="K1101" i="4" s="1"/>
  <c r="J1102" i="2"/>
  <c r="J1103" i="2"/>
  <c r="J1104" i="2"/>
  <c r="J1105" i="2"/>
  <c r="J1106" i="2"/>
  <c r="K1106" i="4" s="1"/>
  <c r="J1107" i="2"/>
  <c r="K1107" i="4" s="1"/>
  <c r="J1108" i="2"/>
  <c r="K1108" i="4" s="1"/>
  <c r="J1109" i="2"/>
  <c r="K1109" i="4" s="1"/>
  <c r="J1110" i="2"/>
  <c r="K1110" i="4" s="1"/>
  <c r="J1111" i="2"/>
  <c r="K1111" i="4" s="1"/>
  <c r="J1112" i="2"/>
  <c r="K1112" i="4" s="1"/>
  <c r="J1113" i="2"/>
  <c r="K1113" i="4" s="1"/>
  <c r="J1114" i="2"/>
  <c r="J1115" i="2"/>
  <c r="J1116" i="2"/>
  <c r="J1117" i="2"/>
  <c r="J1118" i="2"/>
  <c r="K1118" i="4" s="1"/>
  <c r="J1119" i="2"/>
  <c r="K1119" i="4" s="1"/>
  <c r="J1120" i="2"/>
  <c r="K1120" i="4" s="1"/>
  <c r="J1121" i="2"/>
  <c r="K1121" i="4" s="1"/>
  <c r="J1122" i="2"/>
  <c r="K1122" i="4" s="1"/>
  <c r="J1123" i="2"/>
  <c r="K1123" i="4" s="1"/>
  <c r="J1124" i="2"/>
  <c r="K1124" i="4" s="1"/>
  <c r="J1125" i="2"/>
  <c r="K1125" i="4" s="1"/>
  <c r="J1126" i="2"/>
  <c r="K1126" i="4" s="1"/>
  <c r="J1127" i="2"/>
  <c r="K1127" i="4" s="1"/>
  <c r="J1128" i="2"/>
  <c r="K1128" i="4" s="1"/>
  <c r="J1129" i="2"/>
  <c r="K1129" i="4" s="1"/>
  <c r="J1130" i="2"/>
  <c r="K1130" i="4" s="1"/>
  <c r="J1131" i="2"/>
  <c r="K1131" i="4" s="1"/>
  <c r="J1132" i="2"/>
  <c r="K1132" i="4" s="1"/>
  <c r="J1133" i="2"/>
  <c r="K1133" i="4" s="1"/>
  <c r="J1134" i="2"/>
  <c r="K1134" i="4" s="1"/>
  <c r="J1135" i="2"/>
  <c r="K1135" i="4" s="1"/>
  <c r="J1136" i="2"/>
  <c r="K1136" i="4" s="1"/>
  <c r="J1137" i="2"/>
  <c r="K1137" i="4" s="1"/>
  <c r="J1138" i="2"/>
  <c r="J1139" i="2"/>
  <c r="K1139" i="4" s="1"/>
  <c r="J1140" i="2"/>
  <c r="J1141" i="2"/>
  <c r="J1142" i="2"/>
  <c r="K1142" i="4" s="1"/>
  <c r="J1143" i="2"/>
  <c r="K1143" i="4" s="1"/>
  <c r="J1144" i="2"/>
  <c r="K1144" i="4" s="1"/>
  <c r="J1145" i="2"/>
  <c r="K1145" i="4" s="1"/>
  <c r="J1146" i="2"/>
  <c r="K1146" i="4" s="1"/>
  <c r="J1147" i="2"/>
  <c r="K1147" i="4" s="1"/>
  <c r="J1148" i="2"/>
  <c r="K1148" i="4" s="1"/>
  <c r="J1149" i="2"/>
  <c r="K1149" i="4" s="1"/>
  <c r="J1150" i="2"/>
  <c r="K1150" i="4" s="1"/>
  <c r="J1151" i="2"/>
  <c r="K1151" i="4" s="1"/>
  <c r="J1152" i="2"/>
  <c r="J1153" i="2"/>
  <c r="K1153" i="4" s="1"/>
  <c r="J1154" i="2"/>
  <c r="K1154" i="4" s="1"/>
  <c r="J1155" i="2"/>
  <c r="K1155" i="4" s="1"/>
  <c r="J1156" i="2"/>
  <c r="K1156" i="4" s="1"/>
  <c r="J1157" i="2"/>
  <c r="K1157" i="4" s="1"/>
  <c r="J1158" i="2"/>
  <c r="K1158" i="4" s="1"/>
  <c r="J1159" i="2"/>
  <c r="K1159" i="4" s="1"/>
  <c r="J1160" i="2"/>
  <c r="K1160" i="4" s="1"/>
  <c r="J1161" i="2"/>
  <c r="K1161" i="4" s="1"/>
  <c r="J1162" i="2"/>
  <c r="K1162" i="4" s="1"/>
  <c r="J1163" i="2"/>
  <c r="K1163" i="4" s="1"/>
  <c r="J1164" i="2"/>
  <c r="J1165" i="2"/>
  <c r="K1165" i="4" s="1"/>
  <c r="J1166" i="2"/>
  <c r="K1166" i="4" s="1"/>
  <c r="J1167" i="2"/>
  <c r="K1167" i="4" s="1"/>
  <c r="J1168" i="2"/>
  <c r="K1168" i="4" s="1"/>
  <c r="J1169" i="2"/>
  <c r="K1169" i="4" s="1"/>
  <c r="J1170" i="2"/>
  <c r="K1170" i="4" s="1"/>
  <c r="J1171" i="2"/>
  <c r="K1171" i="4" s="1"/>
  <c r="J1172" i="2"/>
  <c r="K1172" i="4" s="1"/>
  <c r="J1173" i="2"/>
  <c r="K1173" i="4" s="1"/>
  <c r="J1174" i="2"/>
  <c r="K1174" i="4" s="1"/>
  <c r="J1175" i="2"/>
  <c r="J1176" i="2"/>
  <c r="K1176" i="4" s="1"/>
  <c r="J1177" i="2"/>
  <c r="K1177" i="4" s="1"/>
  <c r="J1178" i="2"/>
  <c r="K1178" i="4" s="1"/>
  <c r="J1179" i="2"/>
  <c r="K1179" i="4" s="1"/>
  <c r="J1180" i="2"/>
  <c r="K1180" i="4" s="1"/>
  <c r="J1181" i="2"/>
  <c r="K1181" i="4" s="1"/>
  <c r="J1182" i="2"/>
  <c r="K1182" i="4" s="1"/>
  <c r="J1183" i="2"/>
  <c r="K1183" i="4" s="1"/>
  <c r="J1184" i="2"/>
  <c r="K1184" i="4" s="1"/>
  <c r="J1185" i="2"/>
  <c r="K1185" i="4" s="1"/>
  <c r="J1186" i="2"/>
  <c r="J1187" i="2"/>
  <c r="J1188" i="2"/>
  <c r="J1189" i="2"/>
  <c r="J1190" i="2"/>
  <c r="K1190" i="4" s="1"/>
  <c r="J1191" i="2"/>
  <c r="K1191" i="4" s="1"/>
  <c r="J1192" i="2"/>
  <c r="K1192" i="4" s="1"/>
  <c r="J1193" i="2"/>
  <c r="K1193" i="4" s="1"/>
  <c r="J1194" i="2"/>
  <c r="K1194" i="4" s="1"/>
  <c r="J1195" i="2"/>
  <c r="K1195" i="4" s="1"/>
  <c r="J1196" i="2"/>
  <c r="K1196" i="4" s="1"/>
  <c r="J1197" i="2"/>
  <c r="K1197" i="4" s="1"/>
  <c r="J1198" i="2"/>
  <c r="K1198" i="4" s="1"/>
  <c r="J1199" i="2"/>
  <c r="K1199" i="4" s="1"/>
  <c r="J1200" i="2"/>
  <c r="K1200" i="4" s="1"/>
  <c r="J1201" i="2"/>
  <c r="K1201" i="4" s="1"/>
  <c r="J1202" i="2"/>
  <c r="K1202" i="4" s="1"/>
  <c r="J1203" i="2"/>
  <c r="K1203" i="4" s="1"/>
  <c r="J1204" i="2"/>
  <c r="K1204" i="4" s="1"/>
  <c r="J1205" i="2"/>
  <c r="K1205" i="4" s="1"/>
  <c r="J1206" i="2"/>
  <c r="K1206" i="4" s="1"/>
  <c r="J1207" i="2"/>
  <c r="K1207" i="4" s="1"/>
  <c r="J1208" i="2"/>
  <c r="K1208" i="4" s="1"/>
  <c r="J1209" i="2"/>
  <c r="K1209" i="4" s="1"/>
  <c r="J1210" i="2"/>
  <c r="J1211" i="2"/>
  <c r="K1211" i="4" s="1"/>
  <c r="J1212" i="2"/>
  <c r="K1212" i="4" s="1"/>
  <c r="J1213" i="2"/>
  <c r="K1213" i="4" s="1"/>
  <c r="J1214" i="2"/>
  <c r="K1214" i="4" s="1"/>
  <c r="J1215" i="2"/>
  <c r="K1215" i="4" s="1"/>
  <c r="J1216" i="2"/>
  <c r="K1216" i="4" s="1"/>
  <c r="J1217" i="2"/>
  <c r="K1217" i="4" s="1"/>
  <c r="J1218" i="2"/>
  <c r="K1218" i="4" s="1"/>
  <c r="J1219" i="2"/>
  <c r="K1219" i="4" s="1"/>
  <c r="J1220" i="2"/>
  <c r="K1220" i="4" s="1"/>
  <c r="J1221" i="2"/>
  <c r="K1221" i="4" s="1"/>
  <c r="J1222" i="2"/>
  <c r="K1222" i="4" s="1"/>
  <c r="J1223" i="2"/>
  <c r="K1223" i="4" s="1"/>
  <c r="J1224" i="2"/>
  <c r="K1224" i="4" s="1"/>
  <c r="J1225" i="2"/>
  <c r="K1225" i="4" s="1"/>
  <c r="J1226" i="2"/>
  <c r="K1226" i="4" s="1"/>
  <c r="J1227" i="2"/>
  <c r="K1227" i="4" s="1"/>
  <c r="J1228" i="2"/>
  <c r="K1228" i="4" s="1"/>
  <c r="J1229" i="2"/>
  <c r="K1229" i="4" s="1"/>
  <c r="J1230" i="2"/>
  <c r="K1230" i="4" s="1"/>
  <c r="J1231" i="2"/>
  <c r="J1232" i="2"/>
  <c r="J1233" i="2"/>
  <c r="K1233" i="4" s="1"/>
  <c r="J1234" i="2"/>
  <c r="J1235" i="2"/>
  <c r="K1235" i="4" s="1"/>
  <c r="J1236" i="2"/>
  <c r="J1237" i="2"/>
  <c r="J1238" i="2"/>
  <c r="K1238" i="4" s="1"/>
  <c r="J1239" i="2"/>
  <c r="K1239" i="4" s="1"/>
  <c r="J1240" i="2"/>
  <c r="K1240" i="4" s="1"/>
  <c r="J1241" i="2"/>
  <c r="K1241" i="4" s="1"/>
  <c r="J1242" i="2"/>
  <c r="K1242" i="4" s="1"/>
  <c r="J1243" i="2"/>
  <c r="K1243" i="4" s="1"/>
  <c r="J1244" i="2"/>
  <c r="K1244" i="4" s="1"/>
  <c r="J1245" i="2"/>
  <c r="K1245" i="4" s="1"/>
  <c r="J1246" i="2"/>
  <c r="K1246" i="4" s="1"/>
  <c r="J1247" i="2"/>
  <c r="K1247" i="4" s="1"/>
  <c r="J1248" i="2"/>
  <c r="K1248" i="4" s="1"/>
  <c r="J1249" i="2"/>
  <c r="K1249" i="4" s="1"/>
  <c r="J1250" i="2"/>
  <c r="K1250" i="4" s="1"/>
  <c r="J1251" i="2"/>
  <c r="K1251" i="4" s="1"/>
  <c r="J1252" i="2"/>
  <c r="K1252" i="4" s="1"/>
  <c r="J1253" i="2"/>
  <c r="K1253" i="4" s="1"/>
  <c r="J1254" i="2"/>
  <c r="K1254" i="4" s="1"/>
  <c r="J1255" i="2"/>
  <c r="K1255" i="4" s="1"/>
  <c r="J1256" i="2"/>
  <c r="K1256" i="4" s="1"/>
  <c r="J1257" i="2"/>
  <c r="K1257" i="4" s="1"/>
  <c r="J1258" i="2"/>
  <c r="K1258" i="4" s="1"/>
  <c r="J1259" i="2"/>
  <c r="K1259" i="4" s="1"/>
  <c r="J1260" i="2"/>
  <c r="J1261" i="2"/>
  <c r="J1262" i="2"/>
  <c r="J1263" i="2"/>
  <c r="J1264" i="2"/>
  <c r="K1264" i="4" s="1"/>
  <c r="J1265" i="2"/>
  <c r="K1265" i="4" s="1"/>
  <c r="J1266" i="2"/>
  <c r="K1266" i="4" s="1"/>
  <c r="J1267" i="2"/>
  <c r="K1267" i="4" s="1"/>
  <c r="J1268" i="2"/>
  <c r="K1268" i="4" s="1"/>
  <c r="J1269" i="2"/>
  <c r="K1269" i="4" s="1"/>
  <c r="J1270" i="2"/>
  <c r="K1270" i="4" s="1"/>
  <c r="J1271" i="2"/>
  <c r="K1271" i="4" s="1"/>
  <c r="J1272" i="2"/>
  <c r="K1272" i="4" s="1"/>
  <c r="J1273" i="2"/>
  <c r="J1274" i="2"/>
  <c r="K1274" i="4" s="1"/>
  <c r="J1275" i="2"/>
  <c r="K1275" i="4" s="1"/>
  <c r="J1276" i="2"/>
  <c r="K1276" i="4" s="1"/>
  <c r="J1277" i="2"/>
  <c r="K1277" i="4" s="1"/>
  <c r="J1278" i="2"/>
  <c r="K1278" i="4" s="1"/>
  <c r="J1279" i="2"/>
  <c r="K1279" i="4" s="1"/>
  <c r="J1280" i="2"/>
  <c r="K1280" i="4" s="1"/>
  <c r="J1281" i="2"/>
  <c r="K1281" i="4" s="1"/>
  <c r="J1282" i="2"/>
  <c r="K1282" i="4" s="1"/>
  <c r="J1283" i="2"/>
  <c r="K1283" i="4" s="1"/>
  <c r="J1284" i="2"/>
  <c r="K1284" i="4" s="1"/>
  <c r="J1285" i="2"/>
  <c r="K1285" i="4" s="1"/>
  <c r="J1286" i="2"/>
  <c r="K1286" i="4" s="1"/>
  <c r="J1287" i="2"/>
  <c r="K1287" i="4" s="1"/>
  <c r="J1288" i="2"/>
  <c r="K1288" i="4" s="1"/>
  <c r="J1289" i="2"/>
  <c r="K1289" i="4" s="1"/>
  <c r="J1290" i="2"/>
  <c r="K1290" i="4" s="1"/>
  <c r="J1291" i="2"/>
  <c r="K1291" i="4" s="1"/>
  <c r="J1292" i="2"/>
  <c r="K1292" i="4" s="1"/>
  <c r="J1293" i="2"/>
  <c r="K1293" i="4" s="1"/>
  <c r="J1294" i="2"/>
  <c r="J1295" i="2"/>
  <c r="K1295" i="4" s="1"/>
  <c r="J1296" i="2"/>
  <c r="K1296" i="4" s="1"/>
  <c r="J1297" i="2"/>
  <c r="K1297" i="4" s="1"/>
  <c r="J1298" i="2"/>
  <c r="K1298" i="4" s="1"/>
  <c r="J1299" i="2"/>
  <c r="J1300" i="2"/>
  <c r="K1300" i="4" s="1"/>
  <c r="J1301" i="2"/>
  <c r="K1301" i="4" s="1"/>
  <c r="J1302" i="2"/>
  <c r="K1302" i="4" s="1"/>
  <c r="J1303" i="2"/>
  <c r="K1303" i="4" s="1"/>
  <c r="J1304" i="2"/>
  <c r="K1304" i="4" s="1"/>
  <c r="J1305" i="2"/>
  <c r="K1305" i="4" s="1"/>
  <c r="J1306" i="2"/>
  <c r="K1306" i="4" s="1"/>
  <c r="J1307" i="2"/>
  <c r="J1308" i="2"/>
  <c r="K1308" i="4" s="1"/>
  <c r="J1309" i="2"/>
  <c r="K1309" i="4" s="1"/>
  <c r="J1310" i="2"/>
  <c r="K1310" i="4" s="1"/>
  <c r="J1311" i="2"/>
  <c r="K1311" i="4" s="1"/>
  <c r="J1312" i="2"/>
  <c r="K1312" i="4" s="1"/>
  <c r="J1313" i="2"/>
  <c r="K1313" i="4" s="1"/>
  <c r="J1314" i="2"/>
  <c r="K1314" i="4" s="1"/>
  <c r="J1315" i="2"/>
  <c r="K1315" i="4" s="1"/>
  <c r="J1316" i="2"/>
  <c r="K1316" i="4" s="1"/>
  <c r="J1317" i="2"/>
  <c r="K1317" i="4" s="1"/>
  <c r="J1318" i="2"/>
  <c r="J1319" i="2"/>
  <c r="J1320" i="2"/>
  <c r="J1321" i="2"/>
  <c r="K1321" i="4" s="1"/>
  <c r="J1322" i="2"/>
  <c r="K1322" i="4" s="1"/>
  <c r="J1323" i="2"/>
  <c r="K1323" i="4" s="1"/>
  <c r="J1324" i="2"/>
  <c r="K1324" i="4" s="1"/>
  <c r="J1325" i="2"/>
  <c r="K1325" i="4" s="1"/>
  <c r="J1326" i="2"/>
  <c r="K1326" i="4" s="1"/>
  <c r="J1327" i="2"/>
  <c r="K1327" i="4" s="1"/>
  <c r="J1328" i="2"/>
  <c r="K1328" i="4" s="1"/>
  <c r="J1329" i="2"/>
  <c r="K1329" i="4" s="1"/>
  <c r="J1330" i="2"/>
  <c r="J1331" i="2"/>
  <c r="J1332" i="2"/>
  <c r="J1333" i="2"/>
  <c r="J1334" i="2"/>
  <c r="K1334" i="4" s="1"/>
  <c r="J1335" i="2"/>
  <c r="K1335" i="4" s="1"/>
  <c r="J1336" i="2"/>
  <c r="K1336" i="4" s="1"/>
  <c r="J1337" i="2"/>
  <c r="K1337" i="4" s="1"/>
  <c r="J1338" i="2"/>
  <c r="K1338" i="4" s="1"/>
  <c r="J1339" i="2"/>
  <c r="K1339" i="4" s="1"/>
  <c r="J1340" i="2"/>
  <c r="K1340" i="4" s="1"/>
  <c r="J1341" i="2"/>
  <c r="K1341" i="4" s="1"/>
  <c r="J1342" i="2"/>
  <c r="J1343" i="2"/>
  <c r="K1343" i="4" s="1"/>
  <c r="J1344" i="2"/>
  <c r="K1344" i="4" s="1"/>
  <c r="J1345" i="2"/>
  <c r="K1345" i="4" s="1"/>
  <c r="J1346" i="2"/>
  <c r="K1346" i="4" s="1"/>
  <c r="J1347" i="2"/>
  <c r="K1347" i="4" s="1"/>
  <c r="J1348" i="2"/>
  <c r="K1348" i="4" s="1"/>
  <c r="J1349" i="2"/>
  <c r="K1349" i="4" s="1"/>
  <c r="J1350" i="2"/>
  <c r="K1350" i="4" s="1"/>
  <c r="J1351" i="2"/>
  <c r="K1351" i="4" s="1"/>
  <c r="J1352" i="2"/>
  <c r="K1352" i="4" s="1"/>
  <c r="J1353" i="2"/>
  <c r="K1353" i="4" s="1"/>
  <c r="J1354" i="2"/>
  <c r="J1355" i="2"/>
  <c r="J1356" i="2"/>
  <c r="J1357" i="2"/>
  <c r="J1358" i="2"/>
  <c r="K1358" i="4" s="1"/>
  <c r="J1359" i="2"/>
  <c r="K1359" i="4" s="1"/>
  <c r="J1360" i="2"/>
  <c r="K1360" i="4" s="1"/>
  <c r="J1361" i="2"/>
  <c r="K1361" i="4" s="1"/>
  <c r="J1362" i="2"/>
  <c r="K1362" i="4" s="1"/>
  <c r="J1363" i="2"/>
  <c r="K1363" i="4" s="1"/>
  <c r="J1364" i="2"/>
  <c r="K1364" i="4" s="1"/>
  <c r="J1365" i="2"/>
  <c r="K1365" i="4" s="1"/>
  <c r="J1366" i="2"/>
  <c r="K1366" i="4" s="1"/>
  <c r="J1367" i="2"/>
  <c r="K1367" i="4" s="1"/>
  <c r="J1368" i="2"/>
  <c r="J1369" i="2"/>
  <c r="J1370" i="2"/>
  <c r="K1370" i="4" s="1"/>
  <c r="J1371" i="2"/>
  <c r="K1371" i="4" s="1"/>
  <c r="J1372" i="2"/>
  <c r="K1372" i="4" s="1"/>
  <c r="J1373" i="2"/>
  <c r="K1373" i="4" s="1"/>
  <c r="J1374" i="2"/>
  <c r="K1374" i="4" s="1"/>
  <c r="J1375" i="2"/>
  <c r="K1375" i="4" s="1"/>
  <c r="J1376" i="2"/>
  <c r="K1376" i="4" s="1"/>
  <c r="J1377" i="2"/>
  <c r="K1377" i="4" s="1"/>
  <c r="J1378" i="2"/>
  <c r="J1379" i="2"/>
  <c r="J1380" i="2"/>
  <c r="J1381" i="2"/>
  <c r="J1382" i="2"/>
  <c r="K1382" i="4" s="1"/>
  <c r="J1383" i="2"/>
  <c r="K1383" i="4" s="1"/>
  <c r="J1384" i="2"/>
  <c r="K1384" i="4" s="1"/>
  <c r="J1385" i="2"/>
  <c r="K1385" i="4" s="1"/>
  <c r="J1386" i="2"/>
  <c r="K1386" i="4" s="1"/>
  <c r="J1387" i="2"/>
  <c r="K1387" i="4" s="1"/>
  <c r="J1388" i="2"/>
  <c r="K1388" i="4" s="1"/>
  <c r="J1389" i="2"/>
  <c r="K1389" i="4" s="1"/>
  <c r="J1390" i="2"/>
  <c r="J1391" i="2"/>
  <c r="J1392" i="2"/>
  <c r="J1393" i="2"/>
  <c r="J1394" i="2"/>
  <c r="K1394" i="4" s="1"/>
  <c r="J1395" i="2"/>
  <c r="K1395" i="4" s="1"/>
  <c r="J1396" i="2"/>
  <c r="K1396" i="4" s="1"/>
  <c r="J1397" i="2"/>
  <c r="K1397" i="4" s="1"/>
  <c r="J1398" i="2"/>
  <c r="K1398" i="4" s="1"/>
  <c r="J1399" i="2"/>
  <c r="K1399" i="4" s="1"/>
  <c r="J1400" i="2"/>
  <c r="K1400" i="4" s="1"/>
  <c r="J1401" i="2"/>
  <c r="K1401" i="4" s="1"/>
  <c r="J1402" i="2"/>
  <c r="K1402" i="4" s="1"/>
  <c r="J1403" i="2"/>
  <c r="K1403" i="4" s="1"/>
  <c r="J1404" i="2"/>
  <c r="K1404" i="4" s="1"/>
  <c r="J1405" i="2"/>
  <c r="K1405" i="4" s="1"/>
  <c r="J1406" i="2"/>
  <c r="K1406" i="4" s="1"/>
  <c r="J1407" i="2"/>
  <c r="J1408" i="2"/>
  <c r="J1409" i="2"/>
  <c r="J1410" i="2"/>
  <c r="K1410" i="4" s="1"/>
  <c r="J1411" i="2"/>
  <c r="K1411" i="4" s="1"/>
  <c r="J1412" i="2"/>
  <c r="K1412" i="4" s="1"/>
  <c r="J1413" i="2"/>
  <c r="K1413" i="4" s="1"/>
  <c r="J1414" i="2"/>
  <c r="J1415" i="2"/>
  <c r="J1416" i="2"/>
  <c r="J1417" i="2"/>
  <c r="J1418" i="2"/>
  <c r="K1418" i="4" s="1"/>
  <c r="J1419" i="2"/>
  <c r="K1419" i="4" s="1"/>
  <c r="J1420" i="2"/>
  <c r="K1420" i="4" s="1"/>
  <c r="J1421" i="2"/>
  <c r="K1421" i="4" s="1"/>
  <c r="J1422" i="2"/>
  <c r="K1422" i="4" s="1"/>
  <c r="J1423" i="2"/>
  <c r="K1423" i="4" s="1"/>
  <c r="J1424" i="2"/>
  <c r="K1424" i="4" s="1"/>
  <c r="J1425" i="2"/>
  <c r="K1425" i="4" s="1"/>
  <c r="J1426" i="2"/>
  <c r="J1427" i="2"/>
  <c r="J1428" i="2"/>
  <c r="J1429" i="2"/>
  <c r="J1430" i="2"/>
  <c r="J1431" i="2"/>
  <c r="J1432" i="2"/>
  <c r="J1433" i="2"/>
  <c r="J1434" i="2"/>
  <c r="K1434" i="4" s="1"/>
  <c r="J1435" i="2"/>
  <c r="K1435" i="4" s="1"/>
  <c r="J1436" i="2"/>
  <c r="K1436" i="4" s="1"/>
  <c r="J1437" i="2"/>
  <c r="K1437" i="4" s="1"/>
  <c r="J1438" i="2"/>
  <c r="K1438" i="4" s="1"/>
  <c r="J1439" i="2"/>
  <c r="K1439" i="4" s="1"/>
  <c r="J1440" i="2"/>
  <c r="K1440" i="4" s="1"/>
  <c r="J1441" i="2"/>
  <c r="K1441" i="4" s="1"/>
  <c r="J1442" i="2"/>
  <c r="K1442" i="4" s="1"/>
  <c r="J1443" i="2"/>
  <c r="J1444" i="2"/>
  <c r="J1445" i="2"/>
  <c r="K1445" i="4" s="1"/>
  <c r="J1446" i="2"/>
  <c r="K1446" i="4" s="1"/>
  <c r="J1447" i="2"/>
  <c r="K1447" i="4" s="1"/>
  <c r="J1448" i="2"/>
  <c r="K1448" i="4" s="1"/>
  <c r="J1449" i="2"/>
  <c r="K1449" i="4" s="1"/>
  <c r="J1450" i="2"/>
  <c r="J1451" i="2"/>
  <c r="J1452" i="2"/>
  <c r="J1453" i="2"/>
  <c r="J1454" i="2"/>
  <c r="K1454" i="4" s="1"/>
  <c r="J1455" i="2"/>
  <c r="K1455" i="4" s="1"/>
  <c r="J1456" i="2"/>
  <c r="K1456" i="4" s="1"/>
  <c r="J1457" i="2"/>
  <c r="K1457" i="4" s="1"/>
  <c r="J1458" i="2"/>
  <c r="K1458" i="4" s="1"/>
  <c r="J1459" i="2"/>
  <c r="K1459" i="4" s="1"/>
  <c r="J1460" i="2"/>
  <c r="K1460" i="4" s="1"/>
  <c r="J1461" i="2"/>
  <c r="K1461" i="4" s="1"/>
  <c r="J1462" i="2"/>
  <c r="J1463" i="2"/>
  <c r="J1464" i="2"/>
  <c r="J1465" i="2"/>
  <c r="J1466" i="2"/>
  <c r="J1467" i="2"/>
  <c r="J1468" i="2"/>
  <c r="J1469" i="2"/>
  <c r="K1469" i="4" s="1"/>
  <c r="J1470" i="2"/>
  <c r="K1470" i="4" s="1"/>
  <c r="J1471" i="2"/>
  <c r="K1471" i="4" s="1"/>
  <c r="J1472" i="2"/>
  <c r="K1472" i="4" s="1"/>
  <c r="J1473" i="2"/>
  <c r="K1473" i="4" s="1"/>
  <c r="J1474" i="2"/>
  <c r="K1474" i="4" s="1"/>
  <c r="J1475" i="2"/>
  <c r="K1475" i="4" s="1"/>
  <c r="J1476" i="2"/>
  <c r="K1476" i="4" s="1"/>
  <c r="J1477" i="2"/>
  <c r="K1477" i="4" s="1"/>
  <c r="J1478" i="2"/>
  <c r="K1478" i="4" s="1"/>
  <c r="J1479" i="2"/>
  <c r="K1479" i="4" s="1"/>
  <c r="J1480" i="2"/>
  <c r="K1480" i="4" s="1"/>
  <c r="J1481" i="2"/>
  <c r="K1481" i="4" s="1"/>
  <c r="J1482" i="2"/>
  <c r="K1482" i="4" s="1"/>
  <c r="J1483" i="2"/>
  <c r="K1483" i="4" s="1"/>
  <c r="J1484" i="2"/>
  <c r="K1484" i="4" s="1"/>
  <c r="J1485" i="2"/>
  <c r="K1485" i="4" s="1"/>
  <c r="J1486" i="2"/>
  <c r="J1487" i="2"/>
  <c r="J1488" i="2"/>
  <c r="J1489" i="2"/>
  <c r="J1490" i="2"/>
  <c r="K1490" i="4" s="1"/>
  <c r="J1491" i="2"/>
  <c r="K1491" i="4" s="1"/>
  <c r="J1492" i="2"/>
  <c r="K1492" i="4" s="1"/>
  <c r="J1493" i="2"/>
  <c r="K1493" i="4" s="1"/>
  <c r="J1494" i="2"/>
  <c r="K1494" i="4" s="1"/>
  <c r="J1495" i="2"/>
  <c r="K1495" i="4" s="1"/>
  <c r="J1496" i="2"/>
  <c r="K1496" i="4" s="1"/>
  <c r="J1497" i="2"/>
  <c r="K1497" i="4" s="1"/>
  <c r="J1498" i="2"/>
  <c r="J1499" i="2"/>
  <c r="J1500" i="2"/>
  <c r="J1501" i="2"/>
  <c r="J1502" i="2"/>
  <c r="K1502" i="4" s="1"/>
  <c r="J1503" i="2"/>
  <c r="K1503" i="4" s="1"/>
  <c r="J1504" i="2"/>
  <c r="K1504" i="4" s="1"/>
  <c r="J1505" i="2"/>
  <c r="K1505" i="4" s="1"/>
  <c r="J1506" i="2"/>
  <c r="K1506" i="4" s="1"/>
  <c r="J1507" i="2"/>
  <c r="K1507" i="4" s="1"/>
  <c r="J1508" i="2"/>
  <c r="K1508" i="4" s="1"/>
  <c r="J1509" i="2"/>
  <c r="K1509" i="4" s="1"/>
  <c r="J1510" i="2"/>
  <c r="K1510" i="4" s="1"/>
  <c r="J1511" i="2"/>
  <c r="K1511" i="4" s="1"/>
  <c r="J1512" i="2"/>
  <c r="K1512" i="4" s="1"/>
  <c r="J1513" i="2"/>
  <c r="K1513" i="4" s="1"/>
  <c r="J1514" i="2"/>
  <c r="K1514" i="4" s="1"/>
  <c r="J1515" i="2"/>
  <c r="K1515" i="4" s="1"/>
  <c r="J1516" i="2"/>
  <c r="K1516" i="4" s="1"/>
  <c r="J1517" i="2"/>
  <c r="K1517" i="4" s="1"/>
  <c r="J1518" i="2"/>
  <c r="K1518" i="4" s="1"/>
  <c r="J1519" i="2"/>
  <c r="K1519" i="4" s="1"/>
  <c r="J1520" i="2"/>
  <c r="K1520" i="4" s="1"/>
  <c r="J1521" i="2"/>
  <c r="K1521" i="4" s="1"/>
  <c r="J1522" i="2"/>
  <c r="J1523" i="2"/>
  <c r="J1524" i="2"/>
  <c r="J1525" i="2"/>
  <c r="J1526" i="2"/>
  <c r="K1526" i="4" s="1"/>
  <c r="J1527" i="2"/>
  <c r="K1527" i="4" s="1"/>
  <c r="J1528" i="2"/>
  <c r="K1528" i="4" s="1"/>
  <c r="J1529" i="2"/>
  <c r="K1529" i="4" s="1"/>
  <c r="J1530" i="2"/>
  <c r="K1530" i="4" s="1"/>
  <c r="J1531" i="2"/>
  <c r="K1531" i="4" s="1"/>
  <c r="J1532" i="2"/>
  <c r="K1532" i="4" s="1"/>
  <c r="J1533" i="2"/>
  <c r="K1533" i="4" s="1"/>
  <c r="J1534" i="2"/>
  <c r="J1535" i="2"/>
  <c r="J1536" i="2"/>
  <c r="J1537" i="2"/>
  <c r="J1538" i="2"/>
  <c r="K1538" i="4" s="1"/>
  <c r="J1539" i="2"/>
  <c r="K1539" i="4" s="1"/>
  <c r="J1540" i="2"/>
  <c r="K1540" i="4" s="1"/>
  <c r="J1541" i="2"/>
  <c r="K1541" i="4" s="1"/>
  <c r="J1542" i="2"/>
  <c r="K1542" i="4" s="1"/>
  <c r="J1543" i="2"/>
  <c r="K1543" i="4" s="1"/>
  <c r="J1544" i="2"/>
  <c r="K1544" i="4" s="1"/>
  <c r="J1545" i="2"/>
  <c r="K1545" i="4" s="1"/>
  <c r="J1546" i="2"/>
  <c r="K1546" i="4" s="1"/>
  <c r="J1547" i="2"/>
  <c r="K1547" i="4" s="1"/>
  <c r="J1548" i="2"/>
  <c r="K1548" i="4" s="1"/>
  <c r="J1549" i="2"/>
  <c r="K1549" i="4" s="1"/>
  <c r="J1550" i="2"/>
  <c r="K1550" i="4" s="1"/>
  <c r="J1551" i="2"/>
  <c r="J1552" i="2"/>
  <c r="J1553" i="2"/>
  <c r="J1554" i="2"/>
  <c r="K1554" i="4" s="1"/>
  <c r="J1555" i="2"/>
  <c r="K1555" i="4" s="1"/>
  <c r="J1556" i="2"/>
  <c r="K1556" i="4" s="1"/>
  <c r="J1557" i="2"/>
  <c r="K1557" i="4" s="1"/>
  <c r="J1558" i="2"/>
  <c r="J1559" i="2"/>
  <c r="J1560" i="2"/>
  <c r="J1561" i="2"/>
  <c r="J1562" i="2"/>
  <c r="K1562" i="4" s="1"/>
  <c r="J1563" i="2"/>
  <c r="K1563" i="4" s="1"/>
  <c r="J1564" i="2"/>
  <c r="K1564" i="4" s="1"/>
  <c r="J1565" i="2"/>
  <c r="K1565" i="4" s="1"/>
  <c r="J1566" i="2"/>
  <c r="K1566" i="4" s="1"/>
  <c r="J1567" i="2"/>
  <c r="K1567" i="4" s="1"/>
  <c r="J1568" i="2"/>
  <c r="K1568" i="4" s="1"/>
  <c r="J1569" i="2"/>
  <c r="K1569" i="4" s="1"/>
  <c r="J1570" i="2"/>
  <c r="J1571" i="2"/>
  <c r="J1572" i="2"/>
  <c r="J1573" i="2"/>
  <c r="J1574" i="2"/>
  <c r="J1575" i="2"/>
  <c r="J1576" i="2"/>
  <c r="J1577" i="2"/>
  <c r="J1578" i="2"/>
  <c r="K1578" i="4" s="1"/>
  <c r="J1579" i="2"/>
  <c r="K1579" i="4" s="1"/>
  <c r="J1580" i="2"/>
  <c r="K1580" i="4" s="1"/>
  <c r="J1581" i="2"/>
  <c r="K1581" i="4" s="1"/>
  <c r="J1582" i="2"/>
  <c r="K1582" i="4" s="1"/>
  <c r="J1583" i="2"/>
  <c r="K1583" i="4" s="1"/>
  <c r="J1584" i="2"/>
  <c r="K1584" i="4" s="1"/>
  <c r="J1585" i="2"/>
  <c r="K1585" i="4" s="1"/>
  <c r="J1586" i="2"/>
  <c r="K1586" i="4" s="1"/>
  <c r="J1587" i="2"/>
  <c r="J1588" i="2"/>
  <c r="J1589" i="2"/>
  <c r="K1589" i="4" s="1"/>
  <c r="J1590" i="2"/>
  <c r="K1590" i="4" s="1"/>
  <c r="J1591" i="2"/>
  <c r="K1591" i="4" s="1"/>
  <c r="J1592" i="2"/>
  <c r="K1592" i="4" s="1"/>
  <c r="J1593" i="2"/>
  <c r="K1593" i="4" s="1"/>
  <c r="J1594" i="2"/>
  <c r="J1595" i="2"/>
  <c r="J1596" i="2"/>
  <c r="J1597" i="2"/>
  <c r="K1597" i="4" s="1"/>
  <c r="J1598" i="2"/>
  <c r="K1598" i="4" s="1"/>
  <c r="J1599" i="2"/>
  <c r="K1599" i="4" s="1"/>
  <c r="J1600" i="2"/>
  <c r="K1600" i="4" s="1"/>
  <c r="J1601" i="2"/>
  <c r="K1601" i="4" s="1"/>
  <c r="J1602" i="2"/>
  <c r="K1602" i="4" s="1"/>
  <c r="J1603" i="2"/>
  <c r="K1603" i="4" s="1"/>
  <c r="J1604" i="2"/>
  <c r="K1604" i="4" s="1"/>
  <c r="J1605" i="2"/>
  <c r="K1605" i="4" s="1"/>
  <c r="J1606" i="2"/>
  <c r="J1607" i="2"/>
  <c r="J1608" i="2"/>
  <c r="J1609" i="2"/>
  <c r="J1610" i="2"/>
  <c r="J1611" i="2"/>
  <c r="J1612" i="2"/>
  <c r="K1612" i="4" s="1"/>
  <c r="J1613" i="2"/>
  <c r="K1613" i="4" s="1"/>
  <c r="J1614" i="2"/>
  <c r="K1614" i="4" s="1"/>
  <c r="J1615" i="2"/>
  <c r="K1615" i="4" s="1"/>
  <c r="J1616" i="2"/>
  <c r="K1616" i="4" s="1"/>
  <c r="J1617" i="2"/>
  <c r="K1617" i="4" s="1"/>
  <c r="J1618" i="2"/>
  <c r="J1619" i="2"/>
  <c r="J1620" i="2"/>
  <c r="J1621" i="2"/>
  <c r="J1622" i="2"/>
  <c r="K1622" i="4" s="1"/>
  <c r="J1623" i="2"/>
  <c r="K1623" i="4" s="1"/>
  <c r="J1624" i="2"/>
  <c r="K1624" i="4" s="1"/>
  <c r="J1625" i="2"/>
  <c r="K1625" i="4" s="1"/>
  <c r="J1626" i="2"/>
  <c r="K1626" i="4" s="1"/>
  <c r="J1627" i="2"/>
  <c r="K1627" i="4" s="1"/>
  <c r="J1628" i="2"/>
  <c r="K1628" i="4" s="1"/>
  <c r="J1629" i="2"/>
  <c r="K1629" i="4" s="1"/>
  <c r="J1630" i="2"/>
  <c r="K1630" i="4" s="1"/>
  <c r="J1631" i="2"/>
  <c r="K1631" i="4" s="1"/>
  <c r="J1632" i="2"/>
  <c r="K1632" i="4" s="1"/>
  <c r="J1633" i="2"/>
  <c r="K1633" i="4" s="1"/>
  <c r="J1634" i="2"/>
  <c r="K1634" i="4" s="1"/>
  <c r="J1635" i="2"/>
  <c r="J1636" i="2"/>
  <c r="J1637" i="2"/>
  <c r="J1638" i="2"/>
  <c r="K1638" i="4" s="1"/>
  <c r="J1639" i="2"/>
  <c r="K1639" i="4" s="1"/>
  <c r="J1640" i="2"/>
  <c r="K1640" i="4" s="1"/>
  <c r="J1641" i="2"/>
  <c r="K1641" i="4" s="1"/>
  <c r="J1642" i="2"/>
  <c r="J1643" i="2"/>
  <c r="J1644" i="2"/>
  <c r="J1645" i="2"/>
  <c r="K1645" i="4" s="1"/>
  <c r="J1646" i="2"/>
  <c r="K1646" i="4" s="1"/>
  <c r="J1647" i="2"/>
  <c r="K1647" i="4" s="1"/>
  <c r="J1648" i="2"/>
  <c r="K1648" i="4" s="1"/>
  <c r="J1649" i="2"/>
  <c r="K1649" i="4" s="1"/>
  <c r="J1650" i="2"/>
  <c r="K1650" i="4" s="1"/>
  <c r="J1651" i="2"/>
  <c r="K1651" i="4" s="1"/>
  <c r="J1652" i="2"/>
  <c r="K1652" i="4" s="1"/>
  <c r="J1653" i="2"/>
  <c r="K1653" i="4" s="1"/>
  <c r="J1654" i="2"/>
  <c r="J1655" i="2"/>
  <c r="J1656" i="2"/>
  <c r="J1657" i="2"/>
  <c r="J1658" i="2"/>
  <c r="J1659" i="2"/>
  <c r="J1660" i="2"/>
  <c r="K1660" i="4" s="1"/>
  <c r="J1661" i="2"/>
  <c r="K1661" i="4" s="1"/>
  <c r="J1662" i="2"/>
  <c r="K1662" i="4" s="1"/>
  <c r="J1663" i="2"/>
  <c r="K1663" i="4" s="1"/>
  <c r="J1664" i="2"/>
  <c r="K1664" i="4" s="1"/>
  <c r="J1665" i="2"/>
  <c r="K1665" i="4" s="1"/>
  <c r="J1666" i="2"/>
  <c r="J1667" i="2"/>
  <c r="J1668" i="2"/>
  <c r="J1669" i="2"/>
  <c r="J1670" i="2"/>
  <c r="K1670" i="4" s="1"/>
  <c r="J1671" i="2"/>
  <c r="K1671" i="4" s="1"/>
  <c r="J1672" i="2"/>
  <c r="K1672" i="4" s="1"/>
  <c r="J1673" i="2"/>
  <c r="K1673" i="4" s="1"/>
  <c r="J1674" i="2"/>
  <c r="K1674" i="4" s="1"/>
  <c r="J1675" i="2"/>
  <c r="K1675" i="4" s="1"/>
  <c r="J1676" i="2"/>
  <c r="K1676" i="4" s="1"/>
  <c r="J1677" i="2"/>
  <c r="K1677" i="4" s="1"/>
  <c r="J1678" i="2"/>
  <c r="K1678" i="4" s="1"/>
  <c r="J1679" i="2"/>
  <c r="K1679" i="4" s="1"/>
  <c r="J1680" i="2"/>
  <c r="K1680" i="4" s="1"/>
  <c r="J1681" i="2"/>
  <c r="K1681" i="4" s="1"/>
  <c r="J1682" i="2"/>
  <c r="K1682" i="4" s="1"/>
  <c r="J1683" i="2"/>
  <c r="J1684" i="2"/>
  <c r="J1685" i="2"/>
  <c r="J1686" i="2"/>
  <c r="K1686" i="4" s="1"/>
  <c r="J1687" i="2"/>
  <c r="K1687" i="4" s="1"/>
  <c r="J1688" i="2"/>
  <c r="J1689" i="2"/>
  <c r="K1689" i="4" s="1"/>
  <c r="J1690" i="2"/>
  <c r="J1691" i="2"/>
  <c r="J1692" i="2"/>
  <c r="J1693" i="2"/>
  <c r="K1693" i="4" s="1"/>
  <c r="J1694" i="2"/>
  <c r="K1694" i="4" s="1"/>
  <c r="J1695" i="2"/>
  <c r="K1695" i="4" s="1"/>
  <c r="J1696" i="2"/>
  <c r="K1696" i="4" s="1"/>
  <c r="J1697" i="2"/>
  <c r="K1697" i="4" s="1"/>
  <c r="J1698" i="2"/>
  <c r="K1698" i="4" s="1"/>
  <c r="J1699" i="2"/>
  <c r="K1699" i="4" s="1"/>
  <c r="J1700" i="2"/>
  <c r="K1700" i="4" s="1"/>
  <c r="J1701" i="2"/>
  <c r="K1701" i="4" s="1"/>
  <c r="J1702" i="2"/>
  <c r="J1703" i="2"/>
  <c r="J1704" i="2"/>
  <c r="J1705" i="2"/>
  <c r="J1706" i="2"/>
  <c r="J1707" i="2"/>
  <c r="J1708" i="2"/>
  <c r="K1708" i="4" s="1"/>
  <c r="J1709" i="2"/>
  <c r="K1709" i="4" s="1"/>
  <c r="J1710" i="2"/>
  <c r="K1710" i="4" s="1"/>
  <c r="J1711" i="2"/>
  <c r="K1711" i="4" s="1"/>
  <c r="J1712" i="2"/>
  <c r="K1712" i="4" s="1"/>
  <c r="J1713" i="2"/>
  <c r="K1713" i="4" s="1"/>
  <c r="J1714" i="2"/>
  <c r="J1715" i="2"/>
  <c r="J1716" i="2"/>
  <c r="J1717" i="2"/>
  <c r="J1718" i="2"/>
  <c r="K1718" i="4" s="1"/>
  <c r="J1719" i="2"/>
  <c r="K1719" i="4" s="1"/>
  <c r="J1720" i="2"/>
  <c r="K1720" i="4" s="1"/>
  <c r="J1721" i="2"/>
  <c r="K1721" i="4" s="1"/>
  <c r="J1722" i="2"/>
  <c r="K1722" i="4" s="1"/>
  <c r="J1723" i="2"/>
  <c r="K1723" i="4" s="1"/>
  <c r="J1724" i="2"/>
  <c r="K1724" i="4" s="1"/>
  <c r="J1725" i="2"/>
  <c r="K1725" i="4" s="1"/>
  <c r="J1726" i="2"/>
  <c r="K1726" i="4" s="1"/>
  <c r="J1727" i="2"/>
  <c r="K1727" i="4" s="1"/>
  <c r="J1728" i="2"/>
  <c r="K1728" i="4" s="1"/>
  <c r="J1729" i="2"/>
  <c r="K1729" i="4" s="1"/>
  <c r="J1730" i="2"/>
  <c r="K1730" i="4" s="1"/>
  <c r="J1731" i="2"/>
  <c r="J1732" i="2"/>
  <c r="J1733" i="2"/>
  <c r="J1734" i="2"/>
  <c r="K1734" i="4" s="1"/>
  <c r="J1735" i="2"/>
  <c r="K1735" i="4" s="1"/>
  <c r="J1736" i="2"/>
  <c r="K1736" i="4" s="1"/>
  <c r="J1737" i="2"/>
  <c r="K1737" i="4" s="1"/>
  <c r="J1738" i="2"/>
  <c r="J1739" i="2"/>
  <c r="J1740" i="2"/>
  <c r="J1741" i="2"/>
  <c r="K1741" i="4" s="1"/>
  <c r="J1742" i="2"/>
  <c r="K1742" i="4" s="1"/>
  <c r="J1743" i="2"/>
  <c r="K1743" i="4" s="1"/>
  <c r="J1744" i="2"/>
  <c r="K1744" i="4" s="1"/>
  <c r="J1745" i="2"/>
  <c r="K1745" i="4" s="1"/>
  <c r="J1746" i="2"/>
  <c r="K1746" i="4" s="1"/>
  <c r="J1747" i="2"/>
  <c r="K1747" i="4" s="1"/>
  <c r="J1748" i="2"/>
  <c r="K1748" i="4" s="1"/>
  <c r="J1749" i="2"/>
  <c r="K1749" i="4" s="1"/>
  <c r="J1750" i="2"/>
  <c r="J1751" i="2"/>
  <c r="J1752" i="2"/>
  <c r="J1753" i="2"/>
  <c r="J1754" i="2"/>
  <c r="J1755" i="2"/>
  <c r="J1756" i="2"/>
  <c r="K1756" i="4" s="1"/>
  <c r="J1757" i="2"/>
  <c r="K1757" i="4" s="1"/>
  <c r="J1758" i="2"/>
  <c r="K1758" i="4" s="1"/>
  <c r="J1759" i="2"/>
  <c r="K1759" i="4" s="1"/>
  <c r="J1760" i="2"/>
  <c r="K1760" i="4" s="1"/>
  <c r="J1761" i="2"/>
  <c r="K1761" i="4" s="1"/>
  <c r="J1762" i="2"/>
  <c r="J1763" i="2"/>
  <c r="J1764" i="2"/>
  <c r="J1765" i="2"/>
  <c r="J1766" i="2"/>
  <c r="K1766" i="4" s="1"/>
  <c r="J1767" i="2"/>
  <c r="K1767" i="4" s="1"/>
  <c r="J1768" i="2"/>
  <c r="K1768" i="4" s="1"/>
  <c r="J1769" i="2"/>
  <c r="K1769" i="4" s="1"/>
  <c r="J1770" i="2"/>
  <c r="K1770" i="4" s="1"/>
  <c r="J1771" i="2"/>
  <c r="K1771" i="4" s="1"/>
  <c r="J1772" i="2"/>
  <c r="K1772" i="4" s="1"/>
  <c r="J1773" i="2"/>
  <c r="K1773" i="4" s="1"/>
  <c r="J1774" i="2"/>
  <c r="K1774" i="4" s="1"/>
  <c r="J1775" i="2"/>
  <c r="K1775" i="4" s="1"/>
  <c r="J1776" i="2"/>
  <c r="K1776" i="4" s="1"/>
  <c r="J1777" i="2"/>
  <c r="K1777" i="4" s="1"/>
  <c r="J1778" i="2"/>
  <c r="K1778" i="4" s="1"/>
  <c r="J1779" i="2"/>
  <c r="J1780" i="2"/>
  <c r="J1781" i="2"/>
  <c r="J1782" i="2"/>
  <c r="K1782" i="4" s="1"/>
  <c r="J1783" i="2"/>
  <c r="K1783" i="4" s="1"/>
  <c r="J1784" i="2"/>
  <c r="K1784" i="4" s="1"/>
  <c r="J1785" i="2"/>
  <c r="K1785" i="4" s="1"/>
  <c r="J1786" i="2"/>
  <c r="J1787" i="2"/>
  <c r="J1788" i="2"/>
  <c r="J1789" i="2"/>
  <c r="K1789" i="4" s="1"/>
  <c r="J1790" i="2"/>
  <c r="K1790" i="4" s="1"/>
  <c r="J1791" i="2"/>
  <c r="K1791" i="4" s="1"/>
  <c r="J1792" i="2"/>
  <c r="K1792" i="4" s="1"/>
  <c r="J1793" i="2"/>
  <c r="K1793" i="4" s="1"/>
  <c r="J1794" i="2"/>
  <c r="K1794" i="4" s="1"/>
  <c r="J1795" i="2"/>
  <c r="K1795" i="4" s="1"/>
  <c r="J1796" i="2"/>
  <c r="K1796" i="4" s="1"/>
  <c r="J1797" i="2"/>
  <c r="K1797" i="4" s="1"/>
  <c r="J1798" i="2"/>
  <c r="J1799" i="2"/>
  <c r="J1800" i="2"/>
  <c r="J1801" i="2"/>
  <c r="J1802" i="2"/>
  <c r="J1803" i="2"/>
  <c r="J1804" i="2"/>
  <c r="K1804" i="4" s="1"/>
  <c r="J1805" i="2"/>
  <c r="K1805" i="4" s="1"/>
  <c r="J1806" i="2"/>
  <c r="K1806" i="4" s="1"/>
  <c r="J1807" i="2"/>
  <c r="K1807" i="4" s="1"/>
  <c r="J1808" i="2"/>
  <c r="K1808" i="4" s="1"/>
  <c r="J1809" i="2"/>
  <c r="K1809" i="4" s="1"/>
  <c r="J1810" i="2"/>
  <c r="J1811" i="2"/>
  <c r="J1812" i="2"/>
  <c r="J1813" i="2"/>
  <c r="J1814" i="2"/>
  <c r="K1814" i="4" s="1"/>
  <c r="J1815" i="2"/>
  <c r="K1815" i="4" s="1"/>
  <c r="J1816" i="2"/>
  <c r="K1816" i="4" s="1"/>
  <c r="J1817" i="2"/>
  <c r="K1817" i="4" s="1"/>
  <c r="J1818" i="2"/>
  <c r="K1818" i="4" s="1"/>
  <c r="J1819" i="2"/>
  <c r="K1819" i="4" s="1"/>
  <c r="J1820" i="2"/>
  <c r="K1820" i="4" s="1"/>
  <c r="J1821" i="2"/>
  <c r="K1821" i="4" s="1"/>
  <c r="J1822" i="2"/>
  <c r="K1822" i="4" s="1"/>
  <c r="J1823" i="2"/>
  <c r="K1823" i="4" s="1"/>
  <c r="J1824" i="2"/>
  <c r="J1825" i="2"/>
  <c r="J1826" i="2"/>
  <c r="J1827" i="2"/>
  <c r="J1828" i="2"/>
  <c r="J1829" i="2"/>
  <c r="J1830" i="2"/>
  <c r="K1830" i="4" s="1"/>
  <c r="J1831" i="2"/>
  <c r="K1831" i="4" s="1"/>
  <c r="J1832" i="2"/>
  <c r="K1832" i="4" s="1"/>
  <c r="J1833" i="2"/>
  <c r="K1833" i="4" s="1"/>
  <c r="J1834" i="2"/>
  <c r="J1835" i="2"/>
  <c r="K1835" i="4" s="1"/>
  <c r="J1836" i="2"/>
  <c r="K1836" i="4" s="1"/>
  <c r="J1837" i="2"/>
  <c r="K1837" i="4" s="1"/>
  <c r="J1838" i="2"/>
  <c r="K1838" i="4" s="1"/>
  <c r="J1839" i="2"/>
  <c r="K1839" i="4" s="1"/>
  <c r="J1840" i="2"/>
  <c r="K1840" i="4" s="1"/>
  <c r="J1841" i="2"/>
  <c r="K1841" i="4" s="1"/>
  <c r="J1842" i="2"/>
  <c r="K1842" i="4" s="1"/>
  <c r="J1843" i="2"/>
  <c r="K1843" i="4" s="1"/>
  <c r="J1844" i="2"/>
  <c r="K1844" i="4" s="1"/>
  <c r="J1845" i="2"/>
  <c r="K1845" i="4" s="1"/>
  <c r="J1846" i="2"/>
  <c r="J1847" i="2"/>
  <c r="J1848" i="2"/>
  <c r="J1849" i="2"/>
  <c r="K1849" i="4" s="1"/>
  <c r="J1850" i="2"/>
  <c r="K1850" i="4" s="1"/>
  <c r="J1851" i="2"/>
  <c r="K1851" i="4" s="1"/>
  <c r="J1852" i="2"/>
  <c r="K1852" i="4" s="1"/>
  <c r="J1853" i="2"/>
  <c r="J1854" i="2"/>
  <c r="K1854" i="4" s="1"/>
  <c r="J1855" i="2"/>
  <c r="K1855" i="4" s="1"/>
  <c r="J1856" i="2"/>
  <c r="K1856" i="4" s="1"/>
  <c r="J1857" i="2"/>
  <c r="K1857" i="4" s="1"/>
  <c r="J1858" i="2"/>
  <c r="J1859" i="2"/>
  <c r="J1860" i="2"/>
  <c r="J1861" i="2"/>
  <c r="J1862" i="2"/>
  <c r="J1863" i="2"/>
  <c r="K1863" i="4" s="1"/>
  <c r="J1864" i="2"/>
  <c r="K1864" i="4" s="1"/>
  <c r="J1865" i="2"/>
  <c r="K1865" i="4" s="1"/>
  <c r="J1866" i="2"/>
  <c r="K1866" i="4" s="1"/>
  <c r="J1867" i="2"/>
  <c r="K1867" i="4" s="1"/>
  <c r="J1868" i="2"/>
  <c r="K1868" i="4" s="1"/>
  <c r="J1869" i="2"/>
  <c r="K1869" i="4" s="1"/>
  <c r="J1870" i="2"/>
  <c r="J1871" i="2"/>
  <c r="J1872" i="2"/>
  <c r="J1873" i="2"/>
  <c r="J1874" i="2"/>
  <c r="K1874" i="4" s="1"/>
  <c r="J1875" i="2"/>
  <c r="K1875" i="4" s="1"/>
  <c r="J1876" i="2"/>
  <c r="K1876" i="4" s="1"/>
  <c r="J1877" i="2"/>
  <c r="K1877" i="4" s="1"/>
  <c r="J1878" i="2"/>
  <c r="K1878" i="4" s="1"/>
  <c r="J1879" i="2"/>
  <c r="K1879" i="4" s="1"/>
  <c r="J1880" i="2"/>
  <c r="K1880" i="4" s="1"/>
  <c r="J1881" i="2"/>
  <c r="K1881" i="4" s="1"/>
  <c r="J1882" i="2"/>
  <c r="J1883" i="2"/>
  <c r="J1884" i="2"/>
  <c r="J1885" i="2"/>
  <c r="J1886" i="2"/>
  <c r="J1887" i="2"/>
  <c r="J1888" i="2"/>
  <c r="J1889" i="2"/>
  <c r="J1890" i="2"/>
  <c r="K1890" i="4" s="1"/>
  <c r="J1891" i="2"/>
  <c r="K1891" i="4" s="1"/>
  <c r="J1892" i="2"/>
  <c r="J1893" i="2"/>
  <c r="K1893" i="4" s="1"/>
  <c r="J1894" i="2"/>
  <c r="K1894" i="4" s="1"/>
  <c r="J1895" i="2"/>
  <c r="K1895" i="4" s="1"/>
  <c r="J1896" i="2"/>
  <c r="J1897" i="2"/>
  <c r="J1898" i="2"/>
  <c r="K1898" i="4" s="1"/>
  <c r="J1899" i="2"/>
  <c r="K1899" i="4" s="1"/>
  <c r="J1900" i="2"/>
  <c r="K1900" i="4" s="1"/>
  <c r="J1901" i="2"/>
  <c r="K1901" i="4" s="1"/>
  <c r="J1902" i="2"/>
  <c r="K1902" i="4" s="1"/>
  <c r="J1903" i="2"/>
  <c r="K1903" i="4" s="1"/>
  <c r="J1904" i="2"/>
  <c r="K1904" i="4" s="1"/>
  <c r="J1905" i="2"/>
  <c r="K1905" i="4" s="1"/>
  <c r="J1906" i="2"/>
  <c r="J1907" i="2"/>
  <c r="K1907" i="4" s="1"/>
  <c r="J1908" i="2"/>
  <c r="K1908" i="4" s="1"/>
  <c r="J1909" i="2"/>
  <c r="K1909" i="4" s="1"/>
  <c r="J1910" i="2"/>
  <c r="K1910" i="4" s="1"/>
  <c r="J1911" i="2"/>
  <c r="J1912" i="2"/>
  <c r="J1913" i="2"/>
  <c r="J1914" i="2"/>
  <c r="K1914" i="4" s="1"/>
  <c r="J1915" i="2"/>
  <c r="K1915" i="4" s="1"/>
  <c r="J1916" i="2"/>
  <c r="K1916" i="4" s="1"/>
  <c r="J1917" i="2"/>
  <c r="K1917" i="4" s="1"/>
  <c r="J1918" i="2"/>
  <c r="J1919" i="2"/>
  <c r="J1920" i="2"/>
  <c r="J1921" i="2"/>
  <c r="K1921" i="4" s="1"/>
  <c r="J1922" i="2"/>
  <c r="K1922" i="4" s="1"/>
  <c r="J1923" i="2"/>
  <c r="K1923" i="4" s="1"/>
  <c r="J1924" i="2"/>
  <c r="K1924" i="4" s="1"/>
  <c r="J1925" i="2"/>
  <c r="K1925" i="4" s="1"/>
  <c r="J1926" i="2"/>
  <c r="K1926" i="4" s="1"/>
  <c r="J1927" i="2"/>
  <c r="K1927" i="4" s="1"/>
  <c r="J1928" i="2"/>
  <c r="K1928" i="4" s="1"/>
  <c r="J1929" i="2"/>
  <c r="K1929" i="4" s="1"/>
  <c r="J1930" i="2"/>
  <c r="J1931" i="2"/>
  <c r="J1932" i="2"/>
  <c r="J1933" i="2"/>
  <c r="J1934" i="2"/>
  <c r="K1934" i="4" s="1"/>
  <c r="J1935" i="2"/>
  <c r="K1935" i="4" s="1"/>
  <c r="J1936" i="2"/>
  <c r="K1936" i="4" s="1"/>
  <c r="J1937" i="2"/>
  <c r="K1937" i="4" s="1"/>
  <c r="J1938" i="2"/>
  <c r="K1938" i="4" s="1"/>
  <c r="J1939" i="2"/>
  <c r="K1939" i="4" s="1"/>
  <c r="J1940" i="2"/>
  <c r="K1940" i="4" s="1"/>
  <c r="J1941" i="2"/>
  <c r="K1941" i="4" s="1"/>
  <c r="J1942" i="2"/>
  <c r="J1943" i="2"/>
  <c r="J1944" i="2"/>
  <c r="J1945" i="2"/>
  <c r="J1946" i="2"/>
  <c r="J1947" i="2"/>
  <c r="J1948" i="2"/>
  <c r="J1949" i="2"/>
  <c r="K1949" i="4" s="1"/>
  <c r="J1950" i="2"/>
  <c r="K1950" i="4" s="1"/>
  <c r="J1951" i="2"/>
  <c r="K1951" i="4" s="1"/>
  <c r="J1952" i="2"/>
  <c r="K1952" i="4" s="1"/>
  <c r="J1953" i="2"/>
  <c r="K1953" i="4" s="1"/>
  <c r="J1954" i="2"/>
  <c r="J1955" i="2"/>
  <c r="J1956" i="2"/>
  <c r="J1957" i="2"/>
  <c r="J1958" i="2"/>
  <c r="K1958" i="4" s="1"/>
  <c r="J1959" i="2"/>
  <c r="K1959" i="4" s="1"/>
  <c r="J1960" i="2"/>
  <c r="K1960" i="4" s="1"/>
  <c r="J1961" i="2"/>
  <c r="K1961" i="4" s="1"/>
  <c r="J1962" i="2"/>
  <c r="K1962" i="4" s="1"/>
  <c r="J1963" i="2"/>
  <c r="K1963" i="4" s="1"/>
  <c r="J1964" i="2"/>
  <c r="K1964" i="4" s="1"/>
  <c r="J1965" i="2"/>
  <c r="K1965" i="4" s="1"/>
  <c r="J1966" i="2"/>
  <c r="K1966" i="4" s="1"/>
  <c r="J1967" i="2"/>
  <c r="K1967" i="4" s="1"/>
  <c r="J1968" i="2"/>
  <c r="J1969" i="2"/>
  <c r="J1970" i="2"/>
  <c r="J1971" i="2"/>
  <c r="J1972" i="2"/>
  <c r="J1973" i="2"/>
  <c r="J1974" i="2"/>
  <c r="K1974" i="4" s="1"/>
  <c r="J1975" i="2"/>
  <c r="K1975" i="4" s="1"/>
  <c r="J1976" i="2"/>
  <c r="K1976" i="4" s="1"/>
  <c r="J1977" i="2"/>
  <c r="K1977" i="4" s="1"/>
  <c r="J1978" i="2"/>
  <c r="J1979" i="2"/>
  <c r="K1979" i="4" s="1"/>
  <c r="J1980" i="2"/>
  <c r="K1980" i="4" s="1"/>
  <c r="J1981" i="2"/>
  <c r="K1981" i="4" s="1"/>
  <c r="J1982" i="2"/>
  <c r="K1982" i="4" s="1"/>
  <c r="J1983" i="2"/>
  <c r="K1983" i="4" s="1"/>
  <c r="J1984" i="2"/>
  <c r="K1984" i="4" s="1"/>
  <c r="J1985" i="2"/>
  <c r="K1985" i="4" s="1"/>
  <c r="J1986" i="2"/>
  <c r="K1986" i="4" s="1"/>
  <c r="J1987" i="2"/>
  <c r="K1987" i="4" s="1"/>
  <c r="J1988" i="2"/>
  <c r="K1988" i="4" s="1"/>
  <c r="J1989" i="2"/>
  <c r="K1989" i="4" s="1"/>
  <c r="J1990" i="2"/>
  <c r="J1991" i="2"/>
  <c r="J1992" i="2"/>
  <c r="J1993" i="2"/>
  <c r="K1993" i="4" s="1"/>
  <c r="J1994" i="2"/>
  <c r="K1994" i="4" s="1"/>
  <c r="J1995" i="2"/>
  <c r="K1995" i="4" s="1"/>
  <c r="J1996" i="2"/>
  <c r="K1996" i="4" s="1"/>
  <c r="J1997" i="2"/>
  <c r="J1998" i="2"/>
  <c r="K1998" i="4" s="1"/>
  <c r="J1999" i="2"/>
  <c r="K1999" i="4" s="1"/>
  <c r="J2000" i="2"/>
  <c r="K2000" i="4" s="1"/>
  <c r="J2001" i="2"/>
  <c r="K2001" i="4" s="1"/>
  <c r="J2002" i="2"/>
  <c r="J2003" i="2"/>
  <c r="J2004" i="2"/>
  <c r="J2005" i="2"/>
  <c r="J2006" i="2"/>
  <c r="J2007" i="2"/>
  <c r="K2007" i="4" s="1"/>
  <c r="J2008" i="2"/>
  <c r="K2008" i="4" s="1"/>
  <c r="J2009" i="2"/>
  <c r="K2009" i="4" s="1"/>
  <c r="J2010" i="2"/>
  <c r="K2010" i="4" s="1"/>
  <c r="J2011" i="2"/>
  <c r="K2011" i="4" s="1"/>
  <c r="J2012" i="2"/>
  <c r="K2012" i="4" s="1"/>
  <c r="J2013" i="2"/>
  <c r="K2013" i="4" s="1"/>
  <c r="J2014" i="2"/>
  <c r="J2015" i="2"/>
  <c r="J2016" i="2"/>
  <c r="J2017" i="2"/>
  <c r="J2018" i="2"/>
  <c r="K2018" i="4" s="1"/>
  <c r="J2019" i="2"/>
  <c r="K2019" i="4" s="1"/>
  <c r="J2020" i="2"/>
  <c r="K2020" i="4" s="1"/>
  <c r="J2021" i="2"/>
  <c r="K2021" i="4" s="1"/>
  <c r="J2022" i="2"/>
  <c r="K2022" i="4" s="1"/>
  <c r="J2023" i="2"/>
  <c r="K2023" i="4" s="1"/>
  <c r="J2024" i="2"/>
  <c r="K2024" i="4" s="1"/>
  <c r="J2025" i="2"/>
  <c r="K2025" i="4" s="1"/>
  <c r="J2026" i="2"/>
  <c r="J2027" i="2"/>
  <c r="J2028" i="2"/>
  <c r="J2029" i="2"/>
  <c r="J2030" i="2"/>
  <c r="J2031" i="2"/>
  <c r="J2032" i="2"/>
  <c r="J2033" i="2"/>
  <c r="J2034" i="2"/>
  <c r="K2034" i="4" s="1"/>
  <c r="J2035" i="2"/>
  <c r="K2035" i="4" s="1"/>
  <c r="J2036" i="2"/>
  <c r="J2037" i="2"/>
  <c r="K2037" i="4" s="1"/>
  <c r="J2038" i="2"/>
  <c r="K2038" i="4" s="1"/>
  <c r="J2039" i="2"/>
  <c r="K2039" i="4" s="1"/>
  <c r="J2040" i="2"/>
  <c r="J2041" i="2"/>
  <c r="J2042" i="2"/>
  <c r="K2042" i="4" s="1"/>
  <c r="J2043" i="2"/>
  <c r="K2043" i="4" s="1"/>
  <c r="J2044" i="2"/>
  <c r="K2044" i="4" s="1"/>
  <c r="J2045" i="2"/>
  <c r="K2045" i="4" s="1"/>
  <c r="J2046" i="2"/>
  <c r="K2046" i="4" s="1"/>
  <c r="J2047" i="2"/>
  <c r="K2047" i="4" s="1"/>
  <c r="J2048" i="2"/>
  <c r="K2048" i="4" s="1"/>
  <c r="J2049" i="2"/>
  <c r="K2049" i="4" s="1"/>
  <c r="J2050" i="2"/>
  <c r="J2051" i="2"/>
  <c r="K2051" i="4" s="1"/>
  <c r="J2052" i="2"/>
  <c r="K2052" i="4" s="1"/>
  <c r="J2053" i="2"/>
  <c r="K2053" i="4" s="1"/>
  <c r="J2054" i="2"/>
  <c r="K2054" i="4" s="1"/>
  <c r="J2055" i="2"/>
  <c r="J2056" i="2"/>
  <c r="J2057" i="2"/>
  <c r="J2058" i="2"/>
  <c r="K2058" i="4" s="1"/>
  <c r="J2059" i="2"/>
  <c r="K2059" i="4" s="1"/>
  <c r="J2060" i="2"/>
  <c r="K2060" i="4" s="1"/>
  <c r="J2061" i="2"/>
  <c r="K2061" i="4" s="1"/>
  <c r="J2062" i="2"/>
  <c r="J2063" i="2"/>
  <c r="J2064" i="2"/>
  <c r="J2065" i="2"/>
  <c r="K2065" i="4" s="1"/>
  <c r="J2066" i="2"/>
  <c r="K2066" i="4" s="1"/>
  <c r="J2067" i="2"/>
  <c r="K2067" i="4" s="1"/>
  <c r="J2068" i="2"/>
  <c r="K2068" i="4" s="1"/>
  <c r="J2069" i="2"/>
  <c r="K2069" i="4" s="1"/>
  <c r="J2070" i="2"/>
  <c r="K2070" i="4" s="1"/>
  <c r="J2071" i="2"/>
  <c r="K2071" i="4" s="1"/>
  <c r="J2072" i="2"/>
  <c r="K2072" i="4" s="1"/>
  <c r="J2073" i="2"/>
  <c r="K2073" i="4" s="1"/>
  <c r="J2074" i="2"/>
  <c r="J2075" i="2"/>
  <c r="J2076" i="2"/>
  <c r="J2077" i="2"/>
  <c r="J2078" i="2"/>
  <c r="K2078" i="4" s="1"/>
  <c r="J2079" i="2"/>
  <c r="K2079" i="4" s="1"/>
  <c r="J2080" i="2"/>
  <c r="K2080" i="4" s="1"/>
  <c r="J2081" i="2"/>
  <c r="K2081" i="4" s="1"/>
  <c r="J2082" i="2"/>
  <c r="K2082" i="4" s="1"/>
  <c r="J2083" i="2"/>
  <c r="K2083" i="4" s="1"/>
  <c r="J2084" i="2"/>
  <c r="K2084" i="4" s="1"/>
  <c r="J2085" i="2"/>
  <c r="K2085" i="4" s="1"/>
  <c r="J2086" i="2"/>
  <c r="J2087" i="2"/>
  <c r="J2088" i="2"/>
  <c r="J2089" i="2"/>
  <c r="J2090" i="2"/>
  <c r="J2091" i="2"/>
  <c r="J2092" i="2"/>
  <c r="J2093" i="2"/>
  <c r="K2093" i="4" s="1"/>
  <c r="J2094" i="2"/>
  <c r="K2094" i="4" s="1"/>
  <c r="J2095" i="2"/>
  <c r="K2095" i="4" s="1"/>
  <c r="J2096" i="2"/>
  <c r="K2096" i="4" s="1"/>
  <c r="J2097" i="2"/>
  <c r="K2097" i="4" s="1"/>
  <c r="J2098" i="2"/>
  <c r="J2099" i="2"/>
  <c r="J2100" i="2"/>
  <c r="J2101" i="2"/>
  <c r="J2102" i="2"/>
  <c r="K2102" i="4" s="1"/>
  <c r="J2103" i="2"/>
  <c r="K2103" i="4" s="1"/>
  <c r="J2104" i="2"/>
  <c r="K2104" i="4" s="1"/>
  <c r="J2105" i="2"/>
  <c r="K2105" i="4" s="1"/>
  <c r="J2106" i="2"/>
  <c r="K2106" i="4" s="1"/>
  <c r="J2107" i="2"/>
  <c r="K2107" i="4" s="1"/>
  <c r="J2108" i="2"/>
  <c r="K2108" i="4" s="1"/>
  <c r="J2109" i="2"/>
  <c r="K2109" i="4" s="1"/>
  <c r="J2110" i="2"/>
  <c r="K2110" i="4" s="1"/>
  <c r="J2111" i="2"/>
  <c r="K2111" i="4" s="1"/>
  <c r="J2112" i="2"/>
  <c r="J2113" i="2"/>
  <c r="J2114" i="2"/>
  <c r="J2115" i="2"/>
  <c r="J2116" i="2"/>
  <c r="J2117" i="2"/>
  <c r="J2118" i="2"/>
  <c r="K2118" i="4" s="1"/>
  <c r="J2119" i="2"/>
  <c r="K2119" i="4" s="1"/>
  <c r="J2120" i="2"/>
  <c r="K2120" i="4" s="1"/>
  <c r="J2121" i="2"/>
  <c r="K2121" i="4" s="1"/>
  <c r="J2122" i="2"/>
  <c r="J2123" i="2"/>
  <c r="K2123" i="4" s="1"/>
  <c r="J2124" i="2"/>
  <c r="K2124" i="4" s="1"/>
  <c r="J2125" i="2"/>
  <c r="K2125" i="4" s="1"/>
  <c r="J2126" i="2"/>
  <c r="K2126" i="4" s="1"/>
  <c r="J2127" i="2"/>
  <c r="K2127" i="4" s="1"/>
  <c r="J2128" i="2"/>
  <c r="K2128" i="4" s="1"/>
  <c r="J2129" i="2"/>
  <c r="K2129" i="4" s="1"/>
  <c r="J2130" i="2"/>
  <c r="K2130" i="4" s="1"/>
  <c r="J2131" i="2"/>
  <c r="K2131" i="4" s="1"/>
  <c r="J2132" i="2"/>
  <c r="K2132" i="4" s="1"/>
  <c r="J2133" i="2"/>
  <c r="K2133" i="4" s="1"/>
  <c r="J2134" i="2"/>
  <c r="J2135" i="2"/>
  <c r="J2136" i="2"/>
  <c r="J2137" i="2"/>
  <c r="K2137" i="4" s="1"/>
  <c r="J2138" i="2"/>
  <c r="K2138" i="4" s="1"/>
  <c r="J2139" i="2"/>
  <c r="K2139" i="4" s="1"/>
  <c r="J2140" i="2"/>
  <c r="K2140" i="4" s="1"/>
  <c r="J2141" i="2"/>
  <c r="J2142" i="2"/>
  <c r="K2142" i="4" s="1"/>
  <c r="J2143" i="2"/>
  <c r="K2143" i="4" s="1"/>
  <c r="J2144" i="2"/>
  <c r="K2144" i="4" s="1"/>
  <c r="J2145" i="2"/>
  <c r="K2145" i="4" s="1"/>
  <c r="J2146" i="2"/>
  <c r="J2147" i="2"/>
  <c r="J2148" i="2"/>
  <c r="J2149" i="2"/>
  <c r="J2150" i="2"/>
  <c r="J2151" i="2"/>
  <c r="K2151" i="4" s="1"/>
  <c r="J2152" i="2"/>
  <c r="K2152" i="4" s="1"/>
  <c r="J2153" i="2"/>
  <c r="K2153" i="4" s="1"/>
  <c r="J2154" i="2"/>
  <c r="K2154" i="4" s="1"/>
  <c r="J2155" i="2"/>
  <c r="K2155" i="4" s="1"/>
  <c r="J2156" i="2"/>
  <c r="K2156" i="4" s="1"/>
  <c r="J2157" i="2"/>
  <c r="K2157" i="4" s="1"/>
  <c r="J2158" i="2"/>
  <c r="J2159" i="2"/>
  <c r="J2160" i="2"/>
  <c r="J2161" i="2"/>
  <c r="J2162" i="2"/>
  <c r="K2162" i="4" s="1"/>
  <c r="J2163" i="2"/>
  <c r="K2163" i="4" s="1"/>
  <c r="J2164" i="2"/>
  <c r="K2164" i="4" s="1"/>
  <c r="J2165" i="2"/>
  <c r="K2165" i="4" s="1"/>
  <c r="J2166" i="2"/>
  <c r="K2166" i="4" s="1"/>
  <c r="J2167" i="2"/>
  <c r="K2167" i="4" s="1"/>
  <c r="J2168" i="2"/>
  <c r="K2168" i="4" s="1"/>
  <c r="J2169" i="2"/>
  <c r="K2169" i="4" s="1"/>
  <c r="J2170" i="2"/>
  <c r="J2171" i="2"/>
  <c r="J2172" i="2"/>
  <c r="J2173" i="2"/>
  <c r="J2174" i="2"/>
  <c r="J2175" i="2"/>
  <c r="J2176" i="2"/>
  <c r="J2177" i="2"/>
  <c r="J2178" i="2"/>
  <c r="K2178" i="4" s="1"/>
  <c r="J2179" i="2"/>
  <c r="K2179" i="4" s="1"/>
  <c r="J2180" i="2"/>
  <c r="J2181" i="2"/>
  <c r="K2181" i="4" s="1"/>
  <c r="J2182" i="2"/>
  <c r="K2182" i="4" s="1"/>
  <c r="J2183" i="2"/>
  <c r="K2183" i="4" s="1"/>
  <c r="J2184" i="2"/>
  <c r="J2185" i="2"/>
  <c r="J2186" i="2"/>
  <c r="K2186" i="4" s="1"/>
  <c r="J2187" i="2"/>
  <c r="K2187" i="4" s="1"/>
  <c r="J2188" i="2"/>
  <c r="K2188" i="4" s="1"/>
  <c r="J2189" i="2"/>
  <c r="K2189" i="4" s="1"/>
  <c r="J2190" i="2"/>
  <c r="K2190" i="4" s="1"/>
  <c r="J2191" i="2"/>
  <c r="K2191" i="4" s="1"/>
  <c r="J2192" i="2"/>
  <c r="K2192" i="4" s="1"/>
  <c r="J2193" i="2"/>
  <c r="K2193" i="4" s="1"/>
  <c r="J2194" i="2"/>
  <c r="J2195" i="2"/>
  <c r="K2195" i="4" s="1"/>
  <c r="J2196" i="2"/>
  <c r="K2196" i="4" s="1"/>
  <c r="J2197" i="2"/>
  <c r="K2197" i="4" s="1"/>
  <c r="J2198" i="2"/>
  <c r="K2198" i="4" s="1"/>
  <c r="J2199" i="2"/>
  <c r="J2200" i="2"/>
  <c r="J2201" i="2"/>
  <c r="J2202" i="2"/>
  <c r="K2202" i="4" s="1"/>
  <c r="J2203" i="2"/>
  <c r="K2203" i="4" s="1"/>
  <c r="J2204" i="2"/>
  <c r="K2204" i="4" s="1"/>
  <c r="J2205" i="2"/>
  <c r="K2205" i="4" s="1"/>
  <c r="J2206" i="2"/>
  <c r="J2207" i="2"/>
  <c r="J2208" i="2"/>
  <c r="J2209" i="2"/>
  <c r="K2209" i="4" s="1"/>
  <c r="J2210" i="2"/>
  <c r="K2210" i="4" s="1"/>
  <c r="J2211" i="2"/>
  <c r="K2211" i="4" s="1"/>
  <c r="J2212" i="2"/>
  <c r="K2212" i="4" s="1"/>
  <c r="J2213" i="2"/>
  <c r="K2213" i="4" s="1"/>
  <c r="J2214" i="2"/>
  <c r="K2214" i="4" s="1"/>
  <c r="J2215" i="2"/>
  <c r="K2215" i="4" s="1"/>
  <c r="J2216" i="2"/>
  <c r="K2216" i="4" s="1"/>
  <c r="J2217" i="2"/>
  <c r="K2217" i="4" s="1"/>
  <c r="J2218" i="2"/>
  <c r="J2219" i="2"/>
  <c r="J2220" i="2"/>
  <c r="J2221" i="2"/>
  <c r="J2222" i="2"/>
  <c r="K2222" i="4" s="1"/>
  <c r="J2223" i="2"/>
  <c r="K2223" i="4" s="1"/>
  <c r="J2224" i="2"/>
  <c r="K2224" i="4" s="1"/>
  <c r="J2225" i="2"/>
  <c r="K2225" i="4" s="1"/>
  <c r="J2226" i="2"/>
  <c r="K2226" i="4" s="1"/>
  <c r="J2227" i="2"/>
  <c r="K2227" i="4" s="1"/>
  <c r="J2228" i="2"/>
  <c r="K2228" i="4" s="1"/>
  <c r="J2229" i="2"/>
  <c r="K2229" i="4" s="1"/>
  <c r="J2230" i="2"/>
  <c r="J2231" i="2"/>
  <c r="J2232" i="2"/>
  <c r="J2233" i="2"/>
  <c r="J2234" i="2"/>
  <c r="J2235" i="2"/>
  <c r="J2236" i="2"/>
  <c r="J2237" i="2"/>
  <c r="K2237" i="4" s="1"/>
  <c r="J2238" i="2"/>
  <c r="K2238" i="4" s="1"/>
  <c r="J2239" i="2"/>
  <c r="K2239" i="4" s="1"/>
  <c r="J2240" i="2"/>
  <c r="K2240" i="4" s="1"/>
  <c r="J2241" i="2"/>
  <c r="K2241" i="4" s="1"/>
  <c r="J2242" i="2"/>
  <c r="J2243" i="2"/>
  <c r="J2244" i="2"/>
  <c r="J2245" i="2"/>
  <c r="J2246" i="2"/>
  <c r="K2246" i="4" s="1"/>
  <c r="J2247" i="2"/>
  <c r="K2247" i="4" s="1"/>
  <c r="J2248" i="2"/>
  <c r="K2248" i="4" s="1"/>
  <c r="J2249" i="2"/>
  <c r="K2249" i="4" s="1"/>
  <c r="J2250" i="2"/>
  <c r="K2250" i="4" s="1"/>
  <c r="J2251" i="2"/>
  <c r="K2251" i="4" s="1"/>
  <c r="J2252" i="2"/>
  <c r="K2252" i="4" s="1"/>
  <c r="J2253" i="2"/>
  <c r="K2253" i="4" s="1"/>
  <c r="J2254" i="2"/>
  <c r="K2254" i="4" s="1"/>
  <c r="J2255" i="2"/>
  <c r="K2255" i="4" s="1"/>
  <c r="J2256" i="2"/>
  <c r="J2257" i="2"/>
  <c r="J2258" i="2"/>
  <c r="J2259" i="2"/>
  <c r="J2260" i="2"/>
  <c r="J2261" i="2"/>
  <c r="J2262" i="2"/>
  <c r="K2262" i="4" s="1"/>
  <c r="J2263" i="2"/>
  <c r="K2263" i="4" s="1"/>
  <c r="J2264" i="2"/>
  <c r="K2264" i="4" s="1"/>
  <c r="J2265" i="2"/>
  <c r="K2265" i="4" s="1"/>
  <c r="J2266" i="2"/>
  <c r="J2267" i="2"/>
  <c r="K2267" i="4" s="1"/>
  <c r="J2268" i="2"/>
  <c r="K2268" i="4" s="1"/>
  <c r="J2269" i="2"/>
  <c r="K2269" i="4" s="1"/>
  <c r="J2270" i="2"/>
  <c r="K2270" i="4" s="1"/>
  <c r="J2271" i="2"/>
  <c r="K2271" i="4" s="1"/>
  <c r="J2272" i="2"/>
  <c r="K2272" i="4" s="1"/>
  <c r="J2273" i="2"/>
  <c r="K2273" i="4" s="1"/>
  <c r="J2274" i="2"/>
  <c r="K2274" i="4" s="1"/>
  <c r="J2275" i="2"/>
  <c r="K2275" i="4" s="1"/>
  <c r="J2276" i="2"/>
  <c r="K2276" i="4" s="1"/>
  <c r="J2277" i="2"/>
  <c r="K2277" i="4" s="1"/>
  <c r="J2278" i="2"/>
  <c r="J2279" i="2"/>
  <c r="J2280" i="2"/>
  <c r="J2281" i="2"/>
  <c r="K2281" i="4" s="1"/>
  <c r="J2282" i="2"/>
  <c r="K2282" i="4" s="1"/>
  <c r="J2283" i="2"/>
  <c r="K2283" i="4" s="1"/>
  <c r="J2284" i="2"/>
  <c r="K2284" i="4" s="1"/>
  <c r="J2285" i="2"/>
  <c r="J2286" i="2"/>
  <c r="K2286" i="4" s="1"/>
  <c r="J2287" i="2"/>
  <c r="K2287" i="4" s="1"/>
  <c r="J2288" i="2"/>
  <c r="K2288" i="4" s="1"/>
  <c r="J2289" i="2"/>
  <c r="K2289" i="4" s="1"/>
  <c r="J2290" i="2"/>
  <c r="J2291" i="2"/>
  <c r="J2292" i="2"/>
  <c r="J2293" i="2"/>
  <c r="J2294" i="2"/>
  <c r="J2295" i="2"/>
  <c r="K2295" i="4" s="1"/>
  <c r="J2296" i="2"/>
  <c r="K2296" i="4" s="1"/>
  <c r="J2297" i="2"/>
  <c r="K2297" i="4" s="1"/>
  <c r="J2298" i="2"/>
  <c r="K2298" i="4" s="1"/>
  <c r="J2299" i="2"/>
  <c r="K2299" i="4" s="1"/>
  <c r="J2300" i="2"/>
  <c r="K2300" i="4" s="1"/>
  <c r="J2301" i="2"/>
  <c r="K2301" i="4" s="1"/>
  <c r="J2302" i="2"/>
  <c r="J2303" i="2"/>
  <c r="J2304" i="2"/>
  <c r="J2305" i="2"/>
  <c r="J2306" i="2"/>
  <c r="K2306" i="4" s="1"/>
  <c r="J2307" i="2"/>
  <c r="K2307" i="4" s="1"/>
  <c r="J2308" i="2"/>
  <c r="K2308" i="4" s="1"/>
  <c r="J2309" i="2"/>
  <c r="K2309" i="4" s="1"/>
  <c r="J2310" i="2"/>
  <c r="K2310" i="4" s="1"/>
  <c r="J2311" i="2"/>
  <c r="K2311" i="4" s="1"/>
  <c r="J2312" i="2"/>
  <c r="K2312" i="4" s="1"/>
  <c r="J2313" i="2"/>
  <c r="K2313" i="4" s="1"/>
  <c r="J2314" i="2"/>
  <c r="J2315" i="2"/>
  <c r="J2316" i="2"/>
  <c r="J2317" i="2"/>
  <c r="J2318" i="2"/>
  <c r="J2319" i="2"/>
  <c r="J2320" i="2"/>
  <c r="J2321" i="2"/>
  <c r="J2322" i="2"/>
  <c r="K2322" i="4" s="1"/>
  <c r="J2323" i="2"/>
  <c r="K2323" i="4" s="1"/>
  <c r="J2324" i="2"/>
  <c r="J2325" i="2"/>
  <c r="K2325" i="4" s="1"/>
  <c r="J2326" i="2"/>
  <c r="K2326" i="4" s="1"/>
  <c r="J2327" i="2"/>
  <c r="K2327" i="4" s="1"/>
  <c r="J2328" i="2"/>
  <c r="J2329" i="2"/>
  <c r="J2330" i="2"/>
  <c r="K2330" i="4" s="1"/>
  <c r="J2331" i="2"/>
  <c r="K2331" i="4" s="1"/>
  <c r="J2332" i="2"/>
  <c r="K2332" i="4" s="1"/>
  <c r="J2333" i="2"/>
  <c r="K2333" i="4" s="1"/>
  <c r="J2334" i="2"/>
  <c r="K2334" i="4" s="1"/>
  <c r="J2335" i="2"/>
  <c r="K2335" i="4" s="1"/>
  <c r="J2336" i="2"/>
  <c r="K2336" i="4" s="1"/>
  <c r="J2" i="2"/>
  <c r="K2" i="4" s="1"/>
  <c r="I3" i="2"/>
  <c r="J3" i="4" s="1"/>
  <c r="I4" i="2"/>
  <c r="J4" i="4" s="1"/>
  <c r="I5" i="2"/>
  <c r="J5" i="4" s="1"/>
  <c r="I6" i="2"/>
  <c r="J6" i="4" s="1"/>
  <c r="I7" i="2"/>
  <c r="J7" i="4" s="1"/>
  <c r="I8" i="2"/>
  <c r="J8" i="4" s="1"/>
  <c r="I9" i="2"/>
  <c r="J9" i="4" s="1"/>
  <c r="I10" i="2"/>
  <c r="J10" i="4" s="1"/>
  <c r="I11" i="2"/>
  <c r="J11" i="4" s="1"/>
  <c r="I12" i="2"/>
  <c r="J12" i="4" s="1"/>
  <c r="I13" i="2"/>
  <c r="J13" i="4" s="1"/>
  <c r="I14" i="2"/>
  <c r="J14" i="4" s="1"/>
  <c r="I15" i="2"/>
  <c r="J15" i="4" s="1"/>
  <c r="I16" i="2"/>
  <c r="J16" i="4" s="1"/>
  <c r="I17" i="2"/>
  <c r="J17" i="4" s="1"/>
  <c r="I18" i="2"/>
  <c r="J18" i="4" s="1"/>
  <c r="I19" i="2"/>
  <c r="J19" i="4" s="1"/>
  <c r="I20" i="2"/>
  <c r="J20" i="4" s="1"/>
  <c r="I21" i="2"/>
  <c r="J21" i="4" s="1"/>
  <c r="I22" i="2"/>
  <c r="J22" i="4" s="1"/>
  <c r="I23" i="2"/>
  <c r="J23" i="4" s="1"/>
  <c r="I24" i="2"/>
  <c r="J24" i="4" s="1"/>
  <c r="I25" i="2"/>
  <c r="J25" i="4" s="1"/>
  <c r="I26" i="2"/>
  <c r="J26" i="4" s="1"/>
  <c r="I27" i="2"/>
  <c r="J27" i="4" s="1"/>
  <c r="I28" i="2"/>
  <c r="J28" i="4" s="1"/>
  <c r="I29" i="2"/>
  <c r="J29" i="4" s="1"/>
  <c r="I30" i="2"/>
  <c r="J30" i="4" s="1"/>
  <c r="I31" i="2"/>
  <c r="J31" i="4" s="1"/>
  <c r="I32" i="2"/>
  <c r="J32" i="4" s="1"/>
  <c r="I33" i="2"/>
  <c r="J33" i="4" s="1"/>
  <c r="I34" i="2"/>
  <c r="J34" i="4" s="1"/>
  <c r="I35" i="2"/>
  <c r="J35" i="4" s="1"/>
  <c r="I36" i="2"/>
  <c r="J36" i="4" s="1"/>
  <c r="I37" i="2"/>
  <c r="J37" i="4" s="1"/>
  <c r="I38" i="2"/>
  <c r="J38" i="4" s="1"/>
  <c r="I39" i="2"/>
  <c r="J39" i="4" s="1"/>
  <c r="I40" i="2"/>
  <c r="J40" i="4" s="1"/>
  <c r="I41" i="2"/>
  <c r="J41" i="4" s="1"/>
  <c r="I42" i="2"/>
  <c r="J42" i="4" s="1"/>
  <c r="I43" i="2"/>
  <c r="J43" i="4" s="1"/>
  <c r="I44" i="2"/>
  <c r="J44" i="4" s="1"/>
  <c r="I45" i="2"/>
  <c r="J45" i="4" s="1"/>
  <c r="I46" i="2"/>
  <c r="J46" i="4" s="1"/>
  <c r="I47" i="2"/>
  <c r="J47" i="4" s="1"/>
  <c r="I48" i="2"/>
  <c r="J48" i="4" s="1"/>
  <c r="I49" i="2"/>
  <c r="J49" i="4" s="1"/>
  <c r="I50" i="2"/>
  <c r="J50" i="4" s="1"/>
  <c r="I51" i="2"/>
  <c r="J51" i="4" s="1"/>
  <c r="I52" i="2"/>
  <c r="J52" i="4" s="1"/>
  <c r="I53" i="2"/>
  <c r="J53" i="4" s="1"/>
  <c r="I54" i="2"/>
  <c r="J54" i="4" s="1"/>
  <c r="I55" i="2"/>
  <c r="J55" i="4" s="1"/>
  <c r="I56" i="2"/>
  <c r="J56" i="4" s="1"/>
  <c r="I57" i="2"/>
  <c r="J57" i="4" s="1"/>
  <c r="I58" i="2"/>
  <c r="J58" i="4" s="1"/>
  <c r="I59" i="2"/>
  <c r="J59" i="4" s="1"/>
  <c r="I60" i="2"/>
  <c r="J60" i="4" s="1"/>
  <c r="I61" i="2"/>
  <c r="J61" i="4" s="1"/>
  <c r="I62" i="2"/>
  <c r="J62" i="4" s="1"/>
  <c r="I63" i="2"/>
  <c r="J63" i="4" s="1"/>
  <c r="I64" i="2"/>
  <c r="J64" i="4" s="1"/>
  <c r="I65" i="2"/>
  <c r="J65" i="4" s="1"/>
  <c r="I66" i="2"/>
  <c r="J66" i="4" s="1"/>
  <c r="I67" i="2"/>
  <c r="J67" i="4" s="1"/>
  <c r="I68" i="2"/>
  <c r="J68" i="4" s="1"/>
  <c r="I69" i="2"/>
  <c r="J69" i="4" s="1"/>
  <c r="I70" i="2"/>
  <c r="I71" i="2"/>
  <c r="J71" i="4" s="1"/>
  <c r="I72" i="2"/>
  <c r="J72" i="4" s="1"/>
  <c r="I73" i="2"/>
  <c r="J73" i="4" s="1"/>
  <c r="I74" i="2"/>
  <c r="J74" i="4" s="1"/>
  <c r="I75" i="2"/>
  <c r="J75" i="4" s="1"/>
  <c r="I76" i="2"/>
  <c r="J76" i="4" s="1"/>
  <c r="I77" i="2"/>
  <c r="J77" i="4" s="1"/>
  <c r="I78" i="2"/>
  <c r="J78" i="4" s="1"/>
  <c r="I79" i="2"/>
  <c r="J79" i="4" s="1"/>
  <c r="I80" i="2"/>
  <c r="J80" i="4" s="1"/>
  <c r="I81" i="2"/>
  <c r="J81" i="4" s="1"/>
  <c r="I82" i="2"/>
  <c r="J82" i="4" s="1"/>
  <c r="I83" i="2"/>
  <c r="J83" i="4" s="1"/>
  <c r="I84" i="2"/>
  <c r="J84" i="4" s="1"/>
  <c r="I85" i="2"/>
  <c r="J85" i="4" s="1"/>
  <c r="I86" i="2"/>
  <c r="J86" i="4" s="1"/>
  <c r="I87" i="2"/>
  <c r="J87" i="4" s="1"/>
  <c r="I88" i="2"/>
  <c r="J88" i="4" s="1"/>
  <c r="I89" i="2"/>
  <c r="J89" i="4" s="1"/>
  <c r="I90" i="2"/>
  <c r="J90" i="4" s="1"/>
  <c r="I91" i="2"/>
  <c r="J91" i="4" s="1"/>
  <c r="I92" i="2"/>
  <c r="J92" i="4" s="1"/>
  <c r="I93" i="2"/>
  <c r="J93" i="4" s="1"/>
  <c r="I94" i="2"/>
  <c r="J94" i="4" s="1"/>
  <c r="I95" i="2"/>
  <c r="J95" i="4" s="1"/>
  <c r="I96" i="2"/>
  <c r="J96" i="4" s="1"/>
  <c r="I97" i="2"/>
  <c r="J97" i="4" s="1"/>
  <c r="I98" i="2"/>
  <c r="J98" i="4" s="1"/>
  <c r="I99" i="2"/>
  <c r="J99" i="4" s="1"/>
  <c r="I100" i="2"/>
  <c r="J100" i="4" s="1"/>
  <c r="I101" i="2"/>
  <c r="J101" i="4" s="1"/>
  <c r="I102" i="2"/>
  <c r="J102" i="4" s="1"/>
  <c r="I103" i="2"/>
  <c r="J103" i="4" s="1"/>
  <c r="I104" i="2"/>
  <c r="J104" i="4" s="1"/>
  <c r="I105" i="2"/>
  <c r="J105" i="4" s="1"/>
  <c r="I106" i="2"/>
  <c r="J106" i="4" s="1"/>
  <c r="I107" i="2"/>
  <c r="J107" i="4" s="1"/>
  <c r="I108" i="2"/>
  <c r="J108" i="4" s="1"/>
  <c r="I109" i="2"/>
  <c r="J109" i="4" s="1"/>
  <c r="I110" i="2"/>
  <c r="J110" i="4" s="1"/>
  <c r="I111" i="2"/>
  <c r="J111" i="4" s="1"/>
  <c r="I112" i="2"/>
  <c r="J112" i="4" s="1"/>
  <c r="I113" i="2"/>
  <c r="J113" i="4" s="1"/>
  <c r="I114" i="2"/>
  <c r="J114" i="4" s="1"/>
  <c r="I115" i="2"/>
  <c r="J115" i="4" s="1"/>
  <c r="I116" i="2"/>
  <c r="J116" i="4" s="1"/>
  <c r="I117" i="2"/>
  <c r="J117" i="4" s="1"/>
  <c r="I118" i="2"/>
  <c r="J118" i="4" s="1"/>
  <c r="I119" i="2"/>
  <c r="J119" i="4" s="1"/>
  <c r="I120" i="2"/>
  <c r="J120" i="4" s="1"/>
  <c r="I121" i="2"/>
  <c r="J121" i="4" s="1"/>
  <c r="I122" i="2"/>
  <c r="J122" i="4" s="1"/>
  <c r="I123" i="2"/>
  <c r="J123" i="4" s="1"/>
  <c r="I124" i="2"/>
  <c r="J124" i="4" s="1"/>
  <c r="I125" i="2"/>
  <c r="J125" i="4" s="1"/>
  <c r="I126" i="2"/>
  <c r="J126" i="4" s="1"/>
  <c r="I127" i="2"/>
  <c r="J127" i="4" s="1"/>
  <c r="I128" i="2"/>
  <c r="J128" i="4" s="1"/>
  <c r="I129" i="2"/>
  <c r="J129" i="4" s="1"/>
  <c r="I130" i="2"/>
  <c r="J130" i="4" s="1"/>
  <c r="I131" i="2"/>
  <c r="J131" i="4" s="1"/>
  <c r="I132" i="2"/>
  <c r="J132" i="4" s="1"/>
  <c r="I133" i="2"/>
  <c r="J133" i="4" s="1"/>
  <c r="I134" i="2"/>
  <c r="J134" i="4" s="1"/>
  <c r="I135" i="2"/>
  <c r="J135" i="4" s="1"/>
  <c r="I136" i="2"/>
  <c r="J136" i="4" s="1"/>
  <c r="I137" i="2"/>
  <c r="J137" i="4" s="1"/>
  <c r="I138" i="2"/>
  <c r="J138" i="4" s="1"/>
  <c r="I139" i="2"/>
  <c r="J139" i="4" s="1"/>
  <c r="I140" i="2"/>
  <c r="J140" i="4" s="1"/>
  <c r="I141" i="2"/>
  <c r="J141" i="4" s="1"/>
  <c r="I142" i="2"/>
  <c r="J142" i="4" s="1"/>
  <c r="I143" i="2"/>
  <c r="J143" i="4" s="1"/>
  <c r="I144" i="2"/>
  <c r="J144" i="4" s="1"/>
  <c r="I145" i="2"/>
  <c r="J145" i="4" s="1"/>
  <c r="I146" i="2"/>
  <c r="J146" i="4" s="1"/>
  <c r="I147" i="2"/>
  <c r="J147" i="4" s="1"/>
  <c r="I148" i="2"/>
  <c r="J148" i="4" s="1"/>
  <c r="I149" i="2"/>
  <c r="J149" i="4" s="1"/>
  <c r="I150" i="2"/>
  <c r="J150" i="4" s="1"/>
  <c r="I151" i="2"/>
  <c r="J151" i="4" s="1"/>
  <c r="I152" i="2"/>
  <c r="J152" i="4" s="1"/>
  <c r="I153" i="2"/>
  <c r="J153" i="4" s="1"/>
  <c r="I154" i="2"/>
  <c r="J154" i="4" s="1"/>
  <c r="I155" i="2"/>
  <c r="J155" i="4" s="1"/>
  <c r="I156" i="2"/>
  <c r="J156" i="4" s="1"/>
  <c r="I157" i="2"/>
  <c r="J157" i="4" s="1"/>
  <c r="I158" i="2"/>
  <c r="J158" i="4" s="1"/>
  <c r="I159" i="2"/>
  <c r="J159" i="4" s="1"/>
  <c r="I160" i="2"/>
  <c r="J160" i="4" s="1"/>
  <c r="I161" i="2"/>
  <c r="J161" i="4" s="1"/>
  <c r="I162" i="2"/>
  <c r="J162" i="4" s="1"/>
  <c r="I163" i="2"/>
  <c r="J163" i="4" s="1"/>
  <c r="I164" i="2"/>
  <c r="J164" i="4" s="1"/>
  <c r="I165" i="2"/>
  <c r="J165" i="4" s="1"/>
  <c r="I166" i="2"/>
  <c r="J166" i="4" s="1"/>
  <c r="I167" i="2"/>
  <c r="I168" i="2"/>
  <c r="J168" i="4" s="1"/>
  <c r="I169" i="2"/>
  <c r="J169" i="4" s="1"/>
  <c r="I170" i="2"/>
  <c r="J170" i="4" s="1"/>
  <c r="I171" i="2"/>
  <c r="J171" i="4" s="1"/>
  <c r="I172" i="2"/>
  <c r="J172" i="4" s="1"/>
  <c r="I173" i="2"/>
  <c r="J173" i="4" s="1"/>
  <c r="I174" i="2"/>
  <c r="J174" i="4" s="1"/>
  <c r="I175" i="2"/>
  <c r="J175" i="4" s="1"/>
  <c r="I176" i="2"/>
  <c r="J176" i="4" s="1"/>
  <c r="I177" i="2"/>
  <c r="J177" i="4" s="1"/>
  <c r="I178" i="2"/>
  <c r="J178" i="4" s="1"/>
  <c r="I179" i="2"/>
  <c r="J179" i="4" s="1"/>
  <c r="I180" i="2"/>
  <c r="J180" i="4" s="1"/>
  <c r="I181" i="2"/>
  <c r="J181" i="4" s="1"/>
  <c r="I182" i="2"/>
  <c r="J182" i="4" s="1"/>
  <c r="I183" i="2"/>
  <c r="J183" i="4" s="1"/>
  <c r="I184" i="2"/>
  <c r="J184" i="4" s="1"/>
  <c r="I185" i="2"/>
  <c r="J185" i="4" s="1"/>
  <c r="I186" i="2"/>
  <c r="J186" i="4" s="1"/>
  <c r="I187" i="2"/>
  <c r="J187" i="4" s="1"/>
  <c r="I188" i="2"/>
  <c r="J188" i="4" s="1"/>
  <c r="I189" i="2"/>
  <c r="J189" i="4" s="1"/>
  <c r="I190" i="2"/>
  <c r="J190" i="4" s="1"/>
  <c r="I191" i="2"/>
  <c r="J191" i="4" s="1"/>
  <c r="I192" i="2"/>
  <c r="J192" i="4" s="1"/>
  <c r="I193" i="2"/>
  <c r="J193" i="4" s="1"/>
  <c r="I194" i="2"/>
  <c r="J194" i="4" s="1"/>
  <c r="I195" i="2"/>
  <c r="J195" i="4" s="1"/>
  <c r="I196" i="2"/>
  <c r="J196" i="4" s="1"/>
  <c r="I197" i="2"/>
  <c r="J197" i="4" s="1"/>
  <c r="I198" i="2"/>
  <c r="J198" i="4" s="1"/>
  <c r="I199" i="2"/>
  <c r="J199" i="4" s="1"/>
  <c r="I200" i="2"/>
  <c r="J200" i="4" s="1"/>
  <c r="I201" i="2"/>
  <c r="J201" i="4" s="1"/>
  <c r="I202" i="2"/>
  <c r="J202" i="4" s="1"/>
  <c r="I203" i="2"/>
  <c r="J203" i="4" s="1"/>
  <c r="I204" i="2"/>
  <c r="J204" i="4" s="1"/>
  <c r="I205" i="2"/>
  <c r="J205" i="4" s="1"/>
  <c r="I206" i="2"/>
  <c r="J206" i="4" s="1"/>
  <c r="I207" i="2"/>
  <c r="J207" i="4" s="1"/>
  <c r="I208" i="2"/>
  <c r="J208" i="4" s="1"/>
  <c r="I209" i="2"/>
  <c r="J209" i="4" s="1"/>
  <c r="I210" i="2"/>
  <c r="J210" i="4" s="1"/>
  <c r="I211" i="2"/>
  <c r="J211" i="4" s="1"/>
  <c r="I212" i="2"/>
  <c r="J212" i="4" s="1"/>
  <c r="I213" i="2"/>
  <c r="J213" i="4" s="1"/>
  <c r="I214" i="2"/>
  <c r="J214" i="4" s="1"/>
  <c r="I215" i="2"/>
  <c r="J215" i="4" s="1"/>
  <c r="I216" i="2"/>
  <c r="J216" i="4" s="1"/>
  <c r="I217" i="2"/>
  <c r="J217" i="4" s="1"/>
  <c r="I218" i="2"/>
  <c r="J218" i="4" s="1"/>
  <c r="I219" i="2"/>
  <c r="J219" i="4" s="1"/>
  <c r="I220" i="2"/>
  <c r="J220" i="4" s="1"/>
  <c r="I221" i="2"/>
  <c r="J221" i="4" s="1"/>
  <c r="I222" i="2"/>
  <c r="J222" i="4" s="1"/>
  <c r="I223" i="2"/>
  <c r="J223" i="4" s="1"/>
  <c r="I224" i="2"/>
  <c r="J224" i="4" s="1"/>
  <c r="I225" i="2"/>
  <c r="J225" i="4" s="1"/>
  <c r="I226" i="2"/>
  <c r="J226" i="4" s="1"/>
  <c r="I227" i="2"/>
  <c r="J227" i="4" s="1"/>
  <c r="I228" i="2"/>
  <c r="J228" i="4" s="1"/>
  <c r="I229" i="2"/>
  <c r="J229" i="4" s="1"/>
  <c r="I230" i="2"/>
  <c r="J230" i="4" s="1"/>
  <c r="I231" i="2"/>
  <c r="J231" i="4" s="1"/>
  <c r="I232" i="2"/>
  <c r="J232" i="4" s="1"/>
  <c r="I233" i="2"/>
  <c r="J233" i="4" s="1"/>
  <c r="I234" i="2"/>
  <c r="J234" i="4" s="1"/>
  <c r="I235" i="2"/>
  <c r="J235" i="4" s="1"/>
  <c r="I236" i="2"/>
  <c r="J236" i="4" s="1"/>
  <c r="I237" i="2"/>
  <c r="J237" i="4" s="1"/>
  <c r="I238" i="2"/>
  <c r="J238" i="4" s="1"/>
  <c r="I239" i="2"/>
  <c r="J239" i="4" s="1"/>
  <c r="I240" i="2"/>
  <c r="J240" i="4" s="1"/>
  <c r="I241" i="2"/>
  <c r="J241" i="4" s="1"/>
  <c r="I242" i="2"/>
  <c r="J242" i="4" s="1"/>
  <c r="I243" i="2"/>
  <c r="J243" i="4" s="1"/>
  <c r="I244" i="2"/>
  <c r="J244" i="4" s="1"/>
  <c r="I245" i="2"/>
  <c r="J245" i="4" s="1"/>
  <c r="I246" i="2"/>
  <c r="J246" i="4" s="1"/>
  <c r="I247" i="2"/>
  <c r="J247" i="4" s="1"/>
  <c r="I248" i="2"/>
  <c r="J248" i="4" s="1"/>
  <c r="I249" i="2"/>
  <c r="J249" i="4" s="1"/>
  <c r="I250" i="2"/>
  <c r="J250" i="4" s="1"/>
  <c r="I251" i="2"/>
  <c r="J251" i="4" s="1"/>
  <c r="I252" i="2"/>
  <c r="J252" i="4" s="1"/>
  <c r="I253" i="2"/>
  <c r="J253" i="4" s="1"/>
  <c r="I254" i="2"/>
  <c r="J254" i="4" s="1"/>
  <c r="I255" i="2"/>
  <c r="J255" i="4" s="1"/>
  <c r="I256" i="2"/>
  <c r="J256" i="4" s="1"/>
  <c r="I257" i="2"/>
  <c r="J257" i="4" s="1"/>
  <c r="I258" i="2"/>
  <c r="J258" i="4" s="1"/>
  <c r="I259" i="2"/>
  <c r="J259" i="4" s="1"/>
  <c r="I260" i="2"/>
  <c r="J260" i="4" s="1"/>
  <c r="I261" i="2"/>
  <c r="J261" i="4" s="1"/>
  <c r="I262" i="2"/>
  <c r="J262" i="4" s="1"/>
  <c r="I263" i="2"/>
  <c r="J263" i="4" s="1"/>
  <c r="I264" i="2"/>
  <c r="J264" i="4" s="1"/>
  <c r="I265" i="2"/>
  <c r="J265" i="4" s="1"/>
  <c r="I266" i="2"/>
  <c r="J266" i="4" s="1"/>
  <c r="I267" i="2"/>
  <c r="J267" i="4" s="1"/>
  <c r="I268" i="2"/>
  <c r="J268" i="4" s="1"/>
  <c r="I269" i="2"/>
  <c r="J269" i="4" s="1"/>
  <c r="I270" i="2"/>
  <c r="J270" i="4" s="1"/>
  <c r="I271" i="2"/>
  <c r="J271" i="4" s="1"/>
  <c r="I272" i="2"/>
  <c r="J272" i="4" s="1"/>
  <c r="I273" i="2"/>
  <c r="J273" i="4" s="1"/>
  <c r="I274" i="2"/>
  <c r="J274" i="4" s="1"/>
  <c r="I275" i="2"/>
  <c r="J275" i="4" s="1"/>
  <c r="I276" i="2"/>
  <c r="J276" i="4" s="1"/>
  <c r="I277" i="2"/>
  <c r="J277" i="4" s="1"/>
  <c r="I278" i="2"/>
  <c r="J278" i="4" s="1"/>
  <c r="I279" i="2"/>
  <c r="J279" i="4" s="1"/>
  <c r="I280" i="2"/>
  <c r="J280" i="4" s="1"/>
  <c r="I281" i="2"/>
  <c r="J281" i="4" s="1"/>
  <c r="I282" i="2"/>
  <c r="J282" i="4" s="1"/>
  <c r="I283" i="2"/>
  <c r="J283" i="4" s="1"/>
  <c r="I284" i="2"/>
  <c r="J284" i="4" s="1"/>
  <c r="I285" i="2"/>
  <c r="J285" i="4" s="1"/>
  <c r="I286" i="2"/>
  <c r="J286" i="4" s="1"/>
  <c r="I287" i="2"/>
  <c r="J287" i="4" s="1"/>
  <c r="I288" i="2"/>
  <c r="J288" i="4" s="1"/>
  <c r="I289" i="2"/>
  <c r="J289" i="4" s="1"/>
  <c r="I290" i="2"/>
  <c r="J290" i="4" s="1"/>
  <c r="I291" i="2"/>
  <c r="J291" i="4" s="1"/>
  <c r="I292" i="2"/>
  <c r="J292" i="4" s="1"/>
  <c r="I293" i="2"/>
  <c r="J293" i="4" s="1"/>
  <c r="I294" i="2"/>
  <c r="J294" i="4" s="1"/>
  <c r="I295" i="2"/>
  <c r="J295" i="4" s="1"/>
  <c r="I296" i="2"/>
  <c r="J296" i="4" s="1"/>
  <c r="I297" i="2"/>
  <c r="J297" i="4" s="1"/>
  <c r="I298" i="2"/>
  <c r="J298" i="4" s="1"/>
  <c r="I299" i="2"/>
  <c r="J299" i="4" s="1"/>
  <c r="I300" i="2"/>
  <c r="J300" i="4" s="1"/>
  <c r="I301" i="2"/>
  <c r="J301" i="4" s="1"/>
  <c r="I302" i="2"/>
  <c r="J302" i="4" s="1"/>
  <c r="I303" i="2"/>
  <c r="J303" i="4" s="1"/>
  <c r="I304" i="2"/>
  <c r="J304" i="4" s="1"/>
  <c r="I305" i="2"/>
  <c r="J305" i="4" s="1"/>
  <c r="I306" i="2"/>
  <c r="J306" i="4" s="1"/>
  <c r="I307" i="2"/>
  <c r="J307" i="4" s="1"/>
  <c r="I308" i="2"/>
  <c r="J308" i="4" s="1"/>
  <c r="I309" i="2"/>
  <c r="J309" i="4" s="1"/>
  <c r="I310" i="2"/>
  <c r="J310" i="4" s="1"/>
  <c r="I311" i="2"/>
  <c r="J311" i="4" s="1"/>
  <c r="I312" i="2"/>
  <c r="J312" i="4" s="1"/>
  <c r="I313" i="2"/>
  <c r="J313" i="4" s="1"/>
  <c r="I314" i="2"/>
  <c r="J314" i="4" s="1"/>
  <c r="I315" i="2"/>
  <c r="J315" i="4" s="1"/>
  <c r="I316" i="2"/>
  <c r="J316" i="4" s="1"/>
  <c r="I317" i="2"/>
  <c r="J317" i="4" s="1"/>
  <c r="I318" i="2"/>
  <c r="J318" i="4" s="1"/>
  <c r="I319" i="2"/>
  <c r="J319" i="4" s="1"/>
  <c r="I320" i="2"/>
  <c r="J320" i="4" s="1"/>
  <c r="I321" i="2"/>
  <c r="J321" i="4" s="1"/>
  <c r="I322" i="2"/>
  <c r="J322" i="4" s="1"/>
  <c r="I323" i="2"/>
  <c r="J323" i="4" s="1"/>
  <c r="I324" i="2"/>
  <c r="J324" i="4" s="1"/>
  <c r="I325" i="2"/>
  <c r="J325" i="4" s="1"/>
  <c r="I326" i="2"/>
  <c r="J326" i="4" s="1"/>
  <c r="I327" i="2"/>
  <c r="J327" i="4" s="1"/>
  <c r="I328" i="2"/>
  <c r="J328" i="4" s="1"/>
  <c r="I329" i="2"/>
  <c r="J329" i="4" s="1"/>
  <c r="I330" i="2"/>
  <c r="J330" i="4" s="1"/>
  <c r="I331" i="2"/>
  <c r="J331" i="4" s="1"/>
  <c r="I332" i="2"/>
  <c r="J332" i="4" s="1"/>
  <c r="I333" i="2"/>
  <c r="J333" i="4" s="1"/>
  <c r="I334" i="2"/>
  <c r="J334" i="4" s="1"/>
  <c r="I335" i="2"/>
  <c r="J335" i="4" s="1"/>
  <c r="I336" i="2"/>
  <c r="J336" i="4" s="1"/>
  <c r="I337" i="2"/>
  <c r="J337" i="4" s="1"/>
  <c r="I338" i="2"/>
  <c r="J338" i="4" s="1"/>
  <c r="I339" i="2"/>
  <c r="J339" i="4" s="1"/>
  <c r="I340" i="2"/>
  <c r="J340" i="4" s="1"/>
  <c r="I341" i="2"/>
  <c r="J341" i="4" s="1"/>
  <c r="I342" i="2"/>
  <c r="J342" i="4" s="1"/>
  <c r="I343" i="2"/>
  <c r="J343" i="4" s="1"/>
  <c r="I344" i="2"/>
  <c r="J344" i="4" s="1"/>
  <c r="I345" i="2"/>
  <c r="J345" i="4" s="1"/>
  <c r="I346" i="2"/>
  <c r="J346" i="4" s="1"/>
  <c r="I347" i="2"/>
  <c r="J347" i="4" s="1"/>
  <c r="I348" i="2"/>
  <c r="J348" i="4" s="1"/>
  <c r="I349" i="2"/>
  <c r="J349" i="4" s="1"/>
  <c r="I350" i="2"/>
  <c r="J350" i="4" s="1"/>
  <c r="I351" i="2"/>
  <c r="J351" i="4" s="1"/>
  <c r="I352" i="2"/>
  <c r="J352" i="4" s="1"/>
  <c r="I353" i="2"/>
  <c r="J353" i="4" s="1"/>
  <c r="I354" i="2"/>
  <c r="J354" i="4" s="1"/>
  <c r="I355" i="2"/>
  <c r="J355" i="4" s="1"/>
  <c r="I356" i="2"/>
  <c r="J356" i="4" s="1"/>
  <c r="I357" i="2"/>
  <c r="J357" i="4" s="1"/>
  <c r="I358" i="2"/>
  <c r="J358" i="4" s="1"/>
  <c r="I359" i="2"/>
  <c r="J359" i="4" s="1"/>
  <c r="I360" i="2"/>
  <c r="J360" i="4" s="1"/>
  <c r="I361" i="2"/>
  <c r="J361" i="4" s="1"/>
  <c r="I362" i="2"/>
  <c r="J362" i="4" s="1"/>
  <c r="I363" i="2"/>
  <c r="J363" i="4" s="1"/>
  <c r="I364" i="2"/>
  <c r="J364" i="4" s="1"/>
  <c r="I365" i="2"/>
  <c r="J365" i="4" s="1"/>
  <c r="I366" i="2"/>
  <c r="J366" i="4" s="1"/>
  <c r="I367" i="2"/>
  <c r="J367" i="4" s="1"/>
  <c r="I368" i="2"/>
  <c r="J368" i="4" s="1"/>
  <c r="I369" i="2"/>
  <c r="J369" i="4" s="1"/>
  <c r="I370" i="2"/>
  <c r="J370" i="4" s="1"/>
  <c r="I371" i="2"/>
  <c r="J371" i="4" s="1"/>
  <c r="I372" i="2"/>
  <c r="J372" i="4" s="1"/>
  <c r="I373" i="2"/>
  <c r="J373" i="4" s="1"/>
  <c r="I374" i="2"/>
  <c r="J374" i="4" s="1"/>
  <c r="I375" i="2"/>
  <c r="J375" i="4" s="1"/>
  <c r="I376" i="2"/>
  <c r="J376" i="4" s="1"/>
  <c r="I377" i="2"/>
  <c r="J377" i="4" s="1"/>
  <c r="I378" i="2"/>
  <c r="J378" i="4" s="1"/>
  <c r="I379" i="2"/>
  <c r="J379" i="4" s="1"/>
  <c r="I380" i="2"/>
  <c r="J380" i="4" s="1"/>
  <c r="I381" i="2"/>
  <c r="J381" i="4" s="1"/>
  <c r="I382" i="2"/>
  <c r="J382" i="4" s="1"/>
  <c r="I383" i="2"/>
  <c r="J383" i="4" s="1"/>
  <c r="I384" i="2"/>
  <c r="J384" i="4" s="1"/>
  <c r="I385" i="2"/>
  <c r="J385" i="4" s="1"/>
  <c r="I386" i="2"/>
  <c r="J386" i="4" s="1"/>
  <c r="I387" i="2"/>
  <c r="J387" i="4" s="1"/>
  <c r="I388" i="2"/>
  <c r="J388" i="4" s="1"/>
  <c r="I389" i="2"/>
  <c r="J389" i="4" s="1"/>
  <c r="I390" i="2"/>
  <c r="J390" i="4" s="1"/>
  <c r="I391" i="2"/>
  <c r="J391" i="4" s="1"/>
  <c r="I392" i="2"/>
  <c r="J392" i="4" s="1"/>
  <c r="I393" i="2"/>
  <c r="J393" i="4" s="1"/>
  <c r="I394" i="2"/>
  <c r="J394" i="4" s="1"/>
  <c r="I395" i="2"/>
  <c r="J395" i="4" s="1"/>
  <c r="I396" i="2"/>
  <c r="J396" i="4" s="1"/>
  <c r="I397" i="2"/>
  <c r="J397" i="4" s="1"/>
  <c r="I398" i="2"/>
  <c r="J398" i="4" s="1"/>
  <c r="I399" i="2"/>
  <c r="J399" i="4" s="1"/>
  <c r="I400" i="2"/>
  <c r="J400" i="4" s="1"/>
  <c r="I401" i="2"/>
  <c r="J401" i="4" s="1"/>
  <c r="I402" i="2"/>
  <c r="J402" i="4" s="1"/>
  <c r="I403" i="2"/>
  <c r="J403" i="4" s="1"/>
  <c r="I404" i="2"/>
  <c r="J404" i="4" s="1"/>
  <c r="I405" i="2"/>
  <c r="J405" i="4" s="1"/>
  <c r="I406" i="2"/>
  <c r="J406" i="4" s="1"/>
  <c r="I407" i="2"/>
  <c r="J407" i="4" s="1"/>
  <c r="I408" i="2"/>
  <c r="J408" i="4" s="1"/>
  <c r="I409" i="2"/>
  <c r="J409" i="4" s="1"/>
  <c r="I410" i="2"/>
  <c r="J410" i="4" s="1"/>
  <c r="I411" i="2"/>
  <c r="J411" i="4" s="1"/>
  <c r="I412" i="2"/>
  <c r="J412" i="4" s="1"/>
  <c r="I413" i="2"/>
  <c r="J413" i="4" s="1"/>
  <c r="I414" i="2"/>
  <c r="J414" i="4" s="1"/>
  <c r="I415" i="2"/>
  <c r="J415" i="4" s="1"/>
  <c r="I416" i="2"/>
  <c r="J416" i="4" s="1"/>
  <c r="I417" i="2"/>
  <c r="J417" i="4" s="1"/>
  <c r="I418" i="2"/>
  <c r="J418" i="4" s="1"/>
  <c r="I419" i="2"/>
  <c r="J419" i="4" s="1"/>
  <c r="I420" i="2"/>
  <c r="J420" i="4" s="1"/>
  <c r="I421" i="2"/>
  <c r="J421" i="4" s="1"/>
  <c r="I422" i="2"/>
  <c r="J422" i="4" s="1"/>
  <c r="I423" i="2"/>
  <c r="J423" i="4" s="1"/>
  <c r="I424" i="2"/>
  <c r="J424" i="4" s="1"/>
  <c r="I425" i="2"/>
  <c r="J425" i="4" s="1"/>
  <c r="I426" i="2"/>
  <c r="J426" i="4" s="1"/>
  <c r="I427" i="2"/>
  <c r="J427" i="4" s="1"/>
  <c r="I428" i="2"/>
  <c r="J428" i="4" s="1"/>
  <c r="I429" i="2"/>
  <c r="J429" i="4" s="1"/>
  <c r="I430" i="2"/>
  <c r="J430" i="4" s="1"/>
  <c r="I431" i="2"/>
  <c r="J431" i="4" s="1"/>
  <c r="I432" i="2"/>
  <c r="J432" i="4" s="1"/>
  <c r="I433" i="2"/>
  <c r="J433" i="4" s="1"/>
  <c r="I434" i="2"/>
  <c r="J434" i="4" s="1"/>
  <c r="I435" i="2"/>
  <c r="J435" i="4" s="1"/>
  <c r="I436" i="2"/>
  <c r="J436" i="4" s="1"/>
  <c r="I437" i="2"/>
  <c r="J437" i="4" s="1"/>
  <c r="I438" i="2"/>
  <c r="J438" i="4" s="1"/>
  <c r="I439" i="2"/>
  <c r="J439" i="4" s="1"/>
  <c r="I440" i="2"/>
  <c r="J440" i="4" s="1"/>
  <c r="I441" i="2"/>
  <c r="J441" i="4" s="1"/>
  <c r="I442" i="2"/>
  <c r="J442" i="4" s="1"/>
  <c r="I443" i="2"/>
  <c r="J443" i="4" s="1"/>
  <c r="I444" i="2"/>
  <c r="J444" i="4" s="1"/>
  <c r="I445" i="2"/>
  <c r="J445" i="4" s="1"/>
  <c r="I446" i="2"/>
  <c r="J446" i="4" s="1"/>
  <c r="I447" i="2"/>
  <c r="J447" i="4" s="1"/>
  <c r="I448" i="2"/>
  <c r="J448" i="4" s="1"/>
  <c r="I449" i="2"/>
  <c r="J449" i="4" s="1"/>
  <c r="I450" i="2"/>
  <c r="J450" i="4" s="1"/>
  <c r="I451" i="2"/>
  <c r="J451" i="4" s="1"/>
  <c r="I452" i="2"/>
  <c r="J452" i="4" s="1"/>
  <c r="I453" i="2"/>
  <c r="J453" i="4" s="1"/>
  <c r="I454" i="2"/>
  <c r="J454" i="4" s="1"/>
  <c r="I455" i="2"/>
  <c r="J455" i="4" s="1"/>
  <c r="I456" i="2"/>
  <c r="J456" i="4" s="1"/>
  <c r="I457" i="2"/>
  <c r="J457" i="4" s="1"/>
  <c r="I458" i="2"/>
  <c r="J458" i="4" s="1"/>
  <c r="I459" i="2"/>
  <c r="J459" i="4" s="1"/>
  <c r="I460" i="2"/>
  <c r="J460" i="4" s="1"/>
  <c r="I461" i="2"/>
  <c r="J461" i="4" s="1"/>
  <c r="I462" i="2"/>
  <c r="J462" i="4" s="1"/>
  <c r="I463" i="2"/>
  <c r="J463" i="4" s="1"/>
  <c r="I464" i="2"/>
  <c r="J464" i="4" s="1"/>
  <c r="I465" i="2"/>
  <c r="J465" i="4" s="1"/>
  <c r="I466" i="2"/>
  <c r="J466" i="4" s="1"/>
  <c r="I467" i="2"/>
  <c r="J467" i="4" s="1"/>
  <c r="I468" i="2"/>
  <c r="J468" i="4" s="1"/>
  <c r="I469" i="2"/>
  <c r="J469" i="4" s="1"/>
  <c r="I470" i="2"/>
  <c r="J470" i="4" s="1"/>
  <c r="I471" i="2"/>
  <c r="J471" i="4" s="1"/>
  <c r="I472" i="2"/>
  <c r="J472" i="4" s="1"/>
  <c r="I473" i="2"/>
  <c r="J473" i="4" s="1"/>
  <c r="I474" i="2"/>
  <c r="J474" i="4" s="1"/>
  <c r="I475" i="2"/>
  <c r="J475" i="4" s="1"/>
  <c r="I476" i="2"/>
  <c r="J476" i="4" s="1"/>
  <c r="I477" i="2"/>
  <c r="J477" i="4" s="1"/>
  <c r="I478" i="2"/>
  <c r="J478" i="4" s="1"/>
  <c r="I479" i="2"/>
  <c r="J479" i="4" s="1"/>
  <c r="I480" i="2"/>
  <c r="J480" i="4" s="1"/>
  <c r="I481" i="2"/>
  <c r="J481" i="4" s="1"/>
  <c r="I482" i="2"/>
  <c r="J482" i="4" s="1"/>
  <c r="I483" i="2"/>
  <c r="J483" i="4" s="1"/>
  <c r="I484" i="2"/>
  <c r="J484" i="4" s="1"/>
  <c r="I485" i="2"/>
  <c r="J485" i="4" s="1"/>
  <c r="I486" i="2"/>
  <c r="J486" i="4" s="1"/>
  <c r="I487" i="2"/>
  <c r="J487" i="4" s="1"/>
  <c r="I488" i="2"/>
  <c r="J488" i="4" s="1"/>
  <c r="I489" i="2"/>
  <c r="J489" i="4" s="1"/>
  <c r="I490" i="2"/>
  <c r="J490" i="4" s="1"/>
  <c r="I491" i="2"/>
  <c r="J491" i="4" s="1"/>
  <c r="I492" i="2"/>
  <c r="J492" i="4" s="1"/>
  <c r="I493" i="2"/>
  <c r="J493" i="4" s="1"/>
  <c r="I494" i="2"/>
  <c r="J494" i="4" s="1"/>
  <c r="I495" i="2"/>
  <c r="J495" i="4" s="1"/>
  <c r="I496" i="2"/>
  <c r="J496" i="4" s="1"/>
  <c r="I497" i="2"/>
  <c r="J497" i="4" s="1"/>
  <c r="I498" i="2"/>
  <c r="J498" i="4" s="1"/>
  <c r="I499" i="2"/>
  <c r="J499" i="4" s="1"/>
  <c r="I500" i="2"/>
  <c r="J500" i="4" s="1"/>
  <c r="I501" i="2"/>
  <c r="J501" i="4" s="1"/>
  <c r="I502" i="2"/>
  <c r="J502" i="4" s="1"/>
  <c r="I503" i="2"/>
  <c r="J503" i="4" s="1"/>
  <c r="I504" i="2"/>
  <c r="J504" i="4" s="1"/>
  <c r="I505" i="2"/>
  <c r="J505" i="4" s="1"/>
  <c r="I506" i="2"/>
  <c r="J506" i="4" s="1"/>
  <c r="I507" i="2"/>
  <c r="J507" i="4" s="1"/>
  <c r="I508" i="2"/>
  <c r="J508" i="4" s="1"/>
  <c r="I509" i="2"/>
  <c r="J509" i="4" s="1"/>
  <c r="I510" i="2"/>
  <c r="J510" i="4" s="1"/>
  <c r="I511" i="2"/>
  <c r="J511" i="4" s="1"/>
  <c r="I512" i="2"/>
  <c r="J512" i="4" s="1"/>
  <c r="I513" i="2"/>
  <c r="J513" i="4" s="1"/>
  <c r="I514" i="2"/>
  <c r="I515" i="2"/>
  <c r="J515" i="4" s="1"/>
  <c r="I516" i="2"/>
  <c r="J516" i="4" s="1"/>
  <c r="I517" i="2"/>
  <c r="J517" i="4" s="1"/>
  <c r="I518" i="2"/>
  <c r="J518" i="4" s="1"/>
  <c r="I519" i="2"/>
  <c r="J519" i="4" s="1"/>
  <c r="I520" i="2"/>
  <c r="J520" i="4" s="1"/>
  <c r="I521" i="2"/>
  <c r="J521" i="4" s="1"/>
  <c r="I522" i="2"/>
  <c r="J522" i="4" s="1"/>
  <c r="I523" i="2"/>
  <c r="J523" i="4" s="1"/>
  <c r="I524" i="2"/>
  <c r="J524" i="4" s="1"/>
  <c r="I525" i="2"/>
  <c r="J525" i="4" s="1"/>
  <c r="I526" i="2"/>
  <c r="J526" i="4" s="1"/>
  <c r="I527" i="2"/>
  <c r="J527" i="4" s="1"/>
  <c r="I528" i="2"/>
  <c r="J528" i="4" s="1"/>
  <c r="I529" i="2"/>
  <c r="J529" i="4" s="1"/>
  <c r="I530" i="2"/>
  <c r="J530" i="4" s="1"/>
  <c r="I531" i="2"/>
  <c r="J531" i="4" s="1"/>
  <c r="I532" i="2"/>
  <c r="J532" i="4" s="1"/>
  <c r="I533" i="2"/>
  <c r="J533" i="4" s="1"/>
  <c r="I534" i="2"/>
  <c r="J534" i="4" s="1"/>
  <c r="I535" i="2"/>
  <c r="J535" i="4" s="1"/>
  <c r="I536" i="2"/>
  <c r="J536" i="4" s="1"/>
  <c r="I537" i="2"/>
  <c r="J537" i="4" s="1"/>
  <c r="I538" i="2"/>
  <c r="J538" i="4" s="1"/>
  <c r="I539" i="2"/>
  <c r="J539" i="4" s="1"/>
  <c r="I540" i="2"/>
  <c r="J540" i="4" s="1"/>
  <c r="I541" i="2"/>
  <c r="J541" i="4" s="1"/>
  <c r="I542" i="2"/>
  <c r="J542" i="4" s="1"/>
  <c r="I543" i="2"/>
  <c r="J543" i="4" s="1"/>
  <c r="I544" i="2"/>
  <c r="J544" i="4" s="1"/>
  <c r="I545" i="2"/>
  <c r="J545" i="4" s="1"/>
  <c r="I546" i="2"/>
  <c r="J546" i="4" s="1"/>
  <c r="I547" i="2"/>
  <c r="J547" i="4" s="1"/>
  <c r="I548" i="2"/>
  <c r="J548" i="4" s="1"/>
  <c r="I549" i="2"/>
  <c r="J549" i="4" s="1"/>
  <c r="I550" i="2"/>
  <c r="J550" i="4" s="1"/>
  <c r="I551" i="2"/>
  <c r="J551" i="4" s="1"/>
  <c r="I552" i="2"/>
  <c r="J552" i="4" s="1"/>
  <c r="I553" i="2"/>
  <c r="J553" i="4" s="1"/>
  <c r="I554" i="2"/>
  <c r="J554" i="4" s="1"/>
  <c r="I555" i="2"/>
  <c r="J555" i="4" s="1"/>
  <c r="I556" i="2"/>
  <c r="J556" i="4" s="1"/>
  <c r="I557" i="2"/>
  <c r="J557" i="4" s="1"/>
  <c r="I558" i="2"/>
  <c r="J558" i="4" s="1"/>
  <c r="I559" i="2"/>
  <c r="J559" i="4" s="1"/>
  <c r="I560" i="2"/>
  <c r="J560" i="4" s="1"/>
  <c r="I561" i="2"/>
  <c r="J561" i="4" s="1"/>
  <c r="I562" i="2"/>
  <c r="J562" i="4" s="1"/>
  <c r="I563" i="2"/>
  <c r="J563" i="4" s="1"/>
  <c r="I564" i="2"/>
  <c r="J564" i="4" s="1"/>
  <c r="I565" i="2"/>
  <c r="J565" i="4" s="1"/>
  <c r="I566" i="2"/>
  <c r="J566" i="4" s="1"/>
  <c r="I567" i="2"/>
  <c r="J567" i="4" s="1"/>
  <c r="I568" i="2"/>
  <c r="J568" i="4" s="1"/>
  <c r="I569" i="2"/>
  <c r="J569" i="4" s="1"/>
  <c r="I570" i="2"/>
  <c r="J570" i="4" s="1"/>
  <c r="I571" i="2"/>
  <c r="J571" i="4" s="1"/>
  <c r="I572" i="2"/>
  <c r="J572" i="4" s="1"/>
  <c r="I573" i="2"/>
  <c r="J573" i="4" s="1"/>
  <c r="I574" i="2"/>
  <c r="J574" i="4" s="1"/>
  <c r="I575" i="2"/>
  <c r="J575" i="4" s="1"/>
  <c r="I576" i="2"/>
  <c r="J576" i="4" s="1"/>
  <c r="I577" i="2"/>
  <c r="J577" i="4" s="1"/>
  <c r="I578" i="2"/>
  <c r="J578" i="4" s="1"/>
  <c r="I579" i="2"/>
  <c r="J579" i="4" s="1"/>
  <c r="I580" i="2"/>
  <c r="J580" i="4" s="1"/>
  <c r="I581" i="2"/>
  <c r="J581" i="4" s="1"/>
  <c r="I582" i="2"/>
  <c r="J582" i="4" s="1"/>
  <c r="I583" i="2"/>
  <c r="J583" i="4" s="1"/>
  <c r="I584" i="2"/>
  <c r="J584" i="4" s="1"/>
  <c r="I585" i="2"/>
  <c r="J585" i="4" s="1"/>
  <c r="I586" i="2"/>
  <c r="J586" i="4" s="1"/>
  <c r="I587" i="2"/>
  <c r="J587" i="4" s="1"/>
  <c r="I588" i="2"/>
  <c r="J588" i="4" s="1"/>
  <c r="I589" i="2"/>
  <c r="J589" i="4" s="1"/>
  <c r="I590" i="2"/>
  <c r="J590" i="4" s="1"/>
  <c r="I591" i="2"/>
  <c r="J591" i="4" s="1"/>
  <c r="I592" i="2"/>
  <c r="J592" i="4" s="1"/>
  <c r="I593" i="2"/>
  <c r="J593" i="4" s="1"/>
  <c r="I594" i="2"/>
  <c r="J594" i="4" s="1"/>
  <c r="I595" i="2"/>
  <c r="J595" i="4" s="1"/>
  <c r="I596" i="2"/>
  <c r="J596" i="4" s="1"/>
  <c r="I597" i="2"/>
  <c r="J597" i="4" s="1"/>
  <c r="I598" i="2"/>
  <c r="J598" i="4" s="1"/>
  <c r="I599" i="2"/>
  <c r="J599" i="4" s="1"/>
  <c r="I600" i="2"/>
  <c r="J600" i="4" s="1"/>
  <c r="I601" i="2"/>
  <c r="J601" i="4" s="1"/>
  <c r="I602" i="2"/>
  <c r="J602" i="4" s="1"/>
  <c r="I603" i="2"/>
  <c r="J603" i="4" s="1"/>
  <c r="I604" i="2"/>
  <c r="J604" i="4" s="1"/>
  <c r="I605" i="2"/>
  <c r="J605" i="4" s="1"/>
  <c r="I606" i="2"/>
  <c r="J606" i="4" s="1"/>
  <c r="I607" i="2"/>
  <c r="J607" i="4" s="1"/>
  <c r="I608" i="2"/>
  <c r="J608" i="4" s="1"/>
  <c r="I609" i="2"/>
  <c r="J609" i="4" s="1"/>
  <c r="I610" i="2"/>
  <c r="J610" i="4" s="1"/>
  <c r="I611" i="2"/>
  <c r="J611" i="4" s="1"/>
  <c r="I612" i="2"/>
  <c r="J612" i="4" s="1"/>
  <c r="I613" i="2"/>
  <c r="J613" i="4" s="1"/>
  <c r="I614" i="2"/>
  <c r="J614" i="4" s="1"/>
  <c r="I615" i="2"/>
  <c r="J615" i="4" s="1"/>
  <c r="I616" i="2"/>
  <c r="J616" i="4" s="1"/>
  <c r="I617" i="2"/>
  <c r="J617" i="4" s="1"/>
  <c r="I618" i="2"/>
  <c r="J618" i="4" s="1"/>
  <c r="I619" i="2"/>
  <c r="J619" i="4" s="1"/>
  <c r="I620" i="2"/>
  <c r="J620" i="4" s="1"/>
  <c r="I621" i="2"/>
  <c r="J621" i="4" s="1"/>
  <c r="I622" i="2"/>
  <c r="J622" i="4" s="1"/>
  <c r="I623" i="2"/>
  <c r="J623" i="4" s="1"/>
  <c r="I624" i="2"/>
  <c r="J624" i="4" s="1"/>
  <c r="I625" i="2"/>
  <c r="J625" i="4" s="1"/>
  <c r="I626" i="2"/>
  <c r="J626" i="4" s="1"/>
  <c r="I627" i="2"/>
  <c r="J627" i="4" s="1"/>
  <c r="I628" i="2"/>
  <c r="J628" i="4" s="1"/>
  <c r="I629" i="2"/>
  <c r="J629" i="4" s="1"/>
  <c r="I630" i="2"/>
  <c r="J630" i="4" s="1"/>
  <c r="I631" i="2"/>
  <c r="J631" i="4" s="1"/>
  <c r="I632" i="2"/>
  <c r="J632" i="4" s="1"/>
  <c r="I633" i="2"/>
  <c r="J633" i="4" s="1"/>
  <c r="I634" i="2"/>
  <c r="J634" i="4" s="1"/>
  <c r="I635" i="2"/>
  <c r="J635" i="4" s="1"/>
  <c r="I636" i="2"/>
  <c r="J636" i="4" s="1"/>
  <c r="I637" i="2"/>
  <c r="J637" i="4" s="1"/>
  <c r="I638" i="2"/>
  <c r="J638" i="4" s="1"/>
  <c r="I639" i="2"/>
  <c r="J639" i="4" s="1"/>
  <c r="I640" i="2"/>
  <c r="J640" i="4" s="1"/>
  <c r="I641" i="2"/>
  <c r="J641" i="4" s="1"/>
  <c r="I642" i="2"/>
  <c r="J642" i="4" s="1"/>
  <c r="I643" i="2"/>
  <c r="J643" i="4" s="1"/>
  <c r="I644" i="2"/>
  <c r="J644" i="4" s="1"/>
  <c r="I645" i="2"/>
  <c r="J645" i="4" s="1"/>
  <c r="I646" i="2"/>
  <c r="J646" i="4" s="1"/>
  <c r="I647" i="2"/>
  <c r="J647" i="4" s="1"/>
  <c r="I648" i="2"/>
  <c r="J648" i="4" s="1"/>
  <c r="I649" i="2"/>
  <c r="J649" i="4" s="1"/>
  <c r="I650" i="2"/>
  <c r="J650" i="4" s="1"/>
  <c r="I651" i="2"/>
  <c r="J651" i="4" s="1"/>
  <c r="I652" i="2"/>
  <c r="J652" i="4" s="1"/>
  <c r="I653" i="2"/>
  <c r="J653" i="4" s="1"/>
  <c r="I654" i="2"/>
  <c r="J654" i="4" s="1"/>
  <c r="I655" i="2"/>
  <c r="J655" i="4" s="1"/>
  <c r="I656" i="2"/>
  <c r="J656" i="4" s="1"/>
  <c r="I657" i="2"/>
  <c r="J657" i="4" s="1"/>
  <c r="I658" i="2"/>
  <c r="J658" i="4" s="1"/>
  <c r="I659" i="2"/>
  <c r="J659" i="4" s="1"/>
  <c r="I660" i="2"/>
  <c r="J660" i="4" s="1"/>
  <c r="I661" i="2"/>
  <c r="J661" i="4" s="1"/>
  <c r="I662" i="2"/>
  <c r="J662" i="4" s="1"/>
  <c r="I663" i="2"/>
  <c r="J663" i="4" s="1"/>
  <c r="I664" i="2"/>
  <c r="J664" i="4" s="1"/>
  <c r="I665" i="2"/>
  <c r="J665" i="4" s="1"/>
  <c r="I666" i="2"/>
  <c r="J666" i="4" s="1"/>
  <c r="I667" i="2"/>
  <c r="J667" i="4" s="1"/>
  <c r="I668" i="2"/>
  <c r="J668" i="4" s="1"/>
  <c r="I669" i="2"/>
  <c r="J669" i="4" s="1"/>
  <c r="I670" i="2"/>
  <c r="J670" i="4" s="1"/>
  <c r="I671" i="2"/>
  <c r="J671" i="4" s="1"/>
  <c r="I672" i="2"/>
  <c r="J672" i="4" s="1"/>
  <c r="I673" i="2"/>
  <c r="J673" i="4" s="1"/>
  <c r="I674" i="2"/>
  <c r="J674" i="4" s="1"/>
  <c r="I675" i="2"/>
  <c r="J675" i="4" s="1"/>
  <c r="I676" i="2"/>
  <c r="J676" i="4" s="1"/>
  <c r="I677" i="2"/>
  <c r="J677" i="4" s="1"/>
  <c r="I678" i="2"/>
  <c r="J678" i="4" s="1"/>
  <c r="I679" i="2"/>
  <c r="J679" i="4" s="1"/>
  <c r="I680" i="2"/>
  <c r="J680" i="4" s="1"/>
  <c r="I681" i="2"/>
  <c r="J681" i="4" s="1"/>
  <c r="I682" i="2"/>
  <c r="J682" i="4" s="1"/>
  <c r="I683" i="2"/>
  <c r="J683" i="4" s="1"/>
  <c r="I684" i="2"/>
  <c r="J684" i="4" s="1"/>
  <c r="I685" i="2"/>
  <c r="J685" i="4" s="1"/>
  <c r="I686" i="2"/>
  <c r="J686" i="4" s="1"/>
  <c r="I687" i="2"/>
  <c r="J687" i="4" s="1"/>
  <c r="I688" i="2"/>
  <c r="J688" i="4" s="1"/>
  <c r="I689" i="2"/>
  <c r="J689" i="4" s="1"/>
  <c r="I690" i="2"/>
  <c r="J690" i="4" s="1"/>
  <c r="I691" i="2"/>
  <c r="J691" i="4" s="1"/>
  <c r="I692" i="2"/>
  <c r="J692" i="4" s="1"/>
  <c r="I693" i="2"/>
  <c r="J693" i="4" s="1"/>
  <c r="I694" i="2"/>
  <c r="J694" i="4" s="1"/>
  <c r="I695" i="2"/>
  <c r="J695" i="4" s="1"/>
  <c r="I696" i="2"/>
  <c r="J696" i="4" s="1"/>
  <c r="I697" i="2"/>
  <c r="J697" i="4" s="1"/>
  <c r="I698" i="2"/>
  <c r="J698" i="4" s="1"/>
  <c r="I699" i="2"/>
  <c r="J699" i="4" s="1"/>
  <c r="I700" i="2"/>
  <c r="J700" i="4" s="1"/>
  <c r="I701" i="2"/>
  <c r="J701" i="4" s="1"/>
  <c r="I702" i="2"/>
  <c r="J702" i="4" s="1"/>
  <c r="I703" i="2"/>
  <c r="J703" i="4" s="1"/>
  <c r="I704" i="2"/>
  <c r="J704" i="4" s="1"/>
  <c r="I705" i="2"/>
  <c r="J705" i="4" s="1"/>
  <c r="I706" i="2"/>
  <c r="J706" i="4" s="1"/>
  <c r="I707" i="2"/>
  <c r="J707" i="4" s="1"/>
  <c r="I708" i="2"/>
  <c r="J708" i="4" s="1"/>
  <c r="I709" i="2"/>
  <c r="J709" i="4" s="1"/>
  <c r="I710" i="2"/>
  <c r="J710" i="4" s="1"/>
  <c r="I711" i="2"/>
  <c r="J711" i="4" s="1"/>
  <c r="I712" i="2"/>
  <c r="J712" i="4" s="1"/>
  <c r="I713" i="2"/>
  <c r="J713" i="4" s="1"/>
  <c r="I714" i="2"/>
  <c r="J714" i="4" s="1"/>
  <c r="I715" i="2"/>
  <c r="J715" i="4" s="1"/>
  <c r="I716" i="2"/>
  <c r="J716" i="4" s="1"/>
  <c r="I717" i="2"/>
  <c r="J717" i="4" s="1"/>
  <c r="I718" i="2"/>
  <c r="J718" i="4" s="1"/>
  <c r="I719" i="2"/>
  <c r="J719" i="4" s="1"/>
  <c r="I720" i="2"/>
  <c r="J720" i="4" s="1"/>
  <c r="I721" i="2"/>
  <c r="J721" i="4" s="1"/>
  <c r="I722" i="2"/>
  <c r="J722" i="4" s="1"/>
  <c r="I723" i="2"/>
  <c r="J723" i="4" s="1"/>
  <c r="I724" i="2"/>
  <c r="J724" i="4" s="1"/>
  <c r="I725" i="2"/>
  <c r="J725" i="4" s="1"/>
  <c r="I726" i="2"/>
  <c r="J726" i="4" s="1"/>
  <c r="I727" i="2"/>
  <c r="J727" i="4" s="1"/>
  <c r="I728" i="2"/>
  <c r="J728" i="4" s="1"/>
  <c r="I729" i="2"/>
  <c r="J729" i="4" s="1"/>
  <c r="I730" i="2"/>
  <c r="J730" i="4" s="1"/>
  <c r="I731" i="2"/>
  <c r="J731" i="4" s="1"/>
  <c r="I732" i="2"/>
  <c r="J732" i="4" s="1"/>
  <c r="I733" i="2"/>
  <c r="J733" i="4" s="1"/>
  <c r="I734" i="2"/>
  <c r="J734" i="4" s="1"/>
  <c r="I735" i="2"/>
  <c r="J735" i="4" s="1"/>
  <c r="I736" i="2"/>
  <c r="J736" i="4" s="1"/>
  <c r="I737" i="2"/>
  <c r="J737" i="4" s="1"/>
  <c r="I738" i="2"/>
  <c r="J738" i="4" s="1"/>
  <c r="I739" i="2"/>
  <c r="J739" i="4" s="1"/>
  <c r="I740" i="2"/>
  <c r="J740" i="4" s="1"/>
  <c r="I741" i="2"/>
  <c r="J741" i="4" s="1"/>
  <c r="I742" i="2"/>
  <c r="J742" i="4" s="1"/>
  <c r="I743" i="2"/>
  <c r="J743" i="4" s="1"/>
  <c r="I744" i="2"/>
  <c r="J744" i="4" s="1"/>
  <c r="I745" i="2"/>
  <c r="J745" i="4" s="1"/>
  <c r="I746" i="2"/>
  <c r="J746" i="4" s="1"/>
  <c r="I747" i="2"/>
  <c r="J747" i="4" s="1"/>
  <c r="I748" i="2"/>
  <c r="J748" i="4" s="1"/>
  <c r="I749" i="2"/>
  <c r="J749" i="4" s="1"/>
  <c r="I750" i="2"/>
  <c r="J750" i="4" s="1"/>
  <c r="I751" i="2"/>
  <c r="J751" i="4" s="1"/>
  <c r="I752" i="2"/>
  <c r="J752" i="4" s="1"/>
  <c r="I753" i="2"/>
  <c r="J753" i="4" s="1"/>
  <c r="I754" i="2"/>
  <c r="J754" i="4" s="1"/>
  <c r="I755" i="2"/>
  <c r="J755" i="4" s="1"/>
  <c r="I756" i="2"/>
  <c r="J756" i="4" s="1"/>
  <c r="I757" i="2"/>
  <c r="J757" i="4" s="1"/>
  <c r="I758" i="2"/>
  <c r="J758" i="4" s="1"/>
  <c r="I759" i="2"/>
  <c r="J759" i="4" s="1"/>
  <c r="I760" i="2"/>
  <c r="J760" i="4" s="1"/>
  <c r="I761" i="2"/>
  <c r="J761" i="4" s="1"/>
  <c r="I762" i="2"/>
  <c r="J762" i="4" s="1"/>
  <c r="I763" i="2"/>
  <c r="J763" i="4" s="1"/>
  <c r="I764" i="2"/>
  <c r="J764" i="4" s="1"/>
  <c r="I765" i="2"/>
  <c r="J765" i="4" s="1"/>
  <c r="I766" i="2"/>
  <c r="J766" i="4" s="1"/>
  <c r="I767" i="2"/>
  <c r="J767" i="4" s="1"/>
  <c r="I768" i="2"/>
  <c r="J768" i="4" s="1"/>
  <c r="I769" i="2"/>
  <c r="J769" i="4" s="1"/>
  <c r="I770" i="2"/>
  <c r="J770" i="4" s="1"/>
  <c r="I771" i="2"/>
  <c r="J771" i="4" s="1"/>
  <c r="I772" i="2"/>
  <c r="J772" i="4" s="1"/>
  <c r="I773" i="2"/>
  <c r="J773" i="4" s="1"/>
  <c r="I774" i="2"/>
  <c r="J774" i="4" s="1"/>
  <c r="I775" i="2"/>
  <c r="J775" i="4" s="1"/>
  <c r="I776" i="2"/>
  <c r="J776" i="4" s="1"/>
  <c r="I777" i="2"/>
  <c r="J777" i="4" s="1"/>
  <c r="I778" i="2"/>
  <c r="J778" i="4" s="1"/>
  <c r="I779" i="2"/>
  <c r="J779" i="4" s="1"/>
  <c r="I780" i="2"/>
  <c r="J780" i="4" s="1"/>
  <c r="I781" i="2"/>
  <c r="J781" i="4" s="1"/>
  <c r="I782" i="2"/>
  <c r="J782" i="4" s="1"/>
  <c r="I783" i="2"/>
  <c r="J783" i="4" s="1"/>
  <c r="I784" i="2"/>
  <c r="J784" i="4" s="1"/>
  <c r="I785" i="2"/>
  <c r="J785" i="4" s="1"/>
  <c r="I786" i="2"/>
  <c r="J786" i="4" s="1"/>
  <c r="I787" i="2"/>
  <c r="J787" i="4" s="1"/>
  <c r="I788" i="2"/>
  <c r="J788" i="4" s="1"/>
  <c r="I789" i="2"/>
  <c r="J789" i="4" s="1"/>
  <c r="I790" i="2"/>
  <c r="J790" i="4" s="1"/>
  <c r="I791" i="2"/>
  <c r="J791" i="4" s="1"/>
  <c r="I792" i="2"/>
  <c r="J792" i="4" s="1"/>
  <c r="I793" i="2"/>
  <c r="J793" i="4" s="1"/>
  <c r="I794" i="2"/>
  <c r="J794" i="4" s="1"/>
  <c r="I795" i="2"/>
  <c r="J795" i="4" s="1"/>
  <c r="I796" i="2"/>
  <c r="J796" i="4" s="1"/>
  <c r="I797" i="2"/>
  <c r="J797" i="4" s="1"/>
  <c r="I798" i="2"/>
  <c r="J798" i="4" s="1"/>
  <c r="I799" i="2"/>
  <c r="J799" i="4" s="1"/>
  <c r="I800" i="2"/>
  <c r="J800" i="4" s="1"/>
  <c r="I801" i="2"/>
  <c r="J801" i="4" s="1"/>
  <c r="I802" i="2"/>
  <c r="J802" i="4" s="1"/>
  <c r="I803" i="2"/>
  <c r="J803" i="4" s="1"/>
  <c r="I804" i="2"/>
  <c r="J804" i="4" s="1"/>
  <c r="I805" i="2"/>
  <c r="J805" i="4" s="1"/>
  <c r="I806" i="2"/>
  <c r="J806" i="4" s="1"/>
  <c r="I807" i="2"/>
  <c r="J807" i="4" s="1"/>
  <c r="I808" i="2"/>
  <c r="J808" i="4" s="1"/>
  <c r="I809" i="2"/>
  <c r="J809" i="4" s="1"/>
  <c r="I810" i="2"/>
  <c r="J810" i="4" s="1"/>
  <c r="I811" i="2"/>
  <c r="J811" i="4" s="1"/>
  <c r="I812" i="2"/>
  <c r="J812" i="4" s="1"/>
  <c r="I813" i="2"/>
  <c r="J813" i="4" s="1"/>
  <c r="I814" i="2"/>
  <c r="J814" i="4" s="1"/>
  <c r="I815" i="2"/>
  <c r="J815" i="4" s="1"/>
  <c r="I816" i="2"/>
  <c r="J816" i="4" s="1"/>
  <c r="I817" i="2"/>
  <c r="J817" i="4" s="1"/>
  <c r="I818" i="2"/>
  <c r="J818" i="4" s="1"/>
  <c r="I819" i="2"/>
  <c r="J819" i="4" s="1"/>
  <c r="I820" i="2"/>
  <c r="J820" i="4" s="1"/>
  <c r="I821" i="2"/>
  <c r="J821" i="4" s="1"/>
  <c r="I822" i="2"/>
  <c r="J822" i="4" s="1"/>
  <c r="I823" i="2"/>
  <c r="J823" i="4" s="1"/>
  <c r="I824" i="2"/>
  <c r="J824" i="4" s="1"/>
  <c r="I825" i="2"/>
  <c r="J825" i="4" s="1"/>
  <c r="I826" i="2"/>
  <c r="J826" i="4" s="1"/>
  <c r="I827" i="2"/>
  <c r="J827" i="4" s="1"/>
  <c r="I828" i="2"/>
  <c r="J828" i="4" s="1"/>
  <c r="I829" i="2"/>
  <c r="J829" i="4" s="1"/>
  <c r="I830" i="2"/>
  <c r="J830" i="4" s="1"/>
  <c r="I831" i="2"/>
  <c r="J831" i="4" s="1"/>
  <c r="I832" i="2"/>
  <c r="J832" i="4" s="1"/>
  <c r="I833" i="2"/>
  <c r="J833" i="4" s="1"/>
  <c r="I834" i="2"/>
  <c r="J834" i="4" s="1"/>
  <c r="I835" i="2"/>
  <c r="J835" i="4" s="1"/>
  <c r="I836" i="2"/>
  <c r="J836" i="4" s="1"/>
  <c r="I837" i="2"/>
  <c r="J837" i="4" s="1"/>
  <c r="I838" i="2"/>
  <c r="J838" i="4" s="1"/>
  <c r="I839" i="2"/>
  <c r="J839" i="4" s="1"/>
  <c r="I840" i="2"/>
  <c r="J840" i="4" s="1"/>
  <c r="I841" i="2"/>
  <c r="J841" i="4" s="1"/>
  <c r="I842" i="2"/>
  <c r="J842" i="4" s="1"/>
  <c r="I843" i="2"/>
  <c r="J843" i="4" s="1"/>
  <c r="I844" i="2"/>
  <c r="J844" i="4" s="1"/>
  <c r="I845" i="2"/>
  <c r="J845" i="4" s="1"/>
  <c r="I846" i="2"/>
  <c r="J846" i="4" s="1"/>
  <c r="I847" i="2"/>
  <c r="J847" i="4" s="1"/>
  <c r="I848" i="2"/>
  <c r="J848" i="4" s="1"/>
  <c r="I849" i="2"/>
  <c r="J849" i="4" s="1"/>
  <c r="I850" i="2"/>
  <c r="J850" i="4" s="1"/>
  <c r="I851" i="2"/>
  <c r="J851" i="4" s="1"/>
  <c r="I852" i="2"/>
  <c r="J852" i="4" s="1"/>
  <c r="I853" i="2"/>
  <c r="J853" i="4" s="1"/>
  <c r="I854" i="2"/>
  <c r="J854" i="4" s="1"/>
  <c r="I855" i="2"/>
  <c r="J855" i="4" s="1"/>
  <c r="I856" i="2"/>
  <c r="J856" i="4" s="1"/>
  <c r="I857" i="2"/>
  <c r="J857" i="4" s="1"/>
  <c r="I858" i="2"/>
  <c r="J858" i="4" s="1"/>
  <c r="I859" i="2"/>
  <c r="J859" i="4" s="1"/>
  <c r="I860" i="2"/>
  <c r="J860" i="4" s="1"/>
  <c r="I861" i="2"/>
  <c r="J861" i="4" s="1"/>
  <c r="I862" i="2"/>
  <c r="J862" i="4" s="1"/>
  <c r="I863" i="2"/>
  <c r="J863" i="4" s="1"/>
  <c r="I864" i="2"/>
  <c r="J864" i="4" s="1"/>
  <c r="I865" i="2"/>
  <c r="J865" i="4" s="1"/>
  <c r="I866" i="2"/>
  <c r="J866" i="4" s="1"/>
  <c r="I867" i="2"/>
  <c r="J867" i="4" s="1"/>
  <c r="I868" i="2"/>
  <c r="J868" i="4" s="1"/>
  <c r="I869" i="2"/>
  <c r="J869" i="4" s="1"/>
  <c r="I870" i="2"/>
  <c r="J870" i="4" s="1"/>
  <c r="I871" i="2"/>
  <c r="J871" i="4" s="1"/>
  <c r="I872" i="2"/>
  <c r="J872" i="4" s="1"/>
  <c r="I873" i="2"/>
  <c r="J873" i="4" s="1"/>
  <c r="I874" i="2"/>
  <c r="J874" i="4" s="1"/>
  <c r="I875" i="2"/>
  <c r="J875" i="4" s="1"/>
  <c r="I876" i="2"/>
  <c r="J876" i="4" s="1"/>
  <c r="I877" i="2"/>
  <c r="J877" i="4" s="1"/>
  <c r="I878" i="2"/>
  <c r="J878" i="4" s="1"/>
  <c r="I879" i="2"/>
  <c r="J879" i="4" s="1"/>
  <c r="I880" i="2"/>
  <c r="J880" i="4" s="1"/>
  <c r="I881" i="2"/>
  <c r="J881" i="4" s="1"/>
  <c r="I882" i="2"/>
  <c r="J882" i="4" s="1"/>
  <c r="I883" i="2"/>
  <c r="J883" i="4" s="1"/>
  <c r="I884" i="2"/>
  <c r="J884" i="4" s="1"/>
  <c r="I885" i="2"/>
  <c r="J885" i="4" s="1"/>
  <c r="I886" i="2"/>
  <c r="J886" i="4" s="1"/>
  <c r="I887" i="2"/>
  <c r="J887" i="4" s="1"/>
  <c r="I888" i="2"/>
  <c r="J888" i="4" s="1"/>
  <c r="I889" i="2"/>
  <c r="J889" i="4" s="1"/>
  <c r="I890" i="2"/>
  <c r="J890" i="4" s="1"/>
  <c r="I891" i="2"/>
  <c r="J891" i="4" s="1"/>
  <c r="I892" i="2"/>
  <c r="J892" i="4" s="1"/>
  <c r="I893" i="2"/>
  <c r="J893" i="4" s="1"/>
  <c r="I894" i="2"/>
  <c r="J894" i="4" s="1"/>
  <c r="I895" i="2"/>
  <c r="J895" i="4" s="1"/>
  <c r="I896" i="2"/>
  <c r="J896" i="4" s="1"/>
  <c r="I897" i="2"/>
  <c r="J897" i="4" s="1"/>
  <c r="I898" i="2"/>
  <c r="J898" i="4" s="1"/>
  <c r="I899" i="2"/>
  <c r="J899" i="4" s="1"/>
  <c r="I900" i="2"/>
  <c r="J900" i="4" s="1"/>
  <c r="I901" i="2"/>
  <c r="J901" i="4" s="1"/>
  <c r="I902" i="2"/>
  <c r="J902" i="4" s="1"/>
  <c r="I903" i="2"/>
  <c r="J903" i="4" s="1"/>
  <c r="I904" i="2"/>
  <c r="J904" i="4" s="1"/>
  <c r="I905" i="2"/>
  <c r="J905" i="4" s="1"/>
  <c r="I906" i="2"/>
  <c r="J906" i="4" s="1"/>
  <c r="I907" i="2"/>
  <c r="J907" i="4" s="1"/>
  <c r="I908" i="2"/>
  <c r="J908" i="4" s="1"/>
  <c r="I909" i="2"/>
  <c r="J909" i="4" s="1"/>
  <c r="I910" i="2"/>
  <c r="J910" i="4" s="1"/>
  <c r="I911" i="2"/>
  <c r="J911" i="4" s="1"/>
  <c r="I912" i="2"/>
  <c r="J912" i="4" s="1"/>
  <c r="I913" i="2"/>
  <c r="J913" i="4" s="1"/>
  <c r="I914" i="2"/>
  <c r="J914" i="4" s="1"/>
  <c r="I915" i="2"/>
  <c r="J915" i="4" s="1"/>
  <c r="I916" i="2"/>
  <c r="J916" i="4" s="1"/>
  <c r="I917" i="2"/>
  <c r="J917" i="4" s="1"/>
  <c r="I918" i="2"/>
  <c r="J918" i="4" s="1"/>
  <c r="I919" i="2"/>
  <c r="J919" i="4" s="1"/>
  <c r="I920" i="2"/>
  <c r="J920" i="4" s="1"/>
  <c r="I921" i="2"/>
  <c r="J921" i="4" s="1"/>
  <c r="I922" i="2"/>
  <c r="J922" i="4" s="1"/>
  <c r="I923" i="2"/>
  <c r="J923" i="4" s="1"/>
  <c r="I924" i="2"/>
  <c r="J924" i="4" s="1"/>
  <c r="I925" i="2"/>
  <c r="J925" i="4" s="1"/>
  <c r="I926" i="2"/>
  <c r="J926" i="4" s="1"/>
  <c r="I927" i="2"/>
  <c r="J927" i="4" s="1"/>
  <c r="I928" i="2"/>
  <c r="J928" i="4" s="1"/>
  <c r="I929" i="2"/>
  <c r="J929" i="4" s="1"/>
  <c r="I930" i="2"/>
  <c r="J930" i="4" s="1"/>
  <c r="I931" i="2"/>
  <c r="J931" i="4" s="1"/>
  <c r="I932" i="2"/>
  <c r="J932" i="4" s="1"/>
  <c r="I933" i="2"/>
  <c r="J933" i="4" s="1"/>
  <c r="I934" i="2"/>
  <c r="J934" i="4" s="1"/>
  <c r="I935" i="2"/>
  <c r="J935" i="4" s="1"/>
  <c r="I936" i="2"/>
  <c r="J936" i="4" s="1"/>
  <c r="I937" i="2"/>
  <c r="J937" i="4" s="1"/>
  <c r="I938" i="2"/>
  <c r="J938" i="4" s="1"/>
  <c r="I939" i="2"/>
  <c r="J939" i="4" s="1"/>
  <c r="I940" i="2"/>
  <c r="J940" i="4" s="1"/>
  <c r="I941" i="2"/>
  <c r="J941" i="4" s="1"/>
  <c r="I942" i="2"/>
  <c r="J942" i="4" s="1"/>
  <c r="I943" i="2"/>
  <c r="J943" i="4" s="1"/>
  <c r="I944" i="2"/>
  <c r="J944" i="4" s="1"/>
  <c r="I945" i="2"/>
  <c r="J945" i="4" s="1"/>
  <c r="I946" i="2"/>
  <c r="J946" i="4" s="1"/>
  <c r="I947" i="2"/>
  <c r="J947" i="4" s="1"/>
  <c r="I948" i="2"/>
  <c r="J948" i="4" s="1"/>
  <c r="I949" i="2"/>
  <c r="J949" i="4" s="1"/>
  <c r="I950" i="2"/>
  <c r="J950" i="4" s="1"/>
  <c r="I951" i="2"/>
  <c r="J951" i="4" s="1"/>
  <c r="I952" i="2"/>
  <c r="J952" i="4" s="1"/>
  <c r="I953" i="2"/>
  <c r="J953" i="4" s="1"/>
  <c r="I954" i="2"/>
  <c r="J954" i="4" s="1"/>
  <c r="I955" i="2"/>
  <c r="J955" i="4" s="1"/>
  <c r="I956" i="2"/>
  <c r="J956" i="4" s="1"/>
  <c r="I957" i="2"/>
  <c r="J957" i="4" s="1"/>
  <c r="I958" i="2"/>
  <c r="J958" i="4" s="1"/>
  <c r="I959" i="2"/>
  <c r="J959" i="4" s="1"/>
  <c r="I960" i="2"/>
  <c r="J960" i="4" s="1"/>
  <c r="I961" i="2"/>
  <c r="J961" i="4" s="1"/>
  <c r="I962" i="2"/>
  <c r="J962" i="4" s="1"/>
  <c r="I963" i="2"/>
  <c r="J963" i="4" s="1"/>
  <c r="I964" i="2"/>
  <c r="J964" i="4" s="1"/>
  <c r="I965" i="2"/>
  <c r="J965" i="4" s="1"/>
  <c r="I966" i="2"/>
  <c r="J966" i="4" s="1"/>
  <c r="I967" i="2"/>
  <c r="J967" i="4" s="1"/>
  <c r="I968" i="2"/>
  <c r="J968" i="4" s="1"/>
  <c r="I969" i="2"/>
  <c r="J969" i="4" s="1"/>
  <c r="I970" i="2"/>
  <c r="J970" i="4" s="1"/>
  <c r="I971" i="2"/>
  <c r="J971" i="4" s="1"/>
  <c r="I972" i="2"/>
  <c r="J972" i="4" s="1"/>
  <c r="I973" i="2"/>
  <c r="J973" i="4" s="1"/>
  <c r="I974" i="2"/>
  <c r="J974" i="4" s="1"/>
  <c r="I975" i="2"/>
  <c r="J975" i="4" s="1"/>
  <c r="I976" i="2"/>
  <c r="J976" i="4" s="1"/>
  <c r="I977" i="2"/>
  <c r="J977" i="4" s="1"/>
  <c r="I978" i="2"/>
  <c r="I979" i="2"/>
  <c r="J979" i="4" s="1"/>
  <c r="I980" i="2"/>
  <c r="J980" i="4" s="1"/>
  <c r="I981" i="2"/>
  <c r="J981" i="4" s="1"/>
  <c r="I982" i="2"/>
  <c r="J982" i="4" s="1"/>
  <c r="I983" i="2"/>
  <c r="J983" i="4" s="1"/>
  <c r="I984" i="2"/>
  <c r="J984" i="4" s="1"/>
  <c r="I985" i="2"/>
  <c r="J985" i="4" s="1"/>
  <c r="I986" i="2"/>
  <c r="J986" i="4" s="1"/>
  <c r="I987" i="2"/>
  <c r="J987" i="4" s="1"/>
  <c r="I988" i="2"/>
  <c r="J988" i="4" s="1"/>
  <c r="I989" i="2"/>
  <c r="J989" i="4" s="1"/>
  <c r="I990" i="2"/>
  <c r="J990" i="4" s="1"/>
  <c r="I991" i="2"/>
  <c r="J991" i="4" s="1"/>
  <c r="I992" i="2"/>
  <c r="J992" i="4" s="1"/>
  <c r="I993" i="2"/>
  <c r="J993" i="4" s="1"/>
  <c r="I994" i="2"/>
  <c r="J994" i="4" s="1"/>
  <c r="I995" i="2"/>
  <c r="J995" i="4" s="1"/>
  <c r="I996" i="2"/>
  <c r="J996" i="4" s="1"/>
  <c r="I997" i="2"/>
  <c r="J997" i="4" s="1"/>
  <c r="I998" i="2"/>
  <c r="J998" i="4" s="1"/>
  <c r="I999" i="2"/>
  <c r="J999" i="4" s="1"/>
  <c r="I1000" i="2"/>
  <c r="J1000" i="4" s="1"/>
  <c r="I1001" i="2"/>
  <c r="J1001" i="4" s="1"/>
  <c r="I1002" i="2"/>
  <c r="J1002" i="4" s="1"/>
  <c r="I1003" i="2"/>
  <c r="J1003" i="4" s="1"/>
  <c r="I1004" i="2"/>
  <c r="J1004" i="4" s="1"/>
  <c r="I1005" i="2"/>
  <c r="J1005" i="4" s="1"/>
  <c r="I1006" i="2"/>
  <c r="J1006" i="4" s="1"/>
  <c r="I1007" i="2"/>
  <c r="J1007" i="4" s="1"/>
  <c r="I1008" i="2"/>
  <c r="J1008" i="4" s="1"/>
  <c r="I1009" i="2"/>
  <c r="J1009" i="4" s="1"/>
  <c r="I1010" i="2"/>
  <c r="J1010" i="4" s="1"/>
  <c r="I1011" i="2"/>
  <c r="J1011" i="4" s="1"/>
  <c r="I1012" i="2"/>
  <c r="J1012" i="4" s="1"/>
  <c r="I1013" i="2"/>
  <c r="J1013" i="4" s="1"/>
  <c r="I1014" i="2"/>
  <c r="J1014" i="4" s="1"/>
  <c r="I1015" i="2"/>
  <c r="J1015" i="4" s="1"/>
  <c r="I1016" i="2"/>
  <c r="J1016" i="4" s="1"/>
  <c r="I1017" i="2"/>
  <c r="J1017" i="4" s="1"/>
  <c r="I1018" i="2"/>
  <c r="J1018" i="4" s="1"/>
  <c r="I1019" i="2"/>
  <c r="I1020" i="2"/>
  <c r="J1020" i="4" s="1"/>
  <c r="I1021" i="2"/>
  <c r="J1021" i="4" s="1"/>
  <c r="I1022" i="2"/>
  <c r="J1022" i="4" s="1"/>
  <c r="I1023" i="2"/>
  <c r="J1023" i="4" s="1"/>
  <c r="I1024" i="2"/>
  <c r="J1024" i="4" s="1"/>
  <c r="I1025" i="2"/>
  <c r="J1025" i="4" s="1"/>
  <c r="I1026" i="2"/>
  <c r="J1026" i="4" s="1"/>
  <c r="I1027" i="2"/>
  <c r="J1027" i="4" s="1"/>
  <c r="I1028" i="2"/>
  <c r="J1028" i="4" s="1"/>
  <c r="I1029" i="2"/>
  <c r="J1029" i="4" s="1"/>
  <c r="I1030" i="2"/>
  <c r="J1030" i="4" s="1"/>
  <c r="I1031" i="2"/>
  <c r="J1031" i="4" s="1"/>
  <c r="I1032" i="2"/>
  <c r="J1032" i="4" s="1"/>
  <c r="I1033" i="2"/>
  <c r="J1033" i="4" s="1"/>
  <c r="I1034" i="2"/>
  <c r="J1034" i="4" s="1"/>
  <c r="I1035" i="2"/>
  <c r="I1036" i="2"/>
  <c r="J1036" i="4" s="1"/>
  <c r="I1037" i="2"/>
  <c r="J1037" i="4" s="1"/>
  <c r="I1038" i="2"/>
  <c r="J1038" i="4" s="1"/>
  <c r="I1039" i="2"/>
  <c r="J1039" i="4" s="1"/>
  <c r="I1040" i="2"/>
  <c r="J1040" i="4" s="1"/>
  <c r="I1041" i="2"/>
  <c r="J1041" i="4" s="1"/>
  <c r="I1042" i="2"/>
  <c r="J1042" i="4" s="1"/>
  <c r="I1043" i="2"/>
  <c r="J1043" i="4" s="1"/>
  <c r="I1044" i="2"/>
  <c r="J1044" i="4" s="1"/>
  <c r="I1045" i="2"/>
  <c r="J1045" i="4" s="1"/>
  <c r="I1046" i="2"/>
  <c r="J1046" i="4" s="1"/>
  <c r="I1047" i="2"/>
  <c r="J1047" i="4" s="1"/>
  <c r="I1048" i="2"/>
  <c r="J1048" i="4" s="1"/>
  <c r="I1049" i="2"/>
  <c r="J1049" i="4" s="1"/>
  <c r="I1050" i="2"/>
  <c r="J1050" i="4" s="1"/>
  <c r="I1051" i="2"/>
  <c r="J1051" i="4" s="1"/>
  <c r="I1052" i="2"/>
  <c r="J1052" i="4" s="1"/>
  <c r="I1053" i="2"/>
  <c r="J1053" i="4" s="1"/>
  <c r="I1054" i="2"/>
  <c r="J1054" i="4" s="1"/>
  <c r="I1055" i="2"/>
  <c r="J1055" i="4" s="1"/>
  <c r="I1056" i="2"/>
  <c r="J1056" i="4" s="1"/>
  <c r="I1057" i="2"/>
  <c r="J1057" i="4" s="1"/>
  <c r="I1058" i="2"/>
  <c r="J1058" i="4" s="1"/>
  <c r="I1059" i="2"/>
  <c r="J1059" i="4" s="1"/>
  <c r="I1060" i="2"/>
  <c r="J1060" i="4" s="1"/>
  <c r="I1061" i="2"/>
  <c r="J1061" i="4" s="1"/>
  <c r="I1062" i="2"/>
  <c r="J1062" i="4" s="1"/>
  <c r="I1063" i="2"/>
  <c r="J1063" i="4" s="1"/>
  <c r="I1064" i="2"/>
  <c r="J1064" i="4" s="1"/>
  <c r="I1065" i="2"/>
  <c r="J1065" i="4" s="1"/>
  <c r="I1066" i="2"/>
  <c r="J1066" i="4" s="1"/>
  <c r="I1067" i="2"/>
  <c r="J1067" i="4" s="1"/>
  <c r="I1068" i="2"/>
  <c r="J1068" i="4" s="1"/>
  <c r="I1069" i="2"/>
  <c r="J1069" i="4" s="1"/>
  <c r="I1070" i="2"/>
  <c r="J1070" i="4" s="1"/>
  <c r="I1071" i="2"/>
  <c r="J1071" i="4" s="1"/>
  <c r="I1072" i="2"/>
  <c r="J1072" i="4" s="1"/>
  <c r="I1073" i="2"/>
  <c r="J1073" i="4" s="1"/>
  <c r="I1074" i="2"/>
  <c r="J1074" i="4" s="1"/>
  <c r="I1075" i="2"/>
  <c r="J1075" i="4" s="1"/>
  <c r="I1076" i="2"/>
  <c r="J1076" i="4" s="1"/>
  <c r="I1077" i="2"/>
  <c r="J1077" i="4" s="1"/>
  <c r="I1078" i="2"/>
  <c r="J1078" i="4" s="1"/>
  <c r="I1079" i="2"/>
  <c r="J1079" i="4" s="1"/>
  <c r="I1080" i="2"/>
  <c r="J1080" i="4" s="1"/>
  <c r="I1081" i="2"/>
  <c r="J1081" i="4" s="1"/>
  <c r="I1082" i="2"/>
  <c r="J1082" i="4" s="1"/>
  <c r="I1083" i="2"/>
  <c r="J1083" i="4" s="1"/>
  <c r="I1084" i="2"/>
  <c r="I1085" i="2"/>
  <c r="J1085" i="4" s="1"/>
  <c r="I1086" i="2"/>
  <c r="J1086" i="4" s="1"/>
  <c r="I1087" i="2"/>
  <c r="J1087" i="4" s="1"/>
  <c r="I1088" i="2"/>
  <c r="J1088" i="4" s="1"/>
  <c r="I1089" i="2"/>
  <c r="J1089" i="4" s="1"/>
  <c r="I1090" i="2"/>
  <c r="J1090" i="4" s="1"/>
  <c r="I1091" i="2"/>
  <c r="J1091" i="4" s="1"/>
  <c r="I1092" i="2"/>
  <c r="J1092" i="4" s="1"/>
  <c r="I1093" i="2"/>
  <c r="J1093" i="4" s="1"/>
  <c r="I1094" i="2"/>
  <c r="J1094" i="4" s="1"/>
  <c r="I1095" i="2"/>
  <c r="J1095" i="4" s="1"/>
  <c r="I1096" i="2"/>
  <c r="J1096" i="4" s="1"/>
  <c r="I1097" i="2"/>
  <c r="J1097" i="4" s="1"/>
  <c r="I1098" i="2"/>
  <c r="J1098" i="4" s="1"/>
  <c r="I1099" i="2"/>
  <c r="J1099" i="4" s="1"/>
  <c r="I1100" i="2"/>
  <c r="J1100" i="4" s="1"/>
  <c r="I1101" i="2"/>
  <c r="J1101" i="4" s="1"/>
  <c r="I1102" i="2"/>
  <c r="J1102" i="4" s="1"/>
  <c r="I1103" i="2"/>
  <c r="J1103" i="4" s="1"/>
  <c r="I1104" i="2"/>
  <c r="J1104" i="4" s="1"/>
  <c r="I1105" i="2"/>
  <c r="J1105" i="4" s="1"/>
  <c r="I1106" i="2"/>
  <c r="J1106" i="4" s="1"/>
  <c r="I1107" i="2"/>
  <c r="J1107" i="4" s="1"/>
  <c r="I1108" i="2"/>
  <c r="J1108" i="4" s="1"/>
  <c r="I1109" i="2"/>
  <c r="J1109" i="4" s="1"/>
  <c r="I1110" i="2"/>
  <c r="J1110" i="4" s="1"/>
  <c r="I1111" i="2"/>
  <c r="J1111" i="4" s="1"/>
  <c r="I1112" i="2"/>
  <c r="J1112" i="4" s="1"/>
  <c r="I1113" i="2"/>
  <c r="J1113" i="4" s="1"/>
  <c r="I1114" i="2"/>
  <c r="J1114" i="4" s="1"/>
  <c r="I1115" i="2"/>
  <c r="J1115" i="4" s="1"/>
  <c r="I1116" i="2"/>
  <c r="J1116" i="4" s="1"/>
  <c r="I1117" i="2"/>
  <c r="J1117" i="4" s="1"/>
  <c r="I1118" i="2"/>
  <c r="J1118" i="4" s="1"/>
  <c r="I1119" i="2"/>
  <c r="I1120" i="2"/>
  <c r="J1120" i="4" s="1"/>
  <c r="I1121" i="2"/>
  <c r="J1121" i="4" s="1"/>
  <c r="I1122" i="2"/>
  <c r="J1122" i="4" s="1"/>
  <c r="I1123" i="2"/>
  <c r="J1123" i="4" s="1"/>
  <c r="I1124" i="2"/>
  <c r="J1124" i="4" s="1"/>
  <c r="I1125" i="2"/>
  <c r="J1125" i="4" s="1"/>
  <c r="I1126" i="2"/>
  <c r="J1126" i="4" s="1"/>
  <c r="I1127" i="2"/>
  <c r="J1127" i="4" s="1"/>
  <c r="I1128" i="2"/>
  <c r="J1128" i="4" s="1"/>
  <c r="I1129" i="2"/>
  <c r="J1129" i="4" s="1"/>
  <c r="I1130" i="2"/>
  <c r="J1130" i="4" s="1"/>
  <c r="I1131" i="2"/>
  <c r="J1131" i="4" s="1"/>
  <c r="I1132" i="2"/>
  <c r="J1132" i="4" s="1"/>
  <c r="I1133" i="2"/>
  <c r="J1133" i="4" s="1"/>
  <c r="I1134" i="2"/>
  <c r="J1134" i="4" s="1"/>
  <c r="I1135" i="2"/>
  <c r="J1135" i="4" s="1"/>
  <c r="I1136" i="2"/>
  <c r="J1136" i="4" s="1"/>
  <c r="I1137" i="2"/>
  <c r="J1137" i="4" s="1"/>
  <c r="I1138" i="2"/>
  <c r="I1139" i="2"/>
  <c r="J1139" i="4" s="1"/>
  <c r="I1140" i="2"/>
  <c r="J1140" i="4" s="1"/>
  <c r="I1141" i="2"/>
  <c r="J1141" i="4" s="1"/>
  <c r="I1142" i="2"/>
  <c r="J1142" i="4" s="1"/>
  <c r="I1143" i="2"/>
  <c r="J1143" i="4" s="1"/>
  <c r="I1144" i="2"/>
  <c r="J1144" i="4" s="1"/>
  <c r="I1145" i="2"/>
  <c r="J1145" i="4" s="1"/>
  <c r="I1146" i="2"/>
  <c r="J1146" i="4" s="1"/>
  <c r="I1147" i="2"/>
  <c r="J1147" i="4" s="1"/>
  <c r="I1148" i="2"/>
  <c r="J1148" i="4" s="1"/>
  <c r="I1149" i="2"/>
  <c r="J1149" i="4" s="1"/>
  <c r="I1150" i="2"/>
  <c r="J1150" i="4" s="1"/>
  <c r="I1151" i="2"/>
  <c r="J1151" i="4" s="1"/>
  <c r="I1152" i="2"/>
  <c r="J1152" i="4" s="1"/>
  <c r="I1153" i="2"/>
  <c r="J1153" i="4" s="1"/>
  <c r="I1154" i="2"/>
  <c r="J1154" i="4" s="1"/>
  <c r="I1155" i="2"/>
  <c r="J1155" i="4" s="1"/>
  <c r="I1156" i="2"/>
  <c r="J1156" i="4" s="1"/>
  <c r="I1157" i="2"/>
  <c r="J1157" i="4" s="1"/>
  <c r="I1158" i="2"/>
  <c r="J1158" i="4" s="1"/>
  <c r="I1159" i="2"/>
  <c r="J1159" i="4" s="1"/>
  <c r="I1160" i="2"/>
  <c r="J1160" i="4" s="1"/>
  <c r="I1161" i="2"/>
  <c r="J1161" i="4" s="1"/>
  <c r="I1162" i="2"/>
  <c r="J1162" i="4" s="1"/>
  <c r="I1163" i="2"/>
  <c r="J1163" i="4" s="1"/>
  <c r="I1164" i="2"/>
  <c r="J1164" i="4" s="1"/>
  <c r="I1165" i="2"/>
  <c r="J1165" i="4" s="1"/>
  <c r="I1166" i="2"/>
  <c r="J1166" i="4" s="1"/>
  <c r="I1167" i="2"/>
  <c r="J1167" i="4" s="1"/>
  <c r="I1168" i="2"/>
  <c r="J1168" i="4" s="1"/>
  <c r="I1169" i="2"/>
  <c r="J1169" i="4" s="1"/>
  <c r="I1170" i="2"/>
  <c r="J1170" i="4" s="1"/>
  <c r="I1171" i="2"/>
  <c r="J1171" i="4" s="1"/>
  <c r="I1172" i="2"/>
  <c r="J1172" i="4" s="1"/>
  <c r="I1173" i="2"/>
  <c r="J1173" i="4" s="1"/>
  <c r="I1174" i="2"/>
  <c r="J1174" i="4" s="1"/>
  <c r="I1175" i="2"/>
  <c r="J1175" i="4" s="1"/>
  <c r="I1176" i="2"/>
  <c r="J1176" i="4" s="1"/>
  <c r="I1177" i="2"/>
  <c r="J1177" i="4" s="1"/>
  <c r="I1178" i="2"/>
  <c r="J1178" i="4" s="1"/>
  <c r="I1179" i="2"/>
  <c r="J1179" i="4" s="1"/>
  <c r="I1180" i="2"/>
  <c r="J1180" i="4" s="1"/>
  <c r="I1181" i="2"/>
  <c r="J1181" i="4" s="1"/>
  <c r="I1182" i="2"/>
  <c r="J1182" i="4" s="1"/>
  <c r="I1183" i="2"/>
  <c r="J1183" i="4" s="1"/>
  <c r="I1184" i="2"/>
  <c r="J1184" i="4" s="1"/>
  <c r="I1185" i="2"/>
  <c r="J1185" i="4" s="1"/>
  <c r="I1186" i="2"/>
  <c r="J1186" i="4" s="1"/>
  <c r="I1187" i="2"/>
  <c r="J1187" i="4" s="1"/>
  <c r="I1188" i="2"/>
  <c r="J1188" i="4" s="1"/>
  <c r="I1189" i="2"/>
  <c r="J1189" i="4" s="1"/>
  <c r="I1190" i="2"/>
  <c r="J1190" i="4" s="1"/>
  <c r="I1191" i="2"/>
  <c r="J1191" i="4" s="1"/>
  <c r="I1192" i="2"/>
  <c r="J1192" i="4" s="1"/>
  <c r="I1193" i="2"/>
  <c r="J1193" i="4" s="1"/>
  <c r="I1194" i="2"/>
  <c r="J1194" i="4" s="1"/>
  <c r="I1195" i="2"/>
  <c r="J1195" i="4" s="1"/>
  <c r="I1196" i="2"/>
  <c r="J1196" i="4" s="1"/>
  <c r="I1197" i="2"/>
  <c r="J1197" i="4" s="1"/>
  <c r="I1198" i="2"/>
  <c r="J1198" i="4" s="1"/>
  <c r="I1199" i="2"/>
  <c r="J1199" i="4" s="1"/>
  <c r="I1200" i="2"/>
  <c r="J1200" i="4" s="1"/>
  <c r="I1201" i="2"/>
  <c r="J1201" i="4" s="1"/>
  <c r="I1202" i="2"/>
  <c r="J1202" i="4" s="1"/>
  <c r="I1203" i="2"/>
  <c r="I1204" i="2"/>
  <c r="J1204" i="4" s="1"/>
  <c r="I1205" i="2"/>
  <c r="J1205" i="4" s="1"/>
  <c r="I1206" i="2"/>
  <c r="J1206" i="4" s="1"/>
  <c r="I1207" i="2"/>
  <c r="J1207" i="4" s="1"/>
  <c r="I1208" i="2"/>
  <c r="J1208" i="4" s="1"/>
  <c r="I1209" i="2"/>
  <c r="J1209" i="4" s="1"/>
  <c r="I1210" i="2"/>
  <c r="J1210" i="4" s="1"/>
  <c r="I1211" i="2"/>
  <c r="J1211" i="4" s="1"/>
  <c r="I1212" i="2"/>
  <c r="J1212" i="4" s="1"/>
  <c r="I1213" i="2"/>
  <c r="J1213" i="4" s="1"/>
  <c r="I1214" i="2"/>
  <c r="J1214" i="4" s="1"/>
  <c r="I1215" i="2"/>
  <c r="J1215" i="4" s="1"/>
  <c r="I1216" i="2"/>
  <c r="J1216" i="4" s="1"/>
  <c r="I1217" i="2"/>
  <c r="J1217" i="4" s="1"/>
  <c r="I1218" i="2"/>
  <c r="J1218" i="4" s="1"/>
  <c r="I1219" i="2"/>
  <c r="J1219" i="4" s="1"/>
  <c r="I1220" i="2"/>
  <c r="J1220" i="4" s="1"/>
  <c r="I1221" i="2"/>
  <c r="J1221" i="4" s="1"/>
  <c r="I1222" i="2"/>
  <c r="J1222" i="4" s="1"/>
  <c r="I1223" i="2"/>
  <c r="J1223" i="4" s="1"/>
  <c r="I1224" i="2"/>
  <c r="J1224" i="4" s="1"/>
  <c r="I1225" i="2"/>
  <c r="J1225" i="4" s="1"/>
  <c r="I1226" i="2"/>
  <c r="J1226" i="4" s="1"/>
  <c r="I1227" i="2"/>
  <c r="J1227" i="4" s="1"/>
  <c r="I1228" i="2"/>
  <c r="J1228" i="4" s="1"/>
  <c r="I1229" i="2"/>
  <c r="J1229" i="4" s="1"/>
  <c r="I1230" i="2"/>
  <c r="J1230" i="4" s="1"/>
  <c r="I1231" i="2"/>
  <c r="J1231" i="4" s="1"/>
  <c r="I1232" i="2"/>
  <c r="J1232" i="4" s="1"/>
  <c r="I1233" i="2"/>
  <c r="J1233" i="4" s="1"/>
  <c r="I1234" i="2"/>
  <c r="J1234" i="4" s="1"/>
  <c r="I1235" i="2"/>
  <c r="J1235" i="4" s="1"/>
  <c r="I1236" i="2"/>
  <c r="J1236" i="4" s="1"/>
  <c r="I1237" i="2"/>
  <c r="J1237" i="4" s="1"/>
  <c r="I1238" i="2"/>
  <c r="J1238" i="4" s="1"/>
  <c r="I1239" i="2"/>
  <c r="J1239" i="4" s="1"/>
  <c r="I1240" i="2"/>
  <c r="I1241" i="2"/>
  <c r="J1241" i="4" s="1"/>
  <c r="I1242" i="2"/>
  <c r="J1242" i="4" s="1"/>
  <c r="I1243" i="2"/>
  <c r="J1243" i="4" s="1"/>
  <c r="I1244" i="2"/>
  <c r="J1244" i="4" s="1"/>
  <c r="I1245" i="2"/>
  <c r="J1245" i="4" s="1"/>
  <c r="I1246" i="2"/>
  <c r="J1246" i="4" s="1"/>
  <c r="I1247" i="2"/>
  <c r="J1247" i="4" s="1"/>
  <c r="I1248" i="2"/>
  <c r="J1248" i="4" s="1"/>
  <c r="I1249" i="2"/>
  <c r="J1249" i="4" s="1"/>
  <c r="I1250" i="2"/>
  <c r="J1250" i="4" s="1"/>
  <c r="I1251" i="2"/>
  <c r="J1251" i="4" s="1"/>
  <c r="I1252" i="2"/>
  <c r="J1252" i="4" s="1"/>
  <c r="I1253" i="2"/>
  <c r="J1253" i="4" s="1"/>
  <c r="I1254" i="2"/>
  <c r="J1254" i="4" s="1"/>
  <c r="I1255" i="2"/>
  <c r="J1255" i="4" s="1"/>
  <c r="I1256" i="2"/>
  <c r="J1256" i="4" s="1"/>
  <c r="I1257" i="2"/>
  <c r="J1257" i="4" s="1"/>
  <c r="I1258" i="2"/>
  <c r="J1258" i="4" s="1"/>
  <c r="I1259" i="2"/>
  <c r="J1259" i="4" s="1"/>
  <c r="I1260" i="2"/>
  <c r="J1260" i="4" s="1"/>
  <c r="I1261" i="2"/>
  <c r="J1261" i="4" s="1"/>
  <c r="I1262" i="2"/>
  <c r="J1262" i="4" s="1"/>
  <c r="I1263" i="2"/>
  <c r="J1263" i="4" s="1"/>
  <c r="I1264" i="2"/>
  <c r="J1264" i="4" s="1"/>
  <c r="I1265" i="2"/>
  <c r="J1265" i="4" s="1"/>
  <c r="I1266" i="2"/>
  <c r="J1266" i="4" s="1"/>
  <c r="I1267" i="2"/>
  <c r="J1267" i="4" s="1"/>
  <c r="I1268" i="2"/>
  <c r="J1268" i="4" s="1"/>
  <c r="I1269" i="2"/>
  <c r="J1269" i="4" s="1"/>
  <c r="I1270" i="2"/>
  <c r="J1270" i="4" s="1"/>
  <c r="I1271" i="2"/>
  <c r="J1271" i="4" s="1"/>
  <c r="I1272" i="2"/>
  <c r="J1272" i="4" s="1"/>
  <c r="I1273" i="2"/>
  <c r="J1273" i="4" s="1"/>
  <c r="I1274" i="2"/>
  <c r="J1274" i="4" s="1"/>
  <c r="I1275" i="2"/>
  <c r="J1275" i="4" s="1"/>
  <c r="I1276" i="2"/>
  <c r="J1276" i="4" s="1"/>
  <c r="I1277" i="2"/>
  <c r="J1277" i="4" s="1"/>
  <c r="I1278" i="2"/>
  <c r="J1278" i="4" s="1"/>
  <c r="I1279" i="2"/>
  <c r="J1279" i="4" s="1"/>
  <c r="I1280" i="2"/>
  <c r="J1280" i="4" s="1"/>
  <c r="I1281" i="2"/>
  <c r="J1281" i="4" s="1"/>
  <c r="I1282" i="2"/>
  <c r="J1282" i="4" s="1"/>
  <c r="I1283" i="2"/>
  <c r="J1283" i="4" s="1"/>
  <c r="I1284" i="2"/>
  <c r="J1284" i="4" s="1"/>
  <c r="I1285" i="2"/>
  <c r="J1285" i="4" s="1"/>
  <c r="I1286" i="2"/>
  <c r="J1286" i="4" s="1"/>
  <c r="I1287" i="2"/>
  <c r="J1287" i="4" s="1"/>
  <c r="I1288" i="2"/>
  <c r="J1288" i="4" s="1"/>
  <c r="I1289" i="2"/>
  <c r="J1289" i="4" s="1"/>
  <c r="I1290" i="2"/>
  <c r="J1290" i="4" s="1"/>
  <c r="I1291" i="2"/>
  <c r="J1291" i="4" s="1"/>
  <c r="I1292" i="2"/>
  <c r="J1292" i="4" s="1"/>
  <c r="I1293" i="2"/>
  <c r="J1293" i="4" s="1"/>
  <c r="I1294" i="2"/>
  <c r="J1294" i="4" s="1"/>
  <c r="I1295" i="2"/>
  <c r="J1295" i="4" s="1"/>
  <c r="I1296" i="2"/>
  <c r="J1296" i="4" s="1"/>
  <c r="I1297" i="2"/>
  <c r="J1297" i="4" s="1"/>
  <c r="I1298" i="2"/>
  <c r="J1298" i="4" s="1"/>
  <c r="I1299" i="2"/>
  <c r="I1300" i="2"/>
  <c r="I1301" i="2"/>
  <c r="J1301" i="4" s="1"/>
  <c r="I1302" i="2"/>
  <c r="J1302" i="4" s="1"/>
  <c r="I1303" i="2"/>
  <c r="J1303" i="4" s="1"/>
  <c r="I1304" i="2"/>
  <c r="J1304" i="4" s="1"/>
  <c r="I1305" i="2"/>
  <c r="J1305" i="4" s="1"/>
  <c r="I1306" i="2"/>
  <c r="J1306" i="4" s="1"/>
  <c r="I1307" i="2"/>
  <c r="J1307" i="4" s="1"/>
  <c r="I1308" i="2"/>
  <c r="J1308" i="4" s="1"/>
  <c r="I1309" i="2"/>
  <c r="J1309" i="4" s="1"/>
  <c r="I1310" i="2"/>
  <c r="J1310" i="4" s="1"/>
  <c r="I1311" i="2"/>
  <c r="J1311" i="4" s="1"/>
  <c r="I1312" i="2"/>
  <c r="J1312" i="4" s="1"/>
  <c r="I1313" i="2"/>
  <c r="J1313" i="4" s="1"/>
  <c r="I1314" i="2"/>
  <c r="J1314" i="4" s="1"/>
  <c r="I1315" i="2"/>
  <c r="J1315" i="4" s="1"/>
  <c r="I1316" i="2"/>
  <c r="J1316" i="4" s="1"/>
  <c r="I1317" i="2"/>
  <c r="J1317" i="4" s="1"/>
  <c r="I1318" i="2"/>
  <c r="J1318" i="4" s="1"/>
  <c r="I1319" i="2"/>
  <c r="J1319" i="4" s="1"/>
  <c r="I1320" i="2"/>
  <c r="J1320" i="4" s="1"/>
  <c r="I1321" i="2"/>
  <c r="J1321" i="4" s="1"/>
  <c r="I1322" i="2"/>
  <c r="J1322" i="4" s="1"/>
  <c r="I1323" i="2"/>
  <c r="J1323" i="4" s="1"/>
  <c r="I1324" i="2"/>
  <c r="J1324" i="4" s="1"/>
  <c r="I1325" i="2"/>
  <c r="J1325" i="4" s="1"/>
  <c r="I1326" i="2"/>
  <c r="J1326" i="4" s="1"/>
  <c r="I1327" i="2"/>
  <c r="J1327" i="4" s="1"/>
  <c r="I1328" i="2"/>
  <c r="J1328" i="4" s="1"/>
  <c r="I1329" i="2"/>
  <c r="J1329" i="4" s="1"/>
  <c r="I1330" i="2"/>
  <c r="J1330" i="4" s="1"/>
  <c r="I1331" i="2"/>
  <c r="J1331" i="4" s="1"/>
  <c r="I1332" i="2"/>
  <c r="J1332" i="4" s="1"/>
  <c r="I1333" i="2"/>
  <c r="J1333" i="4" s="1"/>
  <c r="I1334" i="2"/>
  <c r="J1334" i="4" s="1"/>
  <c r="I1335" i="2"/>
  <c r="J1335" i="4" s="1"/>
  <c r="I1336" i="2"/>
  <c r="J1336" i="4" s="1"/>
  <c r="I1337" i="2"/>
  <c r="J1337" i="4" s="1"/>
  <c r="I1338" i="2"/>
  <c r="J1338" i="4" s="1"/>
  <c r="I1339" i="2"/>
  <c r="J1339" i="4" s="1"/>
  <c r="I1340" i="2"/>
  <c r="J1340" i="4" s="1"/>
  <c r="I1341" i="2"/>
  <c r="J1341" i="4" s="1"/>
  <c r="I1342" i="2"/>
  <c r="I1343" i="2"/>
  <c r="J1343" i="4" s="1"/>
  <c r="I1344" i="2"/>
  <c r="I1345" i="2"/>
  <c r="J1345" i="4" s="1"/>
  <c r="I1346" i="2"/>
  <c r="J1346" i="4" s="1"/>
  <c r="I1347" i="2"/>
  <c r="J1347" i="4" s="1"/>
  <c r="I1348" i="2"/>
  <c r="J1348" i="4" s="1"/>
  <c r="I1349" i="2"/>
  <c r="J1349" i="4" s="1"/>
  <c r="I1350" i="2"/>
  <c r="J1350" i="4" s="1"/>
  <c r="I1351" i="2"/>
  <c r="J1351" i="4" s="1"/>
  <c r="I1352" i="2"/>
  <c r="J1352" i="4" s="1"/>
  <c r="I1353" i="2"/>
  <c r="J1353" i="4" s="1"/>
  <c r="I1354" i="2"/>
  <c r="J1354" i="4" s="1"/>
  <c r="I1355" i="2"/>
  <c r="J1355" i="4" s="1"/>
  <c r="I1356" i="2"/>
  <c r="J1356" i="4" s="1"/>
  <c r="I1357" i="2"/>
  <c r="J1357" i="4" s="1"/>
  <c r="I1358" i="2"/>
  <c r="J1358" i="4" s="1"/>
  <c r="I1359" i="2"/>
  <c r="J1359" i="4" s="1"/>
  <c r="I1360" i="2"/>
  <c r="J1360" i="4" s="1"/>
  <c r="I1361" i="2"/>
  <c r="J1361" i="4" s="1"/>
  <c r="I1362" i="2"/>
  <c r="J1362" i="4" s="1"/>
  <c r="I1363" i="2"/>
  <c r="J1363" i="4" s="1"/>
  <c r="I1364" i="2"/>
  <c r="J1364" i="4" s="1"/>
  <c r="I1365" i="2"/>
  <c r="J1365" i="4" s="1"/>
  <c r="I1366" i="2"/>
  <c r="J1366" i="4" s="1"/>
  <c r="I1367" i="2"/>
  <c r="J1367" i="4" s="1"/>
  <c r="I1368" i="2"/>
  <c r="J1368" i="4" s="1"/>
  <c r="I1369" i="2"/>
  <c r="J1369" i="4" s="1"/>
  <c r="I1370" i="2"/>
  <c r="J1370" i="4" s="1"/>
  <c r="I1371" i="2"/>
  <c r="J1371" i="4" s="1"/>
  <c r="I1372" i="2"/>
  <c r="J1372" i="4" s="1"/>
  <c r="I1373" i="2"/>
  <c r="J1373" i="4" s="1"/>
  <c r="I1374" i="2"/>
  <c r="J1374" i="4" s="1"/>
  <c r="I1375" i="2"/>
  <c r="J1375" i="4" s="1"/>
  <c r="I1376" i="2"/>
  <c r="J1376" i="4" s="1"/>
  <c r="I1377" i="2"/>
  <c r="J1377" i="4" s="1"/>
  <c r="I1378" i="2"/>
  <c r="J1378" i="4" s="1"/>
  <c r="I1379" i="2"/>
  <c r="J1379" i="4" s="1"/>
  <c r="I1380" i="2"/>
  <c r="J1380" i="4" s="1"/>
  <c r="I1381" i="2"/>
  <c r="J1381" i="4" s="1"/>
  <c r="I1382" i="2"/>
  <c r="J1382" i="4" s="1"/>
  <c r="I1383" i="2"/>
  <c r="J1383" i="4" s="1"/>
  <c r="I1384" i="2"/>
  <c r="J1384" i="4" s="1"/>
  <c r="I1385" i="2"/>
  <c r="J1385" i="4" s="1"/>
  <c r="I1386" i="2"/>
  <c r="J1386" i="4" s="1"/>
  <c r="I1387" i="2"/>
  <c r="J1387" i="4" s="1"/>
  <c r="I1388" i="2"/>
  <c r="J1388" i="4" s="1"/>
  <c r="I1389" i="2"/>
  <c r="J1389" i="4" s="1"/>
  <c r="I1390" i="2"/>
  <c r="J1390" i="4" s="1"/>
  <c r="I1391" i="2"/>
  <c r="J1391" i="4" s="1"/>
  <c r="I1392" i="2"/>
  <c r="J1392" i="4" s="1"/>
  <c r="I1393" i="2"/>
  <c r="J1393" i="4" s="1"/>
  <c r="I1394" i="2"/>
  <c r="J1394" i="4" s="1"/>
  <c r="I1395" i="2"/>
  <c r="I1396" i="2"/>
  <c r="J1396" i="4" s="1"/>
  <c r="I1397" i="2"/>
  <c r="J1397" i="4" s="1"/>
  <c r="I1398" i="2"/>
  <c r="J1398" i="4" s="1"/>
  <c r="I1399" i="2"/>
  <c r="J1399" i="4" s="1"/>
  <c r="I1400" i="2"/>
  <c r="J1400" i="4" s="1"/>
  <c r="I1401" i="2"/>
  <c r="J1401" i="4" s="1"/>
  <c r="I1402" i="2"/>
  <c r="J1402" i="4" s="1"/>
  <c r="I1403" i="2"/>
  <c r="J1403" i="4" s="1"/>
  <c r="I1404" i="2"/>
  <c r="J1404" i="4" s="1"/>
  <c r="I1405" i="2"/>
  <c r="J1405" i="4" s="1"/>
  <c r="I1406" i="2"/>
  <c r="J1406" i="4" s="1"/>
  <c r="I1407" i="2"/>
  <c r="J1407" i="4" s="1"/>
  <c r="I1408" i="2"/>
  <c r="J1408" i="4" s="1"/>
  <c r="I1409" i="2"/>
  <c r="J1409" i="4" s="1"/>
  <c r="I1410" i="2"/>
  <c r="J1410" i="4" s="1"/>
  <c r="I1411" i="2"/>
  <c r="J1411" i="4" s="1"/>
  <c r="I1412" i="2"/>
  <c r="J1412" i="4" s="1"/>
  <c r="I1413" i="2"/>
  <c r="J1413" i="4" s="1"/>
  <c r="I1414" i="2"/>
  <c r="J1414" i="4" s="1"/>
  <c r="I1415" i="2"/>
  <c r="J1415" i="4" s="1"/>
  <c r="I1416" i="2"/>
  <c r="J1416" i="4" s="1"/>
  <c r="I1417" i="2"/>
  <c r="J1417" i="4" s="1"/>
  <c r="I1418" i="2"/>
  <c r="J1418" i="4" s="1"/>
  <c r="I1419" i="2"/>
  <c r="J1419" i="4" s="1"/>
  <c r="I1420" i="2"/>
  <c r="J1420" i="4" s="1"/>
  <c r="I1421" i="2"/>
  <c r="J1421" i="4" s="1"/>
  <c r="I1422" i="2"/>
  <c r="J1422" i="4" s="1"/>
  <c r="I1423" i="2"/>
  <c r="J1423" i="4" s="1"/>
  <c r="I1424" i="2"/>
  <c r="J1424" i="4" s="1"/>
  <c r="I1425" i="2"/>
  <c r="J1425" i="4" s="1"/>
  <c r="I1426" i="2"/>
  <c r="J1426" i="4" s="1"/>
  <c r="I1427" i="2"/>
  <c r="J1427" i="4" s="1"/>
  <c r="I1428" i="2"/>
  <c r="J1428" i="4" s="1"/>
  <c r="I1429" i="2"/>
  <c r="J1429" i="4" s="1"/>
  <c r="I1430" i="2"/>
  <c r="J1430" i="4" s="1"/>
  <c r="I1431" i="2"/>
  <c r="J1431" i="4" s="1"/>
  <c r="I1432" i="2"/>
  <c r="I1433" i="2"/>
  <c r="J1433" i="4" s="1"/>
  <c r="I1434" i="2"/>
  <c r="J1434" i="4" s="1"/>
  <c r="I1435" i="2"/>
  <c r="J1435" i="4" s="1"/>
  <c r="I1436" i="2"/>
  <c r="J1436" i="4" s="1"/>
  <c r="I1437" i="2"/>
  <c r="J1437" i="4" s="1"/>
  <c r="I1438" i="2"/>
  <c r="J1438" i="4" s="1"/>
  <c r="I1439" i="2"/>
  <c r="J1439" i="4" s="1"/>
  <c r="I1440" i="2"/>
  <c r="J1440" i="4" s="1"/>
  <c r="I1441" i="2"/>
  <c r="J1441" i="4" s="1"/>
  <c r="I1442" i="2"/>
  <c r="J1442" i="4" s="1"/>
  <c r="I1443" i="2"/>
  <c r="I1444" i="2"/>
  <c r="J1444" i="4" s="1"/>
  <c r="I1445" i="2"/>
  <c r="J1445" i="4" s="1"/>
  <c r="I1446" i="2"/>
  <c r="J1446" i="4" s="1"/>
  <c r="I1447" i="2"/>
  <c r="J1447" i="4" s="1"/>
  <c r="I1448" i="2"/>
  <c r="J1448" i="4" s="1"/>
  <c r="I1449" i="2"/>
  <c r="J1449" i="4" s="1"/>
  <c r="I1450" i="2"/>
  <c r="J1450" i="4" s="1"/>
  <c r="I1451" i="2"/>
  <c r="J1451" i="4" s="1"/>
  <c r="I1452" i="2"/>
  <c r="J1452" i="4" s="1"/>
  <c r="I1453" i="2"/>
  <c r="J1453" i="4" s="1"/>
  <c r="I1454" i="2"/>
  <c r="J1454" i="4" s="1"/>
  <c r="I1455" i="2"/>
  <c r="J1455" i="4" s="1"/>
  <c r="I1456" i="2"/>
  <c r="J1456" i="4" s="1"/>
  <c r="I1457" i="2"/>
  <c r="J1457" i="4" s="1"/>
  <c r="I1458" i="2"/>
  <c r="J1458" i="4" s="1"/>
  <c r="I1459" i="2"/>
  <c r="J1459" i="4" s="1"/>
  <c r="I1460" i="2"/>
  <c r="J1460" i="4" s="1"/>
  <c r="I1461" i="2"/>
  <c r="J1461" i="4" s="1"/>
  <c r="I1462" i="2"/>
  <c r="J1462" i="4" s="1"/>
  <c r="I1463" i="2"/>
  <c r="J1463" i="4" s="1"/>
  <c r="I1464" i="2"/>
  <c r="J1464" i="4" s="1"/>
  <c r="I1465" i="2"/>
  <c r="J1465" i="4" s="1"/>
  <c r="I1466" i="2"/>
  <c r="J1466" i="4" s="1"/>
  <c r="I1467" i="2"/>
  <c r="I1468" i="2"/>
  <c r="J1468" i="4" s="1"/>
  <c r="I1469" i="2"/>
  <c r="J1469" i="4" s="1"/>
  <c r="I1470" i="2"/>
  <c r="J1470" i="4" s="1"/>
  <c r="I1471" i="2"/>
  <c r="J1471" i="4" s="1"/>
  <c r="I1472" i="2"/>
  <c r="J1472" i="4" s="1"/>
  <c r="I1473" i="2"/>
  <c r="J1473" i="4" s="1"/>
  <c r="I1474" i="2"/>
  <c r="J1474" i="4" s="1"/>
  <c r="I1475" i="2"/>
  <c r="J1475" i="4" s="1"/>
  <c r="I1476" i="2"/>
  <c r="J1476" i="4" s="1"/>
  <c r="I1477" i="2"/>
  <c r="J1477" i="4" s="1"/>
  <c r="I1478" i="2"/>
  <c r="J1478" i="4" s="1"/>
  <c r="I1479" i="2"/>
  <c r="J1479" i="4" s="1"/>
  <c r="I1480" i="2"/>
  <c r="J1480" i="4" s="1"/>
  <c r="I1481" i="2"/>
  <c r="J1481" i="4" s="1"/>
  <c r="I1482" i="2"/>
  <c r="J1482" i="4" s="1"/>
  <c r="I1483" i="2"/>
  <c r="J1483" i="4" s="1"/>
  <c r="I1484" i="2"/>
  <c r="J1484" i="4" s="1"/>
  <c r="I1485" i="2"/>
  <c r="J1485" i="4" s="1"/>
  <c r="I1486" i="2"/>
  <c r="J1486" i="4" s="1"/>
  <c r="I1487" i="2"/>
  <c r="J1487" i="4" s="1"/>
  <c r="I1488" i="2"/>
  <c r="J1488" i="4" s="1"/>
  <c r="I1489" i="2"/>
  <c r="J1489" i="4" s="1"/>
  <c r="I1490" i="2"/>
  <c r="J1490" i="4" s="1"/>
  <c r="I1491" i="2"/>
  <c r="J1491" i="4" s="1"/>
  <c r="I1492" i="2"/>
  <c r="J1492" i="4" s="1"/>
  <c r="I1493" i="2"/>
  <c r="J1493" i="4" s="1"/>
  <c r="I1494" i="2"/>
  <c r="J1494" i="4" s="1"/>
  <c r="I1495" i="2"/>
  <c r="J1495" i="4" s="1"/>
  <c r="I1496" i="2"/>
  <c r="J1496" i="4" s="1"/>
  <c r="I1497" i="2"/>
  <c r="J1497" i="4" s="1"/>
  <c r="I1498" i="2"/>
  <c r="J1498" i="4" s="1"/>
  <c r="I1499" i="2"/>
  <c r="J1499" i="4" s="1"/>
  <c r="I1500" i="2"/>
  <c r="J1500" i="4" s="1"/>
  <c r="I1501" i="2"/>
  <c r="J1501" i="4" s="1"/>
  <c r="I1502" i="2"/>
  <c r="J1502" i="4" s="1"/>
  <c r="I1503" i="2"/>
  <c r="J1503" i="4" s="1"/>
  <c r="I1504" i="2"/>
  <c r="J1504" i="4" s="1"/>
  <c r="I1505" i="2"/>
  <c r="J1505" i="4" s="1"/>
  <c r="I1506" i="2"/>
  <c r="J1506" i="4" s="1"/>
  <c r="I1507" i="2"/>
  <c r="J1507" i="4" s="1"/>
  <c r="I1508" i="2"/>
  <c r="J1508" i="4" s="1"/>
  <c r="I1509" i="2"/>
  <c r="J1509" i="4" s="1"/>
  <c r="I1510" i="2"/>
  <c r="J1510" i="4" s="1"/>
  <c r="I1511" i="2"/>
  <c r="J1511" i="4" s="1"/>
  <c r="I1512" i="2"/>
  <c r="J1512" i="4" s="1"/>
  <c r="I1513" i="2"/>
  <c r="J1513" i="4" s="1"/>
  <c r="I1514" i="2"/>
  <c r="J1514" i="4" s="1"/>
  <c r="I1515" i="2"/>
  <c r="I1516" i="2"/>
  <c r="J1516" i="4" s="1"/>
  <c r="I1517" i="2"/>
  <c r="J1517" i="4" s="1"/>
  <c r="I1518" i="2"/>
  <c r="J1518" i="4" s="1"/>
  <c r="I1519" i="2"/>
  <c r="J1519" i="4" s="1"/>
  <c r="I1520" i="2"/>
  <c r="J1520" i="4" s="1"/>
  <c r="I1521" i="2"/>
  <c r="J1521" i="4" s="1"/>
  <c r="I1522" i="2"/>
  <c r="I1523" i="2"/>
  <c r="J1523" i="4" s="1"/>
  <c r="I1524" i="2"/>
  <c r="J1524" i="4" s="1"/>
  <c r="I1525" i="2"/>
  <c r="J1525" i="4" s="1"/>
  <c r="I1526" i="2"/>
  <c r="J1526" i="4" s="1"/>
  <c r="I1527" i="2"/>
  <c r="J1527" i="4" s="1"/>
  <c r="I1528" i="2"/>
  <c r="J1528" i="4" s="1"/>
  <c r="I1529" i="2"/>
  <c r="J1529" i="4" s="1"/>
  <c r="I1530" i="2"/>
  <c r="J1530" i="4" s="1"/>
  <c r="I1531" i="2"/>
  <c r="J1531" i="4" s="1"/>
  <c r="I1532" i="2"/>
  <c r="J1532" i="4" s="1"/>
  <c r="I1533" i="2"/>
  <c r="J1533" i="4" s="1"/>
  <c r="I1534" i="2"/>
  <c r="J1534" i="4" s="1"/>
  <c r="I1535" i="2"/>
  <c r="J1535" i="4" s="1"/>
  <c r="I1536" i="2"/>
  <c r="J1536" i="4" s="1"/>
  <c r="I1537" i="2"/>
  <c r="J1537" i="4" s="1"/>
  <c r="I1538" i="2"/>
  <c r="J1538" i="4" s="1"/>
  <c r="I1539" i="2"/>
  <c r="I1540" i="2"/>
  <c r="I1541" i="2"/>
  <c r="J1541" i="4" s="1"/>
  <c r="I1542" i="2"/>
  <c r="J1542" i="4" s="1"/>
  <c r="I1543" i="2"/>
  <c r="J1543" i="4" s="1"/>
  <c r="I1544" i="2"/>
  <c r="J1544" i="4" s="1"/>
  <c r="I1545" i="2"/>
  <c r="J1545" i="4" s="1"/>
  <c r="I1546" i="2"/>
  <c r="J1546" i="4" s="1"/>
  <c r="I1547" i="2"/>
  <c r="J1547" i="4" s="1"/>
  <c r="I1548" i="2"/>
  <c r="J1548" i="4" s="1"/>
  <c r="I1549" i="2"/>
  <c r="J1549" i="4" s="1"/>
  <c r="I1550" i="2"/>
  <c r="J1550" i="4" s="1"/>
  <c r="I1551" i="2"/>
  <c r="J1551" i="4" s="1"/>
  <c r="I1552" i="2"/>
  <c r="J1552" i="4" s="1"/>
  <c r="I1553" i="2"/>
  <c r="J1553" i="4" s="1"/>
  <c r="I1554" i="2"/>
  <c r="J1554" i="4" s="1"/>
  <c r="I1555" i="2"/>
  <c r="J1555" i="4" s="1"/>
  <c r="I1556" i="2"/>
  <c r="J1556" i="4" s="1"/>
  <c r="I1557" i="2"/>
  <c r="J1557" i="4" s="1"/>
  <c r="I1558" i="2"/>
  <c r="J1558" i="4" s="1"/>
  <c r="I1559" i="2"/>
  <c r="J1559" i="4" s="1"/>
  <c r="I1560" i="2"/>
  <c r="J1560" i="4" s="1"/>
  <c r="I1561" i="2"/>
  <c r="J1561" i="4" s="1"/>
  <c r="I1562" i="2"/>
  <c r="J1562" i="4" s="1"/>
  <c r="I1563" i="2"/>
  <c r="J1563" i="4" s="1"/>
  <c r="I1564" i="2"/>
  <c r="J1564" i="4" s="1"/>
  <c r="I1565" i="2"/>
  <c r="J1565" i="4" s="1"/>
  <c r="I1566" i="2"/>
  <c r="J1566" i="4" s="1"/>
  <c r="I1567" i="2"/>
  <c r="J1567" i="4" s="1"/>
  <c r="I1568" i="2"/>
  <c r="J1568" i="4" s="1"/>
  <c r="I1569" i="2"/>
  <c r="J1569" i="4" s="1"/>
  <c r="I1570" i="2"/>
  <c r="J1570" i="4" s="1"/>
  <c r="I1571" i="2"/>
  <c r="J1571" i="4" s="1"/>
  <c r="I1572" i="2"/>
  <c r="J1572" i="4" s="1"/>
  <c r="I1573" i="2"/>
  <c r="J1573" i="4" s="1"/>
  <c r="I1574" i="2"/>
  <c r="J1574" i="4" s="1"/>
  <c r="I1575" i="2"/>
  <c r="I1576" i="2"/>
  <c r="J1576" i="4" s="1"/>
  <c r="I1577" i="2"/>
  <c r="J1577" i="4" s="1"/>
  <c r="I1578" i="2"/>
  <c r="J1578" i="4" s="1"/>
  <c r="I1579" i="2"/>
  <c r="J1579" i="4" s="1"/>
  <c r="I1580" i="2"/>
  <c r="J1580" i="4" s="1"/>
  <c r="I1581" i="2"/>
  <c r="J1581" i="4" s="1"/>
  <c r="I1582" i="2"/>
  <c r="J1582" i="4" s="1"/>
  <c r="I1583" i="2"/>
  <c r="J1583" i="4" s="1"/>
  <c r="I1584" i="2"/>
  <c r="J1584" i="4" s="1"/>
  <c r="I1585" i="2"/>
  <c r="J1585" i="4" s="1"/>
  <c r="I1586" i="2"/>
  <c r="J1586" i="4" s="1"/>
  <c r="I1587" i="2"/>
  <c r="J1587" i="4" s="1"/>
  <c r="I1588" i="2"/>
  <c r="J1588" i="4" s="1"/>
  <c r="I1589" i="2"/>
  <c r="J1589" i="4" s="1"/>
  <c r="I1590" i="2"/>
  <c r="J1590" i="4" s="1"/>
  <c r="I1591" i="2"/>
  <c r="J1591" i="4" s="1"/>
  <c r="I1592" i="2"/>
  <c r="J1592" i="4" s="1"/>
  <c r="I1593" i="2"/>
  <c r="J1593" i="4" s="1"/>
  <c r="I1594" i="2"/>
  <c r="J1594" i="4" s="1"/>
  <c r="I1595" i="2"/>
  <c r="J1595" i="4" s="1"/>
  <c r="I1596" i="2"/>
  <c r="J1596" i="4" s="1"/>
  <c r="I1597" i="2"/>
  <c r="J1597" i="4" s="1"/>
  <c r="I1598" i="2"/>
  <c r="J1598" i="4" s="1"/>
  <c r="I1599" i="2"/>
  <c r="J1599" i="4" s="1"/>
  <c r="I1600" i="2"/>
  <c r="J1600" i="4" s="1"/>
  <c r="I1601" i="2"/>
  <c r="J1601" i="4" s="1"/>
  <c r="I1602" i="2"/>
  <c r="J1602" i="4" s="1"/>
  <c r="I1603" i="2"/>
  <c r="J1603" i="4" s="1"/>
  <c r="I1604" i="2"/>
  <c r="J1604" i="4" s="1"/>
  <c r="I1605" i="2"/>
  <c r="J1605" i="4" s="1"/>
  <c r="I1606" i="2"/>
  <c r="J1606" i="4" s="1"/>
  <c r="I1607" i="2"/>
  <c r="J1607" i="4" s="1"/>
  <c r="I1608" i="2"/>
  <c r="J1608" i="4" s="1"/>
  <c r="I1609" i="2"/>
  <c r="J1609" i="4" s="1"/>
  <c r="I1610" i="2"/>
  <c r="J1610" i="4" s="1"/>
  <c r="I1611" i="2"/>
  <c r="J1611" i="4" s="1"/>
  <c r="I1612" i="2"/>
  <c r="J1612" i="4" s="1"/>
  <c r="I1613" i="2"/>
  <c r="J1613" i="4" s="1"/>
  <c r="I1614" i="2"/>
  <c r="J1614" i="4" s="1"/>
  <c r="I1615" i="2"/>
  <c r="J1615" i="4" s="1"/>
  <c r="I1616" i="2"/>
  <c r="J1616" i="4" s="1"/>
  <c r="I1617" i="2"/>
  <c r="J1617" i="4" s="1"/>
  <c r="I1618" i="2"/>
  <c r="J1618" i="4" s="1"/>
  <c r="I1619" i="2"/>
  <c r="J1619" i="4" s="1"/>
  <c r="I1620" i="2"/>
  <c r="J1620" i="4" s="1"/>
  <c r="I1621" i="2"/>
  <c r="J1621" i="4" s="1"/>
  <c r="I1622" i="2"/>
  <c r="J1622" i="4" s="1"/>
  <c r="I1623" i="2"/>
  <c r="J1623" i="4" s="1"/>
  <c r="I1624" i="2"/>
  <c r="J1624" i="4" s="1"/>
  <c r="I1625" i="2"/>
  <c r="J1625" i="4" s="1"/>
  <c r="I1626" i="2"/>
  <c r="J1626" i="4" s="1"/>
  <c r="I1627" i="2"/>
  <c r="J1627" i="4" s="1"/>
  <c r="I1628" i="2"/>
  <c r="J1628" i="4" s="1"/>
  <c r="I1629" i="2"/>
  <c r="J1629" i="4" s="1"/>
  <c r="I1630" i="2"/>
  <c r="J1630" i="4" s="1"/>
  <c r="I1631" i="2"/>
  <c r="J1631" i="4" s="1"/>
  <c r="I1632" i="2"/>
  <c r="J1632" i="4" s="1"/>
  <c r="I1633" i="2"/>
  <c r="J1633" i="4" s="1"/>
  <c r="I1634" i="2"/>
  <c r="J1634" i="4" s="1"/>
  <c r="I1635" i="2"/>
  <c r="J1635" i="4" s="1"/>
  <c r="I1636" i="2"/>
  <c r="J1636" i="4" s="1"/>
  <c r="I1637" i="2"/>
  <c r="J1637" i="4" s="1"/>
  <c r="I1638" i="2"/>
  <c r="J1638" i="4" s="1"/>
  <c r="I1639" i="2"/>
  <c r="J1639" i="4" s="1"/>
  <c r="I1640" i="2"/>
  <c r="J1640" i="4" s="1"/>
  <c r="I1641" i="2"/>
  <c r="J1641" i="4" s="1"/>
  <c r="I1642" i="2"/>
  <c r="J1642" i="4" s="1"/>
  <c r="I1643" i="2"/>
  <c r="J1643" i="4" s="1"/>
  <c r="I1644" i="2"/>
  <c r="J1644" i="4" s="1"/>
  <c r="I1645" i="2"/>
  <c r="J1645" i="4" s="1"/>
  <c r="I1646" i="2"/>
  <c r="J1646" i="4" s="1"/>
  <c r="I1647" i="2"/>
  <c r="J1647" i="4" s="1"/>
  <c r="I1648" i="2"/>
  <c r="J1648" i="4" s="1"/>
  <c r="I1649" i="2"/>
  <c r="J1649" i="4" s="1"/>
  <c r="I1650" i="2"/>
  <c r="J1650" i="4" s="1"/>
  <c r="I1651" i="2"/>
  <c r="J1651" i="4" s="1"/>
  <c r="I1652" i="2"/>
  <c r="J1652" i="4" s="1"/>
  <c r="I1653" i="2"/>
  <c r="J1653" i="4" s="1"/>
  <c r="I1654" i="2"/>
  <c r="J1654" i="4" s="1"/>
  <c r="I1655" i="2"/>
  <c r="J1655" i="4" s="1"/>
  <c r="I1656" i="2"/>
  <c r="J1656" i="4" s="1"/>
  <c r="I1657" i="2"/>
  <c r="J1657" i="4" s="1"/>
  <c r="I1658" i="2"/>
  <c r="J1658" i="4" s="1"/>
  <c r="I1659" i="2"/>
  <c r="J1659" i="4" s="1"/>
  <c r="I1660" i="2"/>
  <c r="J1660" i="4" s="1"/>
  <c r="I1661" i="2"/>
  <c r="J1661" i="4" s="1"/>
  <c r="I1662" i="2"/>
  <c r="J1662" i="4" s="1"/>
  <c r="I1663" i="2"/>
  <c r="J1663" i="4" s="1"/>
  <c r="I1664" i="2"/>
  <c r="J1664" i="4" s="1"/>
  <c r="I1665" i="2"/>
  <c r="J1665" i="4" s="1"/>
  <c r="I1666" i="2"/>
  <c r="J1666" i="4" s="1"/>
  <c r="I1667" i="2"/>
  <c r="J1667" i="4" s="1"/>
  <c r="I1668" i="2"/>
  <c r="J1668" i="4" s="1"/>
  <c r="I1669" i="2"/>
  <c r="J1669" i="4" s="1"/>
  <c r="I1670" i="2"/>
  <c r="J1670" i="4" s="1"/>
  <c r="I1671" i="2"/>
  <c r="J1671" i="4" s="1"/>
  <c r="I1672" i="2"/>
  <c r="J1672" i="4" s="1"/>
  <c r="I1673" i="2"/>
  <c r="J1673" i="4" s="1"/>
  <c r="I1674" i="2"/>
  <c r="J1674" i="4" s="1"/>
  <c r="I1675" i="2"/>
  <c r="J1675" i="4" s="1"/>
  <c r="I1676" i="2"/>
  <c r="J1676" i="4" s="1"/>
  <c r="I1677" i="2"/>
  <c r="J1677" i="4" s="1"/>
  <c r="I1678" i="2"/>
  <c r="J1678" i="4" s="1"/>
  <c r="I1679" i="2"/>
  <c r="J1679" i="4" s="1"/>
  <c r="I1680" i="2"/>
  <c r="J1680" i="4" s="1"/>
  <c r="I1681" i="2"/>
  <c r="J1681" i="4" s="1"/>
  <c r="I1682" i="2"/>
  <c r="J1682" i="4" s="1"/>
  <c r="I1683" i="2"/>
  <c r="I1684" i="2"/>
  <c r="I1685" i="2"/>
  <c r="J1685" i="4" s="1"/>
  <c r="I1686" i="2"/>
  <c r="J1686" i="4" s="1"/>
  <c r="I1687" i="2"/>
  <c r="J1687" i="4" s="1"/>
  <c r="I1688" i="2"/>
  <c r="J1688" i="4" s="1"/>
  <c r="I1689" i="2"/>
  <c r="J1689" i="4" s="1"/>
  <c r="I1690" i="2"/>
  <c r="J1690" i="4" s="1"/>
  <c r="I1691" i="2"/>
  <c r="J1691" i="4" s="1"/>
  <c r="I1692" i="2"/>
  <c r="J1692" i="4" s="1"/>
  <c r="I1693" i="2"/>
  <c r="J1693" i="4" s="1"/>
  <c r="I1694" i="2"/>
  <c r="J1694" i="4" s="1"/>
  <c r="I1695" i="2"/>
  <c r="J1695" i="4" s="1"/>
  <c r="I1696" i="2"/>
  <c r="J1696" i="4" s="1"/>
  <c r="I1697" i="2"/>
  <c r="J1697" i="4" s="1"/>
  <c r="I1698" i="2"/>
  <c r="J1698" i="4" s="1"/>
  <c r="I1699" i="2"/>
  <c r="J1699" i="4" s="1"/>
  <c r="I1700" i="2"/>
  <c r="J1700" i="4" s="1"/>
  <c r="I1701" i="2"/>
  <c r="J1701" i="4" s="1"/>
  <c r="I1702" i="2"/>
  <c r="J1702" i="4" s="1"/>
  <c r="I1703" i="2"/>
  <c r="J1703" i="4" s="1"/>
  <c r="I1704" i="2"/>
  <c r="J1704" i="4" s="1"/>
  <c r="I1705" i="2"/>
  <c r="J1705" i="4" s="1"/>
  <c r="I1706" i="2"/>
  <c r="J1706" i="4" s="1"/>
  <c r="I1707" i="2"/>
  <c r="J1707" i="4" s="1"/>
  <c r="I1708" i="2"/>
  <c r="J1708" i="4" s="1"/>
  <c r="I1709" i="2"/>
  <c r="J1709" i="4" s="1"/>
  <c r="I1710" i="2"/>
  <c r="J1710" i="4" s="1"/>
  <c r="I1711" i="2"/>
  <c r="J1711" i="4" s="1"/>
  <c r="I1712" i="2"/>
  <c r="J1712" i="4" s="1"/>
  <c r="I1713" i="2"/>
  <c r="J1713" i="4" s="1"/>
  <c r="I1714" i="2"/>
  <c r="J1714" i="4" s="1"/>
  <c r="I1715" i="2"/>
  <c r="J1715" i="4" s="1"/>
  <c r="I1716" i="2"/>
  <c r="J1716" i="4" s="1"/>
  <c r="I1717" i="2"/>
  <c r="J1717" i="4" s="1"/>
  <c r="I1718" i="2"/>
  <c r="J1718" i="4" s="1"/>
  <c r="I1719" i="2"/>
  <c r="J1719" i="4" s="1"/>
  <c r="I1720" i="2"/>
  <c r="J1720" i="4" s="1"/>
  <c r="I1721" i="2"/>
  <c r="J1721" i="4" s="1"/>
  <c r="I1722" i="2"/>
  <c r="J1722" i="4" s="1"/>
  <c r="I1723" i="2"/>
  <c r="J1723" i="4" s="1"/>
  <c r="I1724" i="2"/>
  <c r="J1724" i="4" s="1"/>
  <c r="I1725" i="2"/>
  <c r="J1725" i="4" s="1"/>
  <c r="I1726" i="2"/>
  <c r="J1726" i="4" s="1"/>
  <c r="I1727" i="2"/>
  <c r="J1727" i="4" s="1"/>
  <c r="I1728" i="2"/>
  <c r="J1728" i="4" s="1"/>
  <c r="I1729" i="2"/>
  <c r="J1729" i="4" s="1"/>
  <c r="I1730" i="2"/>
  <c r="J1730" i="4" s="1"/>
  <c r="I1731" i="2"/>
  <c r="J1731" i="4" s="1"/>
  <c r="I1732" i="2"/>
  <c r="I1733" i="2"/>
  <c r="J1733" i="4" s="1"/>
  <c r="I1734" i="2"/>
  <c r="J1734" i="4" s="1"/>
  <c r="I1735" i="2"/>
  <c r="J1735" i="4" s="1"/>
  <c r="I1736" i="2"/>
  <c r="J1736" i="4" s="1"/>
  <c r="I1737" i="2"/>
  <c r="J1737" i="4" s="1"/>
  <c r="I1738" i="2"/>
  <c r="J1738" i="4" s="1"/>
  <c r="I1739" i="2"/>
  <c r="J1739" i="4" s="1"/>
  <c r="I1740" i="2"/>
  <c r="J1740" i="4" s="1"/>
  <c r="I1741" i="2"/>
  <c r="J1741" i="4" s="1"/>
  <c r="I1742" i="2"/>
  <c r="J1742" i="4" s="1"/>
  <c r="I1743" i="2"/>
  <c r="J1743" i="4" s="1"/>
  <c r="I1744" i="2"/>
  <c r="J1744" i="4" s="1"/>
  <c r="I1745" i="2"/>
  <c r="J1745" i="4" s="1"/>
  <c r="I1746" i="2"/>
  <c r="J1746" i="4" s="1"/>
  <c r="I1747" i="2"/>
  <c r="J1747" i="4" s="1"/>
  <c r="I1748" i="2"/>
  <c r="J1748" i="4" s="1"/>
  <c r="I1749" i="2"/>
  <c r="J1749" i="4" s="1"/>
  <c r="I1750" i="2"/>
  <c r="J1750" i="4" s="1"/>
  <c r="I1751" i="2"/>
  <c r="J1751" i="4" s="1"/>
  <c r="I1752" i="2"/>
  <c r="J1752" i="4" s="1"/>
  <c r="I1753" i="2"/>
  <c r="J1753" i="4" s="1"/>
  <c r="I1754" i="2"/>
  <c r="J1754" i="4" s="1"/>
  <c r="I1755" i="2"/>
  <c r="J1755" i="4" s="1"/>
  <c r="I1756" i="2"/>
  <c r="J1756" i="4" s="1"/>
  <c r="I1757" i="2"/>
  <c r="J1757" i="4" s="1"/>
  <c r="I1758" i="2"/>
  <c r="J1758" i="4" s="1"/>
  <c r="I1759" i="2"/>
  <c r="J1759" i="4" s="1"/>
  <c r="I1760" i="2"/>
  <c r="J1760" i="4" s="1"/>
  <c r="I1761" i="2"/>
  <c r="J1761" i="4" s="1"/>
  <c r="I1762" i="2"/>
  <c r="J1762" i="4" s="1"/>
  <c r="I1763" i="2"/>
  <c r="J1763" i="4" s="1"/>
  <c r="I1764" i="2"/>
  <c r="I1765" i="2"/>
  <c r="J1765" i="4" s="1"/>
  <c r="I1766" i="2"/>
  <c r="J1766" i="4" s="1"/>
  <c r="I1767" i="2"/>
  <c r="I1768" i="2"/>
  <c r="I1769" i="2"/>
  <c r="J1769" i="4" s="1"/>
  <c r="I1770" i="2"/>
  <c r="J1770" i="4" s="1"/>
  <c r="I1771" i="2"/>
  <c r="J1771" i="4" s="1"/>
  <c r="I1772" i="2"/>
  <c r="J1772" i="4" s="1"/>
  <c r="I1773" i="2"/>
  <c r="J1773" i="4" s="1"/>
  <c r="I1774" i="2"/>
  <c r="J1774" i="4" s="1"/>
  <c r="I1775" i="2"/>
  <c r="J1775" i="4" s="1"/>
  <c r="I1776" i="2"/>
  <c r="J1776" i="4" s="1"/>
  <c r="I1777" i="2"/>
  <c r="J1777" i="4" s="1"/>
  <c r="I1778" i="2"/>
  <c r="J1778" i="4" s="1"/>
  <c r="I1779" i="2"/>
  <c r="J1779" i="4" s="1"/>
  <c r="I1780" i="2"/>
  <c r="I1781" i="2"/>
  <c r="J1781" i="4" s="1"/>
  <c r="I1782" i="2"/>
  <c r="J1782" i="4" s="1"/>
  <c r="I1783" i="2"/>
  <c r="J1783" i="4" s="1"/>
  <c r="I1784" i="2"/>
  <c r="J1784" i="4" s="1"/>
  <c r="I1785" i="2"/>
  <c r="J1785" i="4" s="1"/>
  <c r="I1786" i="2"/>
  <c r="J1786" i="4" s="1"/>
  <c r="I1787" i="2"/>
  <c r="J1787" i="4" s="1"/>
  <c r="I1788" i="2"/>
  <c r="J1788" i="4" s="1"/>
  <c r="I1789" i="2"/>
  <c r="J1789" i="4" s="1"/>
  <c r="I1790" i="2"/>
  <c r="J1790" i="4" s="1"/>
  <c r="I1791" i="2"/>
  <c r="J1791" i="4" s="1"/>
  <c r="I1792" i="2"/>
  <c r="J1792" i="4" s="1"/>
  <c r="I1793" i="2"/>
  <c r="J1793" i="4" s="1"/>
  <c r="I1794" i="2"/>
  <c r="J1794" i="4" s="1"/>
  <c r="I1795" i="2"/>
  <c r="J1795" i="4" s="1"/>
  <c r="I1796" i="2"/>
  <c r="J1796" i="4" s="1"/>
  <c r="I1797" i="2"/>
  <c r="J1797" i="4" s="1"/>
  <c r="I1798" i="2"/>
  <c r="J1798" i="4" s="1"/>
  <c r="I1799" i="2"/>
  <c r="J1799" i="4" s="1"/>
  <c r="I1800" i="2"/>
  <c r="J1800" i="4" s="1"/>
  <c r="I1801" i="2"/>
  <c r="J1801" i="4" s="1"/>
  <c r="I1802" i="2"/>
  <c r="J1802" i="4" s="1"/>
  <c r="I1803" i="2"/>
  <c r="J1803" i="4" s="1"/>
  <c r="I1804" i="2"/>
  <c r="I1805" i="2"/>
  <c r="J1805" i="4" s="1"/>
  <c r="I1806" i="2"/>
  <c r="J1806" i="4" s="1"/>
  <c r="I1807" i="2"/>
  <c r="I1808" i="2"/>
  <c r="J1808" i="4" s="1"/>
  <c r="I1809" i="2"/>
  <c r="J1809" i="4" s="1"/>
  <c r="I1810" i="2"/>
  <c r="J1810" i="4" s="1"/>
  <c r="I1811" i="2"/>
  <c r="J1811" i="4" s="1"/>
  <c r="I1812" i="2"/>
  <c r="J1812" i="4" s="1"/>
  <c r="I1813" i="2"/>
  <c r="J1813" i="4" s="1"/>
  <c r="I1814" i="2"/>
  <c r="J1814" i="4" s="1"/>
  <c r="I1815" i="2"/>
  <c r="J1815" i="4" s="1"/>
  <c r="I1816" i="2"/>
  <c r="J1816" i="4" s="1"/>
  <c r="I1817" i="2"/>
  <c r="J1817" i="4" s="1"/>
  <c r="I1818" i="2"/>
  <c r="J1818" i="4" s="1"/>
  <c r="I1819" i="2"/>
  <c r="J1819" i="4" s="1"/>
  <c r="I1820" i="2"/>
  <c r="J1820" i="4" s="1"/>
  <c r="I1821" i="2"/>
  <c r="J1821" i="4" s="1"/>
  <c r="I1822" i="2"/>
  <c r="J1822" i="4" s="1"/>
  <c r="I1823" i="2"/>
  <c r="J1823" i="4" s="1"/>
  <c r="I1824" i="2"/>
  <c r="J1824" i="4" s="1"/>
  <c r="I1825" i="2"/>
  <c r="J1825" i="4" s="1"/>
  <c r="I1826" i="2"/>
  <c r="J1826" i="4" s="1"/>
  <c r="I1827" i="2"/>
  <c r="J1827" i="4" s="1"/>
  <c r="I1828" i="2"/>
  <c r="J1828" i="4" s="1"/>
  <c r="I1829" i="2"/>
  <c r="J1829" i="4" s="1"/>
  <c r="I1830" i="2"/>
  <c r="J1830" i="4" s="1"/>
  <c r="I1831" i="2"/>
  <c r="J1831" i="4" s="1"/>
  <c r="I1832" i="2"/>
  <c r="J1832" i="4" s="1"/>
  <c r="I1833" i="2"/>
  <c r="J1833" i="4" s="1"/>
  <c r="I1834" i="2"/>
  <c r="J1834" i="4" s="1"/>
  <c r="I1835" i="2"/>
  <c r="J1835" i="4" s="1"/>
  <c r="I1836" i="2"/>
  <c r="J1836" i="4" s="1"/>
  <c r="I1837" i="2"/>
  <c r="J1837" i="4" s="1"/>
  <c r="I1838" i="2"/>
  <c r="J1838" i="4" s="1"/>
  <c r="I1839" i="2"/>
  <c r="I1840" i="2"/>
  <c r="I1841" i="2"/>
  <c r="J1841" i="4" s="1"/>
  <c r="I1842" i="2"/>
  <c r="J1842" i="4" s="1"/>
  <c r="I1843" i="2"/>
  <c r="J1843" i="4" s="1"/>
  <c r="I1844" i="2"/>
  <c r="J1844" i="4" s="1"/>
  <c r="I1845" i="2"/>
  <c r="J1845" i="4" s="1"/>
  <c r="I1846" i="2"/>
  <c r="J1846" i="4" s="1"/>
  <c r="I1847" i="2"/>
  <c r="J1847" i="4" s="1"/>
  <c r="I1848" i="2"/>
  <c r="J1848" i="4" s="1"/>
  <c r="I1849" i="2"/>
  <c r="J1849" i="4" s="1"/>
  <c r="I1850" i="2"/>
  <c r="J1850" i="4" s="1"/>
  <c r="I1851" i="2"/>
  <c r="J1851" i="4" s="1"/>
  <c r="I1852" i="2"/>
  <c r="J1852" i="4" s="1"/>
  <c r="I1853" i="2"/>
  <c r="J1853" i="4" s="1"/>
  <c r="I1854" i="2"/>
  <c r="J1854" i="4" s="1"/>
  <c r="I1855" i="2"/>
  <c r="J1855" i="4" s="1"/>
  <c r="I1856" i="2"/>
  <c r="J1856" i="4" s="1"/>
  <c r="I1857" i="2"/>
  <c r="J1857" i="4" s="1"/>
  <c r="I1858" i="2"/>
  <c r="J1858" i="4" s="1"/>
  <c r="I1859" i="2"/>
  <c r="J1859" i="4" s="1"/>
  <c r="I1860" i="2"/>
  <c r="J1860" i="4" s="1"/>
  <c r="I1861" i="2"/>
  <c r="J1861" i="4" s="1"/>
  <c r="I1862" i="2"/>
  <c r="J1862" i="4" s="1"/>
  <c r="I1863" i="2"/>
  <c r="J1863" i="4" s="1"/>
  <c r="I1864" i="2"/>
  <c r="J1864" i="4" s="1"/>
  <c r="I1865" i="2"/>
  <c r="J1865" i="4" s="1"/>
  <c r="I1866" i="2"/>
  <c r="J1866" i="4" s="1"/>
  <c r="I1867" i="2"/>
  <c r="J1867" i="4" s="1"/>
  <c r="I1868" i="2"/>
  <c r="J1868" i="4" s="1"/>
  <c r="I1869" i="2"/>
  <c r="J1869" i="4" s="1"/>
  <c r="I1870" i="2"/>
  <c r="J1870" i="4" s="1"/>
  <c r="I1871" i="2"/>
  <c r="J1871" i="4" s="1"/>
  <c r="I1872" i="2"/>
  <c r="J1872" i="4" s="1"/>
  <c r="I1873" i="2"/>
  <c r="J1873" i="4" s="1"/>
  <c r="I1874" i="2"/>
  <c r="J1874" i="4" s="1"/>
  <c r="I1875" i="2"/>
  <c r="J1875" i="4" s="1"/>
  <c r="I1876" i="2"/>
  <c r="J1876" i="4" s="1"/>
  <c r="I1877" i="2"/>
  <c r="J1877" i="4" s="1"/>
  <c r="I1878" i="2"/>
  <c r="J1878" i="4" s="1"/>
  <c r="I1879" i="2"/>
  <c r="J1879" i="4" s="1"/>
  <c r="I1880" i="2"/>
  <c r="J1880" i="4" s="1"/>
  <c r="I1881" i="2"/>
  <c r="J1881" i="4" s="1"/>
  <c r="I1882" i="2"/>
  <c r="J1882" i="4" s="1"/>
  <c r="I1883" i="2"/>
  <c r="J1883" i="4" s="1"/>
  <c r="I1884" i="2"/>
  <c r="J1884" i="4" s="1"/>
  <c r="I1885" i="2"/>
  <c r="J1885" i="4" s="1"/>
  <c r="I1886" i="2"/>
  <c r="J1886" i="4" s="1"/>
  <c r="I1887" i="2"/>
  <c r="J1887" i="4" s="1"/>
  <c r="I1888" i="2"/>
  <c r="J1888" i="4" s="1"/>
  <c r="I1889" i="2"/>
  <c r="J1889" i="4" s="1"/>
  <c r="I1890" i="2"/>
  <c r="J1890" i="4" s="1"/>
  <c r="I1891" i="2"/>
  <c r="J1891" i="4" s="1"/>
  <c r="I1892" i="2"/>
  <c r="J1892" i="4" s="1"/>
  <c r="I1893" i="2"/>
  <c r="J1893" i="4" s="1"/>
  <c r="I1894" i="2"/>
  <c r="I1895" i="2"/>
  <c r="J1895" i="4" s="1"/>
  <c r="I1896" i="2"/>
  <c r="I1897" i="2"/>
  <c r="J1897" i="4" s="1"/>
  <c r="I1898" i="2"/>
  <c r="J1898" i="4" s="1"/>
  <c r="I1899" i="2"/>
  <c r="J1899" i="4" s="1"/>
  <c r="I1900" i="2"/>
  <c r="J1900" i="4" s="1"/>
  <c r="I1901" i="2"/>
  <c r="J1901" i="4" s="1"/>
  <c r="I1902" i="2"/>
  <c r="J1902" i="4" s="1"/>
  <c r="I1903" i="2"/>
  <c r="J1903" i="4" s="1"/>
  <c r="I1904" i="2"/>
  <c r="J1904" i="4" s="1"/>
  <c r="I1905" i="2"/>
  <c r="J1905" i="4" s="1"/>
  <c r="I1906" i="2"/>
  <c r="J1906" i="4" s="1"/>
  <c r="I1907" i="2"/>
  <c r="J1907" i="4" s="1"/>
  <c r="I1908" i="2"/>
  <c r="J1908" i="4" s="1"/>
  <c r="I1909" i="2"/>
  <c r="J1909" i="4" s="1"/>
  <c r="I1910" i="2"/>
  <c r="J1910" i="4" s="1"/>
  <c r="I1911" i="2"/>
  <c r="I1912" i="2"/>
  <c r="I1913" i="2"/>
  <c r="J1913" i="4" s="1"/>
  <c r="I1914" i="2"/>
  <c r="J1914" i="4" s="1"/>
  <c r="I1915" i="2"/>
  <c r="J1915" i="4" s="1"/>
  <c r="I1916" i="2"/>
  <c r="J1916" i="4" s="1"/>
  <c r="I1917" i="2"/>
  <c r="J1917" i="4" s="1"/>
  <c r="I1918" i="2"/>
  <c r="J1918" i="4" s="1"/>
  <c r="I1919" i="2"/>
  <c r="J1919" i="4" s="1"/>
  <c r="I1920" i="2"/>
  <c r="J1920" i="4" s="1"/>
  <c r="I1921" i="2"/>
  <c r="J1921" i="4" s="1"/>
  <c r="I1922" i="2"/>
  <c r="J1922" i="4" s="1"/>
  <c r="I1923" i="2"/>
  <c r="J1923" i="4" s="1"/>
  <c r="I1924" i="2"/>
  <c r="J1924" i="4" s="1"/>
  <c r="I1925" i="2"/>
  <c r="J1925" i="4" s="1"/>
  <c r="I1926" i="2"/>
  <c r="J1926" i="4" s="1"/>
  <c r="I1927" i="2"/>
  <c r="J1927" i="4" s="1"/>
  <c r="I1928" i="2"/>
  <c r="J1928" i="4" s="1"/>
  <c r="I1929" i="2"/>
  <c r="J1929" i="4" s="1"/>
  <c r="I1930" i="2"/>
  <c r="J1930" i="4" s="1"/>
  <c r="I1931" i="2"/>
  <c r="J1931" i="4" s="1"/>
  <c r="I1932" i="2"/>
  <c r="J1932" i="4" s="1"/>
  <c r="I1933" i="2"/>
  <c r="J1933" i="4" s="1"/>
  <c r="I1934" i="2"/>
  <c r="J1934" i="4" s="1"/>
  <c r="I1935" i="2"/>
  <c r="J1935" i="4" s="1"/>
  <c r="I1936" i="2"/>
  <c r="J1936" i="4" s="1"/>
  <c r="I1937" i="2"/>
  <c r="J1937" i="4" s="1"/>
  <c r="I1938" i="2"/>
  <c r="J1938" i="4" s="1"/>
  <c r="I1939" i="2"/>
  <c r="J1939" i="4" s="1"/>
  <c r="I1940" i="2"/>
  <c r="J1940" i="4" s="1"/>
  <c r="I1941" i="2"/>
  <c r="J1941" i="4" s="1"/>
  <c r="I1942" i="2"/>
  <c r="J1942" i="4" s="1"/>
  <c r="I1943" i="2"/>
  <c r="J1943" i="4" s="1"/>
  <c r="I1944" i="2"/>
  <c r="J1944" i="4" s="1"/>
  <c r="I1945" i="2"/>
  <c r="J1945" i="4" s="1"/>
  <c r="I1946" i="2"/>
  <c r="J1946" i="4" s="1"/>
  <c r="I1947" i="2"/>
  <c r="I1948" i="2"/>
  <c r="I1949" i="2"/>
  <c r="J1949" i="4" s="1"/>
  <c r="I1950" i="2"/>
  <c r="J1950" i="4" s="1"/>
  <c r="I1951" i="2"/>
  <c r="J1951" i="4" s="1"/>
  <c r="I1952" i="2"/>
  <c r="J1952" i="4" s="1"/>
  <c r="I1953" i="2"/>
  <c r="J1953" i="4" s="1"/>
  <c r="I1954" i="2"/>
  <c r="J1954" i="4" s="1"/>
  <c r="I1955" i="2"/>
  <c r="J1955" i="4" s="1"/>
  <c r="I1956" i="2"/>
  <c r="J1956" i="4" s="1"/>
  <c r="I1957" i="2"/>
  <c r="J1957" i="4" s="1"/>
  <c r="I1958" i="2"/>
  <c r="J1958" i="4" s="1"/>
  <c r="I1959" i="2"/>
  <c r="J1959" i="4" s="1"/>
  <c r="I1960" i="2"/>
  <c r="J1960" i="4" s="1"/>
  <c r="I1961" i="2"/>
  <c r="J1961" i="4" s="1"/>
  <c r="I1962" i="2"/>
  <c r="J1962" i="4" s="1"/>
  <c r="I1963" i="2"/>
  <c r="J1963" i="4" s="1"/>
  <c r="I1964" i="2"/>
  <c r="J1964" i="4" s="1"/>
  <c r="I1965" i="2"/>
  <c r="J1965" i="4" s="1"/>
  <c r="I1966" i="2"/>
  <c r="J1966" i="4" s="1"/>
  <c r="I1967" i="2"/>
  <c r="J1967" i="4" s="1"/>
  <c r="I1968" i="2"/>
  <c r="J1968" i="4" s="1"/>
  <c r="I1969" i="2"/>
  <c r="J1969" i="4" s="1"/>
  <c r="I1970" i="2"/>
  <c r="J1970" i="4" s="1"/>
  <c r="I1971" i="2"/>
  <c r="J1971" i="4" s="1"/>
  <c r="I1972" i="2"/>
  <c r="J1972" i="4" s="1"/>
  <c r="I1973" i="2"/>
  <c r="J1973" i="4" s="1"/>
  <c r="I1974" i="2"/>
  <c r="J1974" i="4" s="1"/>
  <c r="I1975" i="2"/>
  <c r="J1975" i="4" s="1"/>
  <c r="I1976" i="2"/>
  <c r="J1976" i="4" s="1"/>
  <c r="I1977" i="2"/>
  <c r="J1977" i="4" s="1"/>
  <c r="I1978" i="2"/>
  <c r="J1978" i="4" s="1"/>
  <c r="I1979" i="2"/>
  <c r="J1979" i="4" s="1"/>
  <c r="I1980" i="2"/>
  <c r="J1980" i="4" s="1"/>
  <c r="I1981" i="2"/>
  <c r="J1981" i="4" s="1"/>
  <c r="I1982" i="2"/>
  <c r="J1982" i="4" s="1"/>
  <c r="I1983" i="2"/>
  <c r="J1983" i="4" s="1"/>
  <c r="I1984" i="2"/>
  <c r="J1984" i="4" s="1"/>
  <c r="I1985" i="2"/>
  <c r="J1985" i="4" s="1"/>
  <c r="I1986" i="2"/>
  <c r="J1986" i="4" s="1"/>
  <c r="I1987" i="2"/>
  <c r="J1987" i="4" s="1"/>
  <c r="I1988" i="2"/>
  <c r="J1988" i="4" s="1"/>
  <c r="I1989" i="2"/>
  <c r="J1989" i="4" s="1"/>
  <c r="I1990" i="2"/>
  <c r="J1990" i="4" s="1"/>
  <c r="I1991" i="2"/>
  <c r="J1991" i="4" s="1"/>
  <c r="I1992" i="2"/>
  <c r="J1992" i="4" s="1"/>
  <c r="I1993" i="2"/>
  <c r="J1993" i="4" s="1"/>
  <c r="I1994" i="2"/>
  <c r="J1994" i="4" s="1"/>
  <c r="I1995" i="2"/>
  <c r="J1995" i="4" s="1"/>
  <c r="I1996" i="2"/>
  <c r="J1996" i="4" s="1"/>
  <c r="I1997" i="2"/>
  <c r="J1997" i="4" s="1"/>
  <c r="I1998" i="2"/>
  <c r="J1998" i="4" s="1"/>
  <c r="I1999" i="2"/>
  <c r="J1999" i="4" s="1"/>
  <c r="I2000" i="2"/>
  <c r="J2000" i="4" s="1"/>
  <c r="I2001" i="2"/>
  <c r="J2001" i="4" s="1"/>
  <c r="I2002" i="2"/>
  <c r="J2002" i="4" s="1"/>
  <c r="I2003" i="2"/>
  <c r="J2003" i="4" s="1"/>
  <c r="I2004" i="2"/>
  <c r="J2004" i="4" s="1"/>
  <c r="I2005" i="2"/>
  <c r="J2005" i="4" s="1"/>
  <c r="I2006" i="2"/>
  <c r="J2006" i="4" s="1"/>
  <c r="I2007" i="2"/>
  <c r="I2008" i="2"/>
  <c r="I2009" i="2"/>
  <c r="J2009" i="4" s="1"/>
  <c r="I2010" i="2"/>
  <c r="J2010" i="4" s="1"/>
  <c r="I2011" i="2"/>
  <c r="J2011" i="4" s="1"/>
  <c r="I2012" i="2"/>
  <c r="J2012" i="4" s="1"/>
  <c r="I2013" i="2"/>
  <c r="J2013" i="4" s="1"/>
  <c r="I2014" i="2"/>
  <c r="J2014" i="4" s="1"/>
  <c r="I2015" i="2"/>
  <c r="J2015" i="4" s="1"/>
  <c r="I2016" i="2"/>
  <c r="J2016" i="4" s="1"/>
  <c r="I2017" i="2"/>
  <c r="J2017" i="4" s="1"/>
  <c r="I2018" i="2"/>
  <c r="J2018" i="4" s="1"/>
  <c r="I2019" i="2"/>
  <c r="J2019" i="4" s="1"/>
  <c r="I2020" i="2"/>
  <c r="J2020" i="4" s="1"/>
  <c r="I2021" i="2"/>
  <c r="J2021" i="4" s="1"/>
  <c r="I2022" i="2"/>
  <c r="J2022" i="4" s="1"/>
  <c r="I2023" i="2"/>
  <c r="J2023" i="4" s="1"/>
  <c r="I2024" i="2"/>
  <c r="J2024" i="4" s="1"/>
  <c r="I2025" i="2"/>
  <c r="J2025" i="4" s="1"/>
  <c r="I2026" i="2"/>
  <c r="J2026" i="4" s="1"/>
  <c r="I2027" i="2"/>
  <c r="J2027" i="4" s="1"/>
  <c r="I2028" i="2"/>
  <c r="J2028" i="4" s="1"/>
  <c r="I2029" i="2"/>
  <c r="J2029" i="4" s="1"/>
  <c r="I2030" i="2"/>
  <c r="J2030" i="4" s="1"/>
  <c r="I2031" i="2"/>
  <c r="J2031" i="4" s="1"/>
  <c r="I2032" i="2"/>
  <c r="J2032" i="4" s="1"/>
  <c r="I2033" i="2"/>
  <c r="J2033" i="4" s="1"/>
  <c r="I2034" i="2"/>
  <c r="J2034" i="4" s="1"/>
  <c r="I2035" i="2"/>
  <c r="J2035" i="4" s="1"/>
  <c r="I2036" i="2"/>
  <c r="J2036" i="4" s="1"/>
  <c r="I2037" i="2"/>
  <c r="J2037" i="4" s="1"/>
  <c r="I2038" i="2"/>
  <c r="J2038" i="4" s="1"/>
  <c r="I2039" i="2"/>
  <c r="J2039" i="4" s="1"/>
  <c r="I2040" i="2"/>
  <c r="J2040" i="4" s="1"/>
  <c r="I2041" i="2"/>
  <c r="J2041" i="4" s="1"/>
  <c r="I2042" i="2"/>
  <c r="J2042" i="4" s="1"/>
  <c r="I2043" i="2"/>
  <c r="J2043" i="4" s="1"/>
  <c r="I2044" i="2"/>
  <c r="J2044" i="4" s="1"/>
  <c r="I2045" i="2"/>
  <c r="J2045" i="4" s="1"/>
  <c r="I2046" i="2"/>
  <c r="J2046" i="4" s="1"/>
  <c r="I2047" i="2"/>
  <c r="J2047" i="4" s="1"/>
  <c r="I2048" i="2"/>
  <c r="J2048" i="4" s="1"/>
  <c r="I2049" i="2"/>
  <c r="J2049" i="4" s="1"/>
  <c r="I2050" i="2"/>
  <c r="J2050" i="4" s="1"/>
  <c r="I2051" i="2"/>
  <c r="J2051" i="4" s="1"/>
  <c r="I2052" i="2"/>
  <c r="J2052" i="4" s="1"/>
  <c r="I2053" i="2"/>
  <c r="J2053" i="4" s="1"/>
  <c r="I2054" i="2"/>
  <c r="J2054" i="4" s="1"/>
  <c r="I2055" i="2"/>
  <c r="J2055" i="4" s="1"/>
  <c r="I2056" i="2"/>
  <c r="J2056" i="4" s="1"/>
  <c r="I2057" i="2"/>
  <c r="J2057" i="4" s="1"/>
  <c r="I2058" i="2"/>
  <c r="J2058" i="4" s="1"/>
  <c r="I2059" i="2"/>
  <c r="J2059" i="4" s="1"/>
  <c r="I2060" i="2"/>
  <c r="J2060" i="4" s="1"/>
  <c r="I2061" i="2"/>
  <c r="J2061" i="4" s="1"/>
  <c r="I2062" i="2"/>
  <c r="J2062" i="4" s="1"/>
  <c r="I2063" i="2"/>
  <c r="J2063" i="4" s="1"/>
  <c r="I2064" i="2"/>
  <c r="J2064" i="4" s="1"/>
  <c r="I2065" i="2"/>
  <c r="J2065" i="4" s="1"/>
  <c r="I2066" i="2"/>
  <c r="J2066" i="4" s="1"/>
  <c r="I2067" i="2"/>
  <c r="J2067" i="4" s="1"/>
  <c r="I2068" i="2"/>
  <c r="J2068" i="4" s="1"/>
  <c r="I2069" i="2"/>
  <c r="J2069" i="4" s="1"/>
  <c r="I2070" i="2"/>
  <c r="J2070" i="4" s="1"/>
  <c r="I2071" i="2"/>
  <c r="J2071" i="4" s="1"/>
  <c r="I2072" i="2"/>
  <c r="J2072" i="4" s="1"/>
  <c r="I2073" i="2"/>
  <c r="J2073" i="4" s="1"/>
  <c r="I2074" i="2"/>
  <c r="J2074" i="4" s="1"/>
  <c r="I2075" i="2"/>
  <c r="J2075" i="4" s="1"/>
  <c r="I2076" i="2"/>
  <c r="J2076" i="4" s="1"/>
  <c r="I2077" i="2"/>
  <c r="J2077" i="4" s="1"/>
  <c r="I2078" i="2"/>
  <c r="J2078" i="4" s="1"/>
  <c r="I2079" i="2"/>
  <c r="I2080" i="2"/>
  <c r="J2080" i="4" s="1"/>
  <c r="I2081" i="2"/>
  <c r="J2081" i="4" s="1"/>
  <c r="I2082" i="2"/>
  <c r="I2083" i="2"/>
  <c r="J2083" i="4" s="1"/>
  <c r="I2084" i="2"/>
  <c r="J2084" i="4" s="1"/>
  <c r="I2085" i="2"/>
  <c r="J2085" i="4" s="1"/>
  <c r="I2086" i="2"/>
  <c r="J2086" i="4" s="1"/>
  <c r="I2087" i="2"/>
  <c r="J2087" i="4" s="1"/>
  <c r="I2088" i="2"/>
  <c r="J2088" i="4" s="1"/>
  <c r="I2089" i="2"/>
  <c r="J2089" i="4" s="1"/>
  <c r="I2090" i="2"/>
  <c r="J2090" i="4" s="1"/>
  <c r="I2091" i="2"/>
  <c r="I2092" i="2"/>
  <c r="J2092" i="4" s="1"/>
  <c r="I2093" i="2"/>
  <c r="J2093" i="4" s="1"/>
  <c r="I2094" i="2"/>
  <c r="J2094" i="4" s="1"/>
  <c r="I2095" i="2"/>
  <c r="J2095" i="4" s="1"/>
  <c r="I2096" i="2"/>
  <c r="J2096" i="4" s="1"/>
  <c r="I2097" i="2"/>
  <c r="J2097" i="4" s="1"/>
  <c r="I2098" i="2"/>
  <c r="J2098" i="4" s="1"/>
  <c r="I2099" i="2"/>
  <c r="J2099" i="4" s="1"/>
  <c r="I2100" i="2"/>
  <c r="J2100" i="4" s="1"/>
  <c r="I2101" i="2"/>
  <c r="J2101" i="4" s="1"/>
  <c r="I2102" i="2"/>
  <c r="J2102" i="4" s="1"/>
  <c r="I2103" i="2"/>
  <c r="J2103" i="4" s="1"/>
  <c r="I2104" i="2"/>
  <c r="J2104" i="4" s="1"/>
  <c r="I2105" i="2"/>
  <c r="J2105" i="4" s="1"/>
  <c r="I2106" i="2"/>
  <c r="J2106" i="4" s="1"/>
  <c r="I2107" i="2"/>
  <c r="J2107" i="4" s="1"/>
  <c r="I2108" i="2"/>
  <c r="J2108" i="4" s="1"/>
  <c r="I2109" i="2"/>
  <c r="J2109" i="4" s="1"/>
  <c r="I2110" i="2"/>
  <c r="J2110" i="4" s="1"/>
  <c r="I2111" i="2"/>
  <c r="J2111" i="4" s="1"/>
  <c r="I2112" i="2"/>
  <c r="J2112" i="4" s="1"/>
  <c r="I2113" i="2"/>
  <c r="J2113" i="4" s="1"/>
  <c r="I2114" i="2"/>
  <c r="J2114" i="4" s="1"/>
  <c r="I2115" i="2"/>
  <c r="I2116" i="2"/>
  <c r="I2117" i="2"/>
  <c r="J2117" i="4" s="1"/>
  <c r="I2118" i="2"/>
  <c r="I2119" i="2"/>
  <c r="J2119" i="4" s="1"/>
  <c r="I2120" i="2"/>
  <c r="J2120" i="4" s="1"/>
  <c r="I2121" i="2"/>
  <c r="J2121" i="4" s="1"/>
  <c r="I2122" i="2"/>
  <c r="J2122" i="4" s="1"/>
  <c r="I2123" i="2"/>
  <c r="J2123" i="4" s="1"/>
  <c r="I2124" i="2"/>
  <c r="J2124" i="4" s="1"/>
  <c r="I2125" i="2"/>
  <c r="J2125" i="4" s="1"/>
  <c r="I2126" i="2"/>
  <c r="J2126" i="4" s="1"/>
  <c r="I2127" i="2"/>
  <c r="J2127" i="4" s="1"/>
  <c r="I2128" i="2"/>
  <c r="J2128" i="4" s="1"/>
  <c r="I2129" i="2"/>
  <c r="J2129" i="4" s="1"/>
  <c r="I2130" i="2"/>
  <c r="J2130" i="4" s="1"/>
  <c r="I2131" i="2"/>
  <c r="J2131" i="4" s="1"/>
  <c r="I2132" i="2"/>
  <c r="J2132" i="4" s="1"/>
  <c r="I2133" i="2"/>
  <c r="J2133" i="4" s="1"/>
  <c r="I2134" i="2"/>
  <c r="J2134" i="4" s="1"/>
  <c r="I2135" i="2"/>
  <c r="J2135" i="4" s="1"/>
  <c r="I2136" i="2"/>
  <c r="J2136" i="4" s="1"/>
  <c r="I2137" i="2"/>
  <c r="J2137" i="4" s="1"/>
  <c r="I2138" i="2"/>
  <c r="J2138" i="4" s="1"/>
  <c r="I2139" i="2"/>
  <c r="J2139" i="4" s="1"/>
  <c r="I2140" i="2"/>
  <c r="J2140" i="4" s="1"/>
  <c r="I2141" i="2"/>
  <c r="J2141" i="4" s="1"/>
  <c r="I2142" i="2"/>
  <c r="J2142" i="4" s="1"/>
  <c r="I2143" i="2"/>
  <c r="J2143" i="4" s="1"/>
  <c r="I2144" i="2"/>
  <c r="J2144" i="4" s="1"/>
  <c r="I2145" i="2"/>
  <c r="J2145" i="4" s="1"/>
  <c r="I2146" i="2"/>
  <c r="J2146" i="4" s="1"/>
  <c r="I2147" i="2"/>
  <c r="J2147" i="4" s="1"/>
  <c r="I2148" i="2"/>
  <c r="J2148" i="4" s="1"/>
  <c r="I2149" i="2"/>
  <c r="J2149" i="4" s="1"/>
  <c r="I2150" i="2"/>
  <c r="J2150" i="4" s="1"/>
  <c r="I2151" i="2"/>
  <c r="J2151" i="4" s="1"/>
  <c r="I2152" i="2"/>
  <c r="J2152" i="4" s="1"/>
  <c r="I2153" i="2"/>
  <c r="J2153" i="4" s="1"/>
  <c r="I2154" i="2"/>
  <c r="J2154" i="4" s="1"/>
  <c r="I2155" i="2"/>
  <c r="J2155" i="4" s="1"/>
  <c r="I2156" i="2"/>
  <c r="J2156" i="4" s="1"/>
  <c r="I2157" i="2"/>
  <c r="J2157" i="4" s="1"/>
  <c r="I2158" i="2"/>
  <c r="J2158" i="4" s="1"/>
  <c r="I2159" i="2"/>
  <c r="J2159" i="4" s="1"/>
  <c r="I2160" i="2"/>
  <c r="J2160" i="4" s="1"/>
  <c r="I2161" i="2"/>
  <c r="J2161" i="4" s="1"/>
  <c r="I2162" i="2"/>
  <c r="J2162" i="4" s="1"/>
  <c r="I2163" i="2"/>
  <c r="J2163" i="4" s="1"/>
  <c r="I2164" i="2"/>
  <c r="J2164" i="4" s="1"/>
  <c r="I2165" i="2"/>
  <c r="J2165" i="4" s="1"/>
  <c r="I2166" i="2"/>
  <c r="J2166" i="4" s="1"/>
  <c r="I2167" i="2"/>
  <c r="J2167" i="4" s="1"/>
  <c r="I2168" i="2"/>
  <c r="J2168" i="4" s="1"/>
  <c r="I2169" i="2"/>
  <c r="J2169" i="4" s="1"/>
  <c r="I2170" i="2"/>
  <c r="J2170" i="4" s="1"/>
  <c r="I2171" i="2"/>
  <c r="J2171" i="4" s="1"/>
  <c r="I2172" i="2"/>
  <c r="J2172" i="4" s="1"/>
  <c r="I2173" i="2"/>
  <c r="J2173" i="4" s="1"/>
  <c r="I2174" i="2"/>
  <c r="J2174" i="4" s="1"/>
  <c r="I2175" i="2"/>
  <c r="J2175" i="4" s="1"/>
  <c r="I2176" i="2"/>
  <c r="J2176" i="4" s="1"/>
  <c r="I2177" i="2"/>
  <c r="J2177" i="4" s="1"/>
  <c r="I2178" i="2"/>
  <c r="J2178" i="4" s="1"/>
  <c r="I2179" i="2"/>
  <c r="J2179" i="4" s="1"/>
  <c r="I2180" i="2"/>
  <c r="J2180" i="4" s="1"/>
  <c r="I2181" i="2"/>
  <c r="J2181" i="4" s="1"/>
  <c r="I2182" i="2"/>
  <c r="J2182" i="4" s="1"/>
  <c r="I2183" i="2"/>
  <c r="J2183" i="4" s="1"/>
  <c r="I2184" i="2"/>
  <c r="J2184" i="4" s="1"/>
  <c r="I2185" i="2"/>
  <c r="J2185" i="4" s="1"/>
  <c r="I2186" i="2"/>
  <c r="J2186" i="4" s="1"/>
  <c r="I2187" i="2"/>
  <c r="I2188" i="2"/>
  <c r="I2189" i="2"/>
  <c r="J2189" i="4" s="1"/>
  <c r="I2190" i="2"/>
  <c r="J2190" i="4" s="1"/>
  <c r="I2191" i="2"/>
  <c r="J2191" i="4" s="1"/>
  <c r="I2192" i="2"/>
  <c r="J2192" i="4" s="1"/>
  <c r="I2193" i="2"/>
  <c r="J2193" i="4" s="1"/>
  <c r="I2194" i="2"/>
  <c r="J2194" i="4" s="1"/>
  <c r="I2195" i="2"/>
  <c r="J2195" i="4" s="1"/>
  <c r="I2196" i="2"/>
  <c r="J2196" i="4" s="1"/>
  <c r="I2197" i="2"/>
  <c r="J2197" i="4" s="1"/>
  <c r="I2198" i="2"/>
  <c r="J2198" i="4" s="1"/>
  <c r="I2199" i="2"/>
  <c r="J2199" i="4" s="1"/>
  <c r="I2200" i="2"/>
  <c r="J2200" i="4" s="1"/>
  <c r="I2201" i="2"/>
  <c r="J2201" i="4" s="1"/>
  <c r="I2202" i="2"/>
  <c r="J2202" i="4" s="1"/>
  <c r="I2203" i="2"/>
  <c r="J2203" i="4" s="1"/>
  <c r="I2204" i="2"/>
  <c r="J2204" i="4" s="1"/>
  <c r="I2205" i="2"/>
  <c r="J2205" i="4" s="1"/>
  <c r="I2206" i="2"/>
  <c r="J2206" i="4" s="1"/>
  <c r="I2207" i="2"/>
  <c r="J2207" i="4" s="1"/>
  <c r="I2208" i="2"/>
  <c r="J2208" i="4" s="1"/>
  <c r="I2209" i="2"/>
  <c r="J2209" i="4" s="1"/>
  <c r="I2210" i="2"/>
  <c r="J2210" i="4" s="1"/>
  <c r="I2211" i="2"/>
  <c r="J2211" i="4" s="1"/>
  <c r="I2212" i="2"/>
  <c r="J2212" i="4" s="1"/>
  <c r="I2213" i="2"/>
  <c r="J2213" i="4" s="1"/>
  <c r="I2214" i="2"/>
  <c r="J2214" i="4" s="1"/>
  <c r="I2215" i="2"/>
  <c r="J2215" i="4" s="1"/>
  <c r="I2216" i="2"/>
  <c r="J2216" i="4" s="1"/>
  <c r="I2217" i="2"/>
  <c r="J2217" i="4" s="1"/>
  <c r="I2218" i="2"/>
  <c r="J2218" i="4" s="1"/>
  <c r="I2219" i="2"/>
  <c r="J2219" i="4" s="1"/>
  <c r="I2220" i="2"/>
  <c r="J2220" i="4" s="1"/>
  <c r="I2221" i="2"/>
  <c r="J2221" i="4" s="1"/>
  <c r="I2222" i="2"/>
  <c r="J2222" i="4" s="1"/>
  <c r="I2223" i="2"/>
  <c r="J2223" i="4" s="1"/>
  <c r="I2224" i="2"/>
  <c r="I2225" i="2"/>
  <c r="J2225" i="4" s="1"/>
  <c r="I2226" i="2"/>
  <c r="J2226" i="4" s="1"/>
  <c r="I2227" i="2"/>
  <c r="J2227" i="4" s="1"/>
  <c r="I2228" i="2"/>
  <c r="J2228" i="4" s="1"/>
  <c r="I2229" i="2"/>
  <c r="J2229" i="4" s="1"/>
  <c r="I2230" i="2"/>
  <c r="J2230" i="4" s="1"/>
  <c r="I2231" i="2"/>
  <c r="J2231" i="4" s="1"/>
  <c r="I2232" i="2"/>
  <c r="J2232" i="4" s="1"/>
  <c r="I2233" i="2"/>
  <c r="J2233" i="4" s="1"/>
  <c r="I2234" i="2"/>
  <c r="J2234" i="4" s="1"/>
  <c r="I2235" i="2"/>
  <c r="J2235" i="4" s="1"/>
  <c r="I2236" i="2"/>
  <c r="J2236" i="4" s="1"/>
  <c r="I2237" i="2"/>
  <c r="J2237" i="4" s="1"/>
  <c r="I2238" i="2"/>
  <c r="J2238" i="4" s="1"/>
  <c r="I2239" i="2"/>
  <c r="J2239" i="4" s="1"/>
  <c r="I2240" i="2"/>
  <c r="J2240" i="4" s="1"/>
  <c r="I2241" i="2"/>
  <c r="J2241" i="4" s="1"/>
  <c r="I2242" i="2"/>
  <c r="J2242" i="4" s="1"/>
  <c r="I2243" i="2"/>
  <c r="J2243" i="4" s="1"/>
  <c r="I2244" i="2"/>
  <c r="J2244" i="4" s="1"/>
  <c r="I2245" i="2"/>
  <c r="J2245" i="4" s="1"/>
  <c r="I2246" i="2"/>
  <c r="J2246" i="4" s="1"/>
  <c r="I2247" i="2"/>
  <c r="J2247" i="4" s="1"/>
  <c r="I2248" i="2"/>
  <c r="J2248" i="4" s="1"/>
  <c r="I2249" i="2"/>
  <c r="J2249" i="4" s="1"/>
  <c r="I2250" i="2"/>
  <c r="J2250" i="4" s="1"/>
  <c r="I2251" i="2"/>
  <c r="J2251" i="4" s="1"/>
  <c r="I2252" i="2"/>
  <c r="J2252" i="4" s="1"/>
  <c r="I2253" i="2"/>
  <c r="J2253" i="4" s="1"/>
  <c r="I2254" i="2"/>
  <c r="J2254" i="4" s="1"/>
  <c r="I2255" i="2"/>
  <c r="J2255" i="4" s="1"/>
  <c r="I2256" i="2"/>
  <c r="J2256" i="4" s="1"/>
  <c r="I2257" i="2"/>
  <c r="J2257" i="4" s="1"/>
  <c r="I2258" i="2"/>
  <c r="J2258" i="4" s="1"/>
  <c r="I2259" i="2"/>
  <c r="J2259" i="4" s="1"/>
  <c r="I2260" i="2"/>
  <c r="J2260" i="4" s="1"/>
  <c r="I2261" i="2"/>
  <c r="J2261" i="4" s="1"/>
  <c r="I2262" i="2"/>
  <c r="J2262" i="4" s="1"/>
  <c r="I2263" i="2"/>
  <c r="J2263" i="4" s="1"/>
  <c r="I2264" i="2"/>
  <c r="J2264" i="4" s="1"/>
  <c r="I2265" i="2"/>
  <c r="J2265" i="4" s="1"/>
  <c r="I2266" i="2"/>
  <c r="J2266" i="4" s="1"/>
  <c r="I2267" i="2"/>
  <c r="J2267" i="4" s="1"/>
  <c r="I2268" i="2"/>
  <c r="J2268" i="4" s="1"/>
  <c r="I2269" i="2"/>
  <c r="J2269" i="4" s="1"/>
  <c r="I2270" i="2"/>
  <c r="J2270" i="4" s="1"/>
  <c r="I2271" i="2"/>
  <c r="J2271" i="4" s="1"/>
  <c r="I2272" i="2"/>
  <c r="J2272" i="4" s="1"/>
  <c r="I2273" i="2"/>
  <c r="J2273" i="4" s="1"/>
  <c r="I2274" i="2"/>
  <c r="J2274" i="4" s="1"/>
  <c r="I2275" i="2"/>
  <c r="J2275" i="4" s="1"/>
  <c r="I2276" i="2"/>
  <c r="J2276" i="4" s="1"/>
  <c r="I2277" i="2"/>
  <c r="J2277" i="4" s="1"/>
  <c r="I2278" i="2"/>
  <c r="J2278" i="4" s="1"/>
  <c r="I2279" i="2"/>
  <c r="J2279" i="4" s="1"/>
  <c r="I2280" i="2"/>
  <c r="J2280" i="4" s="1"/>
  <c r="I2281" i="2"/>
  <c r="J2281" i="4" s="1"/>
  <c r="I2282" i="2"/>
  <c r="J2282" i="4" s="1"/>
  <c r="I2283" i="2"/>
  <c r="J2283" i="4" s="1"/>
  <c r="I2284" i="2"/>
  <c r="J2284" i="4" s="1"/>
  <c r="I2285" i="2"/>
  <c r="J2285" i="4" s="1"/>
  <c r="I2286" i="2"/>
  <c r="J2286" i="4" s="1"/>
  <c r="I2287" i="2"/>
  <c r="J2287" i="4" s="1"/>
  <c r="I2288" i="2"/>
  <c r="J2288" i="4" s="1"/>
  <c r="I2289" i="2"/>
  <c r="J2289" i="4" s="1"/>
  <c r="I2290" i="2"/>
  <c r="J2290" i="4" s="1"/>
  <c r="I2291" i="2"/>
  <c r="J2291" i="4" s="1"/>
  <c r="I2292" i="2"/>
  <c r="J2292" i="4" s="1"/>
  <c r="I2293" i="2"/>
  <c r="J2293" i="4" s="1"/>
  <c r="I2294" i="2"/>
  <c r="J2294" i="4" s="1"/>
  <c r="I2295" i="2"/>
  <c r="J2295" i="4" s="1"/>
  <c r="I2296" i="2"/>
  <c r="J2296" i="4" s="1"/>
  <c r="I2297" i="2"/>
  <c r="J2297" i="4" s="1"/>
  <c r="I2298" i="2"/>
  <c r="J2298" i="4" s="1"/>
  <c r="I2299" i="2"/>
  <c r="J2299" i="4" s="1"/>
  <c r="I2300" i="2"/>
  <c r="J2300" i="4" s="1"/>
  <c r="I2301" i="2"/>
  <c r="J2301" i="4" s="1"/>
  <c r="I2302" i="2"/>
  <c r="J2302" i="4" s="1"/>
  <c r="I2303" i="2"/>
  <c r="J2303" i="4" s="1"/>
  <c r="I2304" i="2"/>
  <c r="J2304" i="4" s="1"/>
  <c r="I2305" i="2"/>
  <c r="J2305" i="4" s="1"/>
  <c r="I2306" i="2"/>
  <c r="J2306" i="4" s="1"/>
  <c r="I2307" i="2"/>
  <c r="J2307" i="4" s="1"/>
  <c r="I2308" i="2"/>
  <c r="J2308" i="4" s="1"/>
  <c r="I2309" i="2"/>
  <c r="J2309" i="4" s="1"/>
  <c r="I2310" i="2"/>
  <c r="J2310" i="4" s="1"/>
  <c r="I2311" i="2"/>
  <c r="J2311" i="4" s="1"/>
  <c r="I2312" i="2"/>
  <c r="J2312" i="4" s="1"/>
  <c r="I2313" i="2"/>
  <c r="J2313" i="4" s="1"/>
  <c r="I2314" i="2"/>
  <c r="J2314" i="4" s="1"/>
  <c r="I2315" i="2"/>
  <c r="J2315" i="4" s="1"/>
  <c r="I2316" i="2"/>
  <c r="J2316" i="4" s="1"/>
  <c r="I2317" i="2"/>
  <c r="J2317" i="4" s="1"/>
  <c r="I2318" i="2"/>
  <c r="J2318" i="4" s="1"/>
  <c r="I2319" i="2"/>
  <c r="J2319" i="4" s="1"/>
  <c r="I2320" i="2"/>
  <c r="J2320" i="4" s="1"/>
  <c r="I2321" i="2"/>
  <c r="J2321" i="4" s="1"/>
  <c r="I2322" i="2"/>
  <c r="J2322" i="4" s="1"/>
  <c r="I2323" i="2"/>
  <c r="J2323" i="4" s="1"/>
  <c r="I2324" i="2"/>
  <c r="J2324" i="4" s="1"/>
  <c r="I2325" i="2"/>
  <c r="J2325" i="4" s="1"/>
  <c r="I2326" i="2"/>
  <c r="J2326" i="4" s="1"/>
  <c r="I2327" i="2"/>
  <c r="J2327" i="4" s="1"/>
  <c r="I2328" i="2"/>
  <c r="J2328" i="4" s="1"/>
  <c r="I2329" i="2"/>
  <c r="J2329" i="4" s="1"/>
  <c r="I2330" i="2"/>
  <c r="J2330" i="4" s="1"/>
  <c r="I2331" i="2"/>
  <c r="J2331" i="4" s="1"/>
  <c r="I2332" i="2"/>
  <c r="J2332" i="4" s="1"/>
  <c r="I2333" i="2"/>
  <c r="J2333" i="4" s="1"/>
  <c r="I2334" i="2"/>
  <c r="I2335" i="2"/>
  <c r="J2335" i="4" s="1"/>
  <c r="I2336" i="2"/>
  <c r="J2336" i="4" s="1"/>
  <c r="I2" i="2"/>
  <c r="J2"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56680D4-1DEF-4A4B-BC6D-B09ED34A492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078F7DF-5E1E-4291-A721-820FE930E9DB}" name="WorksheetConnection_Healthcare!$A$1:$Q$2336" type="102" refreshedVersion="8" minRefreshableVersion="5">
    <extLst>
      <ext xmlns:x15="http://schemas.microsoft.com/office/spreadsheetml/2010/11/main" uri="{DE250136-89BD-433C-8126-D09CA5730AF9}">
        <x15:connection id="Range" autoDelete="1">
          <x15:rangePr sourceName="_xlcn.WorksheetConnection_HealthcareA1Q23361"/>
        </x15:connection>
      </ext>
    </extLst>
  </connection>
</connections>
</file>

<file path=xl/sharedStrings.xml><?xml version="1.0" encoding="utf-8"?>
<sst xmlns="http://schemas.openxmlformats.org/spreadsheetml/2006/main" count="32875" uniqueCount="6017">
  <si>
    <t>Customer ID</t>
  </si>
  <si>
    <t>children</t>
  </si>
  <si>
    <t>charges</t>
  </si>
  <si>
    <t>Hospital tier</t>
  </si>
  <si>
    <t>City tier</t>
  </si>
  <si>
    <t>State ID</t>
  </si>
  <si>
    <t>Id2335</t>
  </si>
  <si>
    <t>tier - 2</t>
  </si>
  <si>
    <t>tier - 3</t>
  </si>
  <si>
    <t>R1013</t>
  </si>
  <si>
    <t>Id2334</t>
  </si>
  <si>
    <t>tier - 1</t>
  </si>
  <si>
    <t>Id2333</t>
  </si>
  <si>
    <t>Id2332</t>
  </si>
  <si>
    <t>Id2331</t>
  </si>
  <si>
    <t>Id2330</t>
  </si>
  <si>
    <t>R1012</t>
  </si>
  <si>
    <t>Id2329</t>
  </si>
  <si>
    <t>Id2328</t>
  </si>
  <si>
    <t>Id2327</t>
  </si>
  <si>
    <t>Id2326</t>
  </si>
  <si>
    <t>Id2325</t>
  </si>
  <si>
    <t>Id2324</t>
  </si>
  <si>
    <t>Id2323</t>
  </si>
  <si>
    <t>Id2322</t>
  </si>
  <si>
    <t>Id2321</t>
  </si>
  <si>
    <t>Id2320</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</si>
  <si>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</si>
  <si>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</si>
  <si>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</si>
  <si>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</si>
  <si>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</si>
  <si>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</si>
  <si>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</si>
  <si>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</si>
  <si>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</si>
  <si>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</si>
  <si>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</si>
  <si>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</si>
  <si>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</si>
  <si>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</si>
  <si>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</si>
  <si>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</si>
  <si>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</si>
  <si>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</si>
  <si>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</si>
  <si>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</si>
  <si>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</si>
  <si>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</si>
  <si>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</si>
  <si>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</si>
  <si>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</si>
  <si>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</si>
  <si>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</si>
  <si>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</si>
  <si>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</si>
  <si>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</si>
  <si>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</si>
  <si>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</si>
  <si>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</si>
  <si>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</si>
  <si>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</si>
  <si>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</si>
  <si>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</si>
  <si>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</si>
  <si>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</si>
  <si>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</si>
  <si>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</si>
  <si>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</si>
  <si>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</si>
  <si>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</si>
  <si>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</si>
  <si>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</si>
  <si>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</si>
  <si>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</si>
  <si>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</si>
  <si>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</si>
  <si>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</si>
  <si>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</si>
  <si>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</si>
  <si>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</si>
  <si>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</si>
  <si>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</si>
  <si>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</si>
  <si>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</si>
  <si>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</si>
  <si>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</si>
  <si>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</si>
  <si>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</si>
  <si>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</si>
  <si>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</si>
  <si>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</si>
  <si>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</si>
  <si>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</si>
  <si>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</si>
  <si>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</si>
  <si>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</si>
  <si>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</si>
  <si>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</si>
  <si>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</si>
  <si>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</si>
  <si>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</si>
  <si>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</si>
  <si>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</si>
  <si>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</si>
  <si>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</si>
  <si>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</si>
  <si>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</si>
  <si>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</si>
  <si>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</si>
  <si>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</si>
  <si>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</si>
  <si>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</si>
  <si>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</si>
  <si>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</si>
  <si>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</si>
  <si>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</si>
  <si>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</si>
  <si>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</si>
  <si>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</si>
  <si>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</si>
  <si>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</si>
  <si>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</si>
  <si>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</si>
  <si>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</si>
  <si>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</si>
  <si>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</si>
  <si>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</si>
  <si>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</si>
  <si>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</si>
  <si>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</si>
  <si>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</si>
  <si>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</si>
  <si>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</si>
  <si>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</si>
  <si>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</si>
  <si>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</si>
  <si>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</si>
  <si>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</si>
  <si>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</si>
  <si>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</si>
  <si>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</si>
  <si>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</si>
  <si>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</si>
  <si>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</si>
  <si>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</si>
  <si>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</si>
  <si>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</si>
  <si>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</si>
  <si>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</si>
  <si>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</si>
  <si>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</si>
  <si>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</si>
  <si>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</si>
  <si>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</si>
  <si>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</si>
  <si>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</si>
  <si>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</si>
  <si>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</si>
  <si>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</si>
  <si>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</si>
  <si>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</si>
  <si>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</si>
  <si>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</si>
  <si>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</si>
  <si>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</si>
  <si>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</si>
  <si>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</si>
  <si>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</si>
  <si>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</si>
  <si>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</si>
  <si>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</si>
  <si>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</si>
  <si>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</si>
  <si>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</si>
  <si>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</si>
  <si>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</si>
  <si>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</si>
  <si>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</si>
  <si>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</si>
  <si>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</si>
  <si>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</si>
  <si>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</si>
  <si>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</si>
  <si>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</si>
  <si>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</si>
  <si>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</si>
  <si>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</si>
  <si>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</si>
  <si>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</si>
  <si>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</si>
  <si>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</si>
  <si>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</si>
  <si>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</si>
  <si>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</si>
  <si>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</si>
  <si>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</si>
  <si>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</si>
  <si>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</si>
  <si>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</si>
  <si>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</si>
  <si>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</si>
  <si>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</si>
  <si>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</si>
  <si>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</si>
  <si>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</si>
  <si>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</si>
  <si>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</si>
  <si>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</si>
  <si>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</si>
  <si>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</si>
  <si>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</si>
  <si>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</si>
  <si>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</si>
  <si>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</si>
  <si>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</si>
  <si>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</si>
  <si>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</si>
  <si>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</si>
  <si>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</si>
  <si>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</si>
  <si>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</si>
  <si>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</si>
  <si>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</si>
  <si>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</si>
  <si>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</si>
  <si>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</si>
  <si>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</si>
  <si>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</si>
  <si>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</si>
  <si>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</si>
  <si>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</si>
  <si>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</si>
  <si>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</si>
  <si>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</si>
  <si>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</si>
  <si>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</si>
  <si>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</si>
  <si>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</si>
  <si>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</si>
  <si>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</si>
  <si>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</si>
  <si>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</si>
  <si>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</si>
  <si>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</si>
  <si>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</si>
  <si>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</si>
  <si>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</si>
  <si>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</si>
  <si>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</si>
  <si>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</si>
  <si>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</si>
  <si>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</si>
  <si>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</si>
  <si>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</si>
  <si>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</si>
  <si>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</si>
  <si>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</si>
  <si>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</si>
  <si>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</si>
  <si>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</si>
  <si>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</si>
  <si>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</si>
  <si>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</si>
  <si>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</si>
  <si>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</si>
  <si>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</si>
  <si>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</si>
  <si>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</si>
  <si>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</si>
  <si>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</si>
  <si>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</si>
  <si>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</si>
  <si>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</si>
  <si>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</si>
  <si>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</si>
  <si>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</si>
  <si>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</si>
  <si>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</si>
  <si>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</si>
  <si>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</si>
  <si>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</si>
  <si>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</si>
  <si>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</si>
  <si>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</si>
  <si>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</si>
  <si>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</si>
  <si>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</si>
  <si>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</si>
  <si>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</si>
  <si>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</si>
  <si>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</si>
  <si>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</si>
  <si>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</si>
  <si>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</si>
  <si>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</si>
  <si>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</si>
  <si>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</si>
  <si>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</si>
  <si>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</si>
  <si>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</si>
  <si>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</si>
  <si>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</si>
  <si>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</si>
  <si>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</si>
  <si>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</si>
  <si>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</si>
  <si>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</si>
  <si>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</si>
  <si>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</si>
  <si>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</si>
  <si>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</si>
  <si>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</si>
  <si>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</si>
  <si>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</si>
  <si>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</si>
  <si>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</si>
  <si>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</si>
  <si>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</si>
  <si>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</si>
  <si>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</si>
  <si>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</si>
  <si>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</si>
  <si>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</si>
  <si>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</si>
  <si>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</si>
  <si>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</si>
  <si>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</si>
  <si>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</si>
  <si>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</si>
  <si>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</si>
  <si>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</si>
  <si>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</si>
  <si>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</si>
  <si>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</si>
  <si>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</si>
  <si>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</si>
  <si>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</si>
  <si>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</si>
  <si>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</si>
  <si>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</si>
  <si>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</si>
  <si>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</si>
  <si>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</si>
  <si>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</si>
  <si>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</si>
  <si>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</si>
  <si>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</si>
  <si>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</si>
  <si>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</si>
  <si>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</si>
  <si>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</si>
  <si>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</si>
  <si>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</si>
  <si>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</si>
  <si>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</si>
  <si>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</si>
  <si>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</si>
  <si>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</si>
  <si>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</si>
  <si>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</si>
  <si>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</si>
  <si>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</si>
  <si>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</si>
  <si>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</si>
  <si>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</si>
  <si>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</si>
  <si>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</si>
  <si>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</si>
  <si>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</si>
  <si>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</si>
  <si>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</si>
  <si>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</si>
  <si>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</si>
  <si>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</si>
  <si>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</si>
  <si>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</si>
  <si>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</si>
  <si>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</si>
  <si>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</si>
  <si>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</si>
  <si>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</si>
  <si>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</si>
  <si>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</si>
  <si>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</si>
  <si>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</si>
  <si>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</si>
  <si>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</si>
  <si>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</si>
  <si>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</si>
  <si>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</si>
  <si>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</si>
  <si>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</si>
  <si>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</si>
  <si>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</si>
  <si>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</si>
  <si>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</si>
  <si>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</si>
  <si>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</si>
  <si>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</si>
  <si>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</si>
  <si>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</si>
  <si>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</si>
  <si>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</si>
  <si>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</si>
  <si>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</si>
  <si>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</si>
  <si>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</si>
  <si>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</si>
  <si>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</si>
  <si>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</si>
  <si>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</si>
  <si>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</si>
  <si>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</si>
  <si>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</si>
  <si>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</si>
  <si>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</si>
  <si>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</si>
  <si>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</si>
  <si>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</si>
  <si>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</si>
  <si>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</si>
  <si>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</si>
  <si>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</si>
  <si>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</si>
  <si>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</si>
  <si>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</si>
  <si>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</si>
  <si>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</si>
  <si>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</si>
  <si>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</si>
  <si>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</si>
  <si>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</si>
  <si>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</si>
  <si>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</si>
  <si>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</si>
  <si>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</si>
  <si>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</si>
  <si>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</si>
  <si>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</si>
  <si>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</si>
  <si>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</si>
  <si>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</si>
  <si>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</si>
  <si>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</si>
  <si>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</si>
  <si>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</si>
  <si>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</si>
  <si>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</si>
  <si>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</si>
  <si>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</si>
  <si>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</si>
  <si>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</si>
  <si>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</si>
  <si>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</si>
  <si>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</si>
  <si>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</si>
  <si>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</si>
  <si>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</si>
  <si>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</si>
  <si>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</si>
  <si>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</si>
  <si>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</si>
  <si>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</si>
  <si>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</si>
  <si>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</si>
  <si>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</si>
  <si>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</si>
  <si>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</si>
  <si>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</si>
  <si>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</si>
  <si>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</si>
  <si>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</si>
  <si>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</si>
  <si>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</si>
  <si>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</si>
  <si>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</si>
  <si>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</si>
  <si>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</si>
  <si>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</si>
  <si>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</si>
  <si>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</si>
  <si>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</si>
  <si>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</si>
  <si>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</si>
  <si>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</si>
  <si>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</si>
  <si>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</si>
  <si>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</si>
  <si>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</si>
  <si>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</si>
  <si>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</si>
  <si>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</si>
  <si>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</si>
  <si>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</si>
  <si>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</si>
  <si>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</si>
  <si>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</si>
  <si>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</si>
  <si>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</si>
  <si>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</si>
  <si>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</si>
  <si>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</si>
  <si>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</si>
  <si>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</si>
  <si>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</si>
  <si>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</si>
  <si>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</si>
  <si>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</si>
  <si>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</si>
  <si>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</si>
  <si>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</si>
  <si>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</si>
  <si>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</si>
  <si>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</si>
  <si>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</si>
  <si>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</si>
  <si>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</si>
  <si>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</si>
  <si>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</si>
  <si>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</si>
  <si>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</si>
  <si>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</si>
  <si>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</si>
  <si>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</si>
  <si>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</si>
  <si>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</si>
  <si>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</si>
  <si>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</si>
  <si>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</si>
  <si>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</si>
  <si>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</si>
  <si>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</si>
  <si>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</si>
  <si>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</si>
  <si>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</si>
  <si>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</si>
  <si>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</si>
  <si>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</si>
  <si>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</si>
  <si>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</si>
  <si>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</si>
  <si>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</si>
  <si>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</si>
  <si>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</si>
  <si>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</si>
  <si>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</si>
  <si>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</si>
  <si>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</si>
  <si>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</si>
  <si>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</si>
  <si>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</si>
  <si>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</si>
  <si>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</si>
  <si>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</si>
  <si>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</si>
  <si>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</si>
  <si>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</si>
  <si>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</si>
  <si>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</si>
  <si>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</si>
  <si>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</si>
  <si>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</si>
  <si>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</si>
  <si>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</si>
  <si>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</si>
  <si>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</si>
  <si>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</si>
  <si>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</si>
  <si>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</si>
  <si>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</si>
  <si>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</si>
  <si>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</si>
  <si>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</si>
  <si>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</si>
  <si>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</si>
  <si>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</si>
  <si>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</si>
  <si>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</si>
  <si>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</si>
  <si>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</si>
  <si>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</si>
  <si>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</si>
  <si>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</si>
  <si>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</si>
  <si>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</si>
  <si>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</si>
  <si>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</si>
  <si>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</si>
  <si>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</si>
  <si>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</si>
  <si>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</si>
  <si>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</si>
  <si>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</si>
  <si>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</si>
  <si>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</si>
  <si>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</si>
  <si>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</si>
  <si>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</si>
  <si>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</si>
  <si>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</si>
  <si>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</si>
  <si>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</si>
  <si>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</si>
  <si>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</si>
  <si>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</si>
  <si>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</si>
  <si>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</si>
  <si>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</si>
  <si>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</si>
  <si>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</si>
  <si>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</si>
  <si>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</si>
  <si>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</si>
  <si>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</si>
  <si>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</si>
  <si>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</si>
  <si>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</si>
  <si>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</si>
  <si>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</si>
  <si>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</si>
  <si>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</si>
  <si>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</si>
  <si>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</si>
  <si>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</si>
  <si>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</si>
  <si>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</si>
  <si>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</si>
  <si>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</si>
  <si>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</si>
  <si>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</si>
  <si>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</si>
  <si>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</si>
  <si>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</si>
  <si>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</si>
  <si>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</si>
  <si>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</si>
  <si>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</si>
  <si>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</si>
  <si>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</si>
  <si>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</si>
  <si>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</si>
  <si>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</si>
  <si>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</si>
  <si>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</si>
  <si>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</si>
  <si>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</si>
  <si>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</si>
  <si>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</si>
  <si>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</si>
  <si>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</si>
  <si>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</si>
  <si>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</si>
  <si>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</si>
  <si>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</si>
  <si>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</si>
  <si>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</si>
  <si>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</si>
  <si>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</si>
  <si>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</si>
  <si>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</si>
  <si>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</si>
  <si>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</si>
  <si>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</si>
  <si>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</si>
  <si>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</si>
  <si>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</si>
  <si>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</si>
  <si>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</si>
  <si>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</si>
  <si>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</si>
  <si>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</si>
  <si>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</si>
  <si>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</si>
  <si>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</si>
  <si>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</si>
  <si>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</si>
  <si>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</si>
  <si>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</si>
  <si>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</si>
  <si>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</si>
  <si>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</si>
  <si>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</si>
  <si>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</si>
  <si>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</si>
  <si>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</si>
  <si>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</si>
  <si>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</si>
  <si>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</si>
  <si>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</si>
  <si>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</si>
  <si>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</si>
  <si>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</si>
  <si>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</si>
  <si>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</si>
  <si>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</si>
  <si>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</si>
  <si>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</si>
  <si>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</si>
  <si>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</si>
  <si>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</si>
  <si>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</si>
  <si>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</si>
  <si>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</si>
  <si>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</si>
  <si>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</si>
  <si>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</si>
  <si>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</si>
  <si>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</si>
  <si>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</si>
  <si>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</si>
  <si>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</si>
  <si>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</si>
  <si>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</si>
  <si>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</si>
  <si>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</si>
  <si>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</si>
  <si>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</si>
  <si>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</si>
  <si>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</si>
  <si>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</si>
  <si>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</si>
  <si>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</si>
  <si>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</si>
  <si>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</si>
  <si>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</si>
  <si>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</si>
  <si>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</si>
  <si>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</si>
  <si>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</si>
  <si>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</si>
  <si>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</si>
  <si>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</si>
  <si>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</si>
  <si>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</si>
  <si>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</si>
  <si>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</si>
  <si>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</si>
  <si>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</si>
  <si>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</si>
  <si>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</si>
  <si>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</si>
  <si>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</si>
  <si>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</si>
  <si>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</si>
  <si>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</si>
  <si>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</si>
  <si>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</si>
  <si>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</si>
  <si>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</si>
  <si>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</si>
  <si>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</si>
  <si>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</si>
  <si>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</si>
  <si>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</si>
  <si>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</si>
  <si>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</si>
  <si>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</si>
  <si>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</si>
  <si>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</si>
  <si>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</si>
  <si>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</si>
  <si>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</si>
  <si>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</si>
  <si>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</si>
  <si>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</si>
  <si>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</si>
  <si>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</si>
  <si>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</si>
  <si>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</si>
  <si>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</si>
  <si>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</si>
  <si>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</si>
  <si>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</si>
  <si>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</si>
  <si>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</si>
  <si>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</si>
  <si>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</si>
  <si>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</si>
  <si>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</si>
  <si>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</si>
  <si>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</si>
  <si>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</si>
  <si>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</si>
  <si>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</si>
  <si>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</si>
  <si>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</si>
  <si>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</si>
  <si>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</si>
  <si>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</si>
  <si>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</si>
  <si>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</si>
  <si>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</si>
  <si>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</si>
  <si>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</si>
  <si>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</si>
  <si>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</si>
  <si>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</si>
  <si>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</si>
  <si>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</si>
  <si>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</si>
  <si>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</si>
  <si>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</si>
  <si>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</si>
  <si>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</si>
  <si>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</si>
  <si>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</si>
  <si>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</si>
  <si>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</si>
  <si>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</si>
  <si>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</si>
  <si>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</si>
  <si>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</si>
  <si>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</si>
  <si>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</si>
  <si>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</si>
  <si>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</si>
  <si>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</si>
  <si>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</si>
  <si>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</si>
  <si>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</si>
  <si>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</si>
  <si>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</si>
  <si>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</si>
  <si>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</si>
  <si>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</si>
  <si>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</si>
  <si>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</si>
  <si>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</si>
  <si>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</si>
  <si>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</si>
  <si>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</si>
  <si>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</si>
  <si>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</si>
  <si>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</si>
  <si>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</si>
  <si>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</si>
  <si>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</si>
  <si>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</si>
  <si>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</si>
  <si>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</si>
  <si>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</si>
  <si>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</si>
  <si>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</si>
  <si>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</si>
  <si>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</si>
  <si>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</si>
  <si>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</si>
  <si>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</si>
  <si>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</si>
  <si>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</si>
  <si>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</si>
  <si>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</si>
  <si>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</si>
  <si>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</si>
  <si>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</si>
  <si>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</si>
  <si>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</si>
  <si>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</si>
  <si>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</si>
  <si>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</si>
  <si>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</si>
  <si>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</si>
  <si>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</si>
  <si>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</si>
  <si>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</si>
  <si>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</si>
  <si>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</si>
  <si>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</si>
  <si>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</si>
  <si>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</si>
  <si>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</si>
  <si>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</si>
  <si>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</si>
  <si>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</si>
  <si>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</si>
  <si>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</si>
  <si>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</si>
  <si>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</si>
  <si>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</si>
  <si>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</si>
  <si>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</si>
  <si>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</si>
  <si>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</si>
  <si>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</si>
  <si>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</si>
  <si>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</si>
  <si>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</si>
  <si>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</si>
  <si>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</si>
  <si>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</si>
  <si>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</si>
  <si>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</si>
  <si>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</si>
  <si>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</si>
  <si>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</si>
  <si>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</si>
  <si>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</si>
  <si>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</si>
  <si>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</si>
  <si>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</si>
  <si>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</si>
  <si>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</si>
  <si>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</si>
  <si>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</si>
  <si>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</si>
  <si>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</si>
  <si>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</si>
  <si>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</si>
  <si>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</si>
  <si>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</si>
  <si>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</si>
  <si>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</si>
  <si>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</si>
  <si>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</si>
  <si>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</si>
  <si>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</si>
  <si>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</si>
  <si>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</si>
  <si>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</si>
  <si>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</si>
  <si>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</si>
  <si>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</si>
  <si>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</si>
  <si>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</si>
  <si>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</si>
  <si>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</si>
  <si>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</si>
  <si>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</si>
  <si>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</si>
  <si>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</si>
  <si>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</si>
  <si>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</si>
  <si>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</si>
  <si>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</si>
  <si>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</si>
  <si>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</si>
  <si>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</si>
  <si>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</si>
  <si>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</si>
  <si>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</si>
  <si>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</si>
  <si>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</si>
  <si>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</si>
  <si>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</si>
  <si>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</si>
  <si>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</si>
  <si>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</si>
  <si>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</si>
  <si>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</si>
  <si>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</si>
  <si>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</si>
  <si>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</si>
  <si>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</si>
  <si>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</si>
  <si>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</si>
  <si>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</si>
  <si>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</si>
  <si>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</si>
  <si>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</si>
  <si>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</si>
  <si>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</si>
  <si>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</si>
  <si>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</si>
  <si>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</si>
  <si>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</si>
  <si>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</si>
  <si>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</si>
  <si>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</si>
  <si>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</si>
  <si>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</si>
  <si>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</si>
  <si>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</si>
  <si>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</si>
  <si>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</si>
  <si>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</si>
  <si>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</si>
  <si>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</si>
  <si>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</si>
  <si>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</si>
  <si>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</si>
  <si>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</si>
  <si>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</si>
  <si>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</si>
  <si>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</si>
  <si>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</si>
  <si>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</si>
  <si>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</si>
  <si>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</si>
  <si>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</si>
  <si>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</si>
  <si>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</si>
  <si>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</si>
  <si>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</si>
  <si>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</si>
  <si>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</si>
  <si>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</si>
  <si>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</si>
  <si>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</si>
  <si>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</si>
  <si>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</si>
  <si>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</si>
  <si>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</si>
  <si>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</si>
  <si>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</si>
  <si>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</si>
  <si>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</si>
  <si>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</si>
  <si>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</si>
  <si>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</si>
  <si>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</si>
  <si>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</si>
  <si>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</si>
  <si>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</si>
  <si>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</si>
  <si>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</si>
  <si>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</si>
  <si>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</si>
  <si>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</si>
  <si>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</si>
  <si>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</si>
  <si>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</si>
  <si>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</si>
  <si>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</si>
  <si>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</si>
  <si>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</si>
  <si>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</si>
  <si>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</si>
  <si>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</si>
  <si>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</si>
  <si>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</si>
  <si>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</si>
  <si>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</si>
  <si>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</si>
  <si>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</si>
  <si>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</si>
  <si>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</si>
  <si>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</si>
  <si>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</si>
  <si>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</si>
  <si>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</si>
  <si>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</si>
  <si>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</si>
  <si>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</si>
  <si>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</si>
  <si>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</si>
  <si>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</si>
  <si>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</si>
  <si>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</si>
  <si>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</si>
  <si>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</si>
  <si>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</si>
  <si>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</si>
  <si>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</si>
  <si>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</si>
  <si>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</si>
  <si>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</si>
  <si>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</si>
  <si>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</si>
  <si>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</si>
  <si>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</si>
  <si>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</si>
  <si>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</si>
  <si>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</si>
  <si>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</si>
  <si>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</si>
  <si>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</si>
  <si>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</si>
  <si>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</si>
  <si>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</si>
  <si>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</si>
  <si>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</si>
  <si>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</si>
  <si>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</si>
  <si>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</si>
  <si>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</si>
  <si>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</si>
  <si>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</si>
  <si>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</si>
  <si>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</si>
  <si>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</si>
  <si>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</si>
  <si>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</si>
  <si>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</si>
  <si>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</si>
  <si>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</si>
  <si>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</si>
  <si>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</si>
  <si>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</si>
  <si>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</si>
  <si>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</si>
  <si>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</si>
  <si>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</si>
  <si>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</si>
  <si>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</si>
  <si>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</si>
  <si>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</si>
  <si>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</si>
  <si>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</si>
  <si>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</si>
  <si>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</si>
  <si>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</si>
  <si>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</si>
  <si>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</si>
  <si>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</si>
  <si>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</si>
  <si>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</si>
  <si>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</si>
  <si>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</si>
  <si>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</si>
  <si>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</si>
  <si>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</si>
  <si>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</si>
  <si>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</si>
  <si>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</si>
  <si>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</si>
  <si>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</si>
  <si>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</si>
  <si>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</si>
  <si>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</si>
  <si>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</si>
  <si>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</si>
  <si>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</si>
  <si>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</si>
  <si>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</si>
  <si>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</si>
  <si>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</si>
  <si>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</si>
  <si>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</si>
  <si>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</si>
  <si>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</si>
  <si>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</si>
  <si>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</si>
  <si>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</si>
  <si>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</si>
  <si>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</si>
  <si>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</si>
  <si>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</si>
  <si>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</si>
  <si>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</si>
  <si>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</si>
  <si>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</si>
  <si>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</si>
  <si>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</si>
  <si>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</si>
  <si>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</si>
  <si>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</si>
  <si>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</si>
  <si>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</si>
  <si>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</si>
  <si>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</si>
  <si>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</si>
  <si>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</si>
  <si>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</si>
  <si>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</si>
  <si>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</si>
  <si>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</si>
  <si>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</si>
  <si>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</si>
  <si>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</si>
  <si>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</si>
  <si>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</si>
  <si>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</si>
  <si>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</si>
  <si>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</si>
  <si>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</si>
  <si>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</si>
  <si>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</si>
  <si>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</si>
  <si>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</si>
  <si>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</si>
  <si>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</si>
  <si>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</si>
  <si>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</si>
  <si>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</si>
  <si>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</si>
  <si>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</si>
  <si>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</si>
  <si>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</si>
  <si>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</si>
  <si>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</si>
  <si>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</si>
  <si>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</si>
  <si>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</si>
  <si>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</si>
  <si>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</si>
  <si>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</si>
  <si>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</si>
  <si>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</si>
  <si>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</si>
  <si>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</si>
  <si>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</si>
  <si>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</si>
  <si>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</si>
  <si>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</si>
  <si>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</si>
  <si>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</si>
  <si>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</si>
  <si>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</si>
  <si>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</si>
  <si>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</si>
  <si>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</si>
  <si>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</si>
  <si>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</si>
  <si>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</si>
  <si>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</si>
  <si>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</si>
  <si>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</si>
  <si>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</si>
  <si>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</si>
  <si>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</si>
  <si>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</si>
  <si>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</si>
  <si>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</si>
  <si>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</si>
  <si>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</si>
  <si>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</si>
  <si>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</si>
  <si>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</si>
  <si>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</si>
  <si>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</si>
  <si>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</si>
  <si>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</si>
  <si>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</si>
  <si>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</si>
  <si>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</si>
  <si>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</si>
  <si>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</si>
  <si>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</si>
  <si>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</si>
  <si>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</si>
  <si>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</si>
  <si>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</si>
  <si>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</si>
  <si>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</si>
  <si>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</si>
  <si>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</si>
  <si>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</si>
  <si>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</si>
  <si>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</si>
  <si>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</si>
  <si>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</si>
  <si>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</si>
  <si>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</si>
  <si>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</si>
  <si>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</si>
  <si>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</si>
  <si>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</si>
  <si>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</si>
  <si>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</si>
  <si>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</si>
  <si>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</si>
  <si>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</si>
  <si>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</si>
  <si>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</si>
  <si>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</si>
  <si>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</si>
  <si>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</si>
  <si>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</si>
  <si>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</si>
  <si>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</si>
  <si>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</si>
  <si>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</si>
  <si>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</si>
  <si>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</si>
  <si>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</si>
  <si>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</si>
  <si>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</si>
  <si>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</si>
  <si>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</si>
  <si>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</si>
  <si>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</si>
  <si>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</si>
  <si>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</si>
  <si>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</si>
  <si>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</si>
  <si>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</si>
  <si>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</si>
  <si>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</si>
  <si>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</si>
  <si>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</si>
  <si>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</si>
  <si>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</si>
  <si>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</si>
  <si>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</si>
  <si>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</si>
  <si>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</si>
  <si>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</si>
  <si>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</si>
  <si>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</si>
  <si>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</si>
  <si>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</si>
  <si>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</si>
  <si>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</si>
  <si>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</si>
  <si>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</si>
  <si>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</si>
  <si>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</si>
  <si>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</si>
  <si>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</si>
  <si>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</si>
  <si>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</si>
  <si>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</si>
  <si>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</si>
  <si>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</si>
  <si>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</si>
  <si>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</si>
  <si>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</si>
  <si>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</si>
  <si>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</si>
  <si>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</si>
  <si>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</si>
  <si>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</si>
  <si>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</si>
  <si>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</si>
  <si>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</si>
  <si>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</si>
  <si>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</si>
  <si>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</si>
  <si>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</si>
  <si>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</si>
  <si>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</si>
  <si>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</si>
  <si>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</si>
  <si>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</si>
  <si>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</si>
  <si>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</si>
  <si>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</si>
  <si>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</si>
  <si>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</si>
  <si>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</si>
  <si>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</si>
  <si>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</si>
  <si>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</si>
  <si>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</si>
  <si>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</si>
  <si>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</si>
  <si>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</si>
  <si>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</si>
  <si>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</si>
  <si>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</si>
  <si>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</si>
  <si>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</si>
  <si>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</si>
  <si>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</si>
  <si>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</si>
  <si>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</si>
  <si>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</si>
  <si>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</si>
  <si>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</si>
  <si>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</si>
  <si>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</si>
  <si>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</si>
  <si>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</si>
  <si>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</si>
  <si>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</si>
  <si>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</si>
  <si>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</si>
  <si>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</si>
  <si>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</si>
  <si>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</si>
  <si>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</si>
  <si>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</si>
  <si>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</si>
  <si>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</si>
  <si>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</si>
  <si>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</si>
  <si>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</si>
  <si>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</si>
  <si>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</si>
  <si>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</si>
  <si>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</si>
  <si>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</si>
  <si>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</si>
  <si>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</si>
  <si>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</si>
  <si>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</si>
  <si>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</si>
  <si>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</si>
  <si>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</si>
  <si>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</si>
  <si>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</si>
  <si>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</si>
  <si>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</si>
  <si>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</si>
  <si>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</si>
  <si>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</si>
  <si>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</si>
  <si>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</si>
  <si>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</si>
  <si>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</si>
  <si>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</si>
  <si>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</si>
  <si>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</si>
  <si>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</si>
  <si>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</si>
  <si>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</si>
  <si>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</si>
  <si>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</si>
  <si>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</si>
  <si>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</si>
  <si>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</si>
  <si>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</si>
  <si>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</si>
  <si>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</si>
  <si>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</si>
  <si>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</si>
  <si>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</si>
  <si>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</si>
  <si>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</si>
  <si>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</si>
  <si>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</si>
  <si>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</si>
  <si>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</si>
  <si>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</si>
  <si>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</si>
  <si>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</si>
  <si>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</si>
  <si>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</si>
  <si>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</si>
  <si>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</si>
  <si>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</si>
  <si>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</si>
  <si>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</si>
  <si>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</si>
  <si>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</si>
  <si>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</si>
  <si>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</si>
  <si>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</si>
  <si>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</si>
  <si>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</si>
  <si>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</si>
  <si>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</si>
  <si>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</si>
  <si>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</si>
  <si>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</si>
  <si>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</si>
  <si>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</si>
  <si>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</si>
  <si>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</si>
  <si>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</si>
  <si>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</si>
  <si>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</si>
  <si>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</si>
  <si>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</si>
  <si>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</si>
  <si>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</si>
  <si>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</si>
  <si>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</si>
  <si>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</si>
  <si>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</si>
  <si>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</si>
  <si>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</si>
  <si>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</si>
  <si>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</si>
  <si>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</si>
  <si>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</si>
  <si>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</si>
  <si>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</si>
  <si>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</si>
  <si>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</si>
  <si>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</si>
  <si>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</si>
  <si>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</si>
  <si>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</si>
  <si>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</si>
  <si>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</si>
  <si>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</si>
  <si>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</si>
  <si>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</si>
  <si>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</si>
  <si>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</si>
  <si>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</si>
  <si>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</si>
  <si>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</si>
  <si>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</si>
  <si>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</si>
  <si>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</si>
  <si>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</si>
  <si>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</si>
  <si>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</si>
  <si>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</si>
  <si>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</si>
  <si>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</si>
  <si>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</si>
  <si>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</si>
  <si>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</si>
  <si>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</si>
  <si>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</si>
  <si>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</si>
  <si>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</si>
  <si>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</si>
  <si>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</si>
  <si>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</si>
  <si>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</si>
  <si>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</si>
  <si>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</si>
  <si>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</si>
  <si>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</si>
  <si>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</si>
  <si>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</si>
  <si>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</si>
  <si>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</si>
  <si>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</si>
  <si>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</si>
  <si>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</si>
  <si>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</si>
  <si>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</si>
  <si>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</si>
  <si>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</si>
  <si>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</si>
  <si>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</si>
  <si>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</si>
  <si>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</si>
  <si>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</si>
  <si>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</si>
  <si>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</si>
  <si>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</si>
  <si>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</si>
  <si>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</si>
  <si>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</si>
  <si>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</si>
  <si>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</si>
  <si>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</si>
  <si>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</si>
  <si>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</si>
  <si>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</si>
  <si>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</si>
  <si>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</si>
  <si>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</si>
  <si>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</si>
  <si>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</si>
  <si>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</si>
  <si>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</si>
  <si>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</si>
  <si>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</si>
  <si>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</si>
  <si>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</si>
  <si>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</si>
  <si>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</si>
  <si>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</si>
  <si>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</si>
  <si>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</si>
  <si>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</si>
  <si>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</si>
  <si>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</si>
  <si>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</si>
  <si>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</si>
  <si>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</si>
  <si>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</si>
  <si>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</si>
  <si>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</si>
  <si>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</si>
  <si>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</si>
  <si>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</si>
  <si>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</si>
  <si>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</si>
  <si>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</si>
  <si>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</si>
  <si>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</si>
  <si>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</si>
  <si>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</si>
  <si>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</si>
  <si>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</si>
  <si>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</si>
  <si>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</si>
  <si>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</si>
  <si>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</si>
  <si>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</si>
  <si>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</si>
  <si>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</si>
  <si>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</si>
  <si>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</si>
  <si>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</si>
  <si>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</si>
  <si>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</si>
  <si>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</si>
  <si>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</si>
  <si>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</si>
  <si>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</si>
  <si>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</si>
  <si>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</si>
  <si>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</si>
  <si>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</si>
  <si>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</si>
  <si>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</si>
  <si>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</si>
  <si>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</si>
  <si>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</si>
  <si>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</si>
  <si>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</si>
  <si>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</si>
  <si>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</si>
  <si>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</si>
  <si>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</si>
  <si>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</si>
  <si>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</si>
  <si>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</si>
  <si>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</si>
  <si>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</si>
  <si>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</si>
  <si>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</si>
  <si>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</si>
  <si>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</si>
  <si>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</si>
  <si>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</si>
  <si>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</si>
  <si>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</si>
  <si>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</si>
  <si>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</si>
  <si>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</si>
  <si>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</si>
  <si>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</si>
  <si>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</si>
  <si>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</si>
  <si>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</si>
  <si>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</si>
  <si>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</si>
  <si>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</si>
  <si>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</si>
  <si>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</si>
  <si>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</si>
  <si>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</si>
  <si>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</si>
  <si>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</si>
  <si>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</si>
  <si>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</si>
  <si>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</si>
  <si>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</si>
  <si>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</si>
  <si>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</si>
  <si>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</si>
  <si>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</si>
  <si>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</si>
  <si>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</si>
  <si>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</si>
  <si>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</si>
  <si>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</si>
  <si>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</si>
  <si>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</si>
  <si>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</si>
  <si>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</si>
  <si>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</si>
  <si>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</si>
  <si>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</si>
  <si>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</si>
  <si>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</si>
  <si>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</si>
  <si>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</si>
  <si>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</si>
  <si>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</si>
  <si>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</si>
  <si>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</si>
  <si>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</si>
  <si>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</si>
  <si>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</si>
  <si>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</si>
  <si>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</si>
  <si>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</si>
  <si>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</si>
  <si>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</si>
  <si>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</si>
  <si>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</si>
  <si>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</si>
  <si>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</si>
  <si>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</si>
  <si>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</si>
  <si>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</si>
  <si>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</si>
  <si>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</si>
  <si>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</si>
  <si>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</si>
  <si>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</si>
  <si>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</si>
  <si>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</si>
  <si>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</si>
  <si>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</si>
  <si>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</si>
  <si>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</si>
  <si>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</si>
  <si>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</si>
  <si>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</si>
  <si>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</si>
  <si>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</si>
  <si>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</si>
  <si>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</si>
  <si>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</si>
  <si>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</si>
  <si>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</si>
  <si>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</si>
  <si>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</si>
  <si>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</si>
  <si>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</si>
  <si>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</si>
  <si>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</si>
  <si>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</si>
  <si>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</si>
  <si>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</si>
  <si>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</si>
  <si>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</si>
  <si>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</si>
  <si>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</si>
  <si>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</si>
  <si>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</si>
  <si>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</si>
  <si>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</si>
  <si>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</si>
  <si>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</si>
  <si>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</si>
  <si>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</si>
  <si>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</si>
  <si>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</si>
  <si>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</si>
  <si>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</si>
  <si>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</si>
  <si>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</si>
  <si>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</si>
  <si>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</si>
  <si>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</si>
  <si>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</si>
  <si>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</si>
  <si>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</si>
  <si>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</si>
  <si>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</si>
  <si>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</si>
  <si>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</si>
  <si>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</si>
  <si>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</si>
  <si>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</si>
  <si>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</si>
  <si>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</si>
  <si>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</si>
  <si>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</si>
  <si>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</si>
  <si>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</si>
  <si>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</si>
  <si>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</si>
  <si>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</si>
  <si>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</si>
  <si>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</si>
  <si>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</si>
  <si>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</si>
  <si>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</si>
  <si>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</si>
  <si>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</si>
  <si>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</si>
  <si>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</si>
  <si>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</si>
  <si>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</si>
  <si>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</si>
  <si>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</si>
  <si>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</si>
  <si>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</si>
  <si>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</si>
  <si>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</si>
  <si>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</si>
  <si>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</si>
  <si>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</si>
  <si>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</si>
  <si>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</si>
  <si>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</si>
  <si>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</si>
  <si>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</si>
  <si>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</si>
  <si>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</si>
  <si>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</si>
  <si>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</si>
  <si>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</si>
  <si>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</si>
  <si>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</si>
  <si>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</si>
  <si>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</si>
  <si>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</si>
  <si>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</si>
  <si>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</si>
  <si>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</si>
  <si>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</si>
  <si>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</si>
  <si>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</si>
  <si>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</si>
  <si>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</si>
  <si>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</si>
  <si>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</si>
  <si>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</si>
  <si>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</si>
  <si>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</si>
  <si>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</si>
  <si>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</si>
  <si>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</si>
  <si>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</si>
  <si>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</si>
  <si>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</si>
  <si>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</si>
  <si>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</si>
  <si>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</si>
  <si>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</si>
  <si>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</si>
  <si>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</si>
  <si>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</si>
  <si>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</si>
  <si>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</si>
  <si>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</si>
  <si>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</si>
  <si>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</si>
  <si>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</si>
  <si>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</si>
  <si>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</si>
  <si>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</si>
  <si>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</si>
  <si>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</si>
  <si>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</si>
  <si>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</si>
  <si>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</si>
  <si>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</si>
  <si>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</si>
  <si>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</si>
  <si>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</si>
  <si>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</si>
  <si>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</si>
  <si>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</si>
  <si>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</si>
  <si>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</si>
  <si>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</si>
  <si>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</si>
  <si>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</si>
  <si>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</si>
  <si>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</si>
  <si>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</si>
  <si>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</si>
  <si>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</si>
  <si>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</si>
  <si>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</si>
  <si>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</si>
  <si>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</si>
  <si>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</si>
  <si>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</si>
  <si>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</si>
  <si>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</si>
  <si>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</si>
  <si>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</si>
  <si>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</si>
  <si>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</si>
  <si>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</si>
  <si>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</si>
  <si>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</si>
  <si>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</si>
  <si>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</si>
  <si>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</si>
  <si>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</si>
  <si>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</si>
  <si>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</si>
  <si>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</si>
  <si>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</si>
  <si>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</si>
  <si>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</si>
  <si>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</si>
  <si>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</si>
  <si>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</si>
  <si>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</si>
  <si>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</si>
  <si>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</si>
  <si>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</si>
  <si>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</si>
  <si>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</si>
  <si>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</si>
  <si>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</si>
  <si>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</si>
  <si>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</si>
  <si>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</si>
  <si>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</si>
  <si>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</si>
  <si>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</si>
  <si>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</si>
  <si>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</si>
  <si>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</si>
  <si>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</si>
  <si>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</si>
  <si>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</si>
  <si>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</si>
  <si>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</si>
  <si>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</si>
  <si>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</si>
  <si>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</si>
  <si>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</si>
  <si>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</si>
  <si>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</si>
  <si>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</si>
  <si>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</si>
  <si>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</si>
  <si>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</si>
  <si>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</si>
  <si>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</si>
  <si>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</si>
  <si>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</si>
  <si>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</si>
  <si>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</si>
  <si>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</si>
  <si>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</si>
  <si>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</si>
  <si>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</si>
  <si>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</si>
  <si>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</si>
  <si>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</si>
  <si>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</si>
  <si>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</si>
  <si>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</si>
  <si>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</si>
  <si>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</si>
  <si>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</si>
  <si>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</si>
  <si>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</si>
  <si>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</si>
  <si>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</si>
  <si>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</si>
  <si>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</si>
  <si>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</si>
  <si>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</si>
  <si>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</si>
  <si>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</si>
  <si>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</si>
  <si>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</si>
  <si>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</si>
  <si>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</si>
  <si>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</si>
  <si>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</si>
  <si>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</si>
  <si>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</si>
  <si>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</si>
  <si>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</si>
  <si>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</si>
  <si>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</si>
  <si>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</si>
  <si>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</si>
  <si>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</si>
  <si>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</si>
  <si>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</si>
  <si>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</si>
  <si>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</si>
  <si>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</si>
  <si>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</si>
  <si>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</si>
  <si>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</si>
  <si>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</si>
  <si>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</si>
  <si>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</si>
  <si>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</si>
  <si>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</si>
  <si>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</si>
  <si>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</si>
  <si>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</si>
  <si>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</si>
  <si>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</si>
  <si>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</si>
  <si>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</si>
  <si>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</si>
  <si>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</si>
  <si>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</si>
  <si>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</si>
  <si>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</si>
  <si>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</si>
  <si>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</si>
  <si>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</si>
  <si>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</si>
  <si>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</si>
  <si>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</si>
  <si>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</si>
  <si>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</si>
  <si>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</si>
  <si>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</si>
  <si>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</si>
  <si>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</si>
  <si>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</si>
  <si>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</si>
  <si>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</si>
  <si>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</si>
  <si>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</si>
  <si>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</si>
  <si>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</si>
  <si>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</si>
  <si>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</si>
  <si>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</si>
  <si>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</si>
  <si>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</si>
  <si>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</si>
  <si>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</si>
  <si>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</si>
  <si>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</si>
  <si>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</si>
  <si>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</si>
  <si>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</si>
  <si>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</si>
  <si>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</si>
  <si>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</si>
  <si>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</si>
  <si>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</si>
  <si>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</si>
  <si>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</si>
  <si>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</si>
  <si>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</si>
  <si>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</si>
  <si>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</si>
  <si>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</si>
  <si>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</si>
  <si>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</si>
  <si>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</si>
  <si>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</si>
  <si>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</si>
  <si>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</si>
  <si>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</si>
  <si>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</si>
  <si>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</si>
  <si>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</si>
  <si>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</si>
  <si>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</si>
  <si>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</si>
  <si>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</si>
  <si>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</si>
  <si>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</si>
  <si>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</si>
  <si>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</si>
  <si>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</si>
  <si>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</si>
  <si>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</si>
  <si>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</si>
  <si>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</si>
  <si>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</si>
  <si>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</si>
  <si>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</si>
  <si>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</si>
  <si>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</si>
  <si>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</si>
  <si>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</si>
  <si>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</si>
  <si>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</si>
  <si>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</si>
  <si>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</si>
  <si>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</si>
  <si>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</si>
  <si>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</si>
  <si>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</si>
  <si>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</si>
  <si>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</si>
  <si>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</si>
  <si>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</si>
  <si>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</si>
  <si>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</si>
  <si>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</si>
  <si>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</si>
  <si>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</si>
  <si>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</si>
  <si>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</si>
  <si>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</si>
  <si>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</si>
  <si>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</si>
  <si>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</si>
  <si>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</si>
  <si>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</si>
  <si>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</si>
  <si>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</si>
  <si>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</si>
  <si>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</si>
  <si>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</si>
  <si>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</si>
  <si>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</si>
  <si>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</si>
  <si>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</si>
  <si>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</si>
  <si>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</si>
  <si>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</si>
  <si>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</si>
  <si>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</si>
  <si>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</si>
  <si>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</si>
  <si>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</si>
  <si>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</si>
  <si>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</si>
  <si>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</si>
  <si>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</si>
  <si>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</si>
  <si>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</si>
  <si>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</si>
  <si>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</si>
  <si>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</si>
  <si>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</si>
  <si>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</si>
  <si>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</si>
  <si>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</si>
  <si>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</si>
  <si>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</si>
  <si>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</si>
  <si>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</si>
  <si>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</si>
  <si>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</si>
  <si>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</si>
  <si>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</si>
  <si>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</si>
  <si>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</si>
  <si>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</si>
  <si>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</si>
  <si>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</si>
  <si>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</si>
  <si>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</si>
  <si>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</si>
  <si>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</si>
  <si>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</si>
  <si>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</si>
  <si>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</si>
  <si>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</si>
  <si>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</si>
  <si>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</si>
  <si>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</si>
  <si>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</si>
  <si>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</si>
  <si>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</si>
  <si>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</si>
  <si>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</si>
  <si>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</si>
  <si>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</si>
  <si>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</si>
  <si>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</si>
  <si>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</si>
  <si>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</si>
  <si>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</si>
  <si>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</si>
  <si>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</si>
  <si>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</si>
  <si>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</si>
  <si>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</si>
  <si>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</si>
  <si>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</si>
  <si>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</si>
  <si>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</si>
  <si>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</si>
  <si>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</si>
  <si>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</si>
  <si>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</si>
  <si>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</si>
  <si>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</si>
  <si>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</si>
  <si>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</si>
  <si>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</si>
  <si>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</si>
  <si>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</si>
  <si>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</si>
  <si>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</si>
  <si>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</si>
  <si>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</si>
  <si>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</si>
  <si>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</si>
  <si>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</si>
  <si>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</si>
  <si>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</si>
  <si>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</si>
  <si>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</si>
  <si>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</si>
  <si>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</si>
  <si>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</si>
  <si>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</si>
  <si>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</si>
  <si>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</si>
  <si>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</si>
  <si>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</si>
  <si>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</si>
  <si>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</si>
  <si>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</si>
  <si>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</si>
  <si>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</si>
  <si>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</si>
  <si>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</si>
  <si>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</si>
  <si>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</si>
  <si>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</si>
  <si>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</si>
  <si>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</si>
  <si>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</si>
  <si>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</si>
  <si>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</si>
  <si>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</si>
  <si>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</si>
  <si>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</si>
  <si>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</si>
  <si>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</si>
  <si>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</si>
  <si>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</si>
  <si>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</si>
  <si>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</si>
  <si>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</si>
  <si>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</si>
  <si>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</si>
  <si>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</si>
  <si>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</si>
  <si>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</si>
  <si>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</si>
  <si>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</si>
  <si>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</si>
  <si>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</si>
  <si>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</si>
  <si>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</si>
  <si>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</si>
  <si>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</si>
  <si>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</si>
  <si>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</si>
  <si>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</si>
  <si>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</si>
  <si>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</si>
  <si>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</si>
  <si>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</si>
  <si>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</si>
  <si>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</si>
  <si>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</si>
  <si>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</si>
  <si>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</si>
  <si>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</si>
  <si>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</si>
  <si>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</si>
  <si>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</si>
  <si>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</si>
  <si>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</si>
  <si>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</si>
  <si>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</si>
  <si>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</si>
  <si>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</si>
  <si>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</si>
  <si>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</si>
  <si>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</si>
  <si>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</si>
  <si>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</si>
  <si>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</si>
  <si>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</si>
  <si>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</si>
  <si>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</si>
  <si>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</si>
  <si>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</si>
  <si>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</si>
  <si>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</si>
  <si>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</si>
  <si>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</si>
  <si>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</si>
  <si>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</si>
  <si>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</si>
  <si>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</si>
  <si>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</si>
  <si>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</si>
  <si>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</si>
  <si>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</si>
  <si>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</si>
  <si>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</si>
  <si>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</si>
  <si>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</si>
  <si>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</si>
  <si>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</si>
  <si>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</si>
  <si>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</si>
  <si>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</si>
  <si>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</si>
  <si>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</si>
  <si>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</si>
  <si>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</si>
  <si>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</si>
  <si>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</si>
  <si>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</si>
  <si>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</si>
  <si>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</si>
  <si>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</si>
  <si>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</si>
  <si>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</si>
  <si>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</si>
  <si>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</si>
  <si>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</si>
  <si>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</si>
  <si>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</si>
  <si>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</si>
  <si>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</si>
  <si>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</si>
  <si>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</si>
  <si>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</si>
  <si>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</si>
  <si>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</si>
  <si>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</si>
  <si>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</si>
  <si>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</si>
  <si>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</si>
  <si>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</si>
  <si>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</si>
  <si>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</si>
  <si>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</si>
  <si>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</si>
  <si>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</si>
  <si>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</si>
  <si>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</si>
  <si>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</si>
  <si>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</si>
  <si>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</si>
  <si>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</si>
  <si>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</si>
  <si>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</si>
  <si>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</si>
  <si>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</si>
  <si>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</si>
  <si>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</si>
  <si>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</si>
  <si>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</si>
  <si>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</si>
  <si>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</si>
  <si>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</si>
  <si>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</si>
  <si>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</si>
  <si>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</si>
  <si>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</si>
  <si>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</si>
  <si>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</si>
  <si>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</si>
  <si>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</si>
  <si>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</si>
  <si>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</si>
  <si>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</si>
  <si>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</si>
  <si>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</si>
  <si>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</si>
  <si>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</si>
  <si>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</si>
  <si>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</si>
  <si>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</si>
  <si>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</si>
  <si>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</si>
  <si>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</si>
  <si>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</si>
  <si>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</si>
  <si>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</si>
  <si>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</si>
  <si>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</si>
  <si>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</si>
  <si>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</si>
  <si>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</si>
  <si>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</si>
  <si>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</si>
  <si>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</si>
  <si>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</si>
  <si>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</si>
  <si>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</si>
  <si>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</si>
  <si>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</si>
  <si>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</si>
  <si>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</si>
  <si>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</si>
  <si>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</si>
  <si>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</si>
  <si>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</si>
  <si>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</si>
  <si>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</si>
  <si>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</si>
  <si>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</si>
  <si>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</si>
  <si>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</si>
  <si>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</si>
  <si>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</si>
  <si>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</si>
  <si>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</si>
  <si>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</si>
  <si>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</si>
  <si>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</si>
  <si>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</si>
  <si>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</si>
  <si>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</si>
  <si>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</si>
  <si>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</si>
  <si>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</si>
  <si>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</si>
  <si>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</si>
  <si>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</si>
  <si>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Hawks</t>
  </si>
  <si>
    <t xml:space="preserve"> Ms</t>
  </si>
  <si>
    <t xml:space="preserve">  Kelly</t>
  </si>
  <si>
    <t>Lehner</t>
  </si>
  <si>
    <t xml:space="preserve"> Mr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</si>
  <si>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</si>
  <si>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</si>
  <si>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</si>
  <si>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</si>
  <si>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</si>
  <si>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</si>
  <si>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</si>
  <si>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</si>
  <si>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</si>
  <si>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</si>
  <si>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</si>
  <si>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</si>
  <si>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</si>
  <si>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</si>
  <si>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</si>
  <si>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</si>
  <si>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</si>
  <si>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</si>
  <si>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</si>
  <si>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</si>
  <si>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</si>
  <si>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</si>
  <si>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</si>
  <si>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</si>
  <si>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</si>
  <si>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</si>
  <si>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</si>
  <si>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</si>
  <si>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</si>
  <si>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</si>
  <si>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</si>
  <si>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</si>
  <si>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</si>
  <si>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</si>
  <si>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</si>
  <si>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</si>
  <si>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</si>
  <si>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</si>
  <si>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</si>
  <si>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</si>
  <si>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</si>
  <si>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</si>
  <si>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</si>
  <si>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</si>
  <si>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</si>
  <si>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</si>
  <si>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</si>
  <si>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</si>
  <si>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</si>
  <si>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</si>
  <si>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</si>
  <si>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</si>
  <si>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</si>
  <si>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</si>
  <si>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</si>
  <si>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</si>
  <si>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</si>
  <si>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</si>
  <si>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</si>
  <si>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</si>
  <si>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</si>
  <si>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</si>
  <si>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</si>
  <si>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</si>
  <si>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</si>
  <si>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</si>
  <si>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</si>
  <si>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</si>
  <si>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</si>
  <si>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</si>
  <si>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</si>
  <si>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</si>
  <si>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</si>
  <si>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</si>
  <si>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</si>
  <si>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</si>
  <si>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</si>
  <si>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</si>
  <si>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</si>
  <si>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</si>
  <si>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</si>
  <si>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</si>
  <si>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</si>
  <si>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</si>
  <si>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</si>
  <si>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</si>
  <si>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</si>
  <si>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</si>
  <si>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</si>
  <si>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</si>
  <si>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</si>
  <si>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</si>
  <si>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</si>
  <si>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</si>
  <si>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</si>
  <si>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</si>
  <si>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</si>
  <si>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</si>
  <si>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</si>
  <si>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</si>
  <si>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</si>
  <si>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</si>
  <si>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</si>
  <si>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</si>
  <si>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</si>
  <si>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</si>
  <si>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</si>
  <si>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</si>
  <si>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</si>
  <si>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</si>
  <si>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</si>
  <si>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</si>
  <si>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</si>
  <si>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</si>
  <si>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</si>
  <si>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</si>
  <si>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</si>
  <si>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</si>
  <si>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</si>
  <si>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</si>
  <si>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</si>
  <si>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</si>
  <si>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</si>
  <si>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</si>
  <si>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</si>
  <si>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</si>
  <si>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</si>
  <si>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</si>
  <si>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</si>
  <si>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</si>
  <si>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</si>
  <si>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</si>
  <si>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</si>
  <si>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</si>
  <si>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</si>
  <si>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 xml:space="preserve">  Elenilton V</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</si>
  <si>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</si>
  <si>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</si>
  <si>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</si>
  <si>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</si>
  <si>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</si>
  <si>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</si>
  <si>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</si>
  <si>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</si>
  <si>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</si>
  <si>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</si>
  <si>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</si>
  <si>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</si>
  <si>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</si>
  <si>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</si>
  <si>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</si>
  <si>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</si>
  <si>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</si>
  <si>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</si>
  <si>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</si>
  <si>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</si>
  <si>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</si>
  <si>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</si>
  <si>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</si>
  <si>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</si>
  <si>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</si>
  <si>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</si>
  <si>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</si>
  <si>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</si>
  <si>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</si>
  <si>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</si>
  <si>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</si>
  <si>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</si>
  <si>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</si>
  <si>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</si>
  <si>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</si>
  <si>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</si>
  <si>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</si>
  <si>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</si>
  <si>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</si>
  <si>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</si>
  <si>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</si>
  <si>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</si>
  <si>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</si>
  <si>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</si>
  <si>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</si>
  <si>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</si>
  <si>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</si>
  <si>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</si>
  <si>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</si>
  <si>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</si>
  <si>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</si>
  <si>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</si>
  <si>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</si>
  <si>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</si>
  <si>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</si>
  <si>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</si>
  <si>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</si>
  <si>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</si>
  <si>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</si>
  <si>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</si>
  <si>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</si>
  <si>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</si>
  <si>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</si>
  <si>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</si>
  <si>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</si>
  <si>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</si>
  <si>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</si>
  <si>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</si>
  <si>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</si>
  <si>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</si>
  <si>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</si>
  <si>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</si>
  <si>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</si>
  <si>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</si>
  <si>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</si>
  <si>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</si>
  <si>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</si>
  <si>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</si>
  <si>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</si>
  <si>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</si>
  <si>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</si>
  <si>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</si>
  <si>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</si>
  <si>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</si>
  <si>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</si>
  <si>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</si>
  <si>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</si>
  <si>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</si>
  <si>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</si>
  <si>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</si>
  <si>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</si>
  <si>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</si>
  <si>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</si>
  <si>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</si>
  <si>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</si>
  <si>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</si>
  <si>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</si>
  <si>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</si>
  <si>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</si>
  <si>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</si>
  <si>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</si>
  <si>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</si>
  <si>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</si>
  <si>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</si>
  <si>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</si>
  <si>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</si>
  <si>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</si>
  <si>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</si>
  <si>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</si>
  <si>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</si>
  <si>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</si>
  <si>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</si>
  <si>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</si>
  <si>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</si>
  <si>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</si>
  <si>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</si>
  <si>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</si>
  <si>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</si>
  <si>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</si>
  <si>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</si>
  <si>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</si>
  <si>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</si>
  <si>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</si>
  <si>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</si>
  <si>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</si>
  <si>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</si>
  <si>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</si>
  <si>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</si>
  <si>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</si>
  <si>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</si>
  <si>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</si>
  <si>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</si>
  <si>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</si>
  <si>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</si>
  <si>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</si>
  <si>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</si>
  <si>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</si>
  <si>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</si>
  <si>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</si>
  <si>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</si>
  <si>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</si>
  <si>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</si>
  <si>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</si>
  <si>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</si>
  <si>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</si>
  <si>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</si>
  <si>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</si>
  <si>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</si>
  <si>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</si>
  <si>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</si>
  <si>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</si>
  <si>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</si>
  <si>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</si>
  <si>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</si>
  <si>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</si>
  <si>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</si>
  <si>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</si>
  <si>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</si>
  <si>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</si>
  <si>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</si>
  <si>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</si>
  <si>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</si>
  <si>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</si>
  <si>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</si>
  <si>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</si>
  <si>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</si>
  <si>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</si>
  <si>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</si>
  <si>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</si>
  <si>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</si>
  <si>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</si>
  <si>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</si>
  <si>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</si>
  <si>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</si>
  <si>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</si>
  <si>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</si>
  <si>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</si>
  <si>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</si>
  <si>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</si>
  <si>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</si>
  <si>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</si>
  <si>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</si>
  <si>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</si>
  <si>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</si>
  <si>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</si>
  <si>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</si>
  <si>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</si>
  <si>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</si>
  <si>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</si>
  <si>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</si>
  <si>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</si>
  <si>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</si>
  <si>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</si>
  <si>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</si>
  <si>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</si>
  <si>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</si>
  <si>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</si>
  <si>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</si>
  <si>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</si>
  <si>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</si>
  <si>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</si>
  <si>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</si>
  <si>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</si>
  <si>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</si>
  <si>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</si>
  <si>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</si>
  <si>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</si>
  <si>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</si>
  <si>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</si>
  <si>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</si>
  <si>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</si>
  <si>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</si>
  <si>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</si>
  <si>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</si>
  <si>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</si>
  <si>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</si>
  <si>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</si>
  <si>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</si>
  <si>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</si>
  <si>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</si>
  <si>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</si>
  <si>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</si>
  <si>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</si>
  <si>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</si>
  <si>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</si>
  <si>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</si>
  <si>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</si>
  <si>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</si>
  <si>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</si>
  <si>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</si>
  <si>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</si>
  <si>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</si>
  <si>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</si>
  <si>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</si>
  <si>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</si>
  <si>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</si>
  <si>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</si>
  <si>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</si>
  <si>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</si>
  <si>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</si>
  <si>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</si>
  <si>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</si>
  <si>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</si>
  <si>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</si>
  <si>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</si>
  <si>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</si>
  <si>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</si>
  <si>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</si>
  <si>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</si>
  <si>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</si>
  <si>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</si>
  <si>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</si>
  <si>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</si>
  <si>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</si>
  <si>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</si>
  <si>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</si>
  <si>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</si>
  <si>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</si>
  <si>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</si>
  <si>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</si>
  <si>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</si>
  <si>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</si>
  <si>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</si>
  <si>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</si>
  <si>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</si>
  <si>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</si>
  <si>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</si>
  <si>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</si>
  <si>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</si>
  <si>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</si>
  <si>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</si>
  <si>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</si>
  <si>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</si>
  <si>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</si>
  <si>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</si>
  <si>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</si>
  <si>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</si>
  <si>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</si>
  <si>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</si>
  <si>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</si>
  <si>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</si>
  <si>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</si>
  <si>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</si>
  <si>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</si>
  <si>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</si>
  <si>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</si>
  <si>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</si>
  <si>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</si>
  <si>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</si>
  <si>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</si>
  <si>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</si>
  <si>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</si>
  <si>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</si>
  <si>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</si>
  <si>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</si>
  <si>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</si>
  <si>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</si>
  <si>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</si>
  <si>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</si>
  <si>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</si>
  <si>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</si>
  <si>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</si>
  <si>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</si>
  <si>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</si>
  <si>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</si>
  <si>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</si>
  <si>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</si>
  <si>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</si>
  <si>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</si>
  <si>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</si>
  <si>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</si>
  <si>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</si>
  <si>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</si>
  <si>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</si>
  <si>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</si>
  <si>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</si>
  <si>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</si>
  <si>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</si>
  <si>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</si>
  <si>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</si>
  <si>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</si>
  <si>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</si>
  <si>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</si>
  <si>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</si>
  <si>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</si>
  <si>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</si>
  <si>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</si>
  <si>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</si>
  <si>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</si>
  <si>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</si>
  <si>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</si>
  <si>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</si>
  <si>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</si>
  <si>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</si>
  <si>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</si>
  <si>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</si>
  <si>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</si>
  <si>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</si>
  <si>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</si>
  <si>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</si>
  <si>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</si>
  <si>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</si>
  <si>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</si>
  <si>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</si>
  <si>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</si>
  <si>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</si>
  <si>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</si>
  <si>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</si>
  <si>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</si>
  <si>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</si>
  <si>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</si>
  <si>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</si>
  <si>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</si>
  <si>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</si>
  <si>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</si>
  <si>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</si>
  <si>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</si>
  <si>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</si>
  <si>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</si>
  <si>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</si>
  <si>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</si>
  <si>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</si>
  <si>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</si>
  <si>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</si>
  <si>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</si>
  <si>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</si>
  <si>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</si>
  <si>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</si>
  <si>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</si>
  <si>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</si>
  <si>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</si>
  <si>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</si>
  <si>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</si>
  <si>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</si>
  <si>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</si>
  <si>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</si>
  <si>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</si>
  <si>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</si>
  <si>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</si>
  <si>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</si>
  <si>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</si>
  <si>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</si>
  <si>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</si>
  <si>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</si>
  <si>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</si>
  <si>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</si>
  <si>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</si>
  <si>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</si>
  <si>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</si>
  <si>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</si>
  <si>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</si>
  <si>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</si>
  <si>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</si>
  <si>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</si>
  <si>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</si>
  <si>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</si>
  <si>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</si>
  <si>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</si>
  <si>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</si>
  <si>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</si>
  <si>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</si>
  <si>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</si>
  <si>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</si>
  <si>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</si>
  <si>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</si>
  <si>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</si>
  <si>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</si>
  <si>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</si>
  <si>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</si>
  <si>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</si>
  <si>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</si>
  <si>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</si>
  <si>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</si>
  <si>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</si>
  <si>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</si>
  <si>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</si>
  <si>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</si>
  <si>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</si>
  <si>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</si>
  <si>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</si>
  <si>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</si>
  <si>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</si>
  <si>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</si>
  <si>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</si>
  <si>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</si>
  <si>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</si>
  <si>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</si>
  <si>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</si>
  <si>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</si>
  <si>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</si>
  <si>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</si>
  <si>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</si>
  <si>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</si>
  <si>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</si>
  <si>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</si>
  <si>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</si>
  <si>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</si>
  <si>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</si>
  <si>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</si>
  <si>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</si>
  <si>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</si>
  <si>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</si>
  <si>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</si>
  <si>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</si>
  <si>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</si>
  <si>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</si>
  <si>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</si>
  <si>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</si>
  <si>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</si>
  <si>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</si>
  <si>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</si>
  <si>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</si>
  <si>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</si>
  <si>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</si>
  <si>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</si>
  <si>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</si>
  <si>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</si>
  <si>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</si>
  <si>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</si>
  <si>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</si>
  <si>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</si>
  <si>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</si>
  <si>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</si>
  <si>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</si>
  <si>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</si>
  <si>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</si>
  <si>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</si>
  <si>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</si>
  <si>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</si>
  <si>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</si>
  <si>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</si>
  <si>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</si>
  <si>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</si>
  <si>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</si>
  <si>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</si>
  <si>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</si>
  <si>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</si>
  <si>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</si>
  <si>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</si>
  <si>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</si>
  <si>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</si>
  <si>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</si>
  <si>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</si>
  <si>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</si>
  <si>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</si>
  <si>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</si>
  <si>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</si>
  <si>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</si>
  <si>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</si>
  <si>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</si>
  <si>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</si>
  <si>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</si>
  <si>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</si>
  <si>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</si>
  <si>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</si>
  <si>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</si>
  <si>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</si>
  <si>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</si>
  <si>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</si>
  <si>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</si>
  <si>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</si>
  <si>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</si>
  <si>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</si>
  <si>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</si>
  <si>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</si>
  <si>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</si>
  <si>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</si>
  <si>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</si>
  <si>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</si>
  <si>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</si>
  <si>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</si>
  <si>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</si>
  <si>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</si>
  <si>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</si>
  <si>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</si>
  <si>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</si>
  <si>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</si>
  <si>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</si>
  <si>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</si>
  <si>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</si>
  <si>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</si>
  <si>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</si>
  <si>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</si>
  <si>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</si>
  <si>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</si>
  <si>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</si>
  <si>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</si>
  <si>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</si>
  <si>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</si>
  <si>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</si>
  <si>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</si>
  <si>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</si>
  <si>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</si>
  <si>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</si>
  <si>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</si>
  <si>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</si>
  <si>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</si>
  <si>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</si>
  <si>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</si>
  <si>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</si>
  <si>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</si>
  <si>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</si>
  <si>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</si>
  <si>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</si>
  <si>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</si>
  <si>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</si>
  <si>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</si>
  <si>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</si>
  <si>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</si>
  <si>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</si>
  <si>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</si>
  <si>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</si>
  <si>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</si>
  <si>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</si>
  <si>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</si>
  <si>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</si>
  <si>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</si>
  <si>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</si>
  <si>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</si>
  <si>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</si>
  <si>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</si>
  <si>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</si>
  <si>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</si>
  <si>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</si>
  <si>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</si>
  <si>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</si>
  <si>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</si>
  <si>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</si>
  <si>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</si>
  <si>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</si>
  <si>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</si>
  <si>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</si>
  <si>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</si>
  <si>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</si>
  <si>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</si>
  <si>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</si>
  <si>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</si>
  <si>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</si>
  <si>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</si>
  <si>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</si>
  <si>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</si>
  <si>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</si>
  <si>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</si>
  <si>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</si>
  <si>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</si>
  <si>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</si>
  <si>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</si>
  <si>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</si>
  <si>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</si>
  <si>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</si>
  <si>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</si>
  <si>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</si>
  <si>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</si>
  <si>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</si>
  <si>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</si>
  <si>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</si>
  <si>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</si>
  <si>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</si>
  <si>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</si>
  <si>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</si>
  <si>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</si>
  <si>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</si>
  <si>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</si>
  <si>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</si>
  <si>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</si>
  <si>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</si>
  <si>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</si>
  <si>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</si>
  <si>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</si>
  <si>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</si>
  <si>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</si>
  <si>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</si>
  <si>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</si>
  <si>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</si>
  <si>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</si>
  <si>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</si>
  <si>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</si>
  <si>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</si>
  <si>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</si>
  <si>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</si>
  <si>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</si>
  <si>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</si>
  <si>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</si>
  <si>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</si>
  <si>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</si>
  <si>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</si>
  <si>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</si>
  <si>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</si>
  <si>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</si>
  <si>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</si>
  <si>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</si>
  <si>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</si>
  <si>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</si>
  <si>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</si>
  <si>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</si>
  <si>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</si>
  <si>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</si>
  <si>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</si>
  <si>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</si>
  <si>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</si>
  <si>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</si>
  <si>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</si>
  <si>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</si>
  <si>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</si>
  <si>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</si>
  <si>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</si>
  <si>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</si>
  <si>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</si>
  <si>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</si>
  <si>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</si>
  <si>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</si>
  <si>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</si>
  <si>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</si>
  <si>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</si>
  <si>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</si>
  <si>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</si>
  <si>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</si>
  <si>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</si>
  <si>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</si>
  <si>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</si>
  <si>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</si>
  <si>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</si>
  <si>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</si>
  <si>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</si>
  <si>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</si>
  <si>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</si>
  <si>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</si>
  <si>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</si>
  <si>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</si>
  <si>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</si>
  <si>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</si>
  <si>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</si>
  <si>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</si>
  <si>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</si>
  <si>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</si>
  <si>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</si>
  <si>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</si>
  <si>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Kelly</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</si>
  <si>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</si>
  <si>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</si>
  <si>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</si>
  <si>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</si>
  <si>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</si>
  <si>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</si>
  <si>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</si>
  <si>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</si>
  <si>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</si>
  <si>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</si>
  <si>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</si>
  <si>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</si>
  <si>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</si>
  <si>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</si>
  <si>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</si>
  <si>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</si>
  <si>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</si>
  <si>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</si>
  <si>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</si>
  <si>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</si>
  <si>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</si>
  <si>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</si>
  <si>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</si>
  <si>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</si>
  <si>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</si>
  <si>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</si>
  <si>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</si>
  <si>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</si>
  <si>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</si>
  <si>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</si>
  <si>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</si>
  <si>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</si>
  <si>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</si>
  <si>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</si>
  <si>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</si>
  <si>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</si>
  <si>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</si>
  <si>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</si>
  <si>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</si>
  <si>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</si>
  <si>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</si>
  <si>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</si>
  <si>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</si>
  <si>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</si>
  <si>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</si>
  <si>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</si>
  <si>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</si>
  <si>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</si>
  <si>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</si>
  <si>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</si>
  <si>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</si>
  <si>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</si>
  <si>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</si>
  <si>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</si>
  <si>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</si>
  <si>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</si>
  <si>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</si>
  <si>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Mrs</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</si>
  <si>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</si>
  <si>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</si>
  <si>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</si>
  <si>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</si>
  <si>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</si>
  <si>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</si>
  <si>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</si>
  <si>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</si>
  <si>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</si>
  <si>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</si>
  <si>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</si>
  <si>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</si>
  <si>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</si>
  <si>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</si>
  <si>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</si>
  <si>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</si>
  <si>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</si>
  <si>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</si>
  <si>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</si>
  <si>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</si>
  <si>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</si>
  <si>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</si>
  <si>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</si>
  <si>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</si>
  <si>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</si>
  <si>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</si>
  <si>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</si>
  <si>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</si>
  <si>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</si>
  <si>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</si>
  <si>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</si>
  <si>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</si>
  <si>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</si>
  <si>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</si>
  <si>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</si>
  <si>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</si>
  <si>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</si>
  <si>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</si>
  <si>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</si>
  <si>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</si>
  <si>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</si>
  <si>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</si>
  <si>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</si>
  <si>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</si>
  <si>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</si>
  <si>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</si>
  <si>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</si>
  <si>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</si>
  <si>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</si>
  <si>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</si>
  <si>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</si>
  <si>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</si>
  <si>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</si>
  <si>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</si>
  <si>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</si>
  <si>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</si>
  <si>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</si>
  <si>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</si>
  <si>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</si>
  <si>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</si>
  <si>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</si>
  <si>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</si>
  <si>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</si>
  <si>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</si>
  <si>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</si>
  <si>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</si>
  <si>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</si>
  <si>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</si>
  <si>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</si>
  <si>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</si>
  <si>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</si>
  <si>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</si>
  <si>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</si>
  <si>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</si>
  <si>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</si>
  <si>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</si>
  <si>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</si>
  <si>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</si>
  <si>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</si>
  <si>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</si>
  <si>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</si>
  <si>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</si>
  <si>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</si>
  <si>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</si>
  <si>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</si>
  <si>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</si>
  <si>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</si>
  <si>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</si>
  <si>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</si>
  <si>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</si>
  <si>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</si>
  <si>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</si>
  <si>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</si>
  <si>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</si>
  <si>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</si>
  <si>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</si>
  <si>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</si>
  <si>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</si>
  <si>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</si>
  <si>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</si>
  <si>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</si>
  <si>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</si>
  <si>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</si>
  <si>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</si>
  <si>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</si>
  <si>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</si>
  <si>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</si>
  <si>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</si>
  <si>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</si>
  <si>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</si>
  <si>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</si>
  <si>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</si>
  <si>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</si>
  <si>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</si>
  <si>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</si>
  <si>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</si>
  <si>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</si>
  <si>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</si>
  <si>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</si>
  <si>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</si>
  <si>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</si>
  <si>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</si>
  <si>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</si>
  <si>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</si>
  <si>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</si>
  <si>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</si>
  <si>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</si>
  <si>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</si>
  <si>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</si>
  <si>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</si>
  <si>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</si>
  <si>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</si>
  <si>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</si>
  <si>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</si>
  <si>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</si>
  <si>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</si>
  <si>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</si>
  <si>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</si>
  <si>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</si>
  <si>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</si>
  <si>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</si>
  <si>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</si>
  <si>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</si>
  <si>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</si>
  <si>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</si>
  <si>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</si>
  <si>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</si>
  <si>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</si>
  <si>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</si>
  <si>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</si>
  <si>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</si>
  <si>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</si>
  <si>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</si>
  <si>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</si>
  <si>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</si>
  <si>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</si>
  <si>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</si>
  <si>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</si>
  <si>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</si>
  <si>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</si>
  <si>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</si>
  <si>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</si>
  <si>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</si>
  <si>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</si>
  <si>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</si>
  <si>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</si>
  <si>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</si>
  <si>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</si>
  <si>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</si>
  <si>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</si>
  <si>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</si>
  <si>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</si>
  <si>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</si>
  <si>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</si>
  <si>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</si>
  <si>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</si>
  <si>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</si>
  <si>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</si>
  <si>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</si>
  <si>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</si>
  <si>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</si>
  <si>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</si>
  <si>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</si>
  <si>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</si>
  <si>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</si>
  <si>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</si>
  <si>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</si>
  <si>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</si>
  <si>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</si>
  <si>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</si>
  <si>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</si>
  <si>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</si>
  <si>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</si>
  <si>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</si>
  <si>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</si>
  <si>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</si>
  <si>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</si>
  <si>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</si>
  <si>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</si>
  <si>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</si>
  <si>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</si>
  <si>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</si>
  <si>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</si>
  <si>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</si>
  <si>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</si>
  <si>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</si>
  <si>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</si>
  <si>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</si>
  <si>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</si>
  <si>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</si>
  <si>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</si>
  <si>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</si>
  <si>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</si>
  <si>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</si>
  <si>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</si>
  <si>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</si>
  <si>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</si>
  <si>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</si>
  <si>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</si>
  <si>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</si>
  <si>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</si>
  <si>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</si>
  <si>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</si>
  <si>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</si>
  <si>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</si>
  <si>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</si>
  <si>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</si>
  <si>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</si>
  <si>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</si>
  <si>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</si>
  <si>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</si>
  <si>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</si>
  <si>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</si>
  <si>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</si>
  <si>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</si>
  <si>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</si>
  <si>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</si>
  <si>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</si>
  <si>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</si>
  <si>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</si>
  <si>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</si>
  <si>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</si>
  <si>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</si>
  <si>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</si>
  <si>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</si>
  <si>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</si>
  <si>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</si>
  <si>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</si>
  <si>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</si>
  <si>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</si>
  <si>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</si>
  <si>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</si>
  <si>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</si>
  <si>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</si>
  <si>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</si>
  <si>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</si>
  <si>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</si>
  <si>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</si>
  <si>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</si>
  <si>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</si>
  <si>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</si>
  <si>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</si>
  <si>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</si>
  <si>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</si>
  <si>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</si>
  <si>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</si>
  <si>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</si>
  <si>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</si>
  <si>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</si>
  <si>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</si>
  <si>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</si>
  <si>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</si>
  <si>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</si>
  <si>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</si>
  <si>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</si>
  <si>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</si>
  <si>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</si>
  <si>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</si>
  <si>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</si>
  <si>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</si>
  <si>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</si>
  <si>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</si>
  <si>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</si>
  <si>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</si>
  <si>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</si>
  <si>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</si>
  <si>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</si>
  <si>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</si>
  <si>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</si>
  <si>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</si>
  <si>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</si>
  <si>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</si>
  <si>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</si>
  <si>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</si>
  <si>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</si>
  <si>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</si>
  <si>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</si>
  <si>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</si>
  <si>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</si>
  <si>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</si>
  <si>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</si>
  <si>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</si>
  <si>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</si>
  <si>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</si>
  <si>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</si>
  <si>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</si>
  <si>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</si>
  <si>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</si>
  <si>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</si>
  <si>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</si>
  <si>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</si>
  <si>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</si>
  <si>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</si>
  <si>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</si>
  <si>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</si>
  <si>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</si>
  <si>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</si>
  <si>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</si>
  <si>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</si>
  <si>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</si>
  <si>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</si>
  <si>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</si>
  <si>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</si>
  <si>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</si>
  <si>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</si>
  <si>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</si>
  <si>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</si>
  <si>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</si>
  <si>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</si>
  <si>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</si>
  <si>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</si>
  <si>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</si>
  <si>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</si>
  <si>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</si>
  <si>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</si>
  <si>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</si>
  <si>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</si>
  <si>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</si>
  <si>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</si>
  <si>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</si>
  <si>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</si>
  <si>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</si>
  <si>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</si>
  <si>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</si>
  <si>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</si>
  <si>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</si>
  <si>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</si>
  <si>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</si>
  <si>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</si>
  <si>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</si>
  <si>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</si>
  <si>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</si>
  <si>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</si>
  <si>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</si>
  <si>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</si>
  <si>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</si>
  <si>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</si>
  <si>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</si>
  <si>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</si>
  <si>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</si>
  <si>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</si>
  <si>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</si>
  <si>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</si>
  <si>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</si>
  <si>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</si>
  <si>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</si>
  <si>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</si>
  <si>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</si>
  <si>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</si>
  <si>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</si>
  <si>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</si>
  <si>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</si>
  <si>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</si>
  <si>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</si>
  <si>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</si>
  <si>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</si>
  <si>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</si>
  <si>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</si>
  <si>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</si>
  <si>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</si>
  <si>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</si>
  <si>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</si>
  <si>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</si>
  <si>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</si>
  <si>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</si>
  <si>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</si>
  <si>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</si>
  <si>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</si>
  <si>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</si>
  <si>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</si>
  <si>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</si>
  <si>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</si>
  <si>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</si>
  <si>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</si>
  <si>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</si>
  <si>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</si>
  <si>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</si>
  <si>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</si>
  <si>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</si>
  <si>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</si>
  <si>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</si>
  <si>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</si>
  <si>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</si>
  <si>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</si>
  <si>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</si>
  <si>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</si>
  <si>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</si>
  <si>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</si>
  <si>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</si>
  <si>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</si>
  <si>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</si>
  <si>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</si>
  <si>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</si>
  <si>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</si>
  <si>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</si>
  <si>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</si>
  <si>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</si>
  <si>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</si>
  <si>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</si>
  <si>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</si>
  <si>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</si>
  <si>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</si>
  <si>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</si>
  <si>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</si>
  <si>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</si>
  <si>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</si>
  <si>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</si>
  <si>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</si>
  <si>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</si>
  <si>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</si>
  <si>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</si>
  <si>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</si>
  <si>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</si>
  <si>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</si>
  <si>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</si>
  <si>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</si>
  <si>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</si>
  <si>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</si>
  <si>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</si>
  <si>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</si>
  <si>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</si>
  <si>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</si>
  <si>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</si>
  <si>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</si>
  <si>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</si>
  <si>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</si>
  <si>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</si>
  <si>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</si>
  <si>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</si>
  <si>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</si>
  <si>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</si>
  <si>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</si>
  <si>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</si>
  <si>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</si>
  <si>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</si>
  <si>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</si>
  <si>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</si>
  <si>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</si>
  <si>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</si>
  <si>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</si>
  <si>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</si>
  <si>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</si>
  <si>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</si>
  <si>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</si>
  <si>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</si>
  <si>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</si>
  <si>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</si>
  <si>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</si>
  <si>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</si>
  <si>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</si>
  <si>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</si>
  <si>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</si>
  <si>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</si>
  <si>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</si>
  <si>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</si>
  <si>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</si>
  <si>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</si>
  <si>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</si>
  <si>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</si>
  <si>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</si>
  <si>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</si>
  <si>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</si>
  <si>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</si>
  <si>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</si>
  <si>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</si>
  <si>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</si>
  <si>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</si>
  <si>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</si>
  <si>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</si>
  <si>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</si>
  <si>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</si>
  <si>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</si>
  <si>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</si>
  <si>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</si>
  <si>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</si>
  <si>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</si>
  <si>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</si>
  <si>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</si>
  <si>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</si>
  <si>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</si>
  <si>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</si>
  <si>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</si>
  <si>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</si>
  <si>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</si>
  <si>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</si>
  <si>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</si>
  <si>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</si>
  <si>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</si>
  <si>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</si>
  <si>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</si>
  <si>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</si>
  <si>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</si>
  <si>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</si>
  <si>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</si>
  <si>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</si>
  <si>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</si>
  <si>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</si>
  <si>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</si>
  <si>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</si>
  <si>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</si>
  <si>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</si>
  <si>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</si>
  <si>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</si>
  <si>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</si>
  <si>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</si>
  <si>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</si>
  <si>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</si>
  <si>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</si>
  <si>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</si>
  <si>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</si>
  <si>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</si>
  <si>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</si>
  <si>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</si>
  <si>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</si>
  <si>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</si>
  <si>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</si>
  <si>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</si>
  <si>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</si>
  <si>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</si>
  <si>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</si>
  <si>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</si>
  <si>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</si>
  <si>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</si>
  <si>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</si>
  <si>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</si>
  <si>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</si>
  <si>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</si>
  <si>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</si>
  <si>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</si>
  <si>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</si>
  <si>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</si>
  <si>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</si>
  <si>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</si>
  <si>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</si>
  <si>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</si>
  <si>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</si>
  <si>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</si>
  <si>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</si>
  <si>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</si>
  <si>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</si>
  <si>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</si>
  <si>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</si>
  <si>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</si>
  <si>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</si>
  <si>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</si>
  <si>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</si>
  <si>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</si>
  <si>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</si>
  <si>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</si>
  <si>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</si>
  <si>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</si>
  <si>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</si>
  <si>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</si>
  <si>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</si>
  <si>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</si>
  <si>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</si>
  <si>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</si>
  <si>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</si>
  <si>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</si>
  <si>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</si>
  <si>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</si>
  <si>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</si>
  <si>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</si>
  <si>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</si>
  <si>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</si>
  <si>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</si>
  <si>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</si>
  <si>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</si>
  <si>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</si>
  <si>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</si>
  <si>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</si>
  <si>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</si>
  <si>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</si>
  <si>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</si>
  <si>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</si>
  <si>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</si>
  <si>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</si>
  <si>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</si>
  <si>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</si>
  <si>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</si>
  <si>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</si>
  <si>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</si>
  <si>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</si>
  <si>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</si>
  <si>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</si>
  <si>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</si>
  <si>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</si>
  <si>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</si>
  <si>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</si>
  <si>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</si>
  <si>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</si>
  <si>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</si>
  <si>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</si>
  <si>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</si>
  <si>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</si>
  <si>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</si>
  <si>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</si>
  <si>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</si>
  <si>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</si>
  <si>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</si>
  <si>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</si>
  <si>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</si>
  <si>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</si>
  <si>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</si>
  <si>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</si>
  <si>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</si>
  <si>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</si>
  <si>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</si>
  <si>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</si>
  <si>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</si>
  <si>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</si>
  <si>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</si>
  <si>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</si>
  <si>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</si>
  <si>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</si>
  <si>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</si>
  <si>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</si>
  <si>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</si>
  <si>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</si>
  <si>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</si>
  <si>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</si>
  <si>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</si>
  <si>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</si>
  <si>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</si>
  <si>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</si>
  <si>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</si>
  <si>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</si>
  <si>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</si>
  <si>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</si>
  <si>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</si>
  <si>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</si>
  <si>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</si>
  <si>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</si>
  <si>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</si>
  <si>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</si>
  <si>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</si>
  <si>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</si>
  <si>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</si>
  <si>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</si>
  <si>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</si>
  <si>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</si>
  <si>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</si>
  <si>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</si>
  <si>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</si>
  <si>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</si>
  <si>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</si>
  <si>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</si>
  <si>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</si>
  <si>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</si>
  <si>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</si>
  <si>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</si>
  <si>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</si>
  <si>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</si>
  <si>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</si>
  <si>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</si>
  <si>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</si>
  <si>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</si>
  <si>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</si>
  <si>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</si>
  <si>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</si>
  <si>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</si>
  <si>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</si>
  <si>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</si>
  <si>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</si>
  <si>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</si>
  <si>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</si>
  <si>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</si>
  <si>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</si>
  <si>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</si>
  <si>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</si>
  <si>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</si>
  <si>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</si>
  <si>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</si>
  <si>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</si>
  <si>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</si>
  <si>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</si>
  <si>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</si>
  <si>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</si>
  <si>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</si>
  <si>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</si>
  <si>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</si>
  <si>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</si>
  <si>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</si>
  <si>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</si>
  <si>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</si>
  <si>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</si>
  <si>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</si>
  <si>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</si>
  <si>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</si>
  <si>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</si>
  <si>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</si>
  <si>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</si>
  <si>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</si>
  <si>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</si>
  <si>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</si>
  <si>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</si>
  <si>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</si>
  <si>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</si>
  <si>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</si>
  <si>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</si>
  <si>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</si>
  <si>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</si>
  <si>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</si>
  <si>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</si>
  <si>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</si>
  <si>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</si>
  <si>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</si>
  <si>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</si>
  <si>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</si>
  <si>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</si>
  <si>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</si>
  <si>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</si>
  <si>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</si>
  <si>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</si>
  <si>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</si>
  <si>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</si>
  <si>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</si>
  <si>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</si>
  <si>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</si>
  <si>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</si>
  <si>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</si>
  <si>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</si>
  <si>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</si>
  <si>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</si>
  <si>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</si>
  <si>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</si>
  <si>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</si>
  <si>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</si>
  <si>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</si>
  <si>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</si>
  <si>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</si>
  <si>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</si>
  <si>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</si>
  <si>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</si>
  <si>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</si>
  <si>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</si>
  <si>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</si>
  <si>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</si>
  <si>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</si>
  <si>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</si>
  <si>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</si>
  <si>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</si>
  <si>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</si>
  <si>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</si>
  <si>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</si>
  <si>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</si>
  <si>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</si>
  <si>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</si>
  <si>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</si>
  <si>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</si>
  <si>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</si>
  <si>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</si>
  <si>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</si>
  <si>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</si>
  <si>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</si>
  <si>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</si>
  <si>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</si>
  <si>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</si>
  <si>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</si>
  <si>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</si>
  <si>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</si>
  <si>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</si>
  <si>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</si>
  <si>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</si>
  <si>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</si>
  <si>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</si>
  <si>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</si>
  <si>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</si>
  <si>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</si>
  <si>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</si>
  <si>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</si>
  <si>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</si>
  <si>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</si>
  <si>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</si>
  <si>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</si>
  <si>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</si>
  <si>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</si>
  <si>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</si>
  <si>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</si>
  <si>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</si>
  <si>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</si>
  <si>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</si>
  <si>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</si>
  <si>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</si>
  <si>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</si>
  <si>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</si>
  <si>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</si>
  <si>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</si>
  <si>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</si>
  <si>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</si>
  <si>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</si>
  <si>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</si>
  <si>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</si>
  <si>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</si>
  <si>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</si>
  <si>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</si>
  <si>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</si>
  <si>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</si>
  <si>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</si>
  <si>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</si>
  <si>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</si>
  <si>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</si>
  <si>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</si>
  <si>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</si>
  <si>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</si>
  <si>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</si>
  <si>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</si>
  <si>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</si>
  <si>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</si>
  <si>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</si>
  <si>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</si>
  <si>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</si>
  <si>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</si>
  <si>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</si>
  <si>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</si>
  <si>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</si>
  <si>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</si>
  <si>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</si>
  <si>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</si>
  <si>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</si>
  <si>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</si>
  <si>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</si>
  <si>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</si>
  <si>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</si>
  <si>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</si>
  <si>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</si>
  <si>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</si>
  <si>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</si>
  <si>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</si>
  <si>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</si>
  <si>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</si>
  <si>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</si>
  <si>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</si>
  <si>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</si>
  <si>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</si>
  <si>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</si>
  <si>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</si>
  <si>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</si>
  <si>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</si>
  <si>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</si>
  <si>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</si>
  <si>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</si>
  <si>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</si>
  <si>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</si>
  <si>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</si>
  <si>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</si>
  <si>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</si>
  <si>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</si>
  <si>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</si>
  <si>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</si>
  <si>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</si>
  <si>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</si>
  <si>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</si>
  <si>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</si>
  <si>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</si>
  <si>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</si>
  <si>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</si>
  <si>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</si>
  <si>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</si>
  <si>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</si>
  <si>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</si>
  <si>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</si>
  <si>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</si>
  <si>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</si>
  <si>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</si>
  <si>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</si>
  <si>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</si>
  <si>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</si>
  <si>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</si>
  <si>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</si>
  <si>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</si>
  <si>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</si>
  <si>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</si>
  <si>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</si>
  <si>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</si>
  <si>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</si>
  <si>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</si>
  <si>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</si>
  <si>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</si>
  <si>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</si>
  <si>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</si>
  <si>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</si>
  <si>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</si>
  <si>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</si>
  <si>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</si>
  <si>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</si>
  <si>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</si>
  <si>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</si>
  <si>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</si>
  <si>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</si>
  <si>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</si>
  <si>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</si>
  <si>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</si>
  <si>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</si>
  <si>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</si>
  <si>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</si>
  <si>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</si>
  <si>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 xml:space="preserve">  William H</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</si>
  <si>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</si>
  <si>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</si>
  <si>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</si>
  <si>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</si>
  <si>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</si>
  <si>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</si>
  <si>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</si>
  <si>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</si>
  <si>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</si>
  <si>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</si>
  <si>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</si>
  <si>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</si>
  <si>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</si>
  <si>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</si>
  <si>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</si>
  <si>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</si>
  <si>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</si>
  <si>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</si>
  <si>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</si>
  <si>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</si>
  <si>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</si>
  <si>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</si>
  <si>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</si>
  <si>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</si>
  <si>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</si>
  <si>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</si>
  <si>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</si>
  <si>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</si>
  <si>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</si>
  <si>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</si>
  <si>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</si>
  <si>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</si>
  <si>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</si>
  <si>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</si>
  <si>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</si>
  <si>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</si>
  <si>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</si>
  <si>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</si>
  <si>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</si>
  <si>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</si>
  <si>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</si>
  <si>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</si>
  <si>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</si>
  <si>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</si>
  <si>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</si>
  <si>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</si>
  <si>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</si>
  <si>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</si>
  <si>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</si>
  <si>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</si>
  <si>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</si>
  <si>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</si>
  <si>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</si>
  <si>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</si>
  <si>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</si>
  <si>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</si>
  <si>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</si>
  <si>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</si>
  <si>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</si>
  <si>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</si>
  <si>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</si>
  <si>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</si>
  <si>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</si>
  <si>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</si>
  <si>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</si>
  <si>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</si>
  <si>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</si>
  <si>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</si>
  <si>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</si>
  <si>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</si>
  <si>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</si>
  <si>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</si>
  <si>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</si>
  <si>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</si>
  <si>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</si>
  <si>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</si>
  <si>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</si>
  <si>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</si>
  <si>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</si>
  <si>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</si>
  <si>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</si>
  <si>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</si>
  <si>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</si>
  <si>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</si>
  <si>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</si>
  <si>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</si>
  <si>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</si>
  <si>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</si>
  <si>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</si>
  <si>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</si>
  <si>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</si>
  <si>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</si>
  <si>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</si>
  <si>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</si>
  <si>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</si>
  <si>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</si>
  <si>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</si>
  <si>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</si>
  <si>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</si>
  <si>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</si>
  <si>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</si>
  <si>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</si>
  <si>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</si>
  <si>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</si>
  <si>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</si>
  <si>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</si>
  <si>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</si>
  <si>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</si>
  <si>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</si>
  <si>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</si>
  <si>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</si>
  <si>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</si>
  <si>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</si>
  <si>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</si>
  <si>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</si>
  <si>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</si>
  <si>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</si>
  <si>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</si>
  <si>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</si>
  <si>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</si>
  <si>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</si>
  <si>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</si>
  <si>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</si>
  <si>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</si>
  <si>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</si>
  <si>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</si>
  <si>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</si>
  <si>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</si>
  <si>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</si>
  <si>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</si>
  <si>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</si>
  <si>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</si>
  <si>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</si>
  <si>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</si>
  <si>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</si>
  <si>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</si>
  <si>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</si>
  <si>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</si>
  <si>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</si>
  <si>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</si>
  <si>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</si>
  <si>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</si>
  <si>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</si>
  <si>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</si>
  <si>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</si>
  <si>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</si>
  <si>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</si>
  <si>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</si>
  <si>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</si>
  <si>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</si>
  <si>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</si>
  <si>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</si>
  <si>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</si>
  <si>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</si>
  <si>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</si>
  <si>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</si>
  <si>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</si>
  <si>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</si>
  <si>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</si>
  <si>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</si>
  <si>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</si>
  <si>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</si>
  <si>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</si>
  <si>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</si>
  <si>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</si>
  <si>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</si>
  <si>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</si>
  <si>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</si>
  <si>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</si>
  <si>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</si>
  <si>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</si>
  <si>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</si>
  <si>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</si>
  <si>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</si>
  <si>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</si>
  <si>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</si>
  <si>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</si>
  <si>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</si>
  <si>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</si>
  <si>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</si>
  <si>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</si>
  <si>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</si>
  <si>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</si>
  <si>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</si>
  <si>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</si>
  <si>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</si>
  <si>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</si>
  <si>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</si>
  <si>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</si>
  <si>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</si>
  <si>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</si>
  <si>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</si>
  <si>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</si>
  <si>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</si>
  <si>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</si>
  <si>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</si>
  <si>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</si>
  <si>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</si>
  <si>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</si>
  <si>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</si>
  <si>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</si>
  <si>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</si>
  <si>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</si>
  <si>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</si>
  <si>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</si>
  <si>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</si>
  <si>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</si>
  <si>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</si>
  <si>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</si>
  <si>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</si>
  <si>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</si>
  <si>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</si>
  <si>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</si>
  <si>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</si>
  <si>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</si>
  <si>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</si>
  <si>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</si>
  <si>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</si>
  <si>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</si>
  <si>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</si>
  <si>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</si>
  <si>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</si>
  <si>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</si>
  <si>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</si>
  <si>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</si>
  <si>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</si>
  <si>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</si>
  <si>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</si>
  <si>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</si>
  <si>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</si>
  <si>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</si>
  <si>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</si>
  <si>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</si>
  <si>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</si>
  <si>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</si>
  <si>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</si>
  <si>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</si>
  <si>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</si>
  <si>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</si>
  <si>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</si>
  <si>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</si>
  <si>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</si>
  <si>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</si>
  <si>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</si>
  <si>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</si>
  <si>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</si>
  <si>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</si>
  <si>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</si>
  <si>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</si>
  <si>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</si>
  <si>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</si>
  <si>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</si>
  <si>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</si>
  <si>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</si>
  <si>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</si>
  <si>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</si>
  <si>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</si>
  <si>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</si>
  <si>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</si>
  <si>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</si>
  <si>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</si>
  <si>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</si>
  <si>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</si>
  <si>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</si>
  <si>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</si>
  <si>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</si>
  <si>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</si>
  <si>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</si>
  <si>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</si>
  <si>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</si>
  <si>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</si>
  <si>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</si>
  <si>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</si>
  <si>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</si>
  <si>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</si>
  <si>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</si>
  <si>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</si>
  <si>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</si>
  <si>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</si>
  <si>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</si>
  <si>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</si>
  <si>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</si>
  <si>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</si>
  <si>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</si>
  <si>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</si>
  <si>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</si>
  <si>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</si>
  <si>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</si>
  <si>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</si>
  <si>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</si>
  <si>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</si>
  <si>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</si>
  <si>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</si>
  <si>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</si>
  <si>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</si>
  <si>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</si>
  <si>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</si>
  <si>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</si>
  <si>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</si>
  <si>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</si>
  <si>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</si>
  <si>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</si>
  <si>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</si>
  <si>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</si>
  <si>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</si>
  <si>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</si>
  <si>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</si>
  <si>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</si>
  <si>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</si>
  <si>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</si>
  <si>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</si>
  <si>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</si>
  <si>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</si>
  <si>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</si>
  <si>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</si>
  <si>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</si>
  <si>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</si>
  <si>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</si>
  <si>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</si>
  <si>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</si>
  <si>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</si>
  <si>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</si>
  <si>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</si>
  <si>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</si>
  <si>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</si>
  <si>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</si>
  <si>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</si>
  <si>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</si>
  <si>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</si>
  <si>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</si>
  <si>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</si>
  <si>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</si>
  <si>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</si>
  <si>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</si>
  <si>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</si>
  <si>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</si>
  <si>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</si>
  <si>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</si>
  <si>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</si>
  <si>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 xml:space="preserve">  Torrey C III</t>
  </si>
  <si>
    <t>O'Hora</t>
  </si>
  <si>
    <t>Amato</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</si>
  <si>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</si>
  <si>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</si>
  <si>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</si>
  <si>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</si>
  <si>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</si>
  <si>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</si>
  <si>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</si>
  <si>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</si>
  <si>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</si>
  <si>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</si>
  <si>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</si>
  <si>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</si>
  <si>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</si>
  <si>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</si>
  <si>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</si>
  <si>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</si>
  <si>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</si>
  <si>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</si>
  <si>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</si>
  <si>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 xml:space="preserve">  B</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</si>
  <si>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</si>
  <si>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</si>
  <si>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</si>
  <si>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</si>
  <si>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</si>
  <si>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</si>
  <si>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</si>
  <si>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</si>
  <si>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</si>
  <si>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</si>
  <si>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</si>
  <si>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</si>
  <si>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</si>
  <si>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</si>
  <si>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</si>
  <si>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</si>
  <si>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</si>
  <si>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</si>
  <si>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</si>
  <si>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</si>
  <si>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</si>
  <si>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</si>
  <si>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</si>
  <si>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</si>
  <si>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</si>
  <si>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</si>
  <si>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</si>
  <si>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</si>
  <si>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</si>
  <si>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</si>
  <si>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</si>
  <si>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</si>
  <si>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</si>
  <si>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</si>
  <si>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</si>
  <si>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</si>
  <si>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</si>
  <si>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</si>
  <si>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</si>
  <si>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</si>
  <si>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</si>
  <si>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</si>
  <si>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</si>
  <si>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</si>
  <si>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</si>
  <si>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</si>
  <si>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</si>
  <si>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</si>
  <si>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</si>
  <si>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</si>
  <si>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</si>
  <si>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</si>
  <si>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</si>
  <si>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</si>
  <si>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</si>
  <si>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</si>
  <si>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</si>
  <si>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</si>
  <si>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</si>
  <si>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</si>
  <si>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</si>
  <si>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</si>
  <si>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</si>
  <si>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</si>
  <si>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</si>
  <si>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</si>
  <si>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</si>
  <si>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</si>
  <si>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</si>
  <si>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</si>
  <si>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</si>
  <si>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</si>
  <si>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</si>
  <si>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</si>
  <si>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</si>
  <si>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</si>
  <si>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</si>
  <si>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</si>
  <si>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</si>
  <si>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</si>
  <si>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</si>
  <si>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</si>
  <si>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</si>
  <si>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</si>
  <si>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</si>
  <si>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</si>
  <si>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</si>
  <si>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</si>
  <si>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</si>
  <si>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</si>
  <si>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</si>
  <si>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</si>
  <si>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</si>
  <si>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</si>
  <si>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</si>
  <si>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</si>
  <si>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</si>
  <si>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</si>
  <si>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</si>
  <si>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</si>
  <si>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</si>
  <si>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</si>
  <si>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</si>
  <si>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</si>
  <si>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</si>
  <si>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</si>
  <si>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</si>
  <si>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</si>
  <si>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</si>
  <si>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</si>
  <si>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</si>
  <si>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</si>
  <si>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</si>
  <si>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</si>
  <si>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</si>
  <si>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</si>
  <si>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</si>
  <si>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</si>
  <si>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</si>
  <si>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</si>
  <si>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</si>
  <si>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</si>
  <si>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</si>
  <si>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</si>
  <si>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</si>
  <si>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</si>
  <si>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</si>
  <si>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</si>
  <si>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</si>
  <si>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</si>
  <si>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</si>
  <si>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</si>
  <si>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</si>
  <si>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</si>
  <si>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</si>
  <si>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</si>
  <si>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</si>
  <si>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</si>
  <si>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</si>
  <si>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</si>
  <si>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</si>
  <si>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</si>
  <si>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</si>
  <si>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</si>
  <si>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</si>
  <si>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</si>
  <si>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</si>
  <si>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</si>
  <si>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</si>
  <si>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</si>
  <si>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</si>
  <si>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</si>
  <si>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</si>
  <si>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</si>
  <si>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</si>
  <si>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</si>
  <si>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</si>
  <si>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</si>
  <si>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</si>
  <si>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</si>
  <si>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</si>
  <si>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</si>
  <si>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</si>
  <si>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</si>
  <si>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</si>
  <si>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</si>
  <si>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</si>
  <si>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</si>
  <si>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</si>
  <si>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</si>
  <si>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</si>
  <si>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</si>
  <si>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</si>
  <si>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</si>
  <si>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</si>
  <si>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</si>
  <si>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</si>
  <si>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</si>
  <si>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</si>
  <si>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</si>
  <si>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</si>
  <si>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</si>
  <si>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</si>
  <si>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</si>
  <si>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</si>
  <si>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</si>
  <si>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</si>
  <si>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</si>
  <si>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</si>
  <si>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</si>
  <si>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</si>
  <si>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</si>
  <si>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</si>
  <si>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</si>
  <si>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</si>
  <si>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</si>
  <si>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</si>
  <si>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</si>
  <si>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</si>
  <si>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</si>
  <si>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</si>
  <si>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</si>
  <si>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</si>
  <si>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</si>
  <si>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</si>
  <si>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</si>
  <si>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</si>
  <si>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</si>
  <si>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</si>
  <si>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</si>
  <si>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</si>
  <si>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</si>
  <si>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Douglas</t>
  </si>
  <si>
    <t>Tecklenburg</t>
  </si>
  <si>
    <t xml:space="preserve">  Katherine A</t>
  </si>
  <si>
    <t>Schenck</t>
  </si>
  <si>
    <t xml:space="preserve">  Steve</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</si>
  <si>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</si>
  <si>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</si>
  <si>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</si>
  <si>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</si>
  <si>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</si>
  <si>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</si>
  <si>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</si>
  <si>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</si>
  <si>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</si>
  <si>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</si>
  <si>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</si>
  <si>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</si>
  <si>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</si>
  <si>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</si>
  <si>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</si>
  <si>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</si>
  <si>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</si>
  <si>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</si>
  <si>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</si>
  <si>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</si>
  <si>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</si>
  <si>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</si>
  <si>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</si>
  <si>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</si>
  <si>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</si>
  <si>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</si>
  <si>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</si>
  <si>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</si>
  <si>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</si>
  <si>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</si>
  <si>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</si>
  <si>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</si>
  <si>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</si>
  <si>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</si>
  <si>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</si>
  <si>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</si>
  <si>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</si>
  <si>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</si>
  <si>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</si>
  <si>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</si>
  <si>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</si>
  <si>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</si>
  <si>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</si>
  <si>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</si>
  <si>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</si>
  <si>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</si>
  <si>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</si>
  <si>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</si>
  <si>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</si>
  <si>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</si>
  <si>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</si>
  <si>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</si>
  <si>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</si>
  <si>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</si>
  <si>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</si>
  <si>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</si>
  <si>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</si>
  <si>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</si>
  <si>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</si>
  <si>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</si>
  <si>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</si>
  <si>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</si>
  <si>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</si>
  <si>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</si>
  <si>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</si>
  <si>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</si>
  <si>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</si>
  <si>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</si>
  <si>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</si>
  <si>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</si>
  <si>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</si>
  <si>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</si>
  <si>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</si>
  <si>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</si>
  <si>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</si>
  <si>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</si>
  <si>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</si>
  <si>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</si>
  <si>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</si>
  <si>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</si>
  <si>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</si>
  <si>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</si>
  <si>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</si>
  <si>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</si>
  <si>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</si>
  <si>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</si>
  <si>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</si>
  <si>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</si>
  <si>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</si>
  <si>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</si>
  <si>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</si>
  <si>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</si>
  <si>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</si>
  <si>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</si>
  <si>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</si>
  <si>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</si>
  <si>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</si>
  <si>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</si>
  <si>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</si>
  <si>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</si>
  <si>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</si>
  <si>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</si>
  <si>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</si>
  <si>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</si>
  <si>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</si>
  <si>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</si>
  <si>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</si>
  <si>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</si>
  <si>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</si>
  <si>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</si>
  <si>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</si>
  <si>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</si>
  <si>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</si>
  <si>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</si>
  <si>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</si>
  <si>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</si>
  <si>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</si>
  <si>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</si>
  <si>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</si>
  <si>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</si>
  <si>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MacPherson</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</si>
  <si>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</si>
  <si>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</si>
  <si>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</si>
  <si>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</si>
  <si>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</si>
  <si>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</si>
  <si>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</si>
  <si>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</si>
  <si>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</si>
  <si>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</si>
  <si>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</si>
  <si>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</si>
  <si>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</si>
  <si>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</si>
  <si>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</si>
  <si>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</si>
  <si>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</si>
  <si>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</si>
  <si>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</si>
  <si>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</si>
  <si>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</si>
  <si>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</si>
  <si>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</si>
  <si>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</si>
  <si>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</si>
  <si>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</si>
  <si>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</si>
  <si>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</si>
  <si>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</si>
  <si>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</si>
  <si>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</si>
  <si>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</si>
  <si>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</si>
  <si>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</si>
  <si>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</si>
  <si>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</si>
  <si>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</si>
  <si>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 xml:space="preserve">  Thomas R</t>
  </si>
  <si>
    <t>Mayer</t>
  </si>
  <si>
    <t>Becker</t>
  </si>
  <si>
    <t xml:space="preserve">  Ezra</t>
  </si>
  <si>
    <t>Platt</t>
  </si>
  <si>
    <t xml:space="preserve">  Ari L</t>
  </si>
  <si>
    <t>Brodeur</t>
  </si>
  <si>
    <t xml:space="preserve">  Fanny</t>
  </si>
  <si>
    <t>Knight Pech</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</si>
  <si>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</si>
  <si>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</si>
  <si>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</si>
  <si>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</si>
  <si>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</si>
  <si>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</si>
  <si>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</si>
  <si>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</si>
  <si>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</si>
  <si>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</si>
  <si>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</si>
  <si>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</si>
  <si>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</si>
  <si>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</si>
  <si>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</si>
  <si>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</si>
  <si>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</si>
  <si>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</si>
  <si>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</si>
  <si>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</si>
  <si>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</si>
  <si>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</si>
  <si>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</si>
  <si>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</si>
  <si>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</si>
  <si>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</si>
  <si>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</si>
  <si>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</si>
  <si>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</si>
  <si>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</si>
  <si>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</si>
  <si>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</si>
  <si>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</si>
  <si>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</si>
  <si>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</si>
  <si>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</si>
  <si>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</si>
  <si>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</si>
  <si>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</si>
  <si>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</si>
  <si>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</si>
  <si>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</si>
  <si>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</si>
  <si>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</si>
  <si>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</si>
  <si>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</si>
  <si>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</si>
  <si>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</si>
  <si>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</si>
  <si>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</si>
  <si>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</si>
  <si>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</si>
  <si>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</si>
  <si>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</si>
  <si>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</si>
  <si>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</si>
  <si>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</si>
  <si>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</si>
  <si>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</si>
  <si>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</si>
  <si>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</si>
  <si>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</si>
  <si>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</si>
  <si>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</si>
  <si>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</si>
  <si>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</si>
  <si>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</si>
  <si>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</si>
  <si>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</si>
  <si>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</si>
  <si>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</si>
  <si>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</si>
  <si>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Lizak</t>
  </si>
  <si>
    <t xml:space="preserve">  Marisa A</t>
  </si>
  <si>
    <t>Howery</t>
  </si>
  <si>
    <t>Crain</t>
  </si>
  <si>
    <t>Hotze</t>
  </si>
  <si>
    <t xml:space="preserve">  Jenna M</t>
  </si>
  <si>
    <t>Chauhan</t>
  </si>
  <si>
    <t>Raab</t>
  </si>
  <si>
    <t xml:space="preserve">  Lyazid</t>
  </si>
  <si>
    <t>McKown</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</si>
  <si>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</si>
  <si>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</si>
  <si>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</si>
  <si>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</si>
  <si>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</si>
  <si>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</si>
  <si>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</si>
  <si>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</si>
  <si>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</si>
  <si>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</si>
  <si>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</si>
  <si>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</si>
  <si>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</si>
  <si>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</si>
  <si>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</si>
  <si>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</si>
  <si>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</si>
  <si>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</si>
  <si>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</si>
  <si>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</si>
  <si>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</si>
  <si>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</si>
  <si>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</si>
  <si>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</si>
  <si>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</si>
  <si>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</si>
  <si>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</si>
  <si>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</si>
  <si>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</si>
  <si>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</si>
  <si>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</si>
  <si>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</si>
  <si>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</si>
  <si>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</si>
  <si>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</si>
  <si>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</si>
  <si>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</si>
  <si>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</si>
  <si>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</si>
  <si>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</si>
  <si>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</si>
  <si>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</si>
  <si>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</si>
  <si>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</si>
  <si>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</si>
  <si>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</si>
  <si>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</si>
  <si>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</si>
  <si>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</si>
  <si>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</si>
  <si>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</si>
  <si>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</si>
  <si>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</si>
  <si>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</si>
  <si>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</si>
  <si>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</si>
  <si>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</si>
  <si>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</si>
  <si>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</si>
  <si>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</si>
  <si>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</si>
  <si>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</si>
  <si>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</si>
  <si>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</si>
  <si>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</si>
  <si>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</si>
  <si>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</si>
  <si>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</si>
  <si>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</si>
  <si>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</si>
  <si>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</si>
  <si>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</si>
  <si>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</si>
  <si>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</si>
  <si>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</si>
  <si>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</si>
  <si>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</si>
  <si>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</si>
  <si>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</si>
  <si>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</si>
  <si>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</si>
  <si>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</si>
  <si>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</si>
  <si>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</si>
  <si>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</si>
  <si>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</si>
  <si>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</si>
  <si>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</si>
  <si>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</si>
  <si>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</si>
  <si>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</si>
  <si>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</si>
  <si>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</si>
  <si>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</si>
  <si>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</si>
  <si>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</si>
  <si>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</si>
  <si>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</si>
  <si>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</si>
  <si>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</si>
  <si>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</si>
  <si>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</si>
  <si>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</si>
  <si>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</si>
  <si>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</si>
  <si>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</si>
  <si>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</si>
  <si>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</si>
  <si>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</si>
  <si>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</si>
  <si>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</si>
  <si>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</si>
  <si>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</si>
  <si>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</si>
  <si>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</si>
  <si>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</si>
  <si>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</si>
  <si>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</si>
  <si>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</si>
  <si>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</si>
  <si>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</si>
  <si>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</si>
  <si>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</si>
  <si>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</si>
  <si>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</si>
  <si>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</si>
  <si>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</si>
  <si>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</si>
  <si>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t>
  </si>
  <si>
    <t>Bartus</t>
  </si>
  <si>
    <t>Stevens</t>
  </si>
  <si>
    <t>Rich</t>
  </si>
  <si>
    <t xml:space="preserve">  Holly J</t>
  </si>
  <si>
    <t>Fayter</t>
  </si>
  <si>
    <t>Parise</t>
  </si>
  <si>
    <t>Andrew</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</si>
  <si>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</si>
  <si>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</si>
  <si>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</si>
  <si>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</si>
  <si>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</si>
  <si>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</si>
  <si>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</si>
  <si>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</si>
  <si>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</si>
  <si>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</si>
  <si>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</si>
  <si>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</si>
  <si>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</si>
  <si>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</si>
  <si>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</si>
  <si>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</si>
  <si>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</si>
  <si>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</si>
  <si>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</si>
  <si>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</si>
  <si>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</si>
  <si>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</si>
  <si>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</si>
  <si>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</si>
  <si>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</si>
  <si>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</si>
  <si>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</si>
  <si>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</si>
  <si>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</si>
  <si>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</si>
  <si>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</si>
  <si>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</si>
  <si>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</si>
  <si>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</si>
  <si>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</si>
  <si>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</si>
  <si>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</si>
  <si>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</si>
  <si>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</si>
  <si>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</si>
  <si>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</si>
  <si>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</si>
  <si>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</si>
  <si>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</si>
  <si>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</si>
  <si>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</si>
  <si>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</si>
  <si>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</si>
  <si>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</si>
  <si>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</si>
  <si>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</si>
  <si>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</si>
  <si>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</si>
  <si>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</si>
  <si>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</si>
  <si>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</si>
  <si>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</si>
  <si>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</si>
  <si>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</si>
  <si>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</si>
  <si>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</si>
  <si>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</si>
  <si>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</si>
  <si>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</si>
  <si>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</si>
  <si>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</si>
  <si>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</si>
  <si>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</si>
  <si>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</si>
  <si>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</si>
  <si>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</si>
  <si>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</si>
  <si>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</si>
  <si>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</si>
  <si>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</si>
  <si>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</si>
  <si>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</si>
  <si>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</si>
  <si>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</si>
  <si>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</si>
  <si>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</si>
  <si>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</si>
  <si>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</si>
  <si>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</si>
  <si>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</si>
  <si>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</si>
  <si>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Hetrick</t>
  </si>
  <si>
    <t>Stern</t>
  </si>
  <si>
    <t>Newman</t>
  </si>
  <si>
    <t xml:space="preserve">  Matthew M</t>
  </si>
  <si>
    <t xml:space="preserve">  Nadine A</t>
  </si>
  <si>
    <t>Mone</t>
  </si>
  <si>
    <t xml:space="preserve">  Peter J</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</si>
  <si>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</si>
  <si>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</si>
  <si>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</si>
  <si>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</si>
  <si>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</si>
  <si>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</si>
  <si>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</si>
  <si>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</si>
  <si>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</si>
  <si>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</si>
  <si>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</si>
  <si>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</si>
  <si>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</si>
  <si>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t>
  </si>
  <si>
    <t>Schulz</t>
  </si>
  <si>
    <t>Capriolo</t>
  </si>
  <si>
    <t>Borleis</t>
  </si>
  <si>
    <t>Conrad</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</si>
  <si>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</si>
  <si>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</si>
  <si>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</si>
  <si>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</si>
  <si>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</si>
  <si>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</si>
  <si>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</si>
  <si>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</si>
  <si>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</si>
  <si>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</si>
  <si>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</si>
  <si>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</si>
  <si>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</si>
  <si>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</si>
  <si>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</si>
  <si>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</si>
  <si>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</si>
  <si>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</si>
  <si>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</si>
  <si>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</si>
  <si>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</si>
  <si>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</si>
  <si>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</si>
  <si>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</si>
  <si>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</si>
  <si>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</si>
  <si>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</si>
  <si>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</si>
  <si>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</si>
  <si>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</si>
  <si>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</si>
  <si>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</si>
  <si>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</si>
  <si>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</si>
  <si>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</si>
  <si>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</si>
  <si>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</si>
  <si>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</si>
  <si>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</si>
  <si>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</si>
  <si>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</si>
  <si>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</si>
  <si>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</si>
  <si>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</si>
  <si>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</si>
  <si>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</si>
  <si>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</si>
  <si>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</si>
  <si>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</si>
  <si>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</si>
  <si>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</si>
  <si>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</si>
  <si>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</si>
  <si>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</si>
  <si>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</si>
  <si>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</si>
  <si>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</si>
  <si>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</si>
  <si>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</si>
  <si>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</si>
  <si>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</si>
  <si>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</si>
  <si>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</si>
  <si>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</si>
  <si>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</si>
  <si>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</si>
  <si>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</si>
  <si>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</si>
  <si>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</si>
  <si>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</si>
  <si>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</si>
  <si>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</si>
  <si>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</si>
  <si>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</si>
  <si>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</si>
  <si>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</si>
  <si>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</si>
  <si>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</si>
  <si>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</si>
  <si>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</si>
  <si>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</si>
  <si>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</si>
  <si>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</si>
  <si>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</si>
  <si>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</si>
  <si>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</si>
  <si>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</si>
  <si>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</si>
  <si>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</si>
  <si>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</si>
  <si>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</si>
  <si>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</si>
  <si>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</si>
  <si>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</si>
  <si>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</si>
  <si>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</si>
  <si>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</si>
  <si>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</si>
  <si>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</si>
  <si>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</si>
  <si>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</si>
  <si>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</si>
  <si>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</si>
  <si>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</si>
  <si>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</si>
  <si>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</si>
  <si>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</si>
  <si>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</si>
  <si>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</si>
  <si>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</si>
  <si>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</si>
  <si>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</si>
  <si>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</si>
  <si>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</si>
  <si>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</si>
  <si>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</si>
  <si>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</si>
  <si>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</si>
  <si>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</si>
  <si>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</si>
  <si>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</si>
  <si>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</si>
  <si>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</si>
  <si>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</si>
  <si>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</si>
  <si>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</si>
  <si>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</si>
  <si>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</si>
  <si>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</si>
  <si>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</si>
  <si>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</si>
  <si>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</si>
  <si>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</si>
  <si>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</si>
  <si>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</si>
  <si>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</si>
  <si>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</si>
  <si>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</si>
  <si>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</si>
  <si>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</si>
  <si>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</si>
  <si>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</si>
  <si>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</si>
  <si>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</si>
  <si>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</si>
  <si>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</si>
  <si>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</si>
  <si>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</si>
  <si>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</si>
  <si>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</si>
  <si>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</si>
  <si>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</si>
  <si>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</si>
  <si>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</si>
  <si>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</si>
  <si>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</si>
  <si>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</si>
  <si>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</si>
  <si>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</si>
  <si>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</si>
  <si>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</si>
  <si>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</si>
  <si>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</si>
  <si>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</si>
  <si>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</si>
  <si>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</si>
  <si>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</si>
  <si>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</si>
  <si>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</si>
  <si>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</si>
  <si>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</si>
  <si>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</si>
  <si>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</si>
  <si>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</si>
  <si>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</si>
  <si>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</si>
  <si>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</si>
  <si>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</si>
  <si>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</si>
  <si>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</si>
  <si>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</si>
  <si>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</si>
  <si>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</si>
  <si>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</si>
  <si>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</si>
  <si>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</si>
  <si>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</si>
  <si>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</si>
  <si>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</si>
  <si>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</si>
  <si>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</si>
  <si>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</si>
  <si>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</si>
  <si>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</si>
  <si>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</si>
  <si>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</si>
  <si>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</si>
  <si>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</si>
  <si>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</si>
  <si>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</si>
  <si>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</si>
  <si>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</si>
  <si>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</si>
  <si>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</si>
  <si>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</si>
  <si>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</si>
  <si>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</si>
  <si>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</si>
  <si>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</si>
  <si>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</si>
  <si>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</si>
  <si>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</si>
  <si>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</si>
  <si>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</si>
  <si>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</si>
  <si>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</si>
  <si>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</si>
  <si>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</si>
  <si>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</si>
  <si>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</si>
  <si>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</si>
  <si>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</si>
  <si>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</si>
  <si>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</si>
  <si>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</si>
  <si>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</si>
  <si>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</si>
  <si>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</si>
  <si>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</si>
  <si>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</si>
  <si>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</si>
  <si>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</si>
  <si>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</si>
  <si>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</si>
  <si>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</si>
  <si>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</si>
  <si>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</si>
  <si>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</si>
  <si>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</si>
  <si>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</si>
  <si>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</si>
  <si>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</si>
  <si>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</si>
  <si>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</si>
  <si>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</si>
  <si>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</si>
  <si>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</si>
  <si>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</si>
  <si>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</si>
  <si>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</si>
  <si>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</si>
  <si>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</si>
  <si>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</si>
  <si>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</si>
  <si>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</si>
  <si>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</si>
  <si>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</si>
  <si>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</si>
  <si>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</si>
  <si>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</si>
  <si>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</si>
  <si>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</si>
  <si>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</si>
  <si>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</si>
  <si>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</si>
  <si>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</si>
  <si>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</si>
  <si>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</si>
  <si>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</si>
  <si>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</si>
  <si>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</si>
  <si>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</si>
  <si>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</si>
  <si>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</si>
  <si>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</si>
  <si>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</si>
  <si>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</si>
  <si>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</si>
  <si>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</si>
  <si>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</si>
  <si>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</si>
  <si>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</si>
  <si>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</si>
  <si>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</si>
  <si>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</si>
  <si>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</si>
  <si>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</si>
  <si>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</si>
  <si>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</si>
  <si>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</si>
  <si>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</si>
  <si>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</si>
  <si>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</si>
  <si>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</si>
  <si>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</si>
  <si>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</si>
  <si>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</si>
  <si>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</si>
  <si>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</si>
  <si>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</si>
  <si>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</si>
  <si>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</si>
  <si>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</si>
  <si>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</si>
  <si>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</si>
  <si>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</si>
  <si>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</si>
  <si>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</si>
  <si>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</si>
  <si>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</si>
  <si>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</si>
  <si>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</si>
  <si>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</si>
  <si>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</si>
  <si>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</si>
  <si>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</si>
  <si>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</si>
  <si>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</si>
  <si>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</si>
  <si>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</si>
  <si>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</si>
  <si>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</si>
  <si>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</si>
  <si>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</si>
  <si>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</si>
  <si>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</si>
  <si>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</si>
  <si>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</si>
  <si>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</si>
  <si>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</si>
  <si>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</si>
  <si>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</si>
  <si>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</si>
  <si>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</si>
  <si>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</si>
  <si>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</si>
  <si>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</si>
  <si>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</si>
  <si>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</si>
  <si>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</si>
  <si>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</si>
  <si>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</si>
  <si>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</si>
  <si>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</si>
  <si>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</si>
  <si>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</si>
  <si>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</si>
  <si>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</si>
  <si>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</si>
  <si>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</si>
  <si>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</si>
  <si>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</si>
  <si>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</si>
  <si>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</si>
  <si>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</si>
  <si>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</si>
  <si>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</si>
  <si>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</si>
  <si>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</si>
  <si>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</si>
  <si>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</si>
  <si>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</si>
  <si>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</si>
  <si>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</si>
  <si>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</si>
  <si>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</si>
  <si>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</si>
  <si>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</si>
  <si>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</si>
  <si>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</si>
  <si>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</si>
  <si>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</si>
  <si>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</si>
  <si>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</si>
  <si>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</si>
  <si>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</si>
  <si>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</si>
  <si>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</si>
  <si>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</si>
  <si>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</si>
  <si>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</si>
  <si>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</si>
  <si>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</si>
  <si>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</si>
  <si>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</si>
  <si>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</si>
  <si>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</si>
  <si>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</si>
  <si>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</si>
  <si>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</si>
  <si>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</si>
  <si>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</si>
  <si>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</si>
  <si>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</si>
  <si>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</si>
  <si>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</si>
  <si>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</si>
  <si>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</si>
  <si>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</si>
  <si>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</si>
  <si>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</si>
  <si>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</si>
  <si>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</si>
  <si>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</si>
  <si>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</si>
  <si>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</si>
  <si>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</si>
  <si>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</si>
  <si>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</si>
  <si>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</si>
  <si>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</si>
  <si>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</si>
  <si>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</si>
  <si>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</si>
  <si>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</si>
  <si>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</si>
  <si>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</si>
  <si>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</si>
  <si>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</si>
  <si>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</si>
  <si>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</si>
  <si>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</si>
  <si>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</si>
  <si>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</si>
  <si>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</si>
  <si>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</si>
  <si>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</si>
  <si>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</si>
  <si>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</si>
  <si>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</si>
  <si>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</si>
  <si>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</si>
  <si>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</si>
  <si>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</si>
  <si>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</si>
  <si>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</si>
  <si>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</si>
  <si>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</si>
  <si>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</si>
  <si>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</si>
  <si>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</si>
  <si>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</si>
  <si>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</si>
  <si>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</si>
  <si>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</si>
  <si>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</si>
  <si>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</si>
  <si>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</si>
  <si>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</si>
  <si>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</si>
  <si>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</si>
  <si>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</si>
  <si>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</si>
  <si>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</si>
  <si>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</si>
  <si>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</si>
  <si>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</si>
  <si>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</si>
  <si>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</si>
  <si>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</si>
  <si>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</si>
  <si>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</si>
  <si>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</si>
  <si>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</si>
  <si>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</si>
  <si>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</si>
  <si>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</si>
  <si>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</si>
  <si>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</si>
  <si>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</si>
  <si>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</si>
  <si>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</si>
  <si>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</si>
  <si>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</si>
  <si>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</si>
  <si>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</si>
  <si>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</si>
  <si>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</si>
  <si>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</si>
  <si>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</si>
  <si>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</si>
  <si>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</si>
  <si>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</si>
  <si>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</si>
  <si>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</si>
  <si>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</si>
  <si>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</si>
  <si>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</si>
  <si>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</si>
  <si>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</si>
  <si>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</si>
  <si>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</si>
  <si>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</si>
  <si>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</si>
  <si>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</si>
  <si>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</si>
  <si>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</si>
  <si>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</si>
  <si>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</si>
  <si>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</si>
  <si>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</si>
  <si>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</si>
  <si>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</si>
  <si>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</si>
  <si>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</si>
  <si>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</si>
  <si>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</si>
  <si>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</si>
  <si>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</si>
  <si>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</si>
  <si>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</si>
  <si>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</si>
  <si>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</si>
  <si>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</si>
  <si>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</si>
  <si>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</si>
  <si>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</si>
  <si>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</si>
  <si>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</si>
  <si>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</si>
  <si>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</si>
  <si>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</si>
  <si>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</si>
  <si>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</si>
  <si>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</si>
  <si>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</si>
  <si>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</si>
  <si>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</si>
  <si>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</si>
  <si>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</si>
  <si>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</si>
  <si>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</si>
  <si>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</si>
  <si>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</si>
  <si>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</si>
  <si>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</si>
  <si>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</si>
  <si>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</si>
  <si>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</si>
  <si>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</si>
  <si>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</si>
  <si>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</si>
  <si>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</si>
  <si>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</si>
  <si>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</si>
  <si>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</si>
  <si>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</si>
  <si>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</si>
  <si>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</si>
  <si>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</si>
  <si>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</si>
  <si>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</si>
  <si>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</si>
  <si>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</si>
  <si>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</si>
  <si>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</si>
  <si>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</si>
  <si>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</si>
  <si>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</si>
  <si>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</si>
  <si>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</si>
  <si>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</si>
  <si>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</si>
  <si>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</si>
  <si>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</si>
  <si>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</si>
  <si>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</si>
  <si>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</si>
  <si>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</si>
  <si>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</si>
  <si>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</si>
  <si>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</si>
  <si>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</si>
  <si>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</si>
  <si>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</si>
  <si>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</si>
  <si>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</si>
  <si>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</si>
  <si>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</si>
  <si>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</si>
  <si>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</si>
  <si>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</si>
  <si>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</si>
  <si>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</si>
  <si>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</si>
  <si>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</si>
  <si>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</si>
  <si>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</si>
  <si>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</si>
  <si>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</si>
  <si>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</si>
  <si>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</si>
  <si>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</si>
  <si>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</si>
  <si>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</si>
  <si>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</si>
  <si>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</si>
  <si>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</si>
  <si>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</si>
  <si>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</si>
  <si>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</si>
  <si>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</si>
  <si>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</si>
  <si>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</si>
  <si>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</si>
  <si>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</si>
  <si>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</si>
  <si>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</si>
  <si>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</si>
  <si>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</si>
  <si>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</si>
  <si>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</si>
  <si>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</si>
  <si>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</si>
  <si>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</si>
  <si>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</si>
  <si>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</si>
  <si>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</si>
  <si>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</si>
  <si>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</si>
  <si>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</si>
  <si>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</si>
  <si>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</si>
  <si>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</si>
  <si>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</si>
  <si>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</si>
  <si>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</si>
  <si>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</si>
  <si>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</si>
  <si>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</si>
  <si>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</si>
  <si>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</si>
  <si>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</si>
  <si>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</si>
  <si>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</si>
  <si>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</si>
  <si>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</si>
  <si>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</si>
  <si>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</si>
  <si>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</si>
  <si>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</si>
  <si>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</si>
  <si>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</si>
  <si>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</si>
  <si>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</si>
  <si>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</si>
  <si>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</si>
  <si>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</si>
  <si>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</si>
  <si>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</si>
  <si>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</si>
  <si>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</si>
  <si>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</si>
  <si>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</si>
  <si>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</si>
  <si>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</si>
  <si>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</si>
  <si>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</si>
  <si>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</si>
  <si>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</si>
  <si>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</si>
  <si>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</si>
  <si>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</si>
  <si>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</si>
  <si>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</si>
  <si>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</si>
  <si>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</si>
  <si>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</si>
  <si>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</si>
  <si>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</si>
  <si>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</si>
  <si>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</si>
  <si>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</si>
  <si>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</si>
  <si>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</si>
  <si>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</si>
  <si>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</si>
  <si>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</si>
  <si>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</si>
  <si>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</si>
  <si>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</si>
  <si>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</si>
  <si>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</si>
  <si>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</si>
  <si>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</si>
  <si>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</si>
  <si>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</si>
  <si>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</si>
  <si>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</si>
  <si>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</si>
  <si>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</si>
  <si>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</si>
  <si>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</si>
  <si>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</si>
  <si>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</si>
  <si>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</si>
  <si>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</si>
  <si>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</si>
  <si>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</si>
  <si>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</si>
  <si>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</si>
  <si>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</si>
  <si>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</si>
  <si>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</si>
  <si>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</si>
  <si>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</si>
  <si>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</si>
  <si>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</si>
  <si>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</si>
  <si>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</si>
  <si>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</si>
  <si>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</si>
  <si>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</si>
  <si>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</si>
  <si>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</si>
  <si>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</si>
  <si>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</si>
  <si>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</si>
  <si>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</si>
  <si>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</si>
  <si>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</si>
  <si>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</si>
  <si>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</si>
  <si>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</si>
  <si>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</si>
  <si>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</si>
  <si>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t>
  </si>
  <si>
    <t>Albano</t>
  </si>
  <si>
    <t>Rosendahl</t>
  </si>
  <si>
    <t xml:space="preserve">  Evan P</t>
  </si>
  <si>
    <t>German</t>
  </si>
  <si>
    <t xml:space="preserve">  Aaron K</t>
  </si>
  <si>
    <t>Last name</t>
  </si>
  <si>
    <t xml:space="preserve">First name </t>
  </si>
  <si>
    <t>Title</t>
  </si>
  <si>
    <t>Unknown</t>
  </si>
  <si>
    <t>weight status</t>
  </si>
  <si>
    <t>Diabetes status</t>
  </si>
  <si>
    <t>Date of birth</t>
  </si>
  <si>
    <t>Age</t>
  </si>
  <si>
    <t>customer ID</t>
  </si>
  <si>
    <t>Heart issues</t>
  </si>
  <si>
    <t>Any transplants</t>
  </si>
  <si>
    <t>Number of major surgeries</t>
  </si>
  <si>
    <t>diabetes status</t>
  </si>
  <si>
    <t>date of birth</t>
  </si>
  <si>
    <t>state ID</t>
  </si>
  <si>
    <t>id2444</t>
  </si>
  <si>
    <t>id3444</t>
  </si>
  <si>
    <t>Missing</t>
  </si>
  <si>
    <t>Row Labels</t>
  </si>
  <si>
    <t>Grand Total</t>
  </si>
  <si>
    <t>Count of customer ID</t>
  </si>
  <si>
    <t>cancer history</t>
  </si>
  <si>
    <t>Non-smoker-No cancer</t>
  </si>
  <si>
    <t>Non-smoker-cancer</t>
  </si>
  <si>
    <t>Smoker-No cancer</t>
  </si>
  <si>
    <t>smoker-cancer</t>
  </si>
  <si>
    <t>Sum of Number of major surgeries</t>
  </si>
  <si>
    <t>Average of HBA1C</t>
  </si>
  <si>
    <t>Transplant History</t>
  </si>
  <si>
    <t>Sum of major surgeries</t>
  </si>
  <si>
    <t>Normal weight</t>
  </si>
  <si>
    <t>Obesity</t>
  </si>
  <si>
    <t>Overweight</t>
  </si>
  <si>
    <t>Underweight</t>
  </si>
  <si>
    <t>Column Labels</t>
  </si>
  <si>
    <t>Diabetes</t>
  </si>
  <si>
    <t>Prediabetes</t>
  </si>
  <si>
    <t>Average of charges</t>
  </si>
  <si>
    <t xml:space="preserve">Normal </t>
  </si>
  <si>
    <t>Tier-1</t>
  </si>
  <si>
    <t>Tier-2</t>
  </si>
  <si>
    <t>Tier-3</t>
  </si>
  <si>
    <t>Normal</t>
  </si>
  <si>
    <t>Sum of charges</t>
  </si>
  <si>
    <t>Weight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</si>
</sst>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65" formatCode="&quot;₹&quot;\ #,##0.00"/>
    <numFmt numFmtId="166" formatCode="[$-24009]m/d/yy;@"/>
  </numFmts>
  <fonts count="7" x14ac:knownFonts="1">
    <font>
      <sz val="11"/>
      <color theme="1"/>
      <name val="Garamond"/>
      <family val="2"/>
      <scheme val="minor"/>
    </font>
    <font>
      <sz val="12"/>
      <color theme="1"/>
      <name val="Garamond"/>
      <family val="2"/>
      <scheme val="minor"/>
    </font>
    <font>
      <b/>
      <sz val="12"/>
      <color rgb="FF002060"/>
      <name val="Garamond"/>
      <family val="2"/>
      <scheme val="minor"/>
    </font>
    <font>
      <b/>
      <sz val="11"/>
      <color rgb="FF632D09"/>
      <name val="Garamond"/>
      <family val="2"/>
      <scheme val="minor"/>
    </font>
    <font>
      <b/>
      <sz val="12"/>
      <color theme="0"/>
      <name val="Garamond"/>
      <family val="2"/>
      <scheme val="minor"/>
    </font>
    <font>
      <b/>
      <sz val="12"/>
      <color theme="1"/>
      <name val="Garamond"/>
      <family val="2"/>
      <scheme val="minor"/>
    </font>
    <font>
      <sz val="8"/>
      <name val="Garamond"/>
      <family val="2"/>
      <scheme val="minor"/>
    </font>
  </fonts>
  <fills count="5">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s>
  <borders count="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1" fillId="0" borderId="0"/>
  </cellStyleXfs>
  <cellXfs count="20">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3" fillId="2" borderId="1" xfId="0" applyFont="1" applyFill="1" applyBorder="1" applyAlignment="1">
      <alignment horizontal="right" vertical="center"/>
    </xf>
    <xf numFmtId="0" fontId="0" fillId="0" borderId="0" xfId="0" applyAlignment="1">
      <alignment horizontal="right"/>
    </xf>
    <xf numFmtId="165" fontId="2" fillId="3" borderId="2" xfId="0" applyNumberFormat="1" applyFont="1" applyFill="1" applyBorder="1" applyAlignment="1">
      <alignment horizontal="center" vertical="center"/>
    </xf>
    <xf numFmtId="165" fontId="0" fillId="0" borderId="0" xfId="0" applyNumberFormat="1"/>
    <xf numFmtId="0" fontId="3" fillId="2" borderId="3" xfId="0" applyFont="1" applyFill="1" applyBorder="1" applyAlignment="1">
      <alignment horizontal="center" vertical="center"/>
    </xf>
    <xf numFmtId="166" fontId="0" fillId="0" borderId="0" xfId="0" applyNumberFormat="1"/>
    <xf numFmtId="14" fontId="2" fillId="3" borderId="2" xfId="0" applyNumberFormat="1" applyFont="1" applyFill="1" applyBorder="1" applyAlignment="1">
      <alignment horizontal="center" vertical="center"/>
    </xf>
    <xf numFmtId="14" fontId="0" fillId="0" borderId="0" xfId="0" applyNumberFormat="1"/>
    <xf numFmtId="166" fontId="5" fillId="3" borderId="0" xfId="0" applyNumberFormat="1" applyFont="1" applyFill="1" applyAlignment="1">
      <alignment horizontal="center" vertical="center"/>
    </xf>
    <xf numFmtId="0" fontId="4" fillId="4" borderId="0" xfId="0" applyFont="1" applyFill="1" applyAlignment="1">
      <alignment horizontal="center" vertical="center"/>
    </xf>
    <xf numFmtId="0" fontId="5" fillId="0" borderId="0" xfId="0" applyFont="1"/>
    <xf numFmtId="0" fontId="0" fillId="0" borderId="0" xfId="0" pivotButton="1"/>
    <xf numFmtId="0" fontId="0" fillId="0" borderId="0" xfId="0" applyAlignment="1">
      <alignment horizontal="left"/>
    </xf>
  </cellXfs>
  <cellStyles count="2">
    <cellStyle name="Normal" xfId="0" builtinId="0"/>
    <cellStyle name="Normal 2" xfId="1" xr:uid="{00000000-0005-0000-0000-000001000000}"/>
  </cellStyles>
  <dxfs count="0"/>
  <tableStyles count="0" defaultTableStyle="TableStyleMedium2" defaultPivotStyle="PivotStyleLight16"/>
  <colors>
    <mruColors>
      <color rgb="FF15B5C1"/>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insights (2) (2).xlsx]Sheet9!PivotTable2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t>Charges by Weight &amp; Diabetes</a:t>
            </a:r>
            <a:endParaRPr lang="en-US" sz="1600" b="1"/>
          </a:p>
        </c:rich>
      </c:tx>
      <c:layout>
        <c:manualLayout>
          <c:xMode val="edge"/>
          <c:yMode val="edge"/>
          <c:x val="0.21966666666666668"/>
          <c:y val="0.105460775736366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Sheet9!$B$3:$B$4</c:f>
              <c:strCache>
                <c:ptCount val="1"/>
                <c:pt idx="0">
                  <c:v>Diabetes</c:v>
                </c:pt>
              </c:strCache>
            </c:strRef>
          </c:tx>
          <c:spPr>
            <a:solidFill>
              <a:schemeClr val="accent1"/>
            </a:solidFill>
            <a:ln>
              <a:noFill/>
            </a:ln>
            <a:effectLst/>
          </c:spPr>
          <c:invertIfNegative val="0"/>
          <c:cat>
            <c:strRef>
              <c:f>Sheet9!$A$5:$A$9</c:f>
              <c:strCache>
                <c:ptCount val="4"/>
                <c:pt idx="0">
                  <c:v>Normal weight</c:v>
                </c:pt>
                <c:pt idx="1">
                  <c:v>Obesity</c:v>
                </c:pt>
                <c:pt idx="2">
                  <c:v>Overweight</c:v>
                </c:pt>
                <c:pt idx="3">
                  <c:v>Underweight</c:v>
                </c:pt>
              </c:strCache>
            </c:strRef>
          </c:cat>
          <c:val>
            <c:numRef>
              <c:f>Sheet9!$B$5:$B$9</c:f>
              <c:numCache>
                <c:formatCode>General</c:formatCode>
                <c:ptCount val="4"/>
                <c:pt idx="0">
                  <c:v>1726354.48</c:v>
                </c:pt>
                <c:pt idx="1">
                  <c:v>8368678.54</c:v>
                </c:pt>
                <c:pt idx="2">
                  <c:v>2156107.6</c:v>
                </c:pt>
                <c:pt idx="3">
                  <c:v>490046.85</c:v>
                </c:pt>
              </c:numCache>
            </c:numRef>
          </c:val>
          <c:extLst>
            <c:ext xmlns:c16="http://schemas.microsoft.com/office/drawing/2014/chart" uri="{C3380CC4-5D6E-409C-BE32-E72D297353CC}">
              <c16:uniqueId val="{00000000-9B48-4D87-B932-69B4B28B4E55}"/>
            </c:ext>
          </c:extLst>
        </c:ser>
        <c:ser>
          <c:idx val="1"/>
          <c:order val="1"/>
          <c:tx>
            <c:strRef>
              <c:f>Sheet9!$C$3:$C$4</c:f>
              <c:strCache>
                <c:ptCount val="1"/>
                <c:pt idx="0">
                  <c:v>Normal</c:v>
                </c:pt>
              </c:strCache>
            </c:strRef>
          </c:tx>
          <c:spPr>
            <a:solidFill>
              <a:schemeClr val="accent2"/>
            </a:solidFill>
            <a:ln>
              <a:noFill/>
            </a:ln>
            <a:effectLst/>
          </c:spPr>
          <c:invertIfNegative val="0"/>
          <c:cat>
            <c:strRef>
              <c:f>Sheet9!$A$5:$A$9</c:f>
              <c:strCache>
                <c:ptCount val="4"/>
                <c:pt idx="0">
                  <c:v>Normal weight</c:v>
                </c:pt>
                <c:pt idx="1">
                  <c:v>Obesity</c:v>
                </c:pt>
                <c:pt idx="2">
                  <c:v>Overweight</c:v>
                </c:pt>
                <c:pt idx="3">
                  <c:v>Underweight</c:v>
                </c:pt>
              </c:strCache>
            </c:strRef>
          </c:cat>
          <c:val>
            <c:numRef>
              <c:f>Sheet9!$C$5:$C$9</c:f>
              <c:numCache>
                <c:formatCode>General</c:formatCode>
                <c:ptCount val="4"/>
                <c:pt idx="0">
                  <c:v>1674180.51</c:v>
                </c:pt>
                <c:pt idx="1">
                  <c:v>8546532.0700000003</c:v>
                </c:pt>
                <c:pt idx="2">
                  <c:v>2451926.62</c:v>
                </c:pt>
                <c:pt idx="3">
                  <c:v>566702.46</c:v>
                </c:pt>
              </c:numCache>
            </c:numRef>
          </c:val>
          <c:extLst>
            <c:ext xmlns:c16="http://schemas.microsoft.com/office/drawing/2014/chart" uri="{C3380CC4-5D6E-409C-BE32-E72D297353CC}">
              <c16:uniqueId val="{00000001-9B48-4D87-B932-69B4B28B4E55}"/>
            </c:ext>
          </c:extLst>
        </c:ser>
        <c:ser>
          <c:idx val="2"/>
          <c:order val="2"/>
          <c:tx>
            <c:strRef>
              <c:f>Sheet9!$D$3:$D$4</c:f>
              <c:strCache>
                <c:ptCount val="1"/>
                <c:pt idx="0">
                  <c:v>Prediabetes</c:v>
                </c:pt>
              </c:strCache>
            </c:strRef>
          </c:tx>
          <c:spPr>
            <a:solidFill>
              <a:schemeClr val="accent3"/>
            </a:solidFill>
            <a:ln>
              <a:noFill/>
            </a:ln>
            <a:effectLst/>
          </c:spPr>
          <c:invertIfNegative val="0"/>
          <c:cat>
            <c:strRef>
              <c:f>Sheet9!$A$5:$A$9</c:f>
              <c:strCache>
                <c:ptCount val="4"/>
                <c:pt idx="0">
                  <c:v>Normal weight</c:v>
                </c:pt>
                <c:pt idx="1">
                  <c:v>Obesity</c:v>
                </c:pt>
                <c:pt idx="2">
                  <c:v>Overweight</c:v>
                </c:pt>
                <c:pt idx="3">
                  <c:v>Underweight</c:v>
                </c:pt>
              </c:strCache>
            </c:strRef>
          </c:cat>
          <c:val>
            <c:numRef>
              <c:f>Sheet9!$D$5:$D$9</c:f>
              <c:numCache>
                <c:formatCode>General</c:formatCode>
                <c:ptCount val="4"/>
                <c:pt idx="0">
                  <c:v>841586.97</c:v>
                </c:pt>
                <c:pt idx="1">
                  <c:v>3608462.31</c:v>
                </c:pt>
                <c:pt idx="2">
                  <c:v>1004249.63</c:v>
                </c:pt>
                <c:pt idx="3">
                  <c:v>157530.57</c:v>
                </c:pt>
              </c:numCache>
            </c:numRef>
          </c:val>
          <c:extLst>
            <c:ext xmlns:c16="http://schemas.microsoft.com/office/drawing/2014/chart" uri="{C3380CC4-5D6E-409C-BE32-E72D297353CC}">
              <c16:uniqueId val="{00000004-9B48-4D87-B932-69B4B28B4E55}"/>
            </c:ext>
          </c:extLst>
        </c:ser>
        <c:dLbls>
          <c:showLegendKey val="0"/>
          <c:showVal val="0"/>
          <c:showCatName val="0"/>
          <c:showSerName val="0"/>
          <c:showPercent val="0"/>
          <c:showBubbleSize val="0"/>
        </c:dLbls>
        <c:gapWidth val="219"/>
        <c:overlap val="-27"/>
        <c:axId val="299942495"/>
        <c:axId val="1832683855"/>
      </c:barChart>
      <c:catAx>
        <c:axId val="299942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683855"/>
        <c:crosses val="autoZero"/>
        <c:auto val="1"/>
        <c:lblAlgn val="ctr"/>
        <c:lblOffset val="100"/>
        <c:noMultiLvlLbl val="0"/>
      </c:catAx>
      <c:valAx>
        <c:axId val="1832683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942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doughnutChart>
        <c:varyColors val="1"/>
        <c:ser>
          <c:idx val="0"/>
          <c:order val="0"/>
          <c:tx>
            <c:strRef>
              <c:f>Sheet4!$B$13</c:f>
              <c:strCache>
                <c:ptCount val="1"/>
                <c:pt idx="0">
                  <c:v>Average of HBA1C</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5A3-4BD6-9205-E68B2C0887F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D5A3-4BD6-9205-E68B2C0887F8}"/>
              </c:ext>
            </c:extLst>
          </c:dPt>
          <c:dLbls>
            <c:numFmt formatCode="#,##0.00"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Sheet4!$A$14:$A$15</c:f>
              <c:strCache>
                <c:ptCount val="2"/>
                <c:pt idx="0">
                  <c:v>No</c:v>
                </c:pt>
                <c:pt idx="1">
                  <c:v>Yes</c:v>
                </c:pt>
              </c:strCache>
            </c:strRef>
          </c:cat>
          <c:val>
            <c:numRef>
              <c:f>Sheet4!$B$14:$B$15</c:f>
              <c:numCache>
                <c:formatCode>General</c:formatCode>
                <c:ptCount val="2"/>
                <c:pt idx="0">
                  <c:v>6.5604755145493252</c:v>
                </c:pt>
                <c:pt idx="1">
                  <c:v>6.6071814254859609</c:v>
                </c:pt>
              </c:numCache>
            </c:numRef>
          </c:val>
          <c:extLst>
            <c:ext xmlns:c16="http://schemas.microsoft.com/office/drawing/2014/chart" uri="{C3380CC4-5D6E-409C-BE32-E72D297353CC}">
              <c16:uniqueId val="{00000000-D5A3-4BD6-9205-E68B2C0887F8}"/>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Healthcare Charges by Weight and Diabetes Status</a:t>
            </a:r>
            <a:endParaRPr lang="en-US"/>
          </a:p>
        </c:rich>
      </c:tx>
      <c:layout>
        <c:manualLayout>
          <c:xMode val="edge"/>
          <c:yMode val="edge"/>
          <c:x val="0.21682450900533981"/>
          <c:y val="0.1620370370370370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2990858901258036E-2"/>
          <c:y val="0.18097222222222226"/>
          <c:w val="0.86486351706036746"/>
          <c:h val="0.61498432487605714"/>
        </c:manualLayout>
      </c:layout>
      <c:barChart>
        <c:barDir val="col"/>
        <c:grouping val="clustered"/>
        <c:varyColors val="0"/>
        <c:ser>
          <c:idx val="0"/>
          <c:order val="0"/>
          <c:tx>
            <c:strRef>
              <c:f>Sheet1!$B$13</c:f>
              <c:strCache>
                <c:ptCount val="1"/>
                <c:pt idx="0">
                  <c:v>Diabetes</c:v>
                </c:pt>
              </c:strCache>
            </c:strRef>
          </c:tx>
          <c:spPr>
            <a:solidFill>
              <a:schemeClr val="accent1"/>
            </a:solidFill>
            <a:ln>
              <a:noFill/>
            </a:ln>
            <a:effectLst/>
          </c:spPr>
          <c:invertIfNegative val="0"/>
          <c:dLbls>
            <c:delete val="1"/>
          </c:dLbls>
          <c:cat>
            <c:strRef>
              <c:f>Sheet1!$A$14:$A$17</c:f>
              <c:strCache>
                <c:ptCount val="4"/>
                <c:pt idx="0">
                  <c:v>Normal weight</c:v>
                </c:pt>
                <c:pt idx="1">
                  <c:v>Obesity</c:v>
                </c:pt>
                <c:pt idx="2">
                  <c:v>Overweight</c:v>
                </c:pt>
                <c:pt idx="3">
                  <c:v>Underweight</c:v>
                </c:pt>
              </c:strCache>
            </c:strRef>
          </c:cat>
          <c:val>
            <c:numRef>
              <c:f>Sheet1!$B$14:$B$17</c:f>
              <c:numCache>
                <c:formatCode>General</c:formatCode>
                <c:ptCount val="4"/>
                <c:pt idx="0">
                  <c:v>12509.815072463767</c:v>
                </c:pt>
                <c:pt idx="1">
                  <c:v>19063.049066059226</c:v>
                </c:pt>
                <c:pt idx="2">
                  <c:v>13910.371612903227</c:v>
                </c:pt>
                <c:pt idx="3">
                  <c:v>7424.9522727272724</c:v>
                </c:pt>
              </c:numCache>
            </c:numRef>
          </c:val>
          <c:extLst>
            <c:ext xmlns:c16="http://schemas.microsoft.com/office/drawing/2014/chart" uri="{C3380CC4-5D6E-409C-BE32-E72D297353CC}">
              <c16:uniqueId val="{00000000-CB03-4FCA-87CA-94566B709B7A}"/>
            </c:ext>
          </c:extLst>
        </c:ser>
        <c:ser>
          <c:idx val="1"/>
          <c:order val="1"/>
          <c:tx>
            <c:strRef>
              <c:f>Sheet1!$C$13</c:f>
              <c:strCache>
                <c:ptCount val="1"/>
                <c:pt idx="0">
                  <c:v>Normal </c:v>
                </c:pt>
              </c:strCache>
            </c:strRef>
          </c:tx>
          <c:spPr>
            <a:solidFill>
              <a:schemeClr val="accent2"/>
            </a:solidFill>
            <a:ln>
              <a:noFill/>
            </a:ln>
            <a:effectLst/>
          </c:spPr>
          <c:invertIfNegative val="0"/>
          <c:dLbls>
            <c:delete val="1"/>
          </c:dLbls>
          <c:cat>
            <c:strRef>
              <c:f>Sheet1!$A$14:$A$17</c:f>
              <c:strCache>
                <c:ptCount val="4"/>
                <c:pt idx="0">
                  <c:v>Normal weight</c:v>
                </c:pt>
                <c:pt idx="1">
                  <c:v>Obesity</c:v>
                </c:pt>
                <c:pt idx="2">
                  <c:v>Overweight</c:v>
                </c:pt>
                <c:pt idx="3">
                  <c:v>Underweight</c:v>
                </c:pt>
              </c:strCache>
            </c:strRef>
          </c:cat>
          <c:val>
            <c:numRef>
              <c:f>Sheet1!$C$14:$C$17</c:f>
              <c:numCache>
                <c:formatCode>General</c:formatCode>
                <c:ptCount val="4"/>
                <c:pt idx="0">
                  <c:v>7897.0778773584907</c:v>
                </c:pt>
                <c:pt idx="1">
                  <c:v>15126.60543362832</c:v>
                </c:pt>
                <c:pt idx="2">
                  <c:v>10389.519576271186</c:v>
                </c:pt>
                <c:pt idx="3">
                  <c:v>6911.0056097560973</c:v>
                </c:pt>
              </c:numCache>
            </c:numRef>
          </c:val>
          <c:extLst>
            <c:ext xmlns:c16="http://schemas.microsoft.com/office/drawing/2014/chart" uri="{C3380CC4-5D6E-409C-BE32-E72D297353CC}">
              <c16:uniqueId val="{00000001-CB03-4FCA-87CA-94566B709B7A}"/>
            </c:ext>
          </c:extLst>
        </c:ser>
        <c:ser>
          <c:idx val="2"/>
          <c:order val="2"/>
          <c:tx>
            <c:strRef>
              <c:f>Sheet1!$D$13</c:f>
              <c:strCache>
                <c:ptCount val="1"/>
                <c:pt idx="0">
                  <c:v>Prediabetes</c:v>
                </c:pt>
              </c:strCache>
            </c:strRef>
          </c:tx>
          <c:spPr>
            <a:solidFill>
              <a:schemeClr val="accent3"/>
            </a:solidFill>
            <a:ln>
              <a:noFill/>
            </a:ln>
            <a:effectLst/>
          </c:spPr>
          <c:invertIfNegative val="0"/>
          <c:dLbls>
            <c:delete val="1"/>
          </c:dLbls>
          <c:cat>
            <c:strRef>
              <c:f>Sheet1!$A$14:$A$17</c:f>
              <c:strCache>
                <c:ptCount val="4"/>
                <c:pt idx="0">
                  <c:v>Normal weight</c:v>
                </c:pt>
                <c:pt idx="1">
                  <c:v>Obesity</c:v>
                </c:pt>
                <c:pt idx="2">
                  <c:v>Overweight</c:v>
                </c:pt>
                <c:pt idx="3">
                  <c:v>Underweight</c:v>
                </c:pt>
              </c:strCache>
            </c:strRef>
          </c:cat>
          <c:val>
            <c:numRef>
              <c:f>Sheet1!$D$14:$D$17</c:f>
              <c:numCache>
                <c:formatCode>General</c:formatCode>
                <c:ptCount val="4"/>
                <c:pt idx="0">
                  <c:v>10389.962592592592</c:v>
                </c:pt>
                <c:pt idx="1">
                  <c:v>15486.96270386266</c:v>
                </c:pt>
                <c:pt idx="2">
                  <c:v>10042.496300000001</c:v>
                </c:pt>
                <c:pt idx="3">
                  <c:v>5626.0917857142858</c:v>
                </c:pt>
              </c:numCache>
            </c:numRef>
          </c:val>
          <c:extLst>
            <c:ext xmlns:c16="http://schemas.microsoft.com/office/drawing/2014/chart" uri="{C3380CC4-5D6E-409C-BE32-E72D297353CC}">
              <c16:uniqueId val="{00000002-CB03-4FCA-87CA-94566B709B7A}"/>
            </c:ext>
          </c:extLst>
        </c:ser>
        <c:dLbls>
          <c:dLblPos val="outEnd"/>
          <c:showLegendKey val="0"/>
          <c:showVal val="1"/>
          <c:showCatName val="0"/>
          <c:showSerName val="0"/>
          <c:showPercent val="0"/>
          <c:showBubbleSize val="0"/>
        </c:dLbls>
        <c:gapWidth val="219"/>
        <c:overlap val="-27"/>
        <c:axId val="1612719951"/>
        <c:axId val="1612720431"/>
      </c:barChart>
      <c:catAx>
        <c:axId val="16127199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720431"/>
        <c:crosses val="autoZero"/>
        <c:auto val="1"/>
        <c:lblAlgn val="ctr"/>
        <c:lblOffset val="100"/>
        <c:noMultiLvlLbl val="0"/>
      </c:catAx>
      <c:valAx>
        <c:axId val="161272043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7199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800" b="1" i="0" u="none" strike="noStrike" kern="1200" baseline="0">
                <a:solidFill>
                  <a:schemeClr val="dk1">
                    <a:lumMod val="75000"/>
                    <a:lumOff val="25000"/>
                  </a:schemeClr>
                </a:solidFill>
                <a:latin typeface="+mn-lt"/>
                <a:ea typeface="+mn-ea"/>
                <a:cs typeface="+mn-cs"/>
              </a:defRPr>
            </a:pPr>
            <a:r>
              <a:rPr lang="en-US" sz="1800" b="1" i="0" u="none" strike="noStrike" baseline="0"/>
              <a:t>Cancer History by Smoking Status</a:t>
            </a:r>
            <a:endParaRPr lang="en-US"/>
          </a:p>
        </c:rich>
      </c:tx>
      <c:layout>
        <c:manualLayout>
          <c:xMode val="edge"/>
          <c:yMode val="edge"/>
          <c:x val="0.13973600174978129"/>
          <c:y val="3.7037037037037035E-2"/>
        </c:manualLayout>
      </c:layout>
      <c:overlay val="0"/>
      <c:spPr>
        <a:noFill/>
        <a:ln>
          <a:noFill/>
        </a:ln>
        <a:effectLst/>
      </c:spPr>
      <c:txPr>
        <a:bodyPr rot="0" spcFirstLastPara="1" vertOverflow="ellipsis" vert="horz" wrap="square" anchor="ctr" anchorCtr="1"/>
        <a:lstStyle/>
        <a:p>
          <a:pPr algn="ct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C16-4D87-BCEE-A9D26237EE9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C16-4D87-BCEE-A9D26237EE9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C16-4D87-BCEE-A9D26237EE9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C16-4D87-BCEE-A9D26237EE9E}"/>
              </c:ext>
            </c:extLst>
          </c:dPt>
          <c:dLbls>
            <c:numFmt formatCode="General" sourceLinked="0"/>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Sheet2!$A$10:$A$13</c:f>
              <c:strCache>
                <c:ptCount val="4"/>
                <c:pt idx="0">
                  <c:v>Non-smoker-No cancer</c:v>
                </c:pt>
                <c:pt idx="1">
                  <c:v>Non-smoker-cancer</c:v>
                </c:pt>
                <c:pt idx="2">
                  <c:v>Smoker-No cancer</c:v>
                </c:pt>
                <c:pt idx="3">
                  <c:v>smoker-cancer</c:v>
                </c:pt>
              </c:strCache>
            </c:strRef>
          </c:cat>
          <c:val>
            <c:numRef>
              <c:f>Sheet2!$B$10:$B$13</c:f>
              <c:numCache>
                <c:formatCode>General</c:formatCode>
                <c:ptCount val="4"/>
                <c:pt idx="0">
                  <c:v>1540</c:v>
                </c:pt>
                <c:pt idx="1">
                  <c:v>307</c:v>
                </c:pt>
                <c:pt idx="2">
                  <c:v>404</c:v>
                </c:pt>
                <c:pt idx="3">
                  <c:v>84</c:v>
                </c:pt>
              </c:numCache>
            </c:numRef>
          </c:val>
          <c:extLst>
            <c:ext xmlns:c16="http://schemas.microsoft.com/office/drawing/2014/chart" uri="{C3380CC4-5D6E-409C-BE32-E72D297353CC}">
              <c16:uniqueId val="{00000008-3C16-4D87-BCEE-A9D26237EE9E}"/>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0.25771741032370954"/>
          <c:y val="0.19054379711487471"/>
          <c:w val="0.43381080489938756"/>
          <c:h val="0.66569432976888121"/>
        </c:manualLayout>
      </c:layout>
      <c:doughnutChart>
        <c:varyColors val="1"/>
        <c:ser>
          <c:idx val="0"/>
          <c:order val="0"/>
          <c:tx>
            <c:strRef>
              <c:f>Sheet4!$B$9</c:f>
              <c:strCache>
                <c:ptCount val="1"/>
                <c:pt idx="0">
                  <c:v>Sum of major surgeries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BF6-4DD3-8D42-D52C70AF9CC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BF6-4DD3-8D42-D52C70AF9CC8}"/>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Sheet4!$A$10:$A$11</c:f>
              <c:strCache>
                <c:ptCount val="2"/>
                <c:pt idx="0">
                  <c:v>No</c:v>
                </c:pt>
                <c:pt idx="1">
                  <c:v>Yes</c:v>
                </c:pt>
              </c:strCache>
            </c:strRef>
          </c:cat>
          <c:val>
            <c:numRef>
              <c:f>Sheet4!$B$10:$B$11</c:f>
              <c:numCache>
                <c:formatCode>General</c:formatCode>
                <c:ptCount val="2"/>
                <c:pt idx="0">
                  <c:v>783</c:v>
                </c:pt>
                <c:pt idx="1">
                  <c:v>796</c:v>
                </c:pt>
              </c:numCache>
            </c:numRef>
          </c:val>
          <c:extLst>
            <c:ext xmlns:c16="http://schemas.microsoft.com/office/drawing/2014/chart" uri="{C3380CC4-5D6E-409C-BE32-E72D297353CC}">
              <c16:uniqueId val="{00000004-BBF6-4DD3-8D42-D52C70AF9CC8}"/>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0.25955716574389243"/>
          <c:y val="0.23201468131991523"/>
          <c:w val="0.45530875199041676"/>
          <c:h val="0.65618026022148301"/>
        </c:manualLayout>
      </c:layout>
      <c:doughnutChart>
        <c:varyColors val="1"/>
        <c:ser>
          <c:idx val="0"/>
          <c:order val="0"/>
          <c:tx>
            <c:strRef>
              <c:f>Sheet4!$B$13</c:f>
              <c:strCache>
                <c:ptCount val="1"/>
                <c:pt idx="0">
                  <c:v>Average of HBA1C</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C27-4E19-ADE4-8A64FDACB9B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C27-4E19-ADE4-8A64FDACB9B3}"/>
              </c:ext>
            </c:extLst>
          </c:dPt>
          <c:dLbls>
            <c:numFmt formatCode="#,##0.00"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Sheet4!$A$14:$A$15</c:f>
              <c:strCache>
                <c:ptCount val="2"/>
                <c:pt idx="0">
                  <c:v>No</c:v>
                </c:pt>
                <c:pt idx="1">
                  <c:v>Yes</c:v>
                </c:pt>
              </c:strCache>
            </c:strRef>
          </c:cat>
          <c:val>
            <c:numRef>
              <c:f>Sheet4!$B$14:$B$15</c:f>
              <c:numCache>
                <c:formatCode>General</c:formatCode>
                <c:ptCount val="2"/>
                <c:pt idx="0">
                  <c:v>6.5604755145493252</c:v>
                </c:pt>
                <c:pt idx="1">
                  <c:v>6.6071814254859609</c:v>
                </c:pt>
              </c:numCache>
            </c:numRef>
          </c:val>
          <c:extLst>
            <c:ext xmlns:c16="http://schemas.microsoft.com/office/drawing/2014/chart" uri="{C3380CC4-5D6E-409C-BE32-E72D297353CC}">
              <c16:uniqueId val="{00000004-4C27-4E19-ADE4-8A64FDACB9B3}"/>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Average Charges by Hospital Tier and State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Sheet3!$B$24</c:f>
              <c:strCache>
                <c:ptCount val="1"/>
                <c:pt idx="0">
                  <c:v>Tier-1</c:v>
                </c:pt>
              </c:strCache>
            </c:strRef>
          </c:tx>
          <c:spPr>
            <a:solidFill>
              <a:schemeClr val="accent1"/>
            </a:solidFill>
            <a:ln>
              <a:noFill/>
            </a:ln>
            <a:effectLst/>
          </c:spPr>
          <c:invertIfNegative val="0"/>
          <c:cat>
            <c:strRef>
              <c:f>Sheet3!$A$25:$A$41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Sheet3!$B$25:$B$41</c:f>
              <c:numCache>
                <c:formatCode>General</c:formatCode>
                <c:ptCount val="17"/>
                <c:pt idx="0">
                  <c:v>33081.373793103448</c:v>
                </c:pt>
                <c:pt idx="1">
                  <c:v>26111.457936507937</c:v>
                </c:pt>
                <c:pt idx="2">
                  <c:v>31328.102238805972</c:v>
                </c:pt>
                <c:pt idx="3">
                  <c:v>13891.86</c:v>
                </c:pt>
                <c:pt idx="4">
                  <c:v>21523.52</c:v>
                </c:pt>
                <c:pt idx="5">
                  <c:v>39868.616249999999</c:v>
                </c:pt>
                <c:pt idx="6">
                  <c:v>34070.595714285715</c:v>
                </c:pt>
                <c:pt idx="7">
                  <c:v>33475.82</c:v>
                </c:pt>
                <c:pt idx="8">
                  <c:v>27621.609999999997</c:v>
                </c:pt>
                <c:pt idx="12">
                  <c:v>18261.7575</c:v>
                </c:pt>
                <c:pt idx="13">
                  <c:v>32732.187142857143</c:v>
                </c:pt>
                <c:pt idx="15">
                  <c:v>18709.798000000003</c:v>
                </c:pt>
                <c:pt idx="16">
                  <c:v>20996.53</c:v>
                </c:pt>
              </c:numCache>
            </c:numRef>
          </c:val>
          <c:extLst>
            <c:ext xmlns:c16="http://schemas.microsoft.com/office/drawing/2014/chart" uri="{C3380CC4-5D6E-409C-BE32-E72D297353CC}">
              <c16:uniqueId val="{00000000-40F5-4DCF-9B4D-81A0744F2F60}"/>
            </c:ext>
          </c:extLst>
        </c:ser>
        <c:ser>
          <c:idx val="1"/>
          <c:order val="1"/>
          <c:tx>
            <c:strRef>
              <c:f>Sheet3!$C$24</c:f>
              <c:strCache>
                <c:ptCount val="1"/>
                <c:pt idx="0">
                  <c:v>Tier-2</c:v>
                </c:pt>
              </c:strCache>
            </c:strRef>
          </c:tx>
          <c:spPr>
            <a:solidFill>
              <a:schemeClr val="accent2"/>
            </a:solidFill>
            <a:ln>
              <a:noFill/>
            </a:ln>
            <a:effectLst/>
          </c:spPr>
          <c:invertIfNegative val="0"/>
          <c:cat>
            <c:strRef>
              <c:f>Sheet3!$A$25:$A$41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Sheet3!$C$25:$C$41</c:f>
              <c:numCache>
                <c:formatCode>General</c:formatCode>
                <c:ptCount val="17"/>
                <c:pt idx="0">
                  <c:v>18997.2806918239</c:v>
                </c:pt>
                <c:pt idx="1">
                  <c:v>10334.279321533922</c:v>
                </c:pt>
                <c:pt idx="2">
                  <c:v>8439.2844000000005</c:v>
                </c:pt>
                <c:pt idx="3">
                  <c:v>2395.17</c:v>
                </c:pt>
                <c:pt idx="4">
                  <c:v>15675.543333333333</c:v>
                </c:pt>
                <c:pt idx="5">
                  <c:v>16075.963333333333</c:v>
                </c:pt>
                <c:pt idx="6">
                  <c:v>11365.621875000001</c:v>
                </c:pt>
                <c:pt idx="7">
                  <c:v>10139.553333333333</c:v>
                </c:pt>
                <c:pt idx="8">
                  <c:v>8116.72</c:v>
                </c:pt>
                <c:pt idx="9">
                  <c:v>6760.543333333334</c:v>
                </c:pt>
                <c:pt idx="10">
                  <c:v>7668.1787234042558</c:v>
                </c:pt>
                <c:pt idx="11">
                  <c:v>10102.026666666667</c:v>
                </c:pt>
                <c:pt idx="12">
                  <c:v>13457.094583333334</c:v>
                </c:pt>
                <c:pt idx="13">
                  <c:v>10174.346000000001</c:v>
                </c:pt>
                <c:pt idx="14">
                  <c:v>6886.0368421052626</c:v>
                </c:pt>
                <c:pt idx="15">
                  <c:v>11919.607857142857</c:v>
                </c:pt>
              </c:numCache>
            </c:numRef>
          </c:val>
          <c:extLst>
            <c:ext xmlns:c16="http://schemas.microsoft.com/office/drawing/2014/chart" uri="{C3380CC4-5D6E-409C-BE32-E72D297353CC}">
              <c16:uniqueId val="{00000001-40F5-4DCF-9B4D-81A0744F2F60}"/>
            </c:ext>
          </c:extLst>
        </c:ser>
        <c:ser>
          <c:idx val="2"/>
          <c:order val="2"/>
          <c:tx>
            <c:strRef>
              <c:f>Sheet3!$D$24</c:f>
              <c:strCache>
                <c:ptCount val="1"/>
                <c:pt idx="0">
                  <c:v>Tier-3</c:v>
                </c:pt>
              </c:strCache>
            </c:strRef>
          </c:tx>
          <c:spPr>
            <a:solidFill>
              <a:schemeClr val="accent3"/>
            </a:solidFill>
            <a:ln>
              <a:noFill/>
            </a:ln>
            <a:effectLst/>
          </c:spPr>
          <c:invertIfNegative val="0"/>
          <c:cat>
            <c:strRef>
              <c:f>Sheet3!$A$25:$A$41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Sheet3!$D$25:$D$41</c:f>
              <c:numCache>
                <c:formatCode>General</c:formatCode>
                <c:ptCount val="17"/>
                <c:pt idx="0">
                  <c:v>9250.3617857142854</c:v>
                </c:pt>
                <c:pt idx="1">
                  <c:v>10179.941965317919</c:v>
                </c:pt>
                <c:pt idx="2">
                  <c:v>6890.7568235294111</c:v>
                </c:pt>
                <c:pt idx="3">
                  <c:v>16950.485000000001</c:v>
                </c:pt>
                <c:pt idx="4">
                  <c:v>7570.7550000000001</c:v>
                </c:pt>
                <c:pt idx="5">
                  <c:v>8133.0084090909086</c:v>
                </c:pt>
                <c:pt idx="6">
                  <c:v>8667.3661538461529</c:v>
                </c:pt>
                <c:pt idx="7">
                  <c:v>12570.97</c:v>
                </c:pt>
                <c:pt idx="8">
                  <c:v>12706.975999999999</c:v>
                </c:pt>
                <c:pt idx="9">
                  <c:v>11716.453333333333</c:v>
                </c:pt>
                <c:pt idx="10">
                  <c:v>11518.785652173914</c:v>
                </c:pt>
                <c:pt idx="11">
                  <c:v>11637.812</c:v>
                </c:pt>
                <c:pt idx="12">
                  <c:v>12785.636999999999</c:v>
                </c:pt>
                <c:pt idx="13">
                  <c:v>13360.978888888889</c:v>
                </c:pt>
                <c:pt idx="14">
                  <c:v>10510.31380952381</c:v>
                </c:pt>
                <c:pt idx="15">
                  <c:v>12296.779729729729</c:v>
                </c:pt>
              </c:numCache>
            </c:numRef>
          </c:val>
          <c:extLst>
            <c:ext xmlns:c16="http://schemas.microsoft.com/office/drawing/2014/chart" uri="{C3380CC4-5D6E-409C-BE32-E72D297353CC}">
              <c16:uniqueId val="{00000002-40F5-4DCF-9B4D-81A0744F2F60}"/>
            </c:ext>
          </c:extLst>
        </c:ser>
        <c:dLbls>
          <c:showLegendKey val="0"/>
          <c:showVal val="0"/>
          <c:showCatName val="0"/>
          <c:showSerName val="0"/>
          <c:showPercent val="0"/>
          <c:showBubbleSize val="0"/>
        </c:dLbls>
        <c:gapWidth val="219"/>
        <c:overlap val="-27"/>
        <c:axId val="1613249935"/>
        <c:axId val="1613250415"/>
      </c:barChart>
      <c:catAx>
        <c:axId val="1613249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250415"/>
        <c:crosses val="autoZero"/>
        <c:auto val="1"/>
        <c:lblAlgn val="ctr"/>
        <c:lblOffset val="100"/>
        <c:noMultiLvlLbl val="0"/>
      </c:catAx>
      <c:valAx>
        <c:axId val="1613250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2499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BMI and HbA1C Trends by Age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9358705161854772E-2"/>
          <c:y val="0.15551362683438158"/>
          <c:w val="0.89019685039370078"/>
          <c:h val="0.65130655837831597"/>
        </c:manualLayout>
      </c:layout>
      <c:scatterChart>
        <c:scatterStyle val="lineMarker"/>
        <c:varyColors val="0"/>
        <c:ser>
          <c:idx val="0"/>
          <c:order val="0"/>
          <c:tx>
            <c:strRef>
              <c:f>Sheet6!$B$1</c:f>
              <c:strCache>
                <c:ptCount val="1"/>
                <c:pt idx="0">
                  <c:v>BMI</c:v>
                </c:pt>
              </c:strCache>
            </c:strRef>
          </c:tx>
          <c:spPr>
            <a:ln w="19050" cap="rnd">
              <a:noFill/>
              <a:round/>
            </a:ln>
            <a:effectLst/>
          </c:spPr>
          <c:marker>
            <c:symbol val="circle"/>
            <c:size val="5"/>
            <c:spPr>
              <a:solidFill>
                <a:schemeClr val="accent1"/>
              </a:solidFill>
              <a:ln w="9525">
                <a:solidFill>
                  <a:schemeClr val="accent1"/>
                </a:solidFill>
              </a:ln>
              <a:effectLst/>
            </c:spPr>
          </c:marker>
          <c:xVal>
            <c:numRef>
              <c:f>Sheet6!$A$2:$A$2337</c:f>
              <c:numCache>
                <c:formatCode>General</c:formatCode>
                <c:ptCount val="2336"/>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40</c:v>
                </c:pt>
                <c:pt idx="1286">
                  <c:v>47</c:v>
                </c:pt>
                <c:pt idx="1287">
                  <c:v>41</c:v>
                </c:pt>
                <c:pt idx="1288">
                  <c:v>40</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Sheet6!$B$2:$B$2337</c:f>
              <c:numCache>
                <c:formatCode>General</c:formatCode>
                <c:ptCount val="2336"/>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0-9943-48DB-9EDE-FB0B93DF7F42}"/>
            </c:ext>
          </c:extLst>
        </c:ser>
        <c:ser>
          <c:idx val="1"/>
          <c:order val="1"/>
          <c:tx>
            <c:strRef>
              <c:f>Sheet6!$C$1</c:f>
              <c:strCache>
                <c:ptCount val="1"/>
                <c:pt idx="0">
                  <c:v>HBA1C</c:v>
                </c:pt>
              </c:strCache>
            </c:strRef>
          </c:tx>
          <c:spPr>
            <a:ln w="19050" cap="rnd">
              <a:noFill/>
              <a:round/>
            </a:ln>
            <a:effectLst/>
          </c:spPr>
          <c:marker>
            <c:symbol val="circle"/>
            <c:size val="5"/>
            <c:spPr>
              <a:solidFill>
                <a:schemeClr val="accent2"/>
              </a:solidFill>
              <a:ln w="9525">
                <a:solidFill>
                  <a:schemeClr val="accent2"/>
                </a:solidFill>
              </a:ln>
              <a:effectLst/>
            </c:spPr>
          </c:marker>
          <c:xVal>
            <c:numRef>
              <c:f>Sheet6!$A$2:$A$2337</c:f>
              <c:numCache>
                <c:formatCode>General</c:formatCode>
                <c:ptCount val="2336"/>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40</c:v>
                </c:pt>
                <c:pt idx="1286">
                  <c:v>47</c:v>
                </c:pt>
                <c:pt idx="1287">
                  <c:v>41</c:v>
                </c:pt>
                <c:pt idx="1288">
                  <c:v>40</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Sheet6!$C$2:$C$2337</c:f>
              <c:numCache>
                <c:formatCode>General</c:formatCode>
                <c:ptCount val="2336"/>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1-9943-48DB-9EDE-FB0B93DF7F42}"/>
            </c:ext>
          </c:extLst>
        </c:ser>
        <c:dLbls>
          <c:showLegendKey val="0"/>
          <c:showVal val="0"/>
          <c:showCatName val="0"/>
          <c:showSerName val="0"/>
          <c:showPercent val="0"/>
          <c:showBubbleSize val="0"/>
        </c:dLbls>
        <c:axId val="1554185007"/>
        <c:axId val="1554186447"/>
      </c:scatterChart>
      <c:valAx>
        <c:axId val="1554185007"/>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186447"/>
        <c:crosses val="autoZero"/>
        <c:crossBetween val="midCat"/>
      </c:valAx>
      <c:valAx>
        <c:axId val="1554186447"/>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18500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insights (2) (2).xlsx]Sheet9!PivotTable2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t>Charges by Weight &amp; Diabetes</a:t>
            </a:r>
            <a:endParaRPr lang="en-US" sz="1600" b="1"/>
          </a:p>
        </c:rich>
      </c:tx>
      <c:layout>
        <c:manualLayout>
          <c:xMode val="edge"/>
          <c:yMode val="edge"/>
          <c:x val="0.21966666666666668"/>
          <c:y val="0.105460775736366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Sheet9!$B$3:$B$4</c:f>
              <c:strCache>
                <c:ptCount val="1"/>
                <c:pt idx="0">
                  <c:v>Diabetes</c:v>
                </c:pt>
              </c:strCache>
            </c:strRef>
          </c:tx>
          <c:spPr>
            <a:solidFill>
              <a:schemeClr val="accent1"/>
            </a:solidFill>
            <a:ln>
              <a:noFill/>
            </a:ln>
            <a:effectLst/>
          </c:spPr>
          <c:invertIfNegative val="0"/>
          <c:cat>
            <c:strRef>
              <c:f>Sheet9!$A$5:$A$9</c:f>
              <c:strCache>
                <c:ptCount val="4"/>
                <c:pt idx="0">
                  <c:v>Normal weight</c:v>
                </c:pt>
                <c:pt idx="1">
                  <c:v>Obesity</c:v>
                </c:pt>
                <c:pt idx="2">
                  <c:v>Overweight</c:v>
                </c:pt>
                <c:pt idx="3">
                  <c:v>Underweight</c:v>
                </c:pt>
              </c:strCache>
            </c:strRef>
          </c:cat>
          <c:val>
            <c:numRef>
              <c:f>Sheet9!$B$5:$B$9</c:f>
              <c:numCache>
                <c:formatCode>General</c:formatCode>
                <c:ptCount val="4"/>
                <c:pt idx="0">
                  <c:v>1726354.48</c:v>
                </c:pt>
                <c:pt idx="1">
                  <c:v>8368678.54</c:v>
                </c:pt>
                <c:pt idx="2">
                  <c:v>2156107.6</c:v>
                </c:pt>
                <c:pt idx="3">
                  <c:v>490046.85</c:v>
                </c:pt>
              </c:numCache>
            </c:numRef>
          </c:val>
          <c:extLst>
            <c:ext xmlns:c16="http://schemas.microsoft.com/office/drawing/2014/chart" uri="{C3380CC4-5D6E-409C-BE32-E72D297353CC}">
              <c16:uniqueId val="{00000000-31E2-498C-BF20-7E0E1032DEB1}"/>
            </c:ext>
          </c:extLst>
        </c:ser>
        <c:ser>
          <c:idx val="1"/>
          <c:order val="1"/>
          <c:tx>
            <c:strRef>
              <c:f>Sheet9!$C$3:$C$4</c:f>
              <c:strCache>
                <c:ptCount val="1"/>
                <c:pt idx="0">
                  <c:v>Normal</c:v>
                </c:pt>
              </c:strCache>
            </c:strRef>
          </c:tx>
          <c:spPr>
            <a:solidFill>
              <a:schemeClr val="accent2"/>
            </a:solidFill>
            <a:ln>
              <a:noFill/>
            </a:ln>
            <a:effectLst/>
          </c:spPr>
          <c:invertIfNegative val="0"/>
          <c:cat>
            <c:strRef>
              <c:f>Sheet9!$A$5:$A$9</c:f>
              <c:strCache>
                <c:ptCount val="4"/>
                <c:pt idx="0">
                  <c:v>Normal weight</c:v>
                </c:pt>
                <c:pt idx="1">
                  <c:v>Obesity</c:v>
                </c:pt>
                <c:pt idx="2">
                  <c:v>Overweight</c:v>
                </c:pt>
                <c:pt idx="3">
                  <c:v>Underweight</c:v>
                </c:pt>
              </c:strCache>
            </c:strRef>
          </c:cat>
          <c:val>
            <c:numRef>
              <c:f>Sheet9!$C$5:$C$9</c:f>
              <c:numCache>
                <c:formatCode>General</c:formatCode>
                <c:ptCount val="4"/>
                <c:pt idx="0">
                  <c:v>1674180.51</c:v>
                </c:pt>
                <c:pt idx="1">
                  <c:v>8546532.0700000003</c:v>
                </c:pt>
                <c:pt idx="2">
                  <c:v>2451926.62</c:v>
                </c:pt>
                <c:pt idx="3">
                  <c:v>566702.46</c:v>
                </c:pt>
              </c:numCache>
            </c:numRef>
          </c:val>
          <c:extLst>
            <c:ext xmlns:c16="http://schemas.microsoft.com/office/drawing/2014/chart" uri="{C3380CC4-5D6E-409C-BE32-E72D297353CC}">
              <c16:uniqueId val="{00000001-31E2-498C-BF20-7E0E1032DEB1}"/>
            </c:ext>
          </c:extLst>
        </c:ser>
        <c:ser>
          <c:idx val="2"/>
          <c:order val="2"/>
          <c:tx>
            <c:strRef>
              <c:f>Sheet9!$D$3:$D$4</c:f>
              <c:strCache>
                <c:ptCount val="1"/>
                <c:pt idx="0">
                  <c:v>Prediabetes</c:v>
                </c:pt>
              </c:strCache>
            </c:strRef>
          </c:tx>
          <c:spPr>
            <a:solidFill>
              <a:schemeClr val="accent3"/>
            </a:solidFill>
            <a:ln>
              <a:noFill/>
            </a:ln>
            <a:effectLst/>
          </c:spPr>
          <c:invertIfNegative val="0"/>
          <c:cat>
            <c:strRef>
              <c:f>Sheet9!$A$5:$A$9</c:f>
              <c:strCache>
                <c:ptCount val="4"/>
                <c:pt idx="0">
                  <c:v>Normal weight</c:v>
                </c:pt>
                <c:pt idx="1">
                  <c:v>Obesity</c:v>
                </c:pt>
                <c:pt idx="2">
                  <c:v>Overweight</c:v>
                </c:pt>
                <c:pt idx="3">
                  <c:v>Underweight</c:v>
                </c:pt>
              </c:strCache>
            </c:strRef>
          </c:cat>
          <c:val>
            <c:numRef>
              <c:f>Sheet9!$D$5:$D$9</c:f>
              <c:numCache>
                <c:formatCode>General</c:formatCode>
                <c:ptCount val="4"/>
                <c:pt idx="0">
                  <c:v>841586.97</c:v>
                </c:pt>
                <c:pt idx="1">
                  <c:v>3608462.31</c:v>
                </c:pt>
                <c:pt idx="2">
                  <c:v>1004249.63</c:v>
                </c:pt>
                <c:pt idx="3">
                  <c:v>157530.57</c:v>
                </c:pt>
              </c:numCache>
            </c:numRef>
          </c:val>
          <c:extLst>
            <c:ext xmlns:c16="http://schemas.microsoft.com/office/drawing/2014/chart" uri="{C3380CC4-5D6E-409C-BE32-E72D297353CC}">
              <c16:uniqueId val="{00000004-31E2-498C-BF20-7E0E1032DEB1}"/>
            </c:ext>
          </c:extLst>
        </c:ser>
        <c:dLbls>
          <c:showLegendKey val="0"/>
          <c:showVal val="0"/>
          <c:showCatName val="0"/>
          <c:showSerName val="0"/>
          <c:showPercent val="0"/>
          <c:showBubbleSize val="0"/>
        </c:dLbls>
        <c:gapWidth val="219"/>
        <c:overlap val="-27"/>
        <c:axId val="299942495"/>
        <c:axId val="1832683855"/>
      </c:barChart>
      <c:catAx>
        <c:axId val="299942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683855"/>
        <c:crosses val="autoZero"/>
        <c:auto val="1"/>
        <c:lblAlgn val="ctr"/>
        <c:lblOffset val="100"/>
        <c:noMultiLvlLbl val="0"/>
      </c:catAx>
      <c:valAx>
        <c:axId val="1832683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942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7" Type="http://schemas.openxmlformats.org/officeDocument/2006/relationships/chart" Target="../charts/chart9.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9</xdr:col>
      <xdr:colOff>198120</xdr:colOff>
      <xdr:row>0</xdr:row>
      <xdr:rowOff>167640</xdr:rowOff>
    </xdr:from>
    <xdr:to>
      <xdr:col>12</xdr:col>
      <xdr:colOff>381000</xdr:colOff>
      <xdr:row>14</xdr:row>
      <xdr:rowOff>74295</xdr:rowOff>
    </xdr:to>
    <mc:AlternateContent xmlns:mc="http://schemas.openxmlformats.org/markup-compatibility/2006" xmlns:a14="http://schemas.microsoft.com/office/drawing/2010/main">
      <mc:Choice Requires="a14">
        <xdr:graphicFrame macro="">
          <xdr:nvGraphicFramePr>
            <xdr:cNvPr id="4" name="weight status 1">
              <a:extLst>
                <a:ext uri="{FF2B5EF4-FFF2-40B4-BE49-F238E27FC236}">
                  <a16:creationId xmlns:a16="http://schemas.microsoft.com/office/drawing/2014/main" id="{DA841425-7EE7-BFB8-C52D-50E1F4F9B595}"/>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mlns="">
        <xdr:sp macro="" textlink="">
          <xdr:nvSpPr>
            <xdr:cNvPr id="0" name=""/>
            <xdr:cNvSpPr>
              <a:spLocks noTextEdit="1"/>
            </xdr:cNvSpPr>
          </xdr:nvSpPr>
          <xdr:spPr>
            <a:xfrm>
              <a:off x="9144000" y="1676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320040</xdr:colOff>
      <xdr:row>1</xdr:row>
      <xdr:rowOff>60960</xdr:rowOff>
    </xdr:from>
    <xdr:to>
      <xdr:col>15</xdr:col>
      <xdr:colOff>502920</xdr:colOff>
      <xdr:row>14</xdr:row>
      <xdr:rowOff>150495</xdr:rowOff>
    </xdr:to>
    <mc:AlternateContent xmlns:mc="http://schemas.openxmlformats.org/markup-compatibility/2006" xmlns:a14="http://schemas.microsoft.com/office/drawing/2010/main">
      <mc:Choice Requires="a14">
        <xdr:graphicFrame macro="">
          <xdr:nvGraphicFramePr>
            <xdr:cNvPr id="5" name="diabetes status 1">
              <a:extLst>
                <a:ext uri="{FF2B5EF4-FFF2-40B4-BE49-F238E27FC236}">
                  <a16:creationId xmlns:a16="http://schemas.microsoft.com/office/drawing/2014/main" id="{3B02E3F8-1F02-A7DA-6C63-7AD33DBF1000}"/>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mlns="">
        <xdr:sp macro="" textlink="">
          <xdr:nvSpPr>
            <xdr:cNvPr id="0" name=""/>
            <xdr:cNvSpPr>
              <a:spLocks noTextEdit="1"/>
            </xdr:cNvSpPr>
          </xdr:nvSpPr>
          <xdr:spPr>
            <a:xfrm>
              <a:off x="10911840" y="2438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266700</xdr:colOff>
      <xdr:row>4</xdr:row>
      <xdr:rowOff>110490</xdr:rowOff>
    </xdr:from>
    <xdr:to>
      <xdr:col>8</xdr:col>
      <xdr:colOff>1409700</xdr:colOff>
      <xdr:row>19</xdr:row>
      <xdr:rowOff>110490</xdr:rowOff>
    </xdr:to>
    <xdr:graphicFrame macro="">
      <xdr:nvGraphicFramePr>
        <xdr:cNvPr id="6" name="Chart 5">
          <a:extLst>
            <a:ext uri="{FF2B5EF4-FFF2-40B4-BE49-F238E27FC236}">
              <a16:creationId xmlns:a16="http://schemas.microsoft.com/office/drawing/2014/main" id="{EC92E26F-2195-5992-3DE1-11AF136144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190500</xdr:colOff>
      <xdr:row>6</xdr:row>
      <xdr:rowOff>179070</xdr:rowOff>
    </xdr:from>
    <xdr:to>
      <xdr:col>17</xdr:col>
      <xdr:colOff>495300</xdr:colOff>
      <xdr:row>21</xdr:row>
      <xdr:rowOff>179070</xdr:rowOff>
    </xdr:to>
    <xdr:graphicFrame macro="">
      <xdr:nvGraphicFramePr>
        <xdr:cNvPr id="3" name="Chart 2">
          <a:extLst>
            <a:ext uri="{FF2B5EF4-FFF2-40B4-BE49-F238E27FC236}">
              <a16:creationId xmlns:a16="http://schemas.microsoft.com/office/drawing/2014/main" id="{FEAA606F-F847-7FCD-4906-B4C9AFA842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342900</xdr:colOff>
      <xdr:row>4</xdr:row>
      <xdr:rowOff>41910</xdr:rowOff>
    </xdr:from>
    <xdr:to>
      <xdr:col>14</xdr:col>
      <xdr:colOff>381000</xdr:colOff>
      <xdr:row>19</xdr:row>
      <xdr:rowOff>41910</xdr:rowOff>
    </xdr:to>
    <xdr:graphicFrame macro="">
      <xdr:nvGraphicFramePr>
        <xdr:cNvPr id="4" name="Chart 3">
          <a:extLst>
            <a:ext uri="{FF2B5EF4-FFF2-40B4-BE49-F238E27FC236}">
              <a16:creationId xmlns:a16="http://schemas.microsoft.com/office/drawing/2014/main" id="{87A89820-E605-ED90-A2FD-1BAD3D802F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563880</xdr:colOff>
      <xdr:row>5</xdr:row>
      <xdr:rowOff>45720</xdr:rowOff>
    </xdr:from>
    <xdr:to>
      <xdr:col>20</xdr:col>
      <xdr:colOff>182880</xdr:colOff>
      <xdr:row>18</xdr:row>
      <xdr:rowOff>135255</xdr:rowOff>
    </xdr:to>
    <mc:AlternateContent xmlns:mc="http://schemas.openxmlformats.org/markup-compatibility/2006" xmlns:a14="http://schemas.microsoft.com/office/drawing/2010/main">
      <mc:Choice Requires="a14">
        <xdr:graphicFrame macro="">
          <xdr:nvGraphicFramePr>
            <xdr:cNvPr id="2" name="weight status">
              <a:extLst>
                <a:ext uri="{FF2B5EF4-FFF2-40B4-BE49-F238E27FC236}">
                  <a16:creationId xmlns:a16="http://schemas.microsoft.com/office/drawing/2014/main" id="{A98928D8-F75C-F4AF-3AEF-2668A6A9CF2B}"/>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11986260" y="9601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220980</xdr:colOff>
      <xdr:row>10</xdr:row>
      <xdr:rowOff>137160</xdr:rowOff>
    </xdr:from>
    <xdr:to>
      <xdr:col>18</xdr:col>
      <xdr:colOff>403860</xdr:colOff>
      <xdr:row>24</xdr:row>
      <xdr:rowOff>43815</xdr:rowOff>
    </xdr:to>
    <mc:AlternateContent xmlns:mc="http://schemas.openxmlformats.org/markup-compatibility/2006" xmlns:a14="http://schemas.microsoft.com/office/drawing/2010/main">
      <mc:Choice Requires="a14">
        <xdr:graphicFrame macro="">
          <xdr:nvGraphicFramePr>
            <xdr:cNvPr id="3" name="diabetes status">
              <a:extLst>
                <a:ext uri="{FF2B5EF4-FFF2-40B4-BE49-F238E27FC236}">
                  <a16:creationId xmlns:a16="http://schemas.microsoft.com/office/drawing/2014/main" id="{2A572355-99AE-9E22-52CF-2D0E379AA0DD}"/>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11033760" y="19659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7620</xdr:colOff>
      <xdr:row>0</xdr:row>
      <xdr:rowOff>144780</xdr:rowOff>
    </xdr:from>
    <xdr:to>
      <xdr:col>24</xdr:col>
      <xdr:colOff>510540</xdr:colOff>
      <xdr:row>5</xdr:row>
      <xdr:rowOff>144780</xdr:rowOff>
    </xdr:to>
    <xdr:sp macro="" textlink="">
      <xdr:nvSpPr>
        <xdr:cNvPr id="2" name="Rectangle: Rounded Corners 1">
          <a:extLst>
            <a:ext uri="{FF2B5EF4-FFF2-40B4-BE49-F238E27FC236}">
              <a16:creationId xmlns:a16="http://schemas.microsoft.com/office/drawing/2014/main" id="{84C0CD36-5866-C25B-2150-0EFD7548440C}"/>
            </a:ext>
          </a:extLst>
        </xdr:cNvPr>
        <xdr:cNvSpPr/>
      </xdr:nvSpPr>
      <xdr:spPr>
        <a:xfrm>
          <a:off x="556260" y="144780"/>
          <a:ext cx="13121640" cy="914400"/>
        </a:xfrm>
        <a:prstGeom prst="roundRect">
          <a:avLst/>
        </a:prstGeom>
        <a:ln/>
        <a:scene3d>
          <a:camera prst="orthographicFront"/>
          <a:lightRig rig="threePt" dir="t"/>
        </a:scene3d>
        <a:sp3d>
          <a:bevelT w="165100" prst="coolSlant"/>
        </a:sp3d>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US" sz="4000" b="1" cap="none" spc="50">
              <a:ln w="9525" cmpd="sng">
                <a:solidFill>
                  <a:schemeClr val="accent1"/>
                </a:solidFill>
                <a:prstDash val="solid"/>
              </a:ln>
              <a:solidFill>
                <a:srgbClr val="70AD47">
                  <a:tint val="1000"/>
                </a:srgbClr>
              </a:solidFill>
              <a:effectLst>
                <a:glow rad="38100">
                  <a:schemeClr val="accent1">
                    <a:alpha val="40000"/>
                  </a:schemeClr>
                </a:glow>
              </a:effectLst>
            </a:rPr>
            <a:t>Healthcare</a:t>
          </a:r>
          <a:r>
            <a:rPr lang="en-US" sz="4000" b="1" cap="none" spc="50" baseline="0">
              <a:ln w="9525" cmpd="sng">
                <a:solidFill>
                  <a:schemeClr val="accent1"/>
                </a:solidFill>
                <a:prstDash val="solid"/>
              </a:ln>
              <a:solidFill>
                <a:srgbClr val="70AD47">
                  <a:tint val="1000"/>
                </a:srgbClr>
              </a:solidFill>
              <a:effectLst>
                <a:glow rad="38100">
                  <a:schemeClr val="accent1">
                    <a:alpha val="40000"/>
                  </a:schemeClr>
                </a:glow>
              </a:effectLst>
            </a:rPr>
            <a:t> Insights Dashboard</a:t>
          </a:r>
          <a:endParaRPr lang="en-US" sz="40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twoCellAnchor>
  <xdr:twoCellAnchor editAs="oneCell">
    <xdr:from>
      <xdr:col>0</xdr:col>
      <xdr:colOff>434340</xdr:colOff>
      <xdr:row>7</xdr:row>
      <xdr:rowOff>29127</xdr:rowOff>
    </xdr:from>
    <xdr:to>
      <xdr:col>4</xdr:col>
      <xdr:colOff>7620</xdr:colOff>
      <xdr:row>20</xdr:row>
      <xdr:rowOff>0</xdr:rowOff>
    </xdr:to>
    <mc:AlternateContent xmlns:mc="http://schemas.openxmlformats.org/markup-compatibility/2006" xmlns:a14="http://schemas.microsoft.com/office/drawing/2010/main">
      <mc:Choice Requires="a14">
        <xdr:graphicFrame macro="">
          <xdr:nvGraphicFramePr>
            <xdr:cNvPr id="4" name="weight status 4">
              <a:extLst>
                <a:ext uri="{FF2B5EF4-FFF2-40B4-BE49-F238E27FC236}">
                  <a16:creationId xmlns:a16="http://schemas.microsoft.com/office/drawing/2014/main" id="{868F2F0B-181D-4614-88E7-2A262AD6FBF9}"/>
                </a:ext>
              </a:extLst>
            </xdr:cNvPr>
            <xdr:cNvGraphicFramePr/>
          </xdr:nvGraphicFramePr>
          <xdr:xfrm>
            <a:off x="0" y="0"/>
            <a:ext cx="0" cy="0"/>
          </xdr:xfrm>
          <a:graphic>
            <a:graphicData uri="http://schemas.microsoft.com/office/drawing/2010/slicer">
              <sle:slicer xmlns:sle="http://schemas.microsoft.com/office/drawing/2010/slicer" name="weight status 4"/>
            </a:graphicData>
          </a:graphic>
        </xdr:graphicFrame>
      </mc:Choice>
      <mc:Fallback xmlns="">
        <xdr:sp macro="" textlink="">
          <xdr:nvSpPr>
            <xdr:cNvPr id="0" name=""/>
            <xdr:cNvSpPr>
              <a:spLocks noTextEdit="1"/>
            </xdr:cNvSpPr>
          </xdr:nvSpPr>
          <xdr:spPr>
            <a:xfrm>
              <a:off x="434340" y="1309287"/>
              <a:ext cx="1767840" cy="23483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144780</xdr:colOff>
      <xdr:row>7</xdr:row>
      <xdr:rowOff>38100</xdr:rowOff>
    </xdr:from>
    <xdr:to>
      <xdr:col>7</xdr:col>
      <xdr:colOff>327660</xdr:colOff>
      <xdr:row>19</xdr:row>
      <xdr:rowOff>165735</xdr:rowOff>
    </xdr:to>
    <mc:AlternateContent xmlns:mc="http://schemas.openxmlformats.org/markup-compatibility/2006" xmlns:a14="http://schemas.microsoft.com/office/drawing/2010/main">
      <mc:Choice Requires="a14">
        <xdr:graphicFrame macro="">
          <xdr:nvGraphicFramePr>
            <xdr:cNvPr id="5" name="diabetes status 4">
              <a:extLst>
                <a:ext uri="{FF2B5EF4-FFF2-40B4-BE49-F238E27FC236}">
                  <a16:creationId xmlns:a16="http://schemas.microsoft.com/office/drawing/2014/main" id="{4D89FD4C-2B47-4D66-9E7F-4C4AE49D0FD4}"/>
                </a:ext>
              </a:extLst>
            </xdr:cNvPr>
            <xdr:cNvGraphicFramePr/>
          </xdr:nvGraphicFramePr>
          <xdr:xfrm>
            <a:off x="0" y="0"/>
            <a:ext cx="0" cy="0"/>
          </xdr:xfrm>
          <a:graphic>
            <a:graphicData uri="http://schemas.microsoft.com/office/drawing/2010/slicer">
              <sle:slicer xmlns:sle="http://schemas.microsoft.com/office/drawing/2010/slicer" name="diabetes status 4"/>
            </a:graphicData>
          </a:graphic>
        </xdr:graphicFrame>
      </mc:Choice>
      <mc:Fallback xmlns="">
        <xdr:sp macro="" textlink="">
          <xdr:nvSpPr>
            <xdr:cNvPr id="0" name=""/>
            <xdr:cNvSpPr>
              <a:spLocks noTextEdit="1"/>
            </xdr:cNvSpPr>
          </xdr:nvSpPr>
          <xdr:spPr>
            <a:xfrm>
              <a:off x="2339340" y="1318260"/>
              <a:ext cx="1828800" cy="23221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403860</xdr:colOff>
      <xdr:row>23</xdr:row>
      <xdr:rowOff>167640</xdr:rowOff>
    </xdr:from>
    <xdr:to>
      <xdr:col>15</xdr:col>
      <xdr:colOff>464820</xdr:colOff>
      <xdr:row>39</xdr:row>
      <xdr:rowOff>68580</xdr:rowOff>
    </xdr:to>
    <xdr:graphicFrame macro="">
      <xdr:nvGraphicFramePr>
        <xdr:cNvPr id="6" name="Chart 5">
          <a:extLst>
            <a:ext uri="{FF2B5EF4-FFF2-40B4-BE49-F238E27FC236}">
              <a16:creationId xmlns:a16="http://schemas.microsoft.com/office/drawing/2014/main" id="{F1ED59B9-59B0-4F0F-8C15-AB59D8CBB7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60960</xdr:colOff>
      <xdr:row>6</xdr:row>
      <xdr:rowOff>106680</xdr:rowOff>
    </xdr:from>
    <xdr:to>
      <xdr:col>15</xdr:col>
      <xdr:colOff>365760</xdr:colOff>
      <xdr:row>22</xdr:row>
      <xdr:rowOff>160020</xdr:rowOff>
    </xdr:to>
    <xdr:graphicFrame macro="">
      <xdr:nvGraphicFramePr>
        <xdr:cNvPr id="7" name="Chart 6">
          <a:extLst>
            <a:ext uri="{FF2B5EF4-FFF2-40B4-BE49-F238E27FC236}">
              <a16:creationId xmlns:a16="http://schemas.microsoft.com/office/drawing/2014/main" id="{8644FFA7-E0B4-4CE5-9B7D-E30F46E982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53340</xdr:colOff>
      <xdr:row>6</xdr:row>
      <xdr:rowOff>106680</xdr:rowOff>
    </xdr:from>
    <xdr:to>
      <xdr:col>22</xdr:col>
      <xdr:colOff>502920</xdr:colOff>
      <xdr:row>22</xdr:row>
      <xdr:rowOff>30480</xdr:rowOff>
    </xdr:to>
    <xdr:graphicFrame macro="">
      <xdr:nvGraphicFramePr>
        <xdr:cNvPr id="8" name="Chart 7">
          <a:extLst>
            <a:ext uri="{FF2B5EF4-FFF2-40B4-BE49-F238E27FC236}">
              <a16:creationId xmlns:a16="http://schemas.microsoft.com/office/drawing/2014/main" id="{FC9F66D5-525B-41F7-A1B9-540028D4E7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464821</xdr:colOff>
      <xdr:row>23</xdr:row>
      <xdr:rowOff>38100</xdr:rowOff>
    </xdr:from>
    <xdr:to>
      <xdr:col>24</xdr:col>
      <xdr:colOff>160021</xdr:colOff>
      <xdr:row>38</xdr:row>
      <xdr:rowOff>50531</xdr:rowOff>
    </xdr:to>
    <xdr:pic>
      <xdr:nvPicPr>
        <xdr:cNvPr id="10" name="Picture 9">
          <a:extLst>
            <a:ext uri="{FF2B5EF4-FFF2-40B4-BE49-F238E27FC236}">
              <a16:creationId xmlns:a16="http://schemas.microsoft.com/office/drawing/2014/main" id="{EC0FA160-87F6-477D-8656-5C36B12BE744}"/>
            </a:ext>
          </a:extLst>
        </xdr:cNvPr>
        <xdr:cNvPicPr>
          <a:picLocks noChangeAspect="1"/>
        </xdr:cNvPicPr>
      </xdr:nvPicPr>
      <xdr:blipFill>
        <a:blip xmlns:r="http://schemas.openxmlformats.org/officeDocument/2006/relationships" r:embed="rId4"/>
        <a:stretch>
          <a:fillRect/>
        </a:stretch>
      </xdr:blipFill>
      <xdr:spPr>
        <a:xfrm>
          <a:off x="10218421" y="4244340"/>
          <a:ext cx="4084320" cy="2755631"/>
        </a:xfrm>
        <a:prstGeom prst="rect">
          <a:avLst/>
        </a:prstGeom>
      </xdr:spPr>
    </xdr:pic>
    <xdr:clientData/>
  </xdr:twoCellAnchor>
  <xdr:twoCellAnchor>
    <xdr:from>
      <xdr:col>1</xdr:col>
      <xdr:colOff>342900</xdr:colOff>
      <xdr:row>40</xdr:row>
      <xdr:rowOff>137160</xdr:rowOff>
    </xdr:from>
    <xdr:to>
      <xdr:col>9</xdr:col>
      <xdr:colOff>312420</xdr:colOff>
      <xdr:row>56</xdr:row>
      <xdr:rowOff>171450</xdr:rowOff>
    </xdr:to>
    <xdr:graphicFrame macro="">
      <xdr:nvGraphicFramePr>
        <xdr:cNvPr id="11" name="Chart 10">
          <a:extLst>
            <a:ext uri="{FF2B5EF4-FFF2-40B4-BE49-F238E27FC236}">
              <a16:creationId xmlns:a16="http://schemas.microsoft.com/office/drawing/2014/main" id="{1E5C449A-AF1C-4286-BDB4-33F02594A6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228600</xdr:colOff>
      <xdr:row>41</xdr:row>
      <xdr:rowOff>22860</xdr:rowOff>
    </xdr:from>
    <xdr:to>
      <xdr:col>17</xdr:col>
      <xdr:colOff>320040</xdr:colOff>
      <xdr:row>56</xdr:row>
      <xdr:rowOff>179070</xdr:rowOff>
    </xdr:to>
    <xdr:graphicFrame macro="">
      <xdr:nvGraphicFramePr>
        <xdr:cNvPr id="12" name="Chart 11">
          <a:extLst>
            <a:ext uri="{FF2B5EF4-FFF2-40B4-BE49-F238E27FC236}">
              <a16:creationId xmlns:a16="http://schemas.microsoft.com/office/drawing/2014/main" id="{9FA74779-0BF3-463D-85AB-39FEBBA27D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198120</xdr:colOff>
      <xdr:row>21</xdr:row>
      <xdr:rowOff>160020</xdr:rowOff>
    </xdr:from>
    <xdr:to>
      <xdr:col>8</xdr:col>
      <xdr:colOff>7620</xdr:colOff>
      <xdr:row>36</xdr:row>
      <xdr:rowOff>160020</xdr:rowOff>
    </xdr:to>
    <xdr:graphicFrame macro="">
      <xdr:nvGraphicFramePr>
        <xdr:cNvPr id="13" name="Chart 12">
          <a:extLst>
            <a:ext uri="{FF2B5EF4-FFF2-40B4-BE49-F238E27FC236}">
              <a16:creationId xmlns:a16="http://schemas.microsoft.com/office/drawing/2014/main" id="{01E8D023-875C-40EC-820A-B64C1CE9A7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871.974035879626" backgroundQuery="1" createdVersion="8" refreshedVersion="8" minRefreshableVersion="3" recordCount="0" supportSubquery="1" supportAdvancedDrill="1" xr:uid="{3CA7EA54-147E-4B38-8D3D-1F0C89EDB995}">
  <cacheSource type="external" connectionId="1"/>
  <cacheFields count="3">
    <cacheField name="[Range].[weight status].[weight status]" caption="weight status" numFmtId="0" hierarchy="9" level="1">
      <sharedItems count="4">
        <s v="Normal weight"/>
        <s v="Obesity"/>
        <s v="Overweight"/>
        <s v="Underweight"/>
      </sharedItems>
    </cacheField>
    <cacheField name="[Range].[diabetes status].[diabetes status]" caption="diabetes status" numFmtId="0" hierarchy="10" level="1">
      <sharedItems count="1">
        <s v="Diabetes"/>
      </sharedItems>
    </cacheField>
    <cacheField name="[Measures].[Average of charges]" caption="Average of charges" numFmtId="0" hierarchy="24" level="32767"/>
  </cacheFields>
  <cacheHierarchies count="26">
    <cacheHierarchy uniqueName="[Range].[customer ID]" caption="customer ID" attribute="1" defaultMemberUniqueName="[Range].[customer ID].[All]" allUniqueName="[Range].[customer ID].[All]" dimensionUniqueName="[Range]" displayFolder="" count="0"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BMI]" caption="BMI" attribute="1" defaultMemberUniqueName="[Range].[BMI].[All]" allUniqueName="[Range].[BMI].[All]" dimensionUniqueName="[Range]" displayFolder="" count="0" memberValueDatatype="5" unbalanced="0"/>
    <cacheHierarchy uniqueName="[Range].[HBA1C]" caption="HBA1C" attribute="1" defaultMemberUniqueName="[Range].[HBA1C].[All]" allUniqueName="[Range].[HBA1C].[All]" dimensionUniqueName="[Range]" displayFolder="" count="0" memberValueDatatype="5" unbalanced="0"/>
    <cacheHierarchy uniqueName="[Range].[Heart issues]" caption="Heart issues" attribute="1" defaultMemberUniqueName="[Range].[Heart issues].[All]" allUniqueName="[Range].[Heart issues].[All]" dimensionUniqueName="[Range]" displayFolder="" count="0" memberValueDatatype="130" unbalanced="0"/>
    <cacheHierarchy uniqueName="[Range].[Any transplants]" caption="Any transplants" attribute="1" defaultMemberUniqueName="[Range].[Any transplants].[All]" allUniqueName="[Range].[Any transplants].[All]" dimensionUniqueName="[Range]" displayFolder="" count="0" memberValueDatatype="130" unbalanced="0"/>
    <cacheHierarchy uniqueName="[Range].[Cancer history]" caption="Cancer history" attribute="1" defaultMemberUniqueName="[Range].[Cancer history].[All]" allUniqueName="[Range].[Cancer history].[All]" dimensionUniqueName="[Range]" displayFolder="" count="0" memberValueDatatype="130" unbalanced="0"/>
    <cacheHierarchy uniqueName="[Range].[Number of major surgeries]" caption="Number of major surgeries" attribute="1" defaultMemberUniqueName="[Range].[Number of major surgeries].[All]" allUniqueName="[Range].[Number of major surgeries].[All]" dimensionUniqueName="[Range]" displayFolder="" count="0" memberValueDatatype="20" unbalanced="0"/>
    <cacheHierarchy uniqueName="[Range].[smoker]" caption="smoker" attribute="1" defaultMemberUniqueName="[Range].[smoker].[All]" allUniqueName="[Range].[smoker].[All]" dimensionUniqueName="[Range]" displayFolder="" count="0" memberValueDatatype="130" unbalanced="0"/>
    <cacheHierarchy uniqueName="[Range].[weight status]" caption="weight status" attribute="1" defaultMemberUniqueName="[Range].[weight status].[All]" allUniqueName="[Range].[weight status].[All]" dimensionUniqueName="[Range]" displayFolder="" count="2" memberValueDatatype="130" unbalanced="0">
      <fieldsUsage count="2">
        <fieldUsage x="-1"/>
        <fieldUsage x="0"/>
      </fieldsUsage>
    </cacheHierarchy>
    <cacheHierarchy uniqueName="[Range].[diabetes status]" caption="diabetes status" attribute="1" defaultMemberUniqueName="[Range].[diabetes status].[All]" allUniqueName="[Range].[diabetes status].[All]" dimensionUniqueName="[Range]" displayFolder="" count="2" memberValueDatatype="130" unbalanced="0">
      <fieldsUsage count="2">
        <fieldUsage x="-1"/>
        <fieldUsage x="1"/>
      </fieldsUsage>
    </cacheHierarchy>
    <cacheHierarchy uniqueName="[Range].[date of birth]" caption="date of birth" attribute="1" time="1" defaultMemberUniqueName="[Range].[date of birth].[All]" allUniqueName="[Range].[date of birth].[All]" dimensionUniqueName="[Range]" displayFolder="" count="0" memberValueDatatype="7" unbalanced="0"/>
    <cacheHierarchy uniqueName="[Range].[charges]" caption="charges" attribute="1" defaultMemberUniqueName="[Range].[charges].[All]" allUniqueName="[Range].[charges].[All]" dimensionUniqueName="[Range]" displayFolder="" count="0" memberValueDatatype="5" unbalanced="0"/>
    <cacheHierarchy uniqueName="[Range].[Hospital tier]" caption="Hospital tier" attribute="1" defaultMemberUniqueName="[Range].[Hospital tier].[All]" allUniqueName="[Range].[Hospital tier].[All]" dimensionUniqueName="[Range]" displayFolder="" count="0" memberValueDatatype="130" unbalanced="0"/>
    <cacheHierarchy uniqueName="[Range].[City tier]" caption="City tier" attribute="1" defaultMemberUniqueName="[Range].[City tier].[All]" allUniqueName="[Range].[City tier].[All]" dimensionUniqueName="[Range]" displayFolder="" count="0" memberValueDatatype="130" unbalanced="0"/>
    <cacheHierarchy uniqueName="[Range].[state ID]" caption="state ID" attribute="1" defaultMemberUniqueName="[Range].[state ID].[All]" allUniqueName="[Range].[state 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0"/>
        </ext>
      </extLst>
    </cacheHierarchy>
    <cacheHierarchy uniqueName="[Measures].[Sum of Number of major surgeries]" caption="Sum of Number of major surgeries" measure="1" displayFolder="" measureGroup="Range" count="0" hidden="1">
      <extLst>
        <ext xmlns:x15="http://schemas.microsoft.com/office/spreadsheetml/2010/11/main" uri="{B97F6D7D-B522-45F9-BDA1-12C45D357490}">
          <x15:cacheHierarchy aggregatedColumn="7"/>
        </ext>
      </extLst>
    </cacheHierarchy>
    <cacheHierarchy uniqueName="[Measures].[Sum of HBA1C]" caption="Sum of HBA1C" measure="1" displayFolder="" measureGroup="Range" count="0" hidden="1">
      <extLst>
        <ext xmlns:x15="http://schemas.microsoft.com/office/spreadsheetml/2010/11/main" uri="{B97F6D7D-B522-45F9-BDA1-12C45D357490}">
          <x15:cacheHierarchy aggregatedColumn="3"/>
        </ext>
      </extLst>
    </cacheHierarchy>
    <cacheHierarchy uniqueName="[Measures].[Average of HBA1C]" caption="Average of HBA1C" measure="1" displayFolder="" measureGroup="Range" count="0" hidden="1">
      <extLst>
        <ext xmlns:x15="http://schemas.microsoft.com/office/spreadsheetml/2010/11/main" uri="{B97F6D7D-B522-45F9-BDA1-12C45D357490}">
          <x15:cacheHierarchy aggregatedColumn="3"/>
        </ext>
      </extLst>
    </cacheHierarchy>
    <cacheHierarchy uniqueName="[Measures].[Sum of charges]" caption="Sum of charges" measure="1" displayFolder="" measureGroup="Range" count="0" hidden="1">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Range"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Heart issues]" caption="Count of Heart issues" measure="1" displayFolder="" measureGroup="Range"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871.974036111111" backgroundQuery="1" createdVersion="8" refreshedVersion="8" minRefreshableVersion="3" recordCount="0" supportSubquery="1" supportAdvancedDrill="1" xr:uid="{8C405511-1D97-4A1D-B51A-6BE7C0E9FF25}">
  <cacheSource type="external" connectionId="1"/>
  <cacheFields count="4">
    <cacheField name="[Range].[smoker].[smoker]" caption="smoker" numFmtId="0" hierarchy="8" level="1">
      <sharedItems count="2">
        <s v="No"/>
        <s v="yes"/>
      </sharedItems>
    </cacheField>
    <cacheField name="[Range].[Cancer history].[Cancer history]" caption="Cancer history" numFmtId="0" hierarchy="6" level="1">
      <sharedItems count="2">
        <s v="No"/>
        <s v="Yes"/>
      </sharedItems>
    </cacheField>
    <cacheField name="[Measures].[Count of customer ID]" caption="Count of customer ID" numFmtId="0" hierarchy="19" level="32767"/>
    <cacheField name="[Range].[diabetes status].[diabetes status]" caption="diabetes status" numFmtId="0" hierarchy="10" level="1">
      <sharedItems containsSemiMixedTypes="0" containsNonDate="0" containsString="0"/>
    </cacheField>
  </cacheFields>
  <cacheHierarchies count="26">
    <cacheHierarchy uniqueName="[Range].[customer ID]" caption="customer ID" attribute="1" defaultMemberUniqueName="[Range].[customer ID].[All]" allUniqueName="[Range].[customer ID].[All]" dimensionUniqueName="[Range]" displayFolder="" count="0"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BMI]" caption="BMI" attribute="1" defaultMemberUniqueName="[Range].[BMI].[All]" allUniqueName="[Range].[BMI].[All]" dimensionUniqueName="[Range]" displayFolder="" count="0" memberValueDatatype="5" unbalanced="0"/>
    <cacheHierarchy uniqueName="[Range].[HBA1C]" caption="HBA1C" attribute="1" defaultMemberUniqueName="[Range].[HBA1C].[All]" allUniqueName="[Range].[HBA1C].[All]" dimensionUniqueName="[Range]" displayFolder="" count="0" memberValueDatatype="5" unbalanced="0"/>
    <cacheHierarchy uniqueName="[Range].[Heart issues]" caption="Heart issues" attribute="1" defaultMemberUniqueName="[Range].[Heart issues].[All]" allUniqueName="[Range].[Heart issues].[All]" dimensionUniqueName="[Range]" displayFolder="" count="0" memberValueDatatype="130" unbalanced="0"/>
    <cacheHierarchy uniqueName="[Range].[Any transplants]" caption="Any transplants" attribute="1" defaultMemberUniqueName="[Range].[Any transplants].[All]" allUniqueName="[Range].[Any transplants].[All]" dimensionUniqueName="[Range]" displayFolder="" count="0" memberValueDatatype="130" unbalanced="0"/>
    <cacheHierarchy uniqueName="[Range].[Cancer history]" caption="Cancer history" attribute="1" defaultMemberUniqueName="[Range].[Cancer history].[All]" allUniqueName="[Range].[Cancer history].[All]" dimensionUniqueName="[Range]" displayFolder="" count="2" memberValueDatatype="130" unbalanced="0">
      <fieldsUsage count="2">
        <fieldUsage x="-1"/>
        <fieldUsage x="1"/>
      </fieldsUsage>
    </cacheHierarchy>
    <cacheHierarchy uniqueName="[Range].[Number of major surgeries]" caption="Number of major surgeries" attribute="1" defaultMemberUniqueName="[Range].[Number of major surgeries].[All]" allUniqueName="[Range].[Number of major surgeries].[All]" dimensionUniqueName="[Range]" displayFolder="" count="0" memberValueDatatype="20" unbalanced="0"/>
    <cacheHierarchy uniqueName="[Range].[smoker]" caption="smoker" attribute="1" defaultMemberUniqueName="[Range].[smoker].[All]" allUniqueName="[Range].[smoker].[All]" dimensionUniqueName="[Range]" displayFolder="" count="2" memberValueDatatype="130" unbalanced="0">
      <fieldsUsage count="2">
        <fieldUsage x="-1"/>
        <fieldUsage x="0"/>
      </fieldsUsage>
    </cacheHierarchy>
    <cacheHierarchy uniqueName="[Range].[weight status]" caption="weight status" attribute="1" defaultMemberUniqueName="[Range].[weight status].[All]" allUniqueName="[Range].[weight status].[All]" dimensionUniqueName="[Range]" displayFolder="" count="0" memberValueDatatype="130" unbalanced="0"/>
    <cacheHierarchy uniqueName="[Range].[diabetes status]" caption="diabetes status" attribute="1" defaultMemberUniqueName="[Range].[diabetes status].[All]" allUniqueName="[Range].[diabetes status].[All]" dimensionUniqueName="[Range]" displayFolder="" count="2" memberValueDatatype="130" unbalanced="0">
      <fieldsUsage count="2">
        <fieldUsage x="-1"/>
        <fieldUsage x="3"/>
      </fieldsUsage>
    </cacheHierarchy>
    <cacheHierarchy uniqueName="[Range].[date of birth]" caption="date of birth" attribute="1" time="1" defaultMemberUniqueName="[Range].[date of birth].[All]" allUniqueName="[Range].[date of birth].[All]" dimensionUniqueName="[Range]" displayFolder="" count="0" memberValueDatatype="7" unbalanced="0"/>
    <cacheHierarchy uniqueName="[Range].[charges]" caption="charges" attribute="1" defaultMemberUniqueName="[Range].[charges].[All]" allUniqueName="[Range].[charges].[All]" dimensionUniqueName="[Range]" displayFolder="" count="0" memberValueDatatype="5" unbalanced="0"/>
    <cacheHierarchy uniqueName="[Range].[Hospital tier]" caption="Hospital tier" attribute="1" defaultMemberUniqueName="[Range].[Hospital tier].[All]" allUniqueName="[Range].[Hospital tier].[All]" dimensionUniqueName="[Range]" displayFolder="" count="0" memberValueDatatype="130" unbalanced="0"/>
    <cacheHierarchy uniqueName="[Range].[City tier]" caption="City tier" attribute="1" defaultMemberUniqueName="[Range].[City tier].[All]" allUniqueName="[Range].[City tier].[All]" dimensionUniqueName="[Range]" displayFolder="" count="0" memberValueDatatype="130" unbalanced="0"/>
    <cacheHierarchy uniqueName="[Range].[state ID]" caption="state ID" attribute="1" defaultMemberUniqueName="[Range].[state ID].[All]" allUniqueName="[Range].[state 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 ID]" caption="Count of customer ID" measure="1" displayFolder="" measureGroup="Range"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Number of major surgeries]" caption="Sum of Number of major surgeries" measure="1" displayFolder="" measureGroup="Range" count="0" hidden="1">
      <extLst>
        <ext xmlns:x15="http://schemas.microsoft.com/office/spreadsheetml/2010/11/main" uri="{B97F6D7D-B522-45F9-BDA1-12C45D357490}">
          <x15:cacheHierarchy aggregatedColumn="7"/>
        </ext>
      </extLst>
    </cacheHierarchy>
    <cacheHierarchy uniqueName="[Measures].[Sum of HBA1C]" caption="Sum of HBA1C" measure="1" displayFolder="" measureGroup="Range" count="0" hidden="1">
      <extLst>
        <ext xmlns:x15="http://schemas.microsoft.com/office/spreadsheetml/2010/11/main" uri="{B97F6D7D-B522-45F9-BDA1-12C45D357490}">
          <x15:cacheHierarchy aggregatedColumn="3"/>
        </ext>
      </extLst>
    </cacheHierarchy>
    <cacheHierarchy uniqueName="[Measures].[Average of HBA1C]" caption="Average of HBA1C" measure="1" displayFolder="" measureGroup="Range" count="0" hidden="1">
      <extLst>
        <ext xmlns:x15="http://schemas.microsoft.com/office/spreadsheetml/2010/11/main" uri="{B97F6D7D-B522-45F9-BDA1-12C45D357490}">
          <x15:cacheHierarchy aggregatedColumn="3"/>
        </ext>
      </extLst>
    </cacheHierarchy>
    <cacheHierarchy uniqueName="[Measures].[Sum of charges]" caption="Sum of charges" measure="1" displayFolder="" measureGroup="Range" count="0" hidden="1">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Range" count="0" hidden="1">
      <extLst>
        <ext xmlns:x15="http://schemas.microsoft.com/office/spreadsheetml/2010/11/main" uri="{B97F6D7D-B522-45F9-BDA1-12C45D357490}">
          <x15:cacheHierarchy aggregatedColumn="12"/>
        </ext>
      </extLst>
    </cacheHierarchy>
    <cacheHierarchy uniqueName="[Measures].[Count of Heart issues]" caption="Count of Heart issues" measure="1" displayFolder="" measureGroup="Range"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871.974036574073" backgroundQuery="1" createdVersion="8" refreshedVersion="8" minRefreshableVersion="3" recordCount="0" supportSubquery="1" supportAdvancedDrill="1" xr:uid="{6FA04058-202B-40A3-A829-82CBBBDB9292}">
  <cacheSource type="external" connectionId="1"/>
  <cacheFields count="4">
    <cacheField name="[Measures].[Sum of Number of major surgeries]" caption="Sum of Number of major surgeries" numFmtId="0" hierarchy="20" level="32767"/>
    <cacheField name="[Measures].[Average of HBA1C]" caption="Average of HBA1C" numFmtId="0" hierarchy="22" level="32767"/>
    <cacheField name="[Range].[Any transplants].[Any transplants]" caption="Any transplants" numFmtId="0" hierarchy="5" level="1">
      <sharedItems count="2">
        <s v="No"/>
        <s v="Yes"/>
      </sharedItems>
    </cacheField>
    <cacheField name="[Range].[diabetes status].[diabetes status]" caption="diabetes status" numFmtId="0" hierarchy="10" level="1">
      <sharedItems containsSemiMixedTypes="0" containsNonDate="0" containsString="0"/>
    </cacheField>
  </cacheFields>
  <cacheHierarchies count="26">
    <cacheHierarchy uniqueName="[Range].[customer ID]" caption="customer ID" attribute="1" defaultMemberUniqueName="[Range].[customer ID].[All]" allUniqueName="[Range].[customer ID].[All]" dimensionUniqueName="[Range]" displayFolder="" count="0"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BMI]" caption="BMI" attribute="1" defaultMemberUniqueName="[Range].[BMI].[All]" allUniqueName="[Range].[BMI].[All]" dimensionUniqueName="[Range]" displayFolder="" count="0" memberValueDatatype="5" unbalanced="0"/>
    <cacheHierarchy uniqueName="[Range].[HBA1C]" caption="HBA1C" attribute="1" defaultMemberUniqueName="[Range].[HBA1C].[All]" allUniqueName="[Range].[HBA1C].[All]" dimensionUniqueName="[Range]" displayFolder="" count="0" memberValueDatatype="5" unbalanced="0"/>
    <cacheHierarchy uniqueName="[Range].[Heart issues]" caption="Heart issues" attribute="1" defaultMemberUniqueName="[Range].[Heart issues].[All]" allUniqueName="[Range].[Heart issues].[All]" dimensionUniqueName="[Range]" displayFolder="" count="0" memberValueDatatype="130" unbalanced="0"/>
    <cacheHierarchy uniqueName="[Range].[Any transplants]" caption="Any transplants" attribute="1" defaultMemberUniqueName="[Range].[Any transplants].[All]" allUniqueName="[Range].[Any transplants].[All]" dimensionUniqueName="[Range]" displayFolder="" count="2" memberValueDatatype="130" unbalanced="0">
      <fieldsUsage count="2">
        <fieldUsage x="-1"/>
        <fieldUsage x="2"/>
      </fieldsUsage>
    </cacheHierarchy>
    <cacheHierarchy uniqueName="[Range].[Cancer history]" caption="Cancer history" attribute="1" defaultMemberUniqueName="[Range].[Cancer history].[All]" allUniqueName="[Range].[Cancer history].[All]" dimensionUniqueName="[Range]" displayFolder="" count="0" memberValueDatatype="130" unbalanced="0"/>
    <cacheHierarchy uniqueName="[Range].[Number of major surgeries]" caption="Number of major surgeries" attribute="1" defaultMemberUniqueName="[Range].[Number of major surgeries].[All]" allUniqueName="[Range].[Number of major surgeries].[All]" dimensionUniqueName="[Range]" displayFolder="" count="0" memberValueDatatype="20" unbalanced="0"/>
    <cacheHierarchy uniqueName="[Range].[smoker]" caption="smoker" attribute="1" defaultMemberUniqueName="[Range].[smoker].[All]" allUniqueName="[Range].[smoker].[All]" dimensionUniqueName="[Range]" displayFolder="" count="0" memberValueDatatype="130" unbalanced="0"/>
    <cacheHierarchy uniqueName="[Range].[weight status]" caption="weight status" attribute="1" defaultMemberUniqueName="[Range].[weight status].[All]" allUniqueName="[Range].[weight status].[All]" dimensionUniqueName="[Range]" displayFolder="" count="0" memberValueDatatype="130" unbalanced="0"/>
    <cacheHierarchy uniqueName="[Range].[diabetes status]" caption="diabetes status" attribute="1" defaultMemberUniqueName="[Range].[diabetes status].[All]" allUniqueName="[Range].[diabetes status].[All]" dimensionUniqueName="[Range]" displayFolder="" count="2" memberValueDatatype="130" unbalanced="0">
      <fieldsUsage count="2">
        <fieldUsage x="-1"/>
        <fieldUsage x="3"/>
      </fieldsUsage>
    </cacheHierarchy>
    <cacheHierarchy uniqueName="[Range].[date of birth]" caption="date of birth" attribute="1" time="1" defaultMemberUniqueName="[Range].[date of birth].[All]" allUniqueName="[Range].[date of birth].[All]" dimensionUniqueName="[Range]" displayFolder="" count="0" memberValueDatatype="7" unbalanced="0"/>
    <cacheHierarchy uniqueName="[Range].[charges]" caption="charges" attribute="1" defaultMemberUniqueName="[Range].[charges].[All]" allUniqueName="[Range].[charges].[All]" dimensionUniqueName="[Range]" displayFolder="" count="0" memberValueDatatype="5" unbalanced="0"/>
    <cacheHierarchy uniqueName="[Range].[Hospital tier]" caption="Hospital tier" attribute="1" defaultMemberUniqueName="[Range].[Hospital tier].[All]" allUniqueName="[Range].[Hospital tier].[All]" dimensionUniqueName="[Range]" displayFolder="" count="0" memberValueDatatype="130" unbalanced="0"/>
    <cacheHierarchy uniqueName="[Range].[City tier]" caption="City tier" attribute="1" defaultMemberUniqueName="[Range].[City tier].[All]" allUniqueName="[Range].[City tier].[All]" dimensionUniqueName="[Range]" displayFolder="" count="0" memberValueDatatype="130" unbalanced="0"/>
    <cacheHierarchy uniqueName="[Range].[state ID]" caption="state ID" attribute="1" defaultMemberUniqueName="[Range].[state ID].[All]" allUniqueName="[Range].[state 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0"/>
        </ext>
      </extLst>
    </cacheHierarchy>
    <cacheHierarchy uniqueName="[Measures].[Sum of Number of major surgeries]" caption="Sum of Number of major surgeries" measure="1" displayFolder="" measureGroup="Range"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HBA1C]" caption="Sum of HBA1C" measure="1" displayFolder="" measureGroup="Range" count="0" hidden="1">
      <extLst>
        <ext xmlns:x15="http://schemas.microsoft.com/office/spreadsheetml/2010/11/main" uri="{B97F6D7D-B522-45F9-BDA1-12C45D357490}">
          <x15:cacheHierarchy aggregatedColumn="3"/>
        </ext>
      </extLst>
    </cacheHierarchy>
    <cacheHierarchy uniqueName="[Measures].[Average of HBA1C]" caption="Average of HBA1C" measure="1" displayFolder="" measureGroup="Range"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charges]" caption="Sum of charges" measure="1" displayFolder="" measureGroup="Range" count="0" hidden="1">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Range" count="0" hidden="1">
      <extLst>
        <ext xmlns:x15="http://schemas.microsoft.com/office/spreadsheetml/2010/11/main" uri="{B97F6D7D-B522-45F9-BDA1-12C45D357490}">
          <x15:cacheHierarchy aggregatedColumn="12"/>
        </ext>
      </extLst>
    </cacheHierarchy>
    <cacheHierarchy uniqueName="[Measures].[Count of Heart issues]" caption="Count of Heart issues" measure="1" displayFolder="" measureGroup="Range"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871.996344097221" backgroundQuery="1" createdVersion="8" refreshedVersion="8" minRefreshableVersion="3" recordCount="0" supportSubquery="1" supportAdvancedDrill="1" xr:uid="{F0A70B98-FF6C-4C1D-984A-5B2374165E13}">
  <cacheSource type="external" connectionId="1"/>
  <cacheFields count="3">
    <cacheField name="[Range].[weight status].[weight status]" caption="weight status" numFmtId="0" hierarchy="9" level="1">
      <sharedItems count="4">
        <s v="Normal weight"/>
        <s v="Obesity"/>
        <s v="Overweight"/>
        <s v="Underweight"/>
      </sharedItems>
    </cacheField>
    <cacheField name="[Range].[diabetes status].[diabetes status]" caption="diabetes status" numFmtId="0" hierarchy="10" level="1">
      <sharedItems count="3">
        <s v="Diabetes"/>
        <s v="Normal"/>
        <s v="Prediabetes"/>
      </sharedItems>
    </cacheField>
    <cacheField name="[Measures].[Sum of charges]" caption="Sum of charges" numFmtId="0" hierarchy="23" level="32767"/>
  </cacheFields>
  <cacheHierarchies count="26">
    <cacheHierarchy uniqueName="[Range].[customer ID]" caption="customer ID" attribute="1" defaultMemberUniqueName="[Range].[customer ID].[All]" allUniqueName="[Range].[customer ID].[All]" dimensionUniqueName="[Range]" displayFolder="" count="0"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BMI]" caption="BMI" attribute="1" defaultMemberUniqueName="[Range].[BMI].[All]" allUniqueName="[Range].[BMI].[All]" dimensionUniqueName="[Range]" displayFolder="" count="0" memberValueDatatype="5" unbalanced="0"/>
    <cacheHierarchy uniqueName="[Range].[HBA1C]" caption="HBA1C" attribute="1" defaultMemberUniqueName="[Range].[HBA1C].[All]" allUniqueName="[Range].[HBA1C].[All]" dimensionUniqueName="[Range]" displayFolder="" count="0" memberValueDatatype="5" unbalanced="0"/>
    <cacheHierarchy uniqueName="[Range].[Heart issues]" caption="Heart issues" attribute="1" defaultMemberUniqueName="[Range].[Heart issues].[All]" allUniqueName="[Range].[Heart issues].[All]" dimensionUniqueName="[Range]" displayFolder="" count="0" memberValueDatatype="130" unbalanced="0"/>
    <cacheHierarchy uniqueName="[Range].[Any transplants]" caption="Any transplants" attribute="1" defaultMemberUniqueName="[Range].[Any transplants].[All]" allUniqueName="[Range].[Any transplants].[All]" dimensionUniqueName="[Range]" displayFolder="" count="0" memberValueDatatype="130" unbalanced="0"/>
    <cacheHierarchy uniqueName="[Range].[Cancer history]" caption="Cancer history" attribute="1" defaultMemberUniqueName="[Range].[Cancer history].[All]" allUniqueName="[Range].[Cancer history].[All]" dimensionUniqueName="[Range]" displayFolder="" count="0" memberValueDatatype="130" unbalanced="0"/>
    <cacheHierarchy uniqueName="[Range].[Number of major surgeries]" caption="Number of major surgeries" attribute="1" defaultMemberUniqueName="[Range].[Number of major surgeries].[All]" allUniqueName="[Range].[Number of major surgeries].[All]" dimensionUniqueName="[Range]" displayFolder="" count="0" memberValueDatatype="20" unbalanced="0"/>
    <cacheHierarchy uniqueName="[Range].[smoker]" caption="smoker" attribute="1" defaultMemberUniqueName="[Range].[smoker].[All]" allUniqueName="[Range].[smoker].[All]" dimensionUniqueName="[Range]" displayFolder="" count="0" memberValueDatatype="130" unbalanced="0"/>
    <cacheHierarchy uniqueName="[Range].[weight status]" caption="weight status" attribute="1" defaultMemberUniqueName="[Range].[weight status].[All]" allUniqueName="[Range].[weight status].[All]" dimensionUniqueName="[Range]" displayFolder="" count="2" memberValueDatatype="130" unbalanced="0">
      <fieldsUsage count="2">
        <fieldUsage x="-1"/>
        <fieldUsage x="0"/>
      </fieldsUsage>
    </cacheHierarchy>
    <cacheHierarchy uniqueName="[Range].[diabetes status]" caption="diabetes status" attribute="1" defaultMemberUniqueName="[Range].[diabetes status].[All]" allUniqueName="[Range].[diabetes status].[All]" dimensionUniqueName="[Range]" displayFolder="" count="2" memberValueDatatype="130" unbalanced="0">
      <fieldsUsage count="2">
        <fieldUsage x="-1"/>
        <fieldUsage x="1"/>
      </fieldsUsage>
    </cacheHierarchy>
    <cacheHierarchy uniqueName="[Range].[date of birth]" caption="date of birth" attribute="1" time="1" defaultMemberUniqueName="[Range].[date of birth].[All]" allUniqueName="[Range].[date of birth].[All]" dimensionUniqueName="[Range]" displayFolder="" count="0" memberValueDatatype="7" unbalanced="0"/>
    <cacheHierarchy uniqueName="[Range].[charges]" caption="charges" attribute="1" defaultMemberUniqueName="[Range].[charges].[All]" allUniqueName="[Range].[charges].[All]" dimensionUniqueName="[Range]" displayFolder="" count="0" memberValueDatatype="5" unbalanced="0"/>
    <cacheHierarchy uniqueName="[Range].[Hospital tier]" caption="Hospital tier" attribute="1" defaultMemberUniqueName="[Range].[Hospital tier].[All]" allUniqueName="[Range].[Hospital tier].[All]" dimensionUniqueName="[Range]" displayFolder="" count="0" memberValueDatatype="130" unbalanced="0"/>
    <cacheHierarchy uniqueName="[Range].[City tier]" caption="City tier" attribute="1" defaultMemberUniqueName="[Range].[City tier].[All]" allUniqueName="[Range].[City tier].[All]" dimensionUniqueName="[Range]" displayFolder="" count="0" memberValueDatatype="130" unbalanced="0"/>
    <cacheHierarchy uniqueName="[Range].[state ID]" caption="state ID" attribute="1" defaultMemberUniqueName="[Range].[state ID].[All]" allUniqueName="[Range].[state 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0"/>
        </ext>
      </extLst>
    </cacheHierarchy>
    <cacheHierarchy uniqueName="[Measures].[Sum of Number of major surgeries]" caption="Sum of Number of major surgeries" measure="1" displayFolder="" measureGroup="Range" count="0" hidden="1">
      <extLst>
        <ext xmlns:x15="http://schemas.microsoft.com/office/spreadsheetml/2010/11/main" uri="{B97F6D7D-B522-45F9-BDA1-12C45D357490}">
          <x15:cacheHierarchy aggregatedColumn="7"/>
        </ext>
      </extLst>
    </cacheHierarchy>
    <cacheHierarchy uniqueName="[Measures].[Sum of HBA1C]" caption="Sum of HBA1C" measure="1" displayFolder="" measureGroup="Range" count="0" hidden="1">
      <extLst>
        <ext xmlns:x15="http://schemas.microsoft.com/office/spreadsheetml/2010/11/main" uri="{B97F6D7D-B522-45F9-BDA1-12C45D357490}">
          <x15:cacheHierarchy aggregatedColumn="3"/>
        </ext>
      </extLst>
    </cacheHierarchy>
    <cacheHierarchy uniqueName="[Measures].[Average of HBA1C]" caption="Average of HBA1C" measure="1" displayFolder="" measureGroup="Range" count="0" hidden="1">
      <extLst>
        <ext xmlns:x15="http://schemas.microsoft.com/office/spreadsheetml/2010/11/main" uri="{B97F6D7D-B522-45F9-BDA1-12C45D357490}">
          <x15:cacheHierarchy aggregatedColumn="3"/>
        </ext>
      </extLst>
    </cacheHierarchy>
    <cacheHierarchy uniqueName="[Measures].[Sum of charges]" caption="Sum of charges" measure="1" displayFolder="" measureGroup="Range" count="0" oneField="1" hidden="1">
      <fieldsUsage count="1">
        <fieldUsage x="2"/>
      </fieldsUsage>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Range" count="0" hidden="1">
      <extLst>
        <ext xmlns:x15="http://schemas.microsoft.com/office/spreadsheetml/2010/11/main" uri="{B97F6D7D-B522-45F9-BDA1-12C45D357490}">
          <x15:cacheHierarchy aggregatedColumn="12"/>
        </ext>
      </extLst>
    </cacheHierarchy>
    <cacheHierarchy uniqueName="[Measures].[Count of Heart issues]" caption="Count of Heart issues" measure="1" displayFolder="" measureGroup="Range"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871.996344791667" backgroundQuery="1" createdVersion="8" refreshedVersion="8" minRefreshableVersion="3" recordCount="0" supportSubquery="1" supportAdvancedDrill="1" xr:uid="{1B4695DB-C353-4569-A77C-84092A891D40}">
  <cacheSource type="external" connectionId="1"/>
  <cacheFields count="4">
    <cacheField name="[Range].[state ID].[state ID]" caption="state ID" numFmtId="0" hierarchy="15" level="1">
      <sharedItems count="17">
        <s v="R1011"/>
        <s v="R1012"/>
        <s v="R1013"/>
        <s v="R1014"/>
        <s v="R1015"/>
        <s v="R1016"/>
        <s v="R1017"/>
        <s v="R1018"/>
        <s v="R1019"/>
        <s v="R1020"/>
        <s v="R1021"/>
        <s v="R1022"/>
        <s v="R1023"/>
        <s v="R1024"/>
        <s v="R1025"/>
        <s v="R1026"/>
        <s v="Unknown"/>
      </sharedItems>
    </cacheField>
    <cacheField name="[Range].[Hospital tier].[Hospital tier]" caption="Hospital tier" numFmtId="0" hierarchy="13" level="1">
      <sharedItems count="3">
        <s v="tier - 1"/>
        <s v="tier - 2"/>
        <s v="tier - 3"/>
      </sharedItems>
    </cacheField>
    <cacheField name="[Measures].[Average of charges]" caption="Average of charges" numFmtId="0" hierarchy="24" level="32767"/>
    <cacheField name="[Range].[diabetes status].[diabetes status]" caption="diabetes status" numFmtId="0" hierarchy="10" level="1">
      <sharedItems containsSemiMixedTypes="0" containsNonDate="0" containsString="0"/>
    </cacheField>
  </cacheFields>
  <cacheHierarchies count="26">
    <cacheHierarchy uniqueName="[Range].[customer ID]" caption="customer ID" attribute="1" defaultMemberUniqueName="[Range].[customer ID].[All]" allUniqueName="[Range].[customer ID].[All]" dimensionUniqueName="[Range]" displayFolder="" count="0"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BMI]" caption="BMI" attribute="1" defaultMemberUniqueName="[Range].[BMI].[All]" allUniqueName="[Range].[BMI].[All]" dimensionUniqueName="[Range]" displayFolder="" count="0" memberValueDatatype="5" unbalanced="0"/>
    <cacheHierarchy uniqueName="[Range].[HBA1C]" caption="HBA1C" attribute="1" defaultMemberUniqueName="[Range].[HBA1C].[All]" allUniqueName="[Range].[HBA1C].[All]" dimensionUniqueName="[Range]" displayFolder="" count="0" memberValueDatatype="5" unbalanced="0"/>
    <cacheHierarchy uniqueName="[Range].[Heart issues]" caption="Heart issues" attribute="1" defaultMemberUniqueName="[Range].[Heart issues].[All]" allUniqueName="[Range].[Heart issues].[All]" dimensionUniqueName="[Range]" displayFolder="" count="0" memberValueDatatype="130" unbalanced="0"/>
    <cacheHierarchy uniqueName="[Range].[Any transplants]" caption="Any transplants" attribute="1" defaultMemberUniqueName="[Range].[Any transplants].[All]" allUniqueName="[Range].[Any transplants].[All]" dimensionUniqueName="[Range]" displayFolder="" count="0" memberValueDatatype="130" unbalanced="0"/>
    <cacheHierarchy uniqueName="[Range].[Cancer history]" caption="Cancer history" attribute="1" defaultMemberUniqueName="[Range].[Cancer history].[All]" allUniqueName="[Range].[Cancer history].[All]" dimensionUniqueName="[Range]" displayFolder="" count="0" memberValueDatatype="130" unbalanced="0"/>
    <cacheHierarchy uniqueName="[Range].[Number of major surgeries]" caption="Number of major surgeries" attribute="1" defaultMemberUniqueName="[Range].[Number of major surgeries].[All]" allUniqueName="[Range].[Number of major surgeries].[All]" dimensionUniqueName="[Range]" displayFolder="" count="0" memberValueDatatype="20" unbalanced="0"/>
    <cacheHierarchy uniqueName="[Range].[smoker]" caption="smoker" attribute="1" defaultMemberUniqueName="[Range].[smoker].[All]" allUniqueName="[Range].[smoker].[All]" dimensionUniqueName="[Range]" displayFolder="" count="0" memberValueDatatype="130" unbalanced="0"/>
    <cacheHierarchy uniqueName="[Range].[weight status]" caption="weight status" attribute="1" defaultMemberUniqueName="[Range].[weight status].[All]" allUniqueName="[Range].[weight status].[All]" dimensionUniqueName="[Range]" displayFolder="" count="0" memberValueDatatype="130" unbalanced="0"/>
    <cacheHierarchy uniqueName="[Range].[diabetes status]" caption="diabetes status" attribute="1" defaultMemberUniqueName="[Range].[diabetes status].[All]" allUniqueName="[Range].[diabetes status].[All]" dimensionUniqueName="[Range]" displayFolder="" count="2" memberValueDatatype="130" unbalanced="0">
      <fieldsUsage count="2">
        <fieldUsage x="-1"/>
        <fieldUsage x="3"/>
      </fieldsUsage>
    </cacheHierarchy>
    <cacheHierarchy uniqueName="[Range].[date of birth]" caption="date of birth" attribute="1" time="1" defaultMemberUniqueName="[Range].[date of birth].[All]" allUniqueName="[Range].[date of birth].[All]" dimensionUniqueName="[Range]" displayFolder="" count="0" memberValueDatatype="7" unbalanced="0"/>
    <cacheHierarchy uniqueName="[Range].[charges]" caption="charges" attribute="1" defaultMemberUniqueName="[Range].[charges].[All]" allUniqueName="[Range].[charges].[All]" dimensionUniqueName="[Range]" displayFolder="" count="0" memberValueDatatype="5" unbalanced="0"/>
    <cacheHierarchy uniqueName="[Range].[Hospital tier]" caption="Hospital tier" attribute="1" defaultMemberUniqueName="[Range].[Hospital tier].[All]" allUniqueName="[Range].[Hospital tier].[All]" dimensionUniqueName="[Range]" displayFolder="" count="2" memberValueDatatype="130" unbalanced="0">
      <fieldsUsage count="2">
        <fieldUsage x="-1"/>
        <fieldUsage x="1"/>
      </fieldsUsage>
    </cacheHierarchy>
    <cacheHierarchy uniqueName="[Range].[City tier]" caption="City tier" attribute="1" defaultMemberUniqueName="[Range].[City tier].[All]" allUniqueName="[Range].[City tier].[All]" dimensionUniqueName="[Range]" displayFolder="" count="0" memberValueDatatype="130" unbalanced="0"/>
    <cacheHierarchy uniqueName="[Range].[state ID]" caption="state ID" attribute="1" defaultMemberUniqueName="[Range].[state ID].[All]" allUniqueName="[Range].[state ID].[All]" dimensionUniqueName="[Range]" displayFolder="" count="2" memberValueDatatype="130" unbalanced="0">
      <fieldsUsage count="2">
        <fieldUsage x="-1"/>
        <fieldUsage x="0"/>
      </fieldsUsage>
    </cacheHierarchy>
    <cacheHierarchy uniqueName="[Range].[Age]" caption="Age" attribute="1" defaultMemberUniqueName="[Range].[Age].[All]" allUniqueName="[Range].[Age].[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0"/>
        </ext>
      </extLst>
    </cacheHierarchy>
    <cacheHierarchy uniqueName="[Measures].[Sum of Number of major surgeries]" caption="Sum of Number of major surgeries" measure="1" displayFolder="" measureGroup="Range" count="0" hidden="1">
      <extLst>
        <ext xmlns:x15="http://schemas.microsoft.com/office/spreadsheetml/2010/11/main" uri="{B97F6D7D-B522-45F9-BDA1-12C45D357490}">
          <x15:cacheHierarchy aggregatedColumn="7"/>
        </ext>
      </extLst>
    </cacheHierarchy>
    <cacheHierarchy uniqueName="[Measures].[Sum of HBA1C]" caption="Sum of HBA1C" measure="1" displayFolder="" measureGroup="Range" count="0" hidden="1">
      <extLst>
        <ext xmlns:x15="http://schemas.microsoft.com/office/spreadsheetml/2010/11/main" uri="{B97F6D7D-B522-45F9-BDA1-12C45D357490}">
          <x15:cacheHierarchy aggregatedColumn="3"/>
        </ext>
      </extLst>
    </cacheHierarchy>
    <cacheHierarchy uniqueName="[Measures].[Average of HBA1C]" caption="Average of HBA1C" measure="1" displayFolder="" measureGroup="Range" count="0" hidden="1">
      <extLst>
        <ext xmlns:x15="http://schemas.microsoft.com/office/spreadsheetml/2010/11/main" uri="{B97F6D7D-B522-45F9-BDA1-12C45D357490}">
          <x15:cacheHierarchy aggregatedColumn="3"/>
        </ext>
      </extLst>
    </cacheHierarchy>
    <cacheHierarchy uniqueName="[Measures].[Sum of charges]" caption="Sum of charges" measure="1" displayFolder="" measureGroup="Range" count="0" hidden="1">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Range"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Heart issues]" caption="Count of Heart issues" measure="1" displayFolder="" measureGroup="Range"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871.334708680559" backgroundQuery="1" createdVersion="3" refreshedVersion="8" minRefreshableVersion="3" recordCount="0" supportSubquery="1" supportAdvancedDrill="1" xr:uid="{10A8CFD7-AF9D-4526-BC75-019C2215D4C5}">
  <cacheSource type="external" connectionId="1">
    <extLst>
      <ext xmlns:x14="http://schemas.microsoft.com/office/spreadsheetml/2009/9/main" uri="{F057638F-6D5F-4e77-A914-E7F072B9BCA8}">
        <x14:sourceConnection name="ThisWorkbookDataModel"/>
      </ext>
    </extLst>
  </cacheSource>
  <cacheFields count="0"/>
  <cacheHierarchies count="31">
    <cacheHierarchy uniqueName="[Range].[customer ID]" caption="customer ID" attribute="1" defaultMemberUniqueName="[Range].[customer ID].[All]" allUniqueName="[Range].[customer ID].[All]" dimensionUniqueName="[Range]" displayFolder="" count="0"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BMI]" caption="BMI" attribute="1" defaultMemberUniqueName="[Range].[BMI].[All]" allUniqueName="[Range].[BMI].[All]" dimensionUniqueName="[Range]" displayFolder="" count="0" memberValueDatatype="5" unbalanced="0"/>
    <cacheHierarchy uniqueName="[Range].[HBA1C]" caption="HBA1C" attribute="1" defaultMemberUniqueName="[Range].[HBA1C].[All]" allUniqueName="[Range].[HBA1C].[All]" dimensionUniqueName="[Range]" displayFolder="" count="0" memberValueDatatype="5" unbalanced="0"/>
    <cacheHierarchy uniqueName="[Range].[Heart issues]" caption="Heart issues" attribute="1" defaultMemberUniqueName="[Range].[Heart issues].[All]" allUniqueName="[Range].[Heart issues].[All]" dimensionUniqueName="[Range]" displayFolder="" count="0" memberValueDatatype="130" unbalanced="0"/>
    <cacheHierarchy uniqueName="[Range].[Any transplants]" caption="Any transplants" attribute="1" defaultMemberUniqueName="[Range].[Any transplants].[All]" allUniqueName="[Range].[Any transplants].[All]" dimensionUniqueName="[Range]" displayFolder="" count="0" memberValueDatatype="130" unbalanced="0"/>
    <cacheHierarchy uniqueName="[Range].[Cancer history]" caption="Cancer history" attribute="1" defaultMemberUniqueName="[Range].[Cancer history].[All]" allUniqueName="[Range].[Cancer history].[All]" dimensionUniqueName="[Range]" displayFolder="" count="0" memberValueDatatype="130" unbalanced="0"/>
    <cacheHierarchy uniqueName="[Range].[Number of major surgeries]" caption="Number of major surgeries" attribute="1" defaultMemberUniqueName="[Range].[Number of major surgeries].[All]" allUniqueName="[Range].[Number of major surgeries].[All]" dimensionUniqueName="[Range]" displayFolder="" count="0" memberValueDatatype="20" unbalanced="0"/>
    <cacheHierarchy uniqueName="[Range].[smoker]" caption="smoker" attribute="1" defaultMemberUniqueName="[Range].[smoker].[All]" allUniqueName="[Range].[smoker].[All]" dimensionUniqueName="[Range]" displayFolder="" count="0" memberValueDatatype="130" unbalanced="0"/>
    <cacheHierarchy uniqueName="[Range].[weight status]" caption="weight status" attribute="1" defaultMemberUniqueName="[Range].[weight status].[All]" allUniqueName="[Range].[weight status].[All]" dimensionUniqueName="[Range]" displayFolder="" count="0" memberValueDatatype="130" unbalanced="0"/>
    <cacheHierarchy uniqueName="[Range].[diabetes status]" caption="diabetes status" attribute="1" defaultMemberUniqueName="[Range].[diabetes status].[All]" allUniqueName="[Range].[diabetes status].[All]" dimensionUniqueName="[Range]" displayFolder="" count="0" memberValueDatatype="130" unbalanced="0"/>
    <cacheHierarchy uniqueName="[Range].[date of birth]" caption="date of birth" attribute="1" time="1" defaultMemberUniqueName="[Range].[date of birth].[All]" allUniqueName="[Range].[date of birth].[All]" dimensionUniqueName="[Range]" displayFolder="" count="0" memberValueDatatype="7" unbalanced="0"/>
    <cacheHierarchy uniqueName="[Range].[charges]" caption="charges" attribute="1" defaultMemberUniqueName="[Range].[charges].[All]" allUniqueName="[Range].[charges].[All]" dimensionUniqueName="[Range]" displayFolder="" count="0" memberValueDatatype="5" unbalanced="0"/>
    <cacheHierarchy uniqueName="[Range].[Hospital tier]" caption="Hospital tier" attribute="1" defaultMemberUniqueName="[Range].[Hospital tier].[All]" allUniqueName="[Range].[Hospital tier].[All]" dimensionUniqueName="[Range]" displayFolder="" count="0" memberValueDatatype="130" unbalanced="0"/>
    <cacheHierarchy uniqueName="[Range].[City tier]" caption="City tier" attribute="1" defaultMemberUniqueName="[Range].[City tier].[All]" allUniqueName="[Range].[City tier].[All]" dimensionUniqueName="[Range]" displayFolder="" count="0" memberValueDatatype="130" unbalanced="0"/>
    <cacheHierarchy uniqueName="[Range].[state ID]" caption="state ID" attribute="1" defaultMemberUniqueName="[Range].[state ID].[All]" allUniqueName="[Range].[state 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 1].[Weight status]" caption="Weight status" attribute="1" defaultMemberUniqueName="[Range 1].[Weight status].[All]" allUniqueName="[Range 1].[Weight status].[All]" dimensionUniqueName="[Range 1]" displayFolder="" count="0" memberValueDatatype="130" unbalanced="0"/>
    <cacheHierarchy uniqueName="[Range 1].[Diabetes]" caption="Diabetes" attribute="1" defaultMemberUniqueName="[Range 1].[Diabetes].[All]" allUniqueName="[Range 1].[Diabetes].[All]" dimensionUniqueName="[Range 1]" displayFolder="" count="0" memberValueDatatype="5" unbalanced="0"/>
    <cacheHierarchy uniqueName="[Range 1].[Normal]" caption="Normal" attribute="1" defaultMemberUniqueName="[Range 1].[Normal].[All]" allUniqueName="[Range 1].[Normal].[All]" dimensionUniqueName="[Range 1]" displayFolder="" count="0" memberValueDatatype="5" unbalanced="0"/>
    <cacheHierarchy uniqueName="[Range 1].[Prediabetes]" caption="Prediabetes" attribute="1" defaultMemberUniqueName="[Range 1].[Prediabetes].[All]" allUniqueName="[Range 1].[Prediabetes].[All]" dimensionUniqueName="[Range 1]" displayFolder="" count="0" memberValueDatatype="5"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0"/>
        </ext>
      </extLst>
    </cacheHierarchy>
    <cacheHierarchy uniqueName="[Measures].[Sum of Number of major surgeries]" caption="Sum of Number of major surgeries" measure="1" displayFolder="" measureGroup="Range" count="0" hidden="1">
      <extLst>
        <ext xmlns:x15="http://schemas.microsoft.com/office/spreadsheetml/2010/11/main" uri="{B97F6D7D-B522-45F9-BDA1-12C45D357490}">
          <x15:cacheHierarchy aggregatedColumn="7"/>
        </ext>
      </extLst>
    </cacheHierarchy>
    <cacheHierarchy uniqueName="[Measures].[Sum of HBA1C]" caption="Sum of HBA1C" measure="1" displayFolder="" measureGroup="Range" count="0" hidden="1">
      <extLst>
        <ext xmlns:x15="http://schemas.microsoft.com/office/spreadsheetml/2010/11/main" uri="{B97F6D7D-B522-45F9-BDA1-12C45D357490}">
          <x15:cacheHierarchy aggregatedColumn="3"/>
        </ext>
      </extLst>
    </cacheHierarchy>
    <cacheHierarchy uniqueName="[Measures].[Average of HBA1C]" caption="Average of HBA1C" measure="1" displayFolder="" measureGroup="Range" count="0" hidden="1">
      <extLst>
        <ext xmlns:x15="http://schemas.microsoft.com/office/spreadsheetml/2010/11/main" uri="{B97F6D7D-B522-45F9-BDA1-12C45D357490}">
          <x15:cacheHierarchy aggregatedColumn="3"/>
        </ext>
      </extLst>
    </cacheHierarchy>
    <cacheHierarchy uniqueName="[Measures].[Sum of charges]" caption="Sum of charges" measure="1" displayFolder="" measureGroup="Range" count="0" hidden="1">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Range" count="0" hidden="1">
      <extLst>
        <ext xmlns:x15="http://schemas.microsoft.com/office/spreadsheetml/2010/11/main" uri="{B97F6D7D-B522-45F9-BDA1-12C45D357490}">
          <x15:cacheHierarchy aggregatedColumn="12"/>
        </ext>
      </extLst>
    </cacheHierarchy>
    <cacheHierarchy uniqueName="[Measures].[Count of Heart issues]" caption="Count of Heart issues" measure="1" displayFolder="" measureGroup="Range" count="0" hidden="1">
      <extLst>
        <ext xmlns:x15="http://schemas.microsoft.com/office/spreadsheetml/2010/11/main" uri="{B97F6D7D-B522-45F9-BDA1-12C45D357490}">
          <x15:cacheHierarchy aggregatedColumn="4"/>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licerData="1" pivotCacheId="47496637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79D6AB-2040-403F-B4FD-61A9DD1D4315}" name="PivotTable2"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3:E9" firstHeaderRow="1" firstDataRow="2" firstDataCol="1"/>
  <pivotFields count="3">
    <pivotField axis="axisRow" allDrilled="1" subtotalTop="0" showAll="0" dataSourceSort="1" defaultSubtotal="0" defaultAttributeDrillState="1">
      <items count="4">
        <item x="0"/>
        <item x="1"/>
        <item x="2"/>
        <item x="3"/>
      </items>
    </pivotField>
    <pivotField axis="axisCol" allDrilled="1" subtotalTop="0" showAll="0" dataSourceSort="1" defaultAttributeDrillState="1">
      <items count="4">
        <item x="0"/>
        <item x="1"/>
        <item x="2"/>
        <item t="default"/>
      </items>
    </pivotField>
    <pivotField dataField="1" subtotalTop="0" showAll="0" defaultSubtotal="0"/>
  </pivotFields>
  <rowFields count="1">
    <field x="0"/>
  </rowFields>
  <rowItems count="5">
    <i>
      <x/>
    </i>
    <i>
      <x v="1"/>
    </i>
    <i>
      <x v="2"/>
    </i>
    <i>
      <x v="3"/>
    </i>
    <i t="grand">
      <x/>
    </i>
  </rowItems>
  <colFields count="1">
    <field x="1"/>
  </colFields>
  <colItems count="4">
    <i>
      <x/>
    </i>
    <i>
      <x v="1"/>
    </i>
    <i>
      <x v="2"/>
    </i>
    <i t="grand">
      <x/>
    </i>
  </colItems>
  <dataFields count="1">
    <dataField name="Sum of charges" fld="2" baseField="0" baseItem="0"/>
  </dataFields>
  <chartFormats count="6">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 chart="3" format="6" series="1">
      <pivotArea type="data" outline="0" fieldPosition="0">
        <references count="2">
          <reference field="4294967294" count="1" selected="0">
            <x v="0"/>
          </reference>
          <reference field="1" count="1" selected="0">
            <x v="0"/>
          </reference>
        </references>
      </pivotArea>
    </chartFormat>
    <chartFormat chart="3" format="7" series="1">
      <pivotArea type="data" outline="0" fieldPosition="0">
        <references count="2">
          <reference field="4294967294" count="1" selected="0">
            <x v="0"/>
          </reference>
          <reference field="1" count="1" selected="0">
            <x v="1"/>
          </reference>
        </references>
      </pivotArea>
    </chartFormat>
    <chartFormat chart="3" format="8" series="1">
      <pivotArea type="data" outline="0" fieldPosition="0">
        <references count="2">
          <reference field="4294967294" count="1" selected="0">
            <x v="0"/>
          </reference>
          <reference field="1" count="1" selected="0">
            <x v="2"/>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care!$A$1:$Q$2336">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7E1814-191B-4BE4-B932-DD9F62D9BE56}" name="PivotTable2"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8" rowHeaderCaption="smoker" colHeaderCaption="cancer history">
  <location ref="A3:D7" firstHeaderRow="1" firstDataRow="2" firstDataCol="1"/>
  <pivotFields count="4">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1"/>
  </colFields>
  <colItems count="3">
    <i>
      <x/>
    </i>
    <i>
      <x v="1"/>
    </i>
    <i t="grand">
      <x/>
    </i>
  </colItems>
  <dataFields count="1">
    <dataField name="Count of customer ID" fld="2"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Range].[diabetes status].&amp;[Diabetes]"/>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care!$A$1:$Q$2336">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83EE41-5456-4932-A2CB-951C569E535F}" name="PivotTable3"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3:C6"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Fields count="1">
    <field x="-2"/>
  </colFields>
  <colItems count="2">
    <i>
      <x/>
    </i>
    <i i="1">
      <x v="1"/>
    </i>
  </colItems>
  <dataFields count="2">
    <dataField name="Sum of Number of major surgeries" fld="0" baseField="0" baseItem="0"/>
    <dataField name="Average of HBA1C" fld="1" subtotal="average" baseField="0" baseItem="1"/>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Range].[diabetes status].&amp;[Diabetes]"/>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HBA1C"/>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care!$A$1:$Q$2336">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D92A4D-BFB4-4F2D-88A1-6E59719EB9D8}" name="PivotTable1"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C9" firstHeaderRow="1" firstDataRow="2" firstDataCol="1"/>
  <pivotFields count="3">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1">
        <item s="1" x="0"/>
      </items>
    </pivotField>
    <pivotField dataField="1" subtotalTop="0" showAll="0" defaultSubtotal="0"/>
  </pivotFields>
  <rowFields count="1">
    <field x="0"/>
  </rowFields>
  <rowItems count="5">
    <i>
      <x/>
    </i>
    <i>
      <x v="1"/>
    </i>
    <i>
      <x v="2"/>
    </i>
    <i>
      <x v="3"/>
    </i>
    <i t="grand">
      <x/>
    </i>
  </rowItems>
  <colFields count="1">
    <field x="1"/>
  </colFields>
  <colItems count="2">
    <i>
      <x/>
    </i>
    <i t="grand">
      <x/>
    </i>
  </colItems>
  <dataFields count="1">
    <dataField name="Average of charges" fld="2" subtotal="average"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charges"/>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care!$A$1:$Q$2336">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4CE068-F45A-4A17-BEF4-FEF8BC671577}" name="PivotTable8"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rowHeaderCaption="State ID">
  <location ref="A3:E22" firstHeaderRow="1" firstDataRow="2" firstDataCol="1"/>
  <pivotFields count="4">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18">
    <i>
      <x/>
    </i>
    <i>
      <x v="1"/>
    </i>
    <i>
      <x v="2"/>
    </i>
    <i>
      <x v="3"/>
    </i>
    <i>
      <x v="4"/>
    </i>
    <i>
      <x v="5"/>
    </i>
    <i>
      <x v="6"/>
    </i>
    <i>
      <x v="7"/>
    </i>
    <i>
      <x v="8"/>
    </i>
    <i>
      <x v="9"/>
    </i>
    <i>
      <x v="10"/>
    </i>
    <i>
      <x v="11"/>
    </i>
    <i>
      <x v="12"/>
    </i>
    <i>
      <x v="13"/>
    </i>
    <i>
      <x v="14"/>
    </i>
    <i>
      <x v="15"/>
    </i>
    <i>
      <x v="16"/>
    </i>
    <i t="grand">
      <x/>
    </i>
  </rowItems>
  <colFields count="1">
    <field x="1"/>
  </colFields>
  <colItems count="4">
    <i>
      <x/>
    </i>
    <i>
      <x v="1"/>
    </i>
    <i>
      <x v="2"/>
    </i>
    <i t="grand">
      <x/>
    </i>
  </colItems>
  <dataFields count="1">
    <dataField name="Average of charges" fld="2" subtotal="average"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charges"/>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care!$A$1:$Q$2336">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1" xr10:uid="{DA861191-6C2F-4E37-B8F5-B3D2DFF44518}" sourceName="[Range].[weight status]">
  <pivotTables>
    <pivotTable tabId="17" name="PivotTable2"/>
  </pivotTables>
  <data>
    <olap pivotCacheId="474966379">
      <levels count="2">
        <level uniqueName="[Range].[weight status].[(All)]" sourceCaption="(All)" count="0"/>
        <level uniqueName="[Range].[weight status].[weight status]" sourceCaption="weight status" count="4">
          <ranges>
            <range startItem="0">
              <i n="[Range].[weight status].&amp;[Normal weight]" c="Normal weight"/>
              <i n="[Range].[weight status].&amp;[Obesity]" c="Obesity"/>
              <i n="[Range].[weight status].&amp;[Overweight]" c="Overweight"/>
              <i n="[Range].[weight status].&amp;[Underweight]" c="Underweight"/>
            </range>
          </ranges>
        </level>
      </levels>
      <selections count="1">
        <selection n="[Range].[weight 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1" xr10:uid="{E33A086F-CDC8-41BB-8C56-3AABB68DD966}" sourceName="[Range].[diabetes status]">
  <pivotTables>
    <pivotTable tabId="17" name="PivotTable2"/>
    <pivotTable tabId="10" name="PivotTable8"/>
  </pivotTables>
  <data>
    <olap pivotCacheId="474966379">
      <levels count="2">
        <level uniqueName="[Range].[diabetes status].[(All)]" sourceCaption="(All)" count="0"/>
        <level uniqueName="[Range].[diabetes status].[diabetes status]" sourceCaption="diabetes status" count="3">
          <ranges>
            <range startItem="0">
              <i n="[Range].[diabetes status].&amp;[Diabetes]" c="Diabetes"/>
              <i n="[Range].[diabetes status].&amp;[Normal]" c="Normal"/>
              <i n="[Range].[diabetes status].&amp;[Prediabetes]" c="Prediabetes"/>
            </range>
          </ranges>
        </level>
      </levels>
      <selections count="1">
        <selection n="[Range].[diabetes 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4770250E-443D-426A-8708-3B64CF2CCD48}" cache="Slicer_weight_status1" caption="weight status" level="1" rowHeight="234950"/>
  <slicer name="diabetes status 1" xr10:uid="{B8E11841-DD7C-44B1-8CCD-4F41FBD487F8}" cache="Slicer_diabetes_status1" caption="diabetes status"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798FB7A0-1548-454E-BE7C-AA94F9528BC6}" cache="Slicer_weight_status1" caption="weight status" level="1" rowHeight="234950"/>
  <slicer name="diabetes status" xr10:uid="{D4E13B18-60FA-431D-8794-F4D2F12BA1FC}" cache="Slicer_diabetes_status1" caption="diabetes status"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4" xr10:uid="{10707F03-BEA6-4254-B763-06A8DDF0402A}" cache="Slicer_weight_status1" caption="weight status" level="1" style="SlicerStyleDark2" rowHeight="234950"/>
  <slicer name="diabetes status 4" xr10:uid="{957AE914-9918-4451-9760-1BB0EF35DDC8}" cache="Slicer_diabetes_status1" caption="diabetes status" level="1" style="SlicerStyleDark2" rowHeight="234950"/>
</slicers>
</file>

<file path=xl/theme/_rels/theme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Organic">
  <a:themeElements>
    <a:clrScheme name="Organic">
      <a:dk1>
        <a:sysClr val="windowText" lastClr="000000"/>
      </a:dk1>
      <a:lt1>
        <a:sysClr val="window" lastClr="FFFFFF"/>
      </a:lt1>
      <a:dk2>
        <a:srgbClr val="212121"/>
      </a:dk2>
      <a:lt2>
        <a:srgbClr val="DADADA"/>
      </a:lt2>
      <a:accent1>
        <a:srgbClr val="83992A"/>
      </a:accent1>
      <a:accent2>
        <a:srgbClr val="3C9770"/>
      </a:accent2>
      <a:accent3>
        <a:srgbClr val="44709D"/>
      </a:accent3>
      <a:accent4>
        <a:srgbClr val="A23C33"/>
      </a:accent4>
      <a:accent5>
        <a:srgbClr val="D97828"/>
      </a:accent5>
      <a:accent6>
        <a:srgbClr val="DEB340"/>
      </a:accent6>
      <a:hlink>
        <a:srgbClr val="A8BF4D"/>
      </a:hlink>
      <a:folHlink>
        <a:srgbClr val="B4CA80"/>
      </a:folHlink>
    </a:clrScheme>
    <a:fontScheme name="Organic">
      <a:majorFont>
        <a:latin typeface="Garamond" panose="02020404030301010803"/>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Garamond" panose="02020404030301010803"/>
        <a:ea typeface=""/>
        <a:cs typeface=""/>
        <a:font script="Jpan" typeface="ＭＳ Ｐ明朝"/>
        <a:font script="Hang" typeface="바탕"/>
        <a:font script="Hans" typeface="方正舒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rganic">
      <a:fillStyleLst>
        <a:solidFill>
          <a:schemeClr val="phClr"/>
        </a:solidFill>
        <a:gradFill rotWithShape="1">
          <a:gsLst>
            <a:gs pos="0">
              <a:schemeClr val="phClr">
                <a:tint val="60000"/>
                <a:lumMod val="110000"/>
              </a:schemeClr>
            </a:gs>
            <a:gs pos="100000">
              <a:schemeClr val="phClr">
                <a:tint val="82000"/>
              </a:schemeClr>
            </a:gs>
          </a:gsLst>
          <a:lin ang="5400000" scaled="0"/>
        </a:gradFill>
        <a:blipFill>
          <a:blip xmlns:r="http://schemas.openxmlformats.org/officeDocument/2006/relationships" r:embed="rId1">
            <a:duotone>
              <a:schemeClr val="phClr">
                <a:shade val="74000"/>
                <a:satMod val="130000"/>
                <a:lumMod val="90000"/>
              </a:schemeClr>
              <a:schemeClr val="phClr">
                <a:tint val="94000"/>
                <a:satMod val="120000"/>
                <a:lumMod val="104000"/>
              </a:schemeClr>
            </a:duotone>
          </a:blip>
          <a:tile tx="0" ty="0" sx="100000" sy="100000" flip="none" algn="tl"/>
        </a:blipFill>
      </a:fillStyleLst>
      <a:lnStyleLst>
        <a:ln w="9525"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38100" dist="25400" dir="5400000" rotWithShape="0">
              <a:srgbClr val="000000">
                <a:alpha val="60000"/>
              </a:srgbClr>
            </a:outerShdw>
          </a:effectLst>
        </a:effectStyle>
      </a:effectStyleLst>
      <a:bgFillStyleLst>
        <a:solidFill>
          <a:schemeClr val="phClr"/>
        </a:solidFill>
        <a:gradFill rotWithShape="1">
          <a:gsLst>
            <a:gs pos="0">
              <a:schemeClr val="phClr">
                <a:tint val="90000"/>
                <a:lumMod val="110000"/>
              </a:schemeClr>
            </a:gs>
            <a:gs pos="100000">
              <a:schemeClr val="phClr">
                <a:shade val="88000"/>
                <a:lumMod val="98000"/>
              </a:schemeClr>
            </a:gs>
          </a:gsLst>
          <a:lin ang="5400000" scaled="0"/>
        </a:gradFill>
        <a:blipFill>
          <a:blip xmlns:r="http://schemas.openxmlformats.org/officeDocument/2006/relationships" r:embed="rId2"/>
          <a:stretch/>
        </a:blipFill>
      </a:bgFillStyleLst>
    </a:fmtScheme>
  </a:themeElements>
  <a:objectDefaults/>
  <a:extraClrSchemeLst/>
  <a:extLst>
    <a:ext uri="{05A4C25C-085E-4340-85A3-A5531E510DB2}">
      <thm15:themeFamily xmlns:thm15="http://schemas.microsoft.com/office/thememl/2012/main" name="Organic" id="{28CDC826-8792-45C0-861B-85EB3ADEDA33}" vid="{7DAC20F1-423D-49E2-BD0B-50532748BAD0}"/>
    </a:ext>
  </a:extLst>
</a:theme>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externalLinkPath" Target="file:///C:\Users\Lenovo\Downloads\healthcare%20(2).xlsx" TargetMode="Externa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336"/>
  <sheetViews>
    <sheetView topLeftCell="A2313" workbookViewId="0">
      <selection activeCell="A2" sqref="A2:A2336"/>
    </sheetView>
  </sheetViews>
  <sheetFormatPr defaultRowHeight="14.4" x14ac:dyDescent="0.3"/>
  <cols>
    <col min="1" max="1" width="15.375" customWidth="1"/>
    <col min="2" max="2" width="17.125" customWidth="1"/>
    <col min="3" max="3" width="18.625" customWidth="1"/>
    <col min="4" max="4" width="15.5" customWidth="1"/>
  </cols>
  <sheetData>
    <row r="1" spans="1:4" s="2" customFormat="1" ht="18.899999999999999" customHeight="1" x14ac:dyDescent="0.3">
      <c r="A1" s="5" t="s">
        <v>0</v>
      </c>
      <c r="B1" s="6" t="s">
        <v>5974</v>
      </c>
      <c r="C1" s="16" t="s">
        <v>5973</v>
      </c>
      <c r="D1" s="16" t="s">
        <v>5972</v>
      </c>
    </row>
    <row r="2" spans="1:4" ht="15.6" x14ac:dyDescent="0.3">
      <c r="A2" s="1" t="s">
        <v>2359</v>
      </c>
      <c r="B2" s="1" t="s">
        <v>2371</v>
      </c>
      <c r="C2" t="s">
        <v>2370</v>
      </c>
      <c r="D2" t="s">
        <v>2372</v>
      </c>
    </row>
    <row r="3" spans="1:4" ht="15.6" x14ac:dyDescent="0.3">
      <c r="A3" s="1" t="s">
        <v>2358</v>
      </c>
      <c r="B3" s="1" t="s">
        <v>2374</v>
      </c>
      <c r="C3" t="s">
        <v>2373</v>
      </c>
      <c r="D3" t="s">
        <v>2375</v>
      </c>
    </row>
    <row r="4" spans="1:4" ht="15.6" x14ac:dyDescent="0.3">
      <c r="A4" s="1" t="s">
        <v>2357</v>
      </c>
      <c r="B4" s="1" t="s">
        <v>2374</v>
      </c>
      <c r="C4" t="s">
        <v>2376</v>
      </c>
      <c r="D4" t="s">
        <v>2377</v>
      </c>
    </row>
    <row r="5" spans="1:4" ht="15.6" x14ac:dyDescent="0.3">
      <c r="A5" s="1" t="s">
        <v>2356</v>
      </c>
      <c r="B5" s="1" t="s">
        <v>2371</v>
      </c>
      <c r="C5" t="s">
        <v>2378</v>
      </c>
      <c r="D5" t="s">
        <v>2379</v>
      </c>
    </row>
    <row r="6" spans="1:4" ht="15.6" x14ac:dyDescent="0.3">
      <c r="A6" s="1" t="s">
        <v>2355</v>
      </c>
      <c r="B6" s="1" t="s">
        <v>2371</v>
      </c>
      <c r="C6" t="s">
        <v>2380</v>
      </c>
      <c r="D6" t="s">
        <v>2381</v>
      </c>
    </row>
    <row r="7" spans="1:4" ht="15.6" x14ac:dyDescent="0.3">
      <c r="A7" s="1" t="s">
        <v>2354</v>
      </c>
      <c r="B7" s="1" t="s">
        <v>2374</v>
      </c>
      <c r="C7" t="s">
        <v>2382</v>
      </c>
      <c r="D7" t="s">
        <v>2383</v>
      </c>
    </row>
    <row r="8" spans="1:4" ht="15.6" x14ac:dyDescent="0.3">
      <c r="A8" s="1" t="s">
        <v>2353</v>
      </c>
      <c r="B8" s="1" t="s">
        <v>2374</v>
      </c>
      <c r="C8" t="s">
        <v>2384</v>
      </c>
      <c r="D8" t="s">
        <v>2385</v>
      </c>
    </row>
    <row r="9" spans="1:4" ht="15.6" x14ac:dyDescent="0.3">
      <c r="A9" s="1" t="s">
        <v>2352</v>
      </c>
      <c r="B9" s="1" t="s">
        <v>2374</v>
      </c>
      <c r="C9" t="s">
        <v>2386</v>
      </c>
      <c r="D9" t="s">
        <v>2387</v>
      </c>
    </row>
    <row r="10" spans="1:4" ht="15.6" x14ac:dyDescent="0.3">
      <c r="A10" s="1" t="s">
        <v>2351</v>
      </c>
      <c r="B10" s="1" t="s">
        <v>2374</v>
      </c>
      <c r="C10" t="s">
        <v>2388</v>
      </c>
      <c r="D10" t="s">
        <v>2389</v>
      </c>
    </row>
    <row r="11" spans="1:4" ht="15.6" x14ac:dyDescent="0.3">
      <c r="A11" s="1" t="s">
        <v>2350</v>
      </c>
      <c r="B11" s="1" t="s">
        <v>2371</v>
      </c>
      <c r="C11" t="s">
        <v>2390</v>
      </c>
      <c r="D11" t="s">
        <v>2391</v>
      </c>
    </row>
    <row r="12" spans="1:4" ht="15.6" x14ac:dyDescent="0.3">
      <c r="A12" s="1" t="s">
        <v>2349</v>
      </c>
      <c r="B12" s="1" t="s">
        <v>2371</v>
      </c>
      <c r="C12" t="s">
        <v>2392</v>
      </c>
      <c r="D12" t="s">
        <v>2393</v>
      </c>
    </row>
    <row r="13" spans="1:4" ht="15.6" x14ac:dyDescent="0.3">
      <c r="A13" s="1" t="s">
        <v>2348</v>
      </c>
      <c r="B13" s="1" t="s">
        <v>2374</v>
      </c>
      <c r="C13" t="s">
        <v>2394</v>
      </c>
      <c r="D13" t="s">
        <v>2395</v>
      </c>
    </row>
    <row r="14" spans="1:4" ht="15.6" x14ac:dyDescent="0.3">
      <c r="A14" s="1" t="s">
        <v>2347</v>
      </c>
      <c r="B14" s="1" t="s">
        <v>2374</v>
      </c>
      <c r="C14" t="s">
        <v>2396</v>
      </c>
      <c r="D14" t="s">
        <v>2397</v>
      </c>
    </row>
    <row r="15" spans="1:4" ht="15.6" x14ac:dyDescent="0.3">
      <c r="A15" s="1" t="s">
        <v>2346</v>
      </c>
      <c r="B15" s="1" t="s">
        <v>2374</v>
      </c>
      <c r="C15" t="s">
        <v>2398</v>
      </c>
      <c r="D15" t="s">
        <v>2399</v>
      </c>
    </row>
    <row r="16" spans="1:4" ht="15.6" x14ac:dyDescent="0.3">
      <c r="A16" s="1" t="s">
        <v>2345</v>
      </c>
      <c r="B16" s="1" t="s">
        <v>2371</v>
      </c>
      <c r="C16" t="s">
        <v>2400</v>
      </c>
      <c r="D16" t="s">
        <v>2401</v>
      </c>
    </row>
    <row r="17" spans="1:4" ht="15.6" x14ac:dyDescent="0.3">
      <c r="A17" s="1" t="s">
        <v>2344</v>
      </c>
      <c r="B17" s="1" t="s">
        <v>2374</v>
      </c>
      <c r="C17" t="s">
        <v>2402</v>
      </c>
      <c r="D17" t="s">
        <v>2403</v>
      </c>
    </row>
    <row r="18" spans="1:4" ht="15.6" x14ac:dyDescent="0.3">
      <c r="A18" s="1" t="s">
        <v>2343</v>
      </c>
      <c r="B18" s="1" t="s">
        <v>2371</v>
      </c>
      <c r="C18" t="s">
        <v>2404</v>
      </c>
      <c r="D18" t="s">
        <v>2405</v>
      </c>
    </row>
    <row r="19" spans="1:4" ht="15.6" x14ac:dyDescent="0.3">
      <c r="A19" s="1" t="s">
        <v>2342</v>
      </c>
      <c r="B19" s="1" t="s">
        <v>2371</v>
      </c>
      <c r="C19" t="s">
        <v>2406</v>
      </c>
      <c r="D19" t="s">
        <v>2407</v>
      </c>
    </row>
    <row r="20" spans="1:4" ht="15.6" x14ac:dyDescent="0.3">
      <c r="A20" s="1" t="s">
        <v>2341</v>
      </c>
      <c r="B20" s="1" t="s">
        <v>2374</v>
      </c>
      <c r="C20" t="s">
        <v>2408</v>
      </c>
      <c r="D20" t="s">
        <v>2409</v>
      </c>
    </row>
    <row r="21" spans="1:4" ht="15.6" x14ac:dyDescent="0.3">
      <c r="A21" s="1" t="s">
        <v>2340</v>
      </c>
      <c r="B21" s="1" t="s">
        <v>2374</v>
      </c>
      <c r="C21" t="s">
        <v>2410</v>
      </c>
      <c r="D21" t="s">
        <v>2411</v>
      </c>
    </row>
    <row r="22" spans="1:4" ht="15.6" x14ac:dyDescent="0.3">
      <c r="A22" s="1" t="s">
        <v>2339</v>
      </c>
      <c r="B22" s="1" t="s">
        <v>2374</v>
      </c>
      <c r="C22" t="s">
        <v>2412</v>
      </c>
      <c r="D22" t="s">
        <v>2413</v>
      </c>
    </row>
    <row r="23" spans="1:4" ht="15.6" x14ac:dyDescent="0.3">
      <c r="A23" s="1" t="s">
        <v>2338</v>
      </c>
      <c r="B23" s="1" t="s">
        <v>2371</v>
      </c>
      <c r="C23" t="s">
        <v>2414</v>
      </c>
      <c r="D23" t="s">
        <v>2415</v>
      </c>
    </row>
    <row r="24" spans="1:4" ht="15.6" x14ac:dyDescent="0.3">
      <c r="A24" s="1" t="s">
        <v>2337</v>
      </c>
      <c r="B24" s="1" t="s">
        <v>2371</v>
      </c>
      <c r="C24" t="s">
        <v>2416</v>
      </c>
      <c r="D24" t="s">
        <v>2417</v>
      </c>
    </row>
    <row r="25" spans="1:4" ht="15.6" x14ac:dyDescent="0.3">
      <c r="A25" s="1" t="s">
        <v>2336</v>
      </c>
      <c r="B25" s="1" t="s">
        <v>2374</v>
      </c>
      <c r="C25" t="s">
        <v>2418</v>
      </c>
      <c r="D25" t="s">
        <v>2419</v>
      </c>
    </row>
    <row r="26" spans="1:4" ht="15.6" x14ac:dyDescent="0.3">
      <c r="A26" s="1" t="s">
        <v>2335</v>
      </c>
      <c r="B26" s="1" t="s">
        <v>2374</v>
      </c>
      <c r="C26" t="s">
        <v>2420</v>
      </c>
      <c r="D26" t="s">
        <v>2421</v>
      </c>
    </row>
    <row r="27" spans="1:4" ht="15.6" x14ac:dyDescent="0.3">
      <c r="A27" s="1" t="s">
        <v>2334</v>
      </c>
      <c r="B27" s="1" t="s">
        <v>2374</v>
      </c>
      <c r="C27" t="s">
        <v>2422</v>
      </c>
      <c r="D27" t="s">
        <v>2423</v>
      </c>
    </row>
    <row r="28" spans="1:4" ht="15.6" x14ac:dyDescent="0.3">
      <c r="A28" s="1" t="s">
        <v>2333</v>
      </c>
      <c r="B28" s="1" t="s">
        <v>2374</v>
      </c>
      <c r="C28" t="s">
        <v>2424</v>
      </c>
      <c r="D28" t="s">
        <v>2425</v>
      </c>
    </row>
    <row r="29" spans="1:4" ht="15.6" x14ac:dyDescent="0.3">
      <c r="A29" s="1" t="s">
        <v>2332</v>
      </c>
      <c r="B29" s="1" t="s">
        <v>2371</v>
      </c>
      <c r="C29" t="s">
        <v>2426</v>
      </c>
      <c r="D29" t="s">
        <v>2427</v>
      </c>
    </row>
    <row r="30" spans="1:4" ht="15.6" x14ac:dyDescent="0.3">
      <c r="A30" s="1" t="s">
        <v>2331</v>
      </c>
      <c r="B30" s="1" t="s">
        <v>2374</v>
      </c>
      <c r="C30" t="s">
        <v>2428</v>
      </c>
      <c r="D30" t="s">
        <v>2387</v>
      </c>
    </row>
    <row r="31" spans="1:4" ht="15.6" x14ac:dyDescent="0.3">
      <c r="A31" s="1" t="s">
        <v>2330</v>
      </c>
      <c r="B31" s="1" t="s">
        <v>2371</v>
      </c>
      <c r="C31" t="s">
        <v>2429</v>
      </c>
      <c r="D31" t="s">
        <v>2430</v>
      </c>
    </row>
    <row r="32" spans="1:4" ht="15.6" x14ac:dyDescent="0.3">
      <c r="A32" s="1" t="s">
        <v>2329</v>
      </c>
      <c r="B32" s="1" t="s">
        <v>2371</v>
      </c>
      <c r="C32" t="s">
        <v>2431</v>
      </c>
      <c r="D32" t="s">
        <v>2432</v>
      </c>
    </row>
    <row r="33" spans="1:4" ht="15.6" x14ac:dyDescent="0.3">
      <c r="A33" s="1" t="s">
        <v>2328</v>
      </c>
      <c r="B33" s="1" t="s">
        <v>2374</v>
      </c>
      <c r="C33" t="s">
        <v>2433</v>
      </c>
      <c r="D33" t="s">
        <v>2434</v>
      </c>
    </row>
    <row r="34" spans="1:4" ht="15.6" x14ac:dyDescent="0.3">
      <c r="A34" s="1" t="s">
        <v>2327</v>
      </c>
      <c r="B34" s="1" t="s">
        <v>2374</v>
      </c>
      <c r="C34" t="s">
        <v>2435</v>
      </c>
      <c r="D34" t="s">
        <v>2436</v>
      </c>
    </row>
    <row r="35" spans="1:4" ht="15.6" x14ac:dyDescent="0.3">
      <c r="A35" s="1" t="s">
        <v>2326</v>
      </c>
      <c r="B35" s="1" t="s">
        <v>2371</v>
      </c>
      <c r="C35" t="s">
        <v>2437</v>
      </c>
      <c r="D35" t="s">
        <v>2438</v>
      </c>
    </row>
    <row r="36" spans="1:4" ht="15.6" x14ac:dyDescent="0.3">
      <c r="A36" s="1" t="s">
        <v>2325</v>
      </c>
      <c r="B36" s="1" t="s">
        <v>2371</v>
      </c>
      <c r="C36" t="s">
        <v>2439</v>
      </c>
      <c r="D36" t="s">
        <v>2440</v>
      </c>
    </row>
    <row r="37" spans="1:4" ht="15.6" x14ac:dyDescent="0.3">
      <c r="A37" s="1" t="s">
        <v>2324</v>
      </c>
      <c r="B37" s="1" t="s">
        <v>2374</v>
      </c>
      <c r="C37" t="s">
        <v>2441</v>
      </c>
      <c r="D37" t="s">
        <v>2442</v>
      </c>
    </row>
    <row r="38" spans="1:4" ht="15.6" x14ac:dyDescent="0.3">
      <c r="A38" s="1" t="s">
        <v>2323</v>
      </c>
      <c r="B38" s="1" t="s">
        <v>2374</v>
      </c>
      <c r="C38" t="s">
        <v>2443</v>
      </c>
      <c r="D38" t="s">
        <v>2444</v>
      </c>
    </row>
    <row r="39" spans="1:4" ht="15.6" x14ac:dyDescent="0.3">
      <c r="A39" s="1" t="s">
        <v>2322</v>
      </c>
      <c r="B39" s="1" t="s">
        <v>2371</v>
      </c>
      <c r="C39" t="s">
        <v>2445</v>
      </c>
      <c r="D39" t="s">
        <v>2446</v>
      </c>
    </row>
    <row r="40" spans="1:4" ht="15.6" x14ac:dyDescent="0.3">
      <c r="A40" s="1" t="s">
        <v>2321</v>
      </c>
      <c r="B40" s="1" t="s">
        <v>2371</v>
      </c>
      <c r="C40" t="s">
        <v>2447</v>
      </c>
      <c r="D40" t="s">
        <v>2448</v>
      </c>
    </row>
    <row r="41" spans="1:4" ht="15.6" x14ac:dyDescent="0.3">
      <c r="A41" s="1" t="s">
        <v>2320</v>
      </c>
      <c r="B41" s="1" t="s">
        <v>2374</v>
      </c>
      <c r="C41" t="s">
        <v>2449</v>
      </c>
      <c r="D41" t="s">
        <v>2450</v>
      </c>
    </row>
    <row r="42" spans="1:4" ht="15.6" x14ac:dyDescent="0.3">
      <c r="A42" s="1" t="s">
        <v>2319</v>
      </c>
      <c r="B42" s="1" t="s">
        <v>2374</v>
      </c>
      <c r="C42" t="s">
        <v>2451</v>
      </c>
      <c r="D42" t="s">
        <v>2452</v>
      </c>
    </row>
    <row r="43" spans="1:4" ht="15.6" x14ac:dyDescent="0.3">
      <c r="A43" s="1" t="s">
        <v>2318</v>
      </c>
      <c r="B43" s="1" t="s">
        <v>2371</v>
      </c>
      <c r="C43" t="s">
        <v>2453</v>
      </c>
      <c r="D43" t="s">
        <v>2454</v>
      </c>
    </row>
    <row r="44" spans="1:4" ht="15.6" x14ac:dyDescent="0.3">
      <c r="A44" s="1" t="s">
        <v>2317</v>
      </c>
      <c r="B44" s="1" t="s">
        <v>2371</v>
      </c>
      <c r="C44" t="s">
        <v>2455</v>
      </c>
      <c r="D44" t="s">
        <v>2417</v>
      </c>
    </row>
    <row r="45" spans="1:4" ht="15.6" x14ac:dyDescent="0.3">
      <c r="A45" s="1" t="s">
        <v>2316</v>
      </c>
      <c r="B45" s="1" t="s">
        <v>2374</v>
      </c>
      <c r="C45" t="s">
        <v>2456</v>
      </c>
      <c r="D45" t="s">
        <v>2457</v>
      </c>
    </row>
    <row r="46" spans="1:4" ht="15.6" x14ac:dyDescent="0.3">
      <c r="A46" s="1" t="s">
        <v>2315</v>
      </c>
      <c r="B46" s="1" t="s">
        <v>2374</v>
      </c>
      <c r="C46" t="s">
        <v>2458</v>
      </c>
      <c r="D46" t="s">
        <v>2459</v>
      </c>
    </row>
    <row r="47" spans="1:4" ht="15.6" x14ac:dyDescent="0.3">
      <c r="A47" s="1" t="s">
        <v>2314</v>
      </c>
      <c r="B47" s="1" t="s">
        <v>2371</v>
      </c>
      <c r="C47" t="s">
        <v>2460</v>
      </c>
      <c r="D47" t="s">
        <v>2461</v>
      </c>
    </row>
    <row r="48" spans="1:4" ht="15.6" x14ac:dyDescent="0.3">
      <c r="A48" s="1" t="s">
        <v>2313</v>
      </c>
      <c r="B48" s="1" t="s">
        <v>2374</v>
      </c>
      <c r="C48" t="s">
        <v>2462</v>
      </c>
      <c r="D48" t="s">
        <v>2463</v>
      </c>
    </row>
    <row r="49" spans="1:4" ht="15.6" x14ac:dyDescent="0.3">
      <c r="A49" s="1" t="s">
        <v>2312</v>
      </c>
      <c r="B49" s="1" t="s">
        <v>2371</v>
      </c>
      <c r="C49" t="s">
        <v>2453</v>
      </c>
      <c r="D49" t="s">
        <v>2464</v>
      </c>
    </row>
    <row r="50" spans="1:4" ht="15.6" x14ac:dyDescent="0.3">
      <c r="A50" s="1" t="s">
        <v>2311</v>
      </c>
      <c r="B50" s="1" t="s">
        <v>2374</v>
      </c>
      <c r="C50" t="s">
        <v>2465</v>
      </c>
      <c r="D50" t="s">
        <v>2466</v>
      </c>
    </row>
    <row r="51" spans="1:4" ht="15.6" x14ac:dyDescent="0.3">
      <c r="A51" s="1" t="s">
        <v>2310</v>
      </c>
      <c r="B51" s="1" t="s">
        <v>2374</v>
      </c>
      <c r="C51" t="s">
        <v>2467</v>
      </c>
      <c r="D51" t="s">
        <v>2468</v>
      </c>
    </row>
    <row r="52" spans="1:4" ht="15.6" x14ac:dyDescent="0.3">
      <c r="A52" s="1" t="s">
        <v>2309</v>
      </c>
      <c r="B52" s="1" t="s">
        <v>2374</v>
      </c>
      <c r="C52" t="s">
        <v>2469</v>
      </c>
      <c r="D52" t="s">
        <v>2470</v>
      </c>
    </row>
    <row r="53" spans="1:4" ht="15.6" x14ac:dyDescent="0.3">
      <c r="A53" s="1" t="s">
        <v>2308</v>
      </c>
      <c r="B53" s="1" t="s">
        <v>2371</v>
      </c>
      <c r="C53" t="s">
        <v>2471</v>
      </c>
      <c r="D53" t="s">
        <v>2472</v>
      </c>
    </row>
    <row r="54" spans="1:4" ht="15.6" x14ac:dyDescent="0.3">
      <c r="A54" s="1" t="s">
        <v>2307</v>
      </c>
      <c r="B54" s="1" t="s">
        <v>2374</v>
      </c>
      <c r="C54" t="s">
        <v>2473</v>
      </c>
      <c r="D54" t="s">
        <v>2395</v>
      </c>
    </row>
    <row r="55" spans="1:4" ht="15.6" x14ac:dyDescent="0.3">
      <c r="A55" s="1" t="s">
        <v>2306</v>
      </c>
      <c r="B55" s="1" t="s">
        <v>2374</v>
      </c>
      <c r="C55" t="s">
        <v>2474</v>
      </c>
      <c r="D55" t="s">
        <v>2475</v>
      </c>
    </row>
    <row r="56" spans="1:4" ht="15.6" x14ac:dyDescent="0.3">
      <c r="A56" s="1" t="s">
        <v>2305</v>
      </c>
      <c r="B56" s="1" t="s">
        <v>2371</v>
      </c>
      <c r="C56" t="s">
        <v>2476</v>
      </c>
      <c r="D56" t="s">
        <v>2477</v>
      </c>
    </row>
    <row r="57" spans="1:4" ht="15.6" x14ac:dyDescent="0.3">
      <c r="A57" s="1" t="s">
        <v>2304</v>
      </c>
      <c r="B57" s="1" t="s">
        <v>2371</v>
      </c>
      <c r="C57" t="s">
        <v>2478</v>
      </c>
      <c r="D57" t="s">
        <v>2479</v>
      </c>
    </row>
    <row r="58" spans="1:4" ht="15.6" x14ac:dyDescent="0.3">
      <c r="A58" s="1" t="s">
        <v>2303</v>
      </c>
      <c r="B58" s="1" t="s">
        <v>2374</v>
      </c>
      <c r="C58" t="s">
        <v>2480</v>
      </c>
      <c r="D58" t="s">
        <v>2481</v>
      </c>
    </row>
    <row r="59" spans="1:4" ht="15.6" x14ac:dyDescent="0.3">
      <c r="A59" s="1" t="s">
        <v>2302</v>
      </c>
      <c r="B59" s="1" t="s">
        <v>2371</v>
      </c>
      <c r="C59" t="s">
        <v>2482</v>
      </c>
      <c r="D59" t="s">
        <v>2483</v>
      </c>
    </row>
    <row r="60" spans="1:4" ht="15.6" x14ac:dyDescent="0.3">
      <c r="A60" s="1" t="s">
        <v>2301</v>
      </c>
      <c r="B60" s="1" t="s">
        <v>2374</v>
      </c>
      <c r="C60" t="s">
        <v>2484</v>
      </c>
      <c r="D60" t="s">
        <v>2485</v>
      </c>
    </row>
    <row r="61" spans="1:4" ht="15.6" x14ac:dyDescent="0.3">
      <c r="A61" s="1" t="s">
        <v>2300</v>
      </c>
      <c r="B61" s="1" t="s">
        <v>2371</v>
      </c>
      <c r="C61" t="s">
        <v>2486</v>
      </c>
      <c r="D61" t="s">
        <v>2487</v>
      </c>
    </row>
    <row r="62" spans="1:4" ht="15.6" x14ac:dyDescent="0.3">
      <c r="A62" s="1" t="s">
        <v>2299</v>
      </c>
      <c r="B62" s="1" t="s">
        <v>2374</v>
      </c>
      <c r="C62" t="s">
        <v>2488</v>
      </c>
      <c r="D62" t="s">
        <v>2489</v>
      </c>
    </row>
    <row r="63" spans="1:4" ht="15.6" x14ac:dyDescent="0.3">
      <c r="A63" s="1" t="s">
        <v>2298</v>
      </c>
      <c r="B63" s="1" t="s">
        <v>2371</v>
      </c>
      <c r="C63" t="s">
        <v>2490</v>
      </c>
      <c r="D63" t="s">
        <v>2491</v>
      </c>
    </row>
    <row r="64" spans="1:4" ht="15.6" x14ac:dyDescent="0.3">
      <c r="A64" s="1" t="s">
        <v>2297</v>
      </c>
      <c r="B64" s="1" t="s">
        <v>2371</v>
      </c>
      <c r="C64" t="s">
        <v>2492</v>
      </c>
      <c r="D64" t="s">
        <v>2493</v>
      </c>
    </row>
    <row r="65" spans="1:4" ht="15.6" x14ac:dyDescent="0.3">
      <c r="A65" s="1" t="s">
        <v>2296</v>
      </c>
      <c r="B65" s="1" t="s">
        <v>2374</v>
      </c>
      <c r="C65" t="s">
        <v>2494</v>
      </c>
      <c r="D65" t="s">
        <v>2395</v>
      </c>
    </row>
    <row r="66" spans="1:4" ht="15.6" x14ac:dyDescent="0.3">
      <c r="A66" s="1" t="s">
        <v>2295</v>
      </c>
      <c r="B66" s="1" t="s">
        <v>2374</v>
      </c>
      <c r="C66" t="s">
        <v>2495</v>
      </c>
      <c r="D66" t="s">
        <v>2496</v>
      </c>
    </row>
    <row r="67" spans="1:4" ht="15.6" x14ac:dyDescent="0.3">
      <c r="A67" s="1" t="s">
        <v>2294</v>
      </c>
      <c r="B67" s="1" t="s">
        <v>2371</v>
      </c>
      <c r="C67" t="s">
        <v>2497</v>
      </c>
      <c r="D67" t="s">
        <v>2498</v>
      </c>
    </row>
    <row r="68" spans="1:4" ht="15.6" x14ac:dyDescent="0.3">
      <c r="A68" s="1" t="s">
        <v>2293</v>
      </c>
      <c r="B68" s="1" t="s">
        <v>2374</v>
      </c>
      <c r="C68" t="s">
        <v>2499</v>
      </c>
      <c r="D68" t="s">
        <v>2500</v>
      </c>
    </row>
    <row r="69" spans="1:4" ht="15.6" x14ac:dyDescent="0.3">
      <c r="A69" s="1" t="s">
        <v>2292</v>
      </c>
      <c r="B69" s="1" t="s">
        <v>2374</v>
      </c>
      <c r="C69" t="s">
        <v>2501</v>
      </c>
      <c r="D69" t="s">
        <v>2502</v>
      </c>
    </row>
    <row r="70" spans="1:4" ht="15.6" x14ac:dyDescent="0.3">
      <c r="A70" s="1" t="s">
        <v>2291</v>
      </c>
      <c r="B70" s="1" t="s">
        <v>2371</v>
      </c>
      <c r="C70" t="s">
        <v>2503</v>
      </c>
      <c r="D70" t="s">
        <v>2504</v>
      </c>
    </row>
    <row r="71" spans="1:4" ht="15.6" x14ac:dyDescent="0.3">
      <c r="A71" s="1" t="s">
        <v>2290</v>
      </c>
      <c r="B71" s="1" t="s">
        <v>2374</v>
      </c>
      <c r="C71" t="s">
        <v>2505</v>
      </c>
      <c r="D71" t="s">
        <v>2506</v>
      </c>
    </row>
    <row r="72" spans="1:4" ht="15.6" x14ac:dyDescent="0.3">
      <c r="A72" s="1" t="s">
        <v>2289</v>
      </c>
      <c r="B72" s="1" t="s">
        <v>2374</v>
      </c>
      <c r="C72" t="s">
        <v>2507</v>
      </c>
      <c r="D72" t="s">
        <v>2508</v>
      </c>
    </row>
    <row r="73" spans="1:4" ht="15.6" x14ac:dyDescent="0.3">
      <c r="A73" s="1" t="s">
        <v>2288</v>
      </c>
      <c r="B73" s="1" t="s">
        <v>2374</v>
      </c>
      <c r="C73" t="s">
        <v>2509</v>
      </c>
      <c r="D73" t="s">
        <v>2510</v>
      </c>
    </row>
    <row r="74" spans="1:4" ht="15.6" x14ac:dyDescent="0.3">
      <c r="A74" s="1" t="s">
        <v>2287</v>
      </c>
      <c r="B74" s="1" t="s">
        <v>2371</v>
      </c>
      <c r="C74" t="s">
        <v>2511</v>
      </c>
      <c r="D74" t="s">
        <v>2512</v>
      </c>
    </row>
    <row r="75" spans="1:4" ht="15.6" x14ac:dyDescent="0.3">
      <c r="A75" s="1" t="s">
        <v>2286</v>
      </c>
      <c r="B75" s="1" t="s">
        <v>2371</v>
      </c>
      <c r="C75" t="s">
        <v>2513</v>
      </c>
      <c r="D75" t="s">
        <v>2514</v>
      </c>
    </row>
    <row r="76" spans="1:4" ht="15.6" x14ac:dyDescent="0.3">
      <c r="A76" s="1" t="s">
        <v>2285</v>
      </c>
      <c r="B76" s="1" t="s">
        <v>2371</v>
      </c>
      <c r="C76" t="s">
        <v>2515</v>
      </c>
      <c r="D76" t="s">
        <v>2516</v>
      </c>
    </row>
    <row r="77" spans="1:4" ht="15.6" x14ac:dyDescent="0.3">
      <c r="A77" s="1" t="s">
        <v>2284</v>
      </c>
      <c r="B77" s="1" t="s">
        <v>2374</v>
      </c>
      <c r="C77" t="s">
        <v>2517</v>
      </c>
      <c r="D77" t="s">
        <v>2518</v>
      </c>
    </row>
    <row r="78" spans="1:4" ht="15.6" x14ac:dyDescent="0.3">
      <c r="A78" s="1" t="s">
        <v>2283</v>
      </c>
      <c r="B78" s="1" t="s">
        <v>2371</v>
      </c>
      <c r="C78" t="s">
        <v>2519</v>
      </c>
      <c r="D78" t="s">
        <v>2520</v>
      </c>
    </row>
    <row r="79" spans="1:4" ht="15.6" x14ac:dyDescent="0.3">
      <c r="A79" s="1" t="s">
        <v>2282</v>
      </c>
      <c r="B79" s="1" t="s">
        <v>2371</v>
      </c>
      <c r="C79" t="s">
        <v>2521</v>
      </c>
      <c r="D79" t="s">
        <v>2522</v>
      </c>
    </row>
    <row r="80" spans="1:4" ht="15.6" x14ac:dyDescent="0.3">
      <c r="A80" s="1" t="s">
        <v>2281</v>
      </c>
      <c r="B80" s="1" t="s">
        <v>2374</v>
      </c>
      <c r="C80" t="s">
        <v>2523</v>
      </c>
      <c r="D80" t="s">
        <v>2524</v>
      </c>
    </row>
    <row r="81" spans="1:4" ht="15.6" x14ac:dyDescent="0.3">
      <c r="A81" s="1" t="s">
        <v>2280</v>
      </c>
      <c r="B81" s="1" t="s">
        <v>2371</v>
      </c>
      <c r="C81" t="s">
        <v>2525</v>
      </c>
      <c r="D81" t="s">
        <v>2526</v>
      </c>
    </row>
    <row r="82" spans="1:4" ht="15.6" x14ac:dyDescent="0.3">
      <c r="A82" s="1" t="s">
        <v>2279</v>
      </c>
      <c r="B82" s="1" t="s">
        <v>2371</v>
      </c>
      <c r="C82" t="s">
        <v>2527</v>
      </c>
      <c r="D82" t="s">
        <v>2528</v>
      </c>
    </row>
    <row r="83" spans="1:4" ht="15.6" x14ac:dyDescent="0.3">
      <c r="A83" s="1" t="s">
        <v>2278</v>
      </c>
      <c r="B83" s="1" t="s">
        <v>2374</v>
      </c>
      <c r="C83" t="s">
        <v>2529</v>
      </c>
      <c r="D83" t="s">
        <v>2530</v>
      </c>
    </row>
    <row r="84" spans="1:4" ht="15.6" x14ac:dyDescent="0.3">
      <c r="A84" s="1" t="s">
        <v>2277</v>
      </c>
      <c r="B84" s="1" t="s">
        <v>2371</v>
      </c>
      <c r="C84" t="s">
        <v>2531</v>
      </c>
      <c r="D84" t="s">
        <v>2532</v>
      </c>
    </row>
    <row r="85" spans="1:4" ht="15.6" x14ac:dyDescent="0.3">
      <c r="A85" s="1" t="s">
        <v>2276</v>
      </c>
      <c r="B85" s="1" t="s">
        <v>2374</v>
      </c>
      <c r="C85" t="s">
        <v>2533</v>
      </c>
      <c r="D85" t="s">
        <v>2534</v>
      </c>
    </row>
    <row r="86" spans="1:4" ht="15.6" x14ac:dyDescent="0.3">
      <c r="A86" s="1" t="s">
        <v>2275</v>
      </c>
      <c r="B86" s="1" t="s">
        <v>2374</v>
      </c>
      <c r="C86" t="s">
        <v>2535</v>
      </c>
      <c r="D86" t="s">
        <v>2536</v>
      </c>
    </row>
    <row r="87" spans="1:4" ht="15.6" x14ac:dyDescent="0.3">
      <c r="A87" s="1" t="s">
        <v>2274</v>
      </c>
      <c r="B87" s="1" t="s">
        <v>2374</v>
      </c>
      <c r="C87" t="s">
        <v>2537</v>
      </c>
      <c r="D87" t="s">
        <v>2538</v>
      </c>
    </row>
    <row r="88" spans="1:4" ht="15.6" x14ac:dyDescent="0.3">
      <c r="A88" s="1" t="s">
        <v>2273</v>
      </c>
      <c r="B88" s="1" t="s">
        <v>2374</v>
      </c>
      <c r="C88" t="s">
        <v>2539</v>
      </c>
      <c r="D88" t="s">
        <v>2540</v>
      </c>
    </row>
    <row r="89" spans="1:4" ht="15.6" x14ac:dyDescent="0.3">
      <c r="A89" s="1" t="s">
        <v>2272</v>
      </c>
      <c r="B89" s="1" t="s">
        <v>2371</v>
      </c>
      <c r="C89" t="s">
        <v>2541</v>
      </c>
      <c r="D89" t="s">
        <v>2542</v>
      </c>
    </row>
    <row r="90" spans="1:4" ht="15.6" x14ac:dyDescent="0.3">
      <c r="A90" s="1" t="s">
        <v>2271</v>
      </c>
      <c r="B90" s="1" t="s">
        <v>2371</v>
      </c>
      <c r="C90" t="s">
        <v>2543</v>
      </c>
      <c r="D90" t="s">
        <v>2544</v>
      </c>
    </row>
    <row r="91" spans="1:4" ht="15.6" x14ac:dyDescent="0.3">
      <c r="A91" s="1" t="s">
        <v>2270</v>
      </c>
      <c r="B91" s="1" t="s">
        <v>2371</v>
      </c>
      <c r="C91" t="s">
        <v>2545</v>
      </c>
      <c r="D91" t="s">
        <v>2546</v>
      </c>
    </row>
    <row r="92" spans="1:4" ht="15.6" x14ac:dyDescent="0.3">
      <c r="A92" s="1" t="s">
        <v>2269</v>
      </c>
      <c r="B92" s="1" t="s">
        <v>2371</v>
      </c>
      <c r="C92" t="s">
        <v>2547</v>
      </c>
      <c r="D92" t="s">
        <v>2548</v>
      </c>
    </row>
    <row r="93" spans="1:4" ht="15.6" x14ac:dyDescent="0.3">
      <c r="A93" s="1" t="s">
        <v>2268</v>
      </c>
      <c r="B93" s="1" t="s">
        <v>2371</v>
      </c>
      <c r="C93" t="s">
        <v>2549</v>
      </c>
      <c r="D93" t="s">
        <v>2550</v>
      </c>
    </row>
    <row r="94" spans="1:4" ht="15.6" x14ac:dyDescent="0.3">
      <c r="A94" s="1" t="s">
        <v>2267</v>
      </c>
      <c r="B94" s="1" t="s">
        <v>2374</v>
      </c>
      <c r="C94" t="s">
        <v>2551</v>
      </c>
      <c r="D94" t="s">
        <v>2552</v>
      </c>
    </row>
    <row r="95" spans="1:4" ht="15.6" x14ac:dyDescent="0.3">
      <c r="A95" s="1" t="s">
        <v>2266</v>
      </c>
      <c r="B95" s="1" t="s">
        <v>2374</v>
      </c>
      <c r="C95" t="s">
        <v>2553</v>
      </c>
      <c r="D95" t="s">
        <v>2395</v>
      </c>
    </row>
    <row r="96" spans="1:4" ht="15.6" x14ac:dyDescent="0.3">
      <c r="A96" s="1" t="s">
        <v>2265</v>
      </c>
      <c r="B96" s="1" t="s">
        <v>2371</v>
      </c>
      <c r="C96" t="s">
        <v>2554</v>
      </c>
      <c r="D96" t="s">
        <v>2430</v>
      </c>
    </row>
    <row r="97" spans="1:4" ht="15.6" x14ac:dyDescent="0.3">
      <c r="A97" s="1" t="s">
        <v>2264</v>
      </c>
      <c r="B97" s="1" t="s">
        <v>2374</v>
      </c>
      <c r="C97" t="s">
        <v>2555</v>
      </c>
      <c r="D97" t="s">
        <v>2556</v>
      </c>
    </row>
    <row r="98" spans="1:4" ht="15.6" x14ac:dyDescent="0.3">
      <c r="A98" s="1" t="s">
        <v>2263</v>
      </c>
      <c r="B98" s="1" t="s">
        <v>2371</v>
      </c>
      <c r="C98" t="s">
        <v>2557</v>
      </c>
      <c r="D98" t="s">
        <v>2558</v>
      </c>
    </row>
    <row r="99" spans="1:4" ht="15.6" x14ac:dyDescent="0.3">
      <c r="A99" s="1" t="s">
        <v>2262</v>
      </c>
      <c r="B99" s="1" t="s">
        <v>2371</v>
      </c>
      <c r="C99" t="s">
        <v>2559</v>
      </c>
      <c r="D99" t="s">
        <v>2560</v>
      </c>
    </row>
    <row r="100" spans="1:4" ht="15.6" x14ac:dyDescent="0.3">
      <c r="A100" s="1" t="s">
        <v>2261</v>
      </c>
      <c r="B100" s="1" t="s">
        <v>2374</v>
      </c>
      <c r="C100" t="s">
        <v>2561</v>
      </c>
      <c r="D100" t="s">
        <v>2562</v>
      </c>
    </row>
    <row r="101" spans="1:4" ht="15.6" x14ac:dyDescent="0.3">
      <c r="A101" s="1" t="s">
        <v>2260</v>
      </c>
      <c r="B101" s="1" t="s">
        <v>2374</v>
      </c>
      <c r="C101" t="s">
        <v>2563</v>
      </c>
      <c r="D101" t="s">
        <v>2500</v>
      </c>
    </row>
    <row r="102" spans="1:4" ht="15.6" x14ac:dyDescent="0.3">
      <c r="A102" s="1" t="s">
        <v>2259</v>
      </c>
      <c r="B102" s="1" t="s">
        <v>2374</v>
      </c>
      <c r="C102" t="s">
        <v>2564</v>
      </c>
      <c r="D102" t="s">
        <v>2565</v>
      </c>
    </row>
    <row r="103" spans="1:4" ht="15.6" x14ac:dyDescent="0.3">
      <c r="A103" s="1" t="s">
        <v>2258</v>
      </c>
      <c r="B103" s="1" t="s">
        <v>2371</v>
      </c>
      <c r="C103" t="s">
        <v>2566</v>
      </c>
      <c r="D103" t="s">
        <v>2567</v>
      </c>
    </row>
    <row r="104" spans="1:4" ht="15.6" x14ac:dyDescent="0.3">
      <c r="A104" s="1" t="s">
        <v>2257</v>
      </c>
      <c r="B104" s="1" t="s">
        <v>2374</v>
      </c>
      <c r="C104" t="s">
        <v>2568</v>
      </c>
      <c r="D104" t="s">
        <v>2569</v>
      </c>
    </row>
    <row r="105" spans="1:4" ht="15.6" x14ac:dyDescent="0.3">
      <c r="A105" s="1" t="s">
        <v>2256</v>
      </c>
      <c r="B105" s="1" t="s">
        <v>2374</v>
      </c>
      <c r="C105" t="s">
        <v>2570</v>
      </c>
      <c r="D105" t="s">
        <v>2571</v>
      </c>
    </row>
    <row r="106" spans="1:4" ht="15.6" x14ac:dyDescent="0.3">
      <c r="A106" s="1" t="s">
        <v>2255</v>
      </c>
      <c r="B106" s="1" t="s">
        <v>2374</v>
      </c>
      <c r="C106" t="s">
        <v>2572</v>
      </c>
      <c r="D106" t="s">
        <v>2573</v>
      </c>
    </row>
    <row r="107" spans="1:4" ht="15.6" x14ac:dyDescent="0.3">
      <c r="A107" s="1" t="s">
        <v>2254</v>
      </c>
      <c r="B107" s="1" t="s">
        <v>2374</v>
      </c>
      <c r="C107" t="s">
        <v>2574</v>
      </c>
      <c r="D107" t="s">
        <v>2575</v>
      </c>
    </row>
    <row r="108" spans="1:4" ht="15.6" x14ac:dyDescent="0.3">
      <c r="A108" s="1" t="s">
        <v>2253</v>
      </c>
      <c r="B108" s="1" t="s">
        <v>2374</v>
      </c>
      <c r="C108" t="s">
        <v>2576</v>
      </c>
      <c r="D108" t="s">
        <v>2577</v>
      </c>
    </row>
    <row r="109" spans="1:4" ht="15.6" x14ac:dyDescent="0.3">
      <c r="A109" s="1" t="s">
        <v>2252</v>
      </c>
      <c r="B109" s="1" t="s">
        <v>2371</v>
      </c>
      <c r="C109" t="s">
        <v>2578</v>
      </c>
      <c r="D109" t="s">
        <v>2579</v>
      </c>
    </row>
    <row r="110" spans="1:4" ht="15.6" x14ac:dyDescent="0.3">
      <c r="A110" s="1" t="s">
        <v>2251</v>
      </c>
      <c r="B110" s="1" t="s">
        <v>2371</v>
      </c>
      <c r="C110" t="s">
        <v>2580</v>
      </c>
      <c r="D110" t="s">
        <v>2581</v>
      </c>
    </row>
    <row r="111" spans="1:4" ht="15.6" x14ac:dyDescent="0.3">
      <c r="A111" s="1" t="s">
        <v>2250</v>
      </c>
      <c r="B111" s="1" t="s">
        <v>2374</v>
      </c>
      <c r="C111" t="s">
        <v>2582</v>
      </c>
      <c r="D111" t="s">
        <v>2552</v>
      </c>
    </row>
    <row r="112" spans="1:4" ht="15.6" x14ac:dyDescent="0.3">
      <c r="A112" s="1" t="s">
        <v>2249</v>
      </c>
      <c r="B112" s="1" t="s">
        <v>2374</v>
      </c>
      <c r="C112" t="s">
        <v>2583</v>
      </c>
      <c r="D112" t="s">
        <v>2584</v>
      </c>
    </row>
    <row r="113" spans="1:4" ht="15.6" x14ac:dyDescent="0.3">
      <c r="A113" s="1" t="s">
        <v>2248</v>
      </c>
      <c r="B113" s="1" t="s">
        <v>2371</v>
      </c>
      <c r="C113" t="s">
        <v>2585</v>
      </c>
      <c r="D113" t="s">
        <v>2586</v>
      </c>
    </row>
    <row r="114" spans="1:4" ht="15.6" x14ac:dyDescent="0.3">
      <c r="A114" s="1" t="s">
        <v>2247</v>
      </c>
      <c r="B114" s="1" t="s">
        <v>2371</v>
      </c>
      <c r="C114" t="s">
        <v>2587</v>
      </c>
      <c r="D114" t="s">
        <v>2588</v>
      </c>
    </row>
    <row r="115" spans="1:4" ht="15.6" x14ac:dyDescent="0.3">
      <c r="A115" s="1" t="s">
        <v>2246</v>
      </c>
      <c r="B115" s="1" t="s">
        <v>2374</v>
      </c>
      <c r="C115" t="s">
        <v>2589</v>
      </c>
      <c r="D115" t="s">
        <v>2590</v>
      </c>
    </row>
    <row r="116" spans="1:4" ht="15.6" x14ac:dyDescent="0.3">
      <c r="A116" s="1" t="s">
        <v>2245</v>
      </c>
      <c r="B116" s="1" t="s">
        <v>2374</v>
      </c>
      <c r="C116" t="s">
        <v>2591</v>
      </c>
      <c r="D116" t="s">
        <v>2592</v>
      </c>
    </row>
    <row r="117" spans="1:4" ht="15.6" x14ac:dyDescent="0.3">
      <c r="A117" s="1" t="s">
        <v>2244</v>
      </c>
      <c r="B117" s="1" t="s">
        <v>2371</v>
      </c>
      <c r="C117" t="s">
        <v>2593</v>
      </c>
      <c r="D117" t="s">
        <v>2594</v>
      </c>
    </row>
    <row r="118" spans="1:4" ht="15.6" x14ac:dyDescent="0.3">
      <c r="A118" s="1" t="s">
        <v>2243</v>
      </c>
      <c r="B118" s="1" t="s">
        <v>2374</v>
      </c>
      <c r="C118" t="s">
        <v>2595</v>
      </c>
      <c r="D118" t="s">
        <v>2596</v>
      </c>
    </row>
    <row r="119" spans="1:4" ht="15.6" x14ac:dyDescent="0.3">
      <c r="A119" s="1" t="s">
        <v>2242</v>
      </c>
      <c r="B119" s="1" t="s">
        <v>2374</v>
      </c>
      <c r="C119" t="s">
        <v>2597</v>
      </c>
      <c r="D119" t="s">
        <v>2411</v>
      </c>
    </row>
    <row r="120" spans="1:4" ht="15.6" x14ac:dyDescent="0.3">
      <c r="A120" s="1" t="s">
        <v>2241</v>
      </c>
      <c r="B120" s="1" t="s">
        <v>2374</v>
      </c>
      <c r="C120" t="s">
        <v>2598</v>
      </c>
      <c r="D120" t="s">
        <v>2599</v>
      </c>
    </row>
    <row r="121" spans="1:4" ht="15.6" x14ac:dyDescent="0.3">
      <c r="A121" s="1" t="s">
        <v>2240</v>
      </c>
      <c r="B121" s="1" t="s">
        <v>2374</v>
      </c>
      <c r="C121" t="s">
        <v>2600</v>
      </c>
      <c r="D121" t="s">
        <v>2601</v>
      </c>
    </row>
    <row r="122" spans="1:4" ht="15.6" x14ac:dyDescent="0.3">
      <c r="A122" s="1" t="s">
        <v>2239</v>
      </c>
      <c r="B122" s="1" t="s">
        <v>2374</v>
      </c>
      <c r="C122" t="s">
        <v>2602</v>
      </c>
      <c r="D122" t="s">
        <v>2603</v>
      </c>
    </row>
    <row r="123" spans="1:4" ht="15.6" x14ac:dyDescent="0.3">
      <c r="A123" s="1" t="s">
        <v>2238</v>
      </c>
      <c r="B123" s="1" t="s">
        <v>2374</v>
      </c>
      <c r="C123" t="s">
        <v>2604</v>
      </c>
      <c r="D123" t="s">
        <v>2605</v>
      </c>
    </row>
    <row r="124" spans="1:4" ht="15.6" x14ac:dyDescent="0.3">
      <c r="A124" s="1" t="s">
        <v>2237</v>
      </c>
      <c r="B124" s="1" t="s">
        <v>2371</v>
      </c>
      <c r="C124" t="s">
        <v>2606</v>
      </c>
      <c r="D124" t="s">
        <v>2607</v>
      </c>
    </row>
    <row r="125" spans="1:4" ht="15.6" x14ac:dyDescent="0.3">
      <c r="A125" s="1" t="s">
        <v>2236</v>
      </c>
      <c r="B125" s="1" t="s">
        <v>2374</v>
      </c>
      <c r="C125" t="s">
        <v>2608</v>
      </c>
      <c r="D125" t="s">
        <v>2609</v>
      </c>
    </row>
    <row r="126" spans="1:4" ht="15.6" x14ac:dyDescent="0.3">
      <c r="A126" s="1" t="s">
        <v>2235</v>
      </c>
      <c r="B126" s="1" t="s">
        <v>2371</v>
      </c>
      <c r="C126" t="s">
        <v>2610</v>
      </c>
      <c r="D126" t="s">
        <v>2611</v>
      </c>
    </row>
    <row r="127" spans="1:4" ht="15.6" x14ac:dyDescent="0.3">
      <c r="A127" s="1" t="s">
        <v>2234</v>
      </c>
      <c r="B127" s="1" t="s">
        <v>2374</v>
      </c>
      <c r="C127" t="s">
        <v>2612</v>
      </c>
      <c r="D127" t="s">
        <v>2613</v>
      </c>
    </row>
    <row r="128" spans="1:4" ht="15.6" x14ac:dyDescent="0.3">
      <c r="A128" s="1" t="s">
        <v>2233</v>
      </c>
      <c r="B128" s="1" t="s">
        <v>2374</v>
      </c>
      <c r="C128" t="s">
        <v>2614</v>
      </c>
      <c r="D128" t="s">
        <v>2615</v>
      </c>
    </row>
    <row r="129" spans="1:4" ht="15.6" x14ac:dyDescent="0.3">
      <c r="A129" s="1" t="s">
        <v>2232</v>
      </c>
      <c r="B129" s="1" t="s">
        <v>2374</v>
      </c>
      <c r="C129" t="s">
        <v>2616</v>
      </c>
      <c r="D129" t="s">
        <v>2617</v>
      </c>
    </row>
    <row r="130" spans="1:4" ht="15.6" x14ac:dyDescent="0.3">
      <c r="A130" s="1" t="s">
        <v>2231</v>
      </c>
      <c r="B130" s="1" t="s">
        <v>2374</v>
      </c>
      <c r="C130" t="s">
        <v>2618</v>
      </c>
      <c r="D130" t="s">
        <v>2619</v>
      </c>
    </row>
    <row r="131" spans="1:4" ht="15.6" x14ac:dyDescent="0.3">
      <c r="A131" s="1" t="s">
        <v>2230</v>
      </c>
      <c r="B131" s="1" t="s">
        <v>2374</v>
      </c>
      <c r="C131" t="s">
        <v>2620</v>
      </c>
      <c r="D131" t="s">
        <v>2621</v>
      </c>
    </row>
    <row r="132" spans="1:4" ht="15.6" x14ac:dyDescent="0.3">
      <c r="A132" s="1" t="s">
        <v>2229</v>
      </c>
      <c r="B132" s="1" t="s">
        <v>2374</v>
      </c>
      <c r="C132" t="s">
        <v>2622</v>
      </c>
      <c r="D132" t="s">
        <v>2623</v>
      </c>
    </row>
    <row r="133" spans="1:4" ht="15.6" x14ac:dyDescent="0.3">
      <c r="A133" s="1" t="s">
        <v>2228</v>
      </c>
      <c r="B133" s="1" t="s">
        <v>2371</v>
      </c>
      <c r="C133" t="s">
        <v>2624</v>
      </c>
      <c r="D133" t="s">
        <v>2625</v>
      </c>
    </row>
    <row r="134" spans="1:4" ht="15.6" x14ac:dyDescent="0.3">
      <c r="A134" s="1" t="s">
        <v>2227</v>
      </c>
      <c r="B134" s="1" t="s">
        <v>2374</v>
      </c>
      <c r="C134" t="s">
        <v>2626</v>
      </c>
      <c r="D134" t="s">
        <v>2627</v>
      </c>
    </row>
    <row r="135" spans="1:4" ht="15.6" x14ac:dyDescent="0.3">
      <c r="A135" s="1" t="s">
        <v>2226</v>
      </c>
      <c r="B135" s="1" t="s">
        <v>2374</v>
      </c>
      <c r="C135" t="s">
        <v>2628</v>
      </c>
      <c r="D135" t="s">
        <v>2629</v>
      </c>
    </row>
    <row r="136" spans="1:4" ht="15.6" x14ac:dyDescent="0.3">
      <c r="A136" s="1" t="s">
        <v>2225</v>
      </c>
      <c r="B136" s="1" t="s">
        <v>2371</v>
      </c>
      <c r="C136" t="s">
        <v>2630</v>
      </c>
      <c r="D136" t="s">
        <v>2631</v>
      </c>
    </row>
    <row r="137" spans="1:4" ht="15.6" x14ac:dyDescent="0.3">
      <c r="A137" s="1" t="s">
        <v>2224</v>
      </c>
      <c r="B137" s="1" t="s">
        <v>2371</v>
      </c>
      <c r="C137" t="s">
        <v>2632</v>
      </c>
      <c r="D137" t="s">
        <v>2633</v>
      </c>
    </row>
    <row r="138" spans="1:4" ht="15.6" x14ac:dyDescent="0.3">
      <c r="A138" s="1" t="s">
        <v>2223</v>
      </c>
      <c r="B138" s="1" t="s">
        <v>2371</v>
      </c>
      <c r="C138" t="s">
        <v>2634</v>
      </c>
      <c r="D138" t="s">
        <v>2635</v>
      </c>
    </row>
    <row r="139" spans="1:4" ht="15.6" x14ac:dyDescent="0.3">
      <c r="A139" s="1" t="s">
        <v>2222</v>
      </c>
      <c r="B139" s="1" t="s">
        <v>2374</v>
      </c>
      <c r="C139" t="s">
        <v>2636</v>
      </c>
      <c r="D139" t="s">
        <v>2637</v>
      </c>
    </row>
    <row r="140" spans="1:4" ht="15.6" x14ac:dyDescent="0.3">
      <c r="A140" s="1" t="s">
        <v>2221</v>
      </c>
      <c r="B140" s="1" t="s">
        <v>2374</v>
      </c>
      <c r="C140" t="s">
        <v>2638</v>
      </c>
      <c r="D140" t="s">
        <v>2639</v>
      </c>
    </row>
    <row r="141" spans="1:4" ht="15.6" x14ac:dyDescent="0.3">
      <c r="A141" s="1" t="s">
        <v>2220</v>
      </c>
      <c r="B141" s="1" t="s">
        <v>2374</v>
      </c>
      <c r="C141" t="s">
        <v>2640</v>
      </c>
      <c r="D141" t="s">
        <v>2641</v>
      </c>
    </row>
    <row r="142" spans="1:4" ht="15.6" x14ac:dyDescent="0.3">
      <c r="A142" s="1" t="s">
        <v>2219</v>
      </c>
      <c r="B142" s="1" t="s">
        <v>2374</v>
      </c>
      <c r="C142" t="s">
        <v>2642</v>
      </c>
      <c r="D142" t="s">
        <v>2643</v>
      </c>
    </row>
    <row r="143" spans="1:4" ht="15.6" x14ac:dyDescent="0.3">
      <c r="A143" s="1" t="s">
        <v>2218</v>
      </c>
      <c r="B143" s="1" t="s">
        <v>2374</v>
      </c>
      <c r="C143" t="s">
        <v>2644</v>
      </c>
      <c r="D143" t="s">
        <v>2645</v>
      </c>
    </row>
    <row r="144" spans="1:4" ht="15.6" x14ac:dyDescent="0.3">
      <c r="A144" s="1" t="s">
        <v>2217</v>
      </c>
      <c r="B144" s="1" t="s">
        <v>2371</v>
      </c>
      <c r="C144" t="s">
        <v>2646</v>
      </c>
      <c r="D144" t="s">
        <v>2647</v>
      </c>
    </row>
    <row r="145" spans="1:4" ht="15.6" x14ac:dyDescent="0.3">
      <c r="A145" s="1" t="s">
        <v>2216</v>
      </c>
      <c r="B145" s="1" t="s">
        <v>2374</v>
      </c>
      <c r="C145" t="s">
        <v>2648</v>
      </c>
      <c r="D145" t="s">
        <v>2649</v>
      </c>
    </row>
    <row r="146" spans="1:4" ht="15.6" x14ac:dyDescent="0.3">
      <c r="A146" s="1" t="s">
        <v>2215</v>
      </c>
      <c r="B146" s="1" t="s">
        <v>2374</v>
      </c>
      <c r="C146" t="s">
        <v>2650</v>
      </c>
      <c r="D146" t="s">
        <v>2651</v>
      </c>
    </row>
    <row r="147" spans="1:4" ht="15.6" x14ac:dyDescent="0.3">
      <c r="A147" s="1" t="s">
        <v>2214</v>
      </c>
      <c r="B147" s="1" t="s">
        <v>2371</v>
      </c>
      <c r="C147" t="s">
        <v>2652</v>
      </c>
      <c r="D147" t="s">
        <v>2653</v>
      </c>
    </row>
    <row r="148" spans="1:4" ht="15.6" x14ac:dyDescent="0.3">
      <c r="A148" s="1" t="s">
        <v>2213</v>
      </c>
      <c r="B148" s="1" t="s">
        <v>2374</v>
      </c>
      <c r="C148" t="s">
        <v>2527</v>
      </c>
      <c r="D148" t="s">
        <v>2654</v>
      </c>
    </row>
    <row r="149" spans="1:4" ht="15.6" x14ac:dyDescent="0.3">
      <c r="A149" s="1" t="s">
        <v>2212</v>
      </c>
      <c r="B149" s="1" t="s">
        <v>2374</v>
      </c>
      <c r="C149" t="s">
        <v>2655</v>
      </c>
      <c r="D149" t="s">
        <v>2656</v>
      </c>
    </row>
    <row r="150" spans="1:4" ht="15.6" x14ac:dyDescent="0.3">
      <c r="A150" s="1" t="s">
        <v>2211</v>
      </c>
      <c r="B150" s="1" t="s">
        <v>2374</v>
      </c>
      <c r="C150" t="s">
        <v>2657</v>
      </c>
      <c r="D150" t="s">
        <v>2658</v>
      </c>
    </row>
    <row r="151" spans="1:4" ht="15.6" x14ac:dyDescent="0.3">
      <c r="A151" s="1" t="s">
        <v>2210</v>
      </c>
      <c r="B151" s="1" t="s">
        <v>2374</v>
      </c>
      <c r="C151" t="s">
        <v>2659</v>
      </c>
      <c r="D151" t="s">
        <v>2660</v>
      </c>
    </row>
    <row r="152" spans="1:4" ht="15.6" x14ac:dyDescent="0.3">
      <c r="A152" s="1" t="s">
        <v>2209</v>
      </c>
      <c r="B152" s="1" t="s">
        <v>2371</v>
      </c>
      <c r="C152" t="s">
        <v>2661</v>
      </c>
      <c r="D152" t="s">
        <v>2662</v>
      </c>
    </row>
    <row r="153" spans="1:4" ht="15.6" x14ac:dyDescent="0.3">
      <c r="A153" s="1" t="s">
        <v>2208</v>
      </c>
      <c r="B153" s="1" t="s">
        <v>2374</v>
      </c>
      <c r="C153" t="s">
        <v>2663</v>
      </c>
      <c r="D153" t="s">
        <v>2654</v>
      </c>
    </row>
    <row r="154" spans="1:4" ht="15.6" x14ac:dyDescent="0.3">
      <c r="A154" s="1" t="s">
        <v>2207</v>
      </c>
      <c r="B154" s="1" t="s">
        <v>2374</v>
      </c>
      <c r="C154" t="s">
        <v>2664</v>
      </c>
      <c r="D154" t="s">
        <v>2665</v>
      </c>
    </row>
    <row r="155" spans="1:4" ht="15.6" x14ac:dyDescent="0.3">
      <c r="A155" s="1" t="s">
        <v>2206</v>
      </c>
      <c r="B155" s="1" t="s">
        <v>2374</v>
      </c>
      <c r="C155" t="s">
        <v>2666</v>
      </c>
      <c r="D155" t="s">
        <v>2667</v>
      </c>
    </row>
    <row r="156" spans="1:4" ht="15.6" x14ac:dyDescent="0.3">
      <c r="A156" s="1" t="s">
        <v>2205</v>
      </c>
      <c r="B156" s="1" t="s">
        <v>2374</v>
      </c>
      <c r="C156" t="s">
        <v>2668</v>
      </c>
      <c r="D156" t="s">
        <v>2669</v>
      </c>
    </row>
    <row r="157" spans="1:4" ht="15.6" x14ac:dyDescent="0.3">
      <c r="A157" s="1" t="s">
        <v>2204</v>
      </c>
      <c r="B157" s="1" t="s">
        <v>2374</v>
      </c>
      <c r="C157" t="s">
        <v>2670</v>
      </c>
      <c r="D157" t="s">
        <v>2671</v>
      </c>
    </row>
    <row r="158" spans="1:4" ht="15.6" x14ac:dyDescent="0.3">
      <c r="A158" s="1" t="s">
        <v>2203</v>
      </c>
      <c r="B158" s="1" t="s">
        <v>2374</v>
      </c>
      <c r="C158" t="s">
        <v>2672</v>
      </c>
      <c r="D158" t="s">
        <v>2500</v>
      </c>
    </row>
    <row r="159" spans="1:4" ht="15.6" x14ac:dyDescent="0.3">
      <c r="A159" s="1" t="s">
        <v>2202</v>
      </c>
      <c r="B159" s="1" t="s">
        <v>2371</v>
      </c>
      <c r="C159" t="s">
        <v>2673</v>
      </c>
      <c r="D159" t="s">
        <v>2674</v>
      </c>
    </row>
    <row r="160" spans="1:4" ht="15.6" x14ac:dyDescent="0.3">
      <c r="A160" s="1" t="s">
        <v>2201</v>
      </c>
      <c r="B160" s="1" t="s">
        <v>2371</v>
      </c>
      <c r="C160" t="s">
        <v>2675</v>
      </c>
      <c r="D160" t="s">
        <v>2676</v>
      </c>
    </row>
    <row r="161" spans="1:4" ht="15.6" x14ac:dyDescent="0.3">
      <c r="A161" s="1" t="s">
        <v>2200</v>
      </c>
      <c r="B161" s="1" t="s">
        <v>2374</v>
      </c>
      <c r="C161" t="s">
        <v>2677</v>
      </c>
      <c r="D161" t="s">
        <v>2678</v>
      </c>
    </row>
    <row r="162" spans="1:4" ht="15.6" x14ac:dyDescent="0.3">
      <c r="A162" s="1" t="s">
        <v>2199</v>
      </c>
      <c r="B162" s="1" t="s">
        <v>2374</v>
      </c>
      <c r="C162" t="s">
        <v>2679</v>
      </c>
      <c r="D162" t="s">
        <v>2680</v>
      </c>
    </row>
    <row r="163" spans="1:4" ht="15.6" x14ac:dyDescent="0.3">
      <c r="A163" s="1" t="s">
        <v>2198</v>
      </c>
      <c r="B163" s="1" t="s">
        <v>2374</v>
      </c>
      <c r="C163" t="s">
        <v>2681</v>
      </c>
      <c r="D163" t="s">
        <v>2682</v>
      </c>
    </row>
    <row r="164" spans="1:4" ht="15.6" x14ac:dyDescent="0.3">
      <c r="A164" s="1" t="s">
        <v>2197</v>
      </c>
      <c r="B164" s="1" t="s">
        <v>2374</v>
      </c>
      <c r="C164" t="s">
        <v>2683</v>
      </c>
      <c r="D164" t="s">
        <v>2684</v>
      </c>
    </row>
    <row r="165" spans="1:4" ht="15.6" x14ac:dyDescent="0.3">
      <c r="A165" s="1" t="s">
        <v>2196</v>
      </c>
      <c r="B165" s="1" t="s">
        <v>2374</v>
      </c>
      <c r="C165" t="s">
        <v>2685</v>
      </c>
      <c r="D165" t="s">
        <v>2686</v>
      </c>
    </row>
    <row r="166" spans="1:4" ht="15.6" x14ac:dyDescent="0.3">
      <c r="A166" s="1" t="s">
        <v>2195</v>
      </c>
      <c r="B166" s="1" t="s">
        <v>2371</v>
      </c>
      <c r="C166" t="s">
        <v>2687</v>
      </c>
      <c r="D166" t="s">
        <v>2688</v>
      </c>
    </row>
    <row r="167" spans="1:4" ht="15.6" x14ac:dyDescent="0.3">
      <c r="A167" s="1" t="s">
        <v>2194</v>
      </c>
      <c r="B167" s="1" t="s">
        <v>2374</v>
      </c>
      <c r="C167" t="s">
        <v>2689</v>
      </c>
      <c r="D167" t="s">
        <v>2690</v>
      </c>
    </row>
    <row r="168" spans="1:4" ht="15.6" x14ac:dyDescent="0.3">
      <c r="A168" s="1" t="s">
        <v>2193</v>
      </c>
      <c r="B168" s="1" t="s">
        <v>2371</v>
      </c>
      <c r="C168" t="s">
        <v>2691</v>
      </c>
      <c r="D168" t="s">
        <v>2692</v>
      </c>
    </row>
    <row r="169" spans="1:4" ht="15.6" x14ac:dyDescent="0.3">
      <c r="A169" s="1" t="s">
        <v>2192</v>
      </c>
      <c r="B169" s="1" t="s">
        <v>2371</v>
      </c>
      <c r="C169" t="s">
        <v>2693</v>
      </c>
      <c r="D169" t="s">
        <v>2694</v>
      </c>
    </row>
    <row r="170" spans="1:4" ht="15.6" x14ac:dyDescent="0.3">
      <c r="A170" s="1" t="s">
        <v>2191</v>
      </c>
      <c r="B170" s="1" t="s">
        <v>2374</v>
      </c>
      <c r="C170" t="s">
        <v>2695</v>
      </c>
      <c r="D170" t="s">
        <v>2696</v>
      </c>
    </row>
    <row r="171" spans="1:4" ht="15.6" x14ac:dyDescent="0.3">
      <c r="A171" s="1" t="s">
        <v>2190</v>
      </c>
      <c r="B171" s="1" t="s">
        <v>2374</v>
      </c>
      <c r="C171" t="s">
        <v>2697</v>
      </c>
      <c r="D171" t="s">
        <v>2698</v>
      </c>
    </row>
    <row r="172" spans="1:4" ht="15.6" x14ac:dyDescent="0.3">
      <c r="A172" s="1" t="s">
        <v>2189</v>
      </c>
      <c r="B172" s="1" t="s">
        <v>2371</v>
      </c>
      <c r="C172" t="s">
        <v>2699</v>
      </c>
      <c r="D172" t="s">
        <v>2430</v>
      </c>
    </row>
    <row r="173" spans="1:4" ht="15.6" x14ac:dyDescent="0.3">
      <c r="A173" s="1" t="s">
        <v>2188</v>
      </c>
      <c r="B173" s="1" t="s">
        <v>2371</v>
      </c>
      <c r="C173" t="s">
        <v>2700</v>
      </c>
      <c r="D173" t="s">
        <v>2701</v>
      </c>
    </row>
    <row r="174" spans="1:4" ht="15.6" x14ac:dyDescent="0.3">
      <c r="A174" s="1" t="s">
        <v>2187</v>
      </c>
      <c r="B174" s="1" t="s">
        <v>2374</v>
      </c>
      <c r="C174" t="s">
        <v>2702</v>
      </c>
      <c r="D174" t="s">
        <v>2703</v>
      </c>
    </row>
    <row r="175" spans="1:4" ht="15.6" x14ac:dyDescent="0.3">
      <c r="A175" s="1" t="s">
        <v>2186</v>
      </c>
      <c r="B175" s="1" t="s">
        <v>2371</v>
      </c>
      <c r="C175" t="s">
        <v>2704</v>
      </c>
      <c r="D175" t="s">
        <v>2581</v>
      </c>
    </row>
    <row r="176" spans="1:4" ht="15.6" x14ac:dyDescent="0.3">
      <c r="A176" s="1" t="s">
        <v>2185</v>
      </c>
      <c r="B176" s="1" t="s">
        <v>2374</v>
      </c>
      <c r="C176" t="s">
        <v>2705</v>
      </c>
      <c r="D176" t="s">
        <v>2706</v>
      </c>
    </row>
    <row r="177" spans="1:4" ht="15.6" x14ac:dyDescent="0.3">
      <c r="A177" s="1" t="s">
        <v>2184</v>
      </c>
      <c r="B177" s="1" t="s">
        <v>2374</v>
      </c>
      <c r="C177" t="s">
        <v>2707</v>
      </c>
      <c r="D177" t="s">
        <v>2411</v>
      </c>
    </row>
    <row r="178" spans="1:4" ht="15.6" x14ac:dyDescent="0.3">
      <c r="A178" s="1" t="s">
        <v>2183</v>
      </c>
      <c r="B178" s="1" t="s">
        <v>2371</v>
      </c>
      <c r="C178" t="s">
        <v>2708</v>
      </c>
      <c r="D178" t="s">
        <v>2709</v>
      </c>
    </row>
    <row r="179" spans="1:4" ht="15.6" x14ac:dyDescent="0.3">
      <c r="A179" s="1" t="s">
        <v>2182</v>
      </c>
      <c r="B179" s="1" t="s">
        <v>2371</v>
      </c>
      <c r="C179" t="s">
        <v>2710</v>
      </c>
      <c r="D179" t="s">
        <v>2711</v>
      </c>
    </row>
    <row r="180" spans="1:4" ht="15.6" x14ac:dyDescent="0.3">
      <c r="A180" s="1" t="s">
        <v>2181</v>
      </c>
      <c r="B180" s="1" t="s">
        <v>2371</v>
      </c>
      <c r="C180" t="s">
        <v>2712</v>
      </c>
      <c r="D180" t="s">
        <v>2713</v>
      </c>
    </row>
    <row r="181" spans="1:4" ht="15.6" x14ac:dyDescent="0.3">
      <c r="A181" s="1" t="s">
        <v>2180</v>
      </c>
      <c r="B181" s="1" t="s">
        <v>2371</v>
      </c>
      <c r="C181" t="s">
        <v>2714</v>
      </c>
      <c r="D181" t="s">
        <v>2715</v>
      </c>
    </row>
    <row r="182" spans="1:4" ht="15.6" x14ac:dyDescent="0.3">
      <c r="A182" s="1" t="s">
        <v>2179</v>
      </c>
      <c r="B182" s="1" t="s">
        <v>2371</v>
      </c>
      <c r="C182" t="s">
        <v>2716</v>
      </c>
      <c r="D182" t="s">
        <v>2717</v>
      </c>
    </row>
    <row r="183" spans="1:4" ht="15.6" x14ac:dyDescent="0.3">
      <c r="A183" s="1" t="s">
        <v>2178</v>
      </c>
      <c r="B183" s="1" t="s">
        <v>2374</v>
      </c>
      <c r="C183" t="s">
        <v>2718</v>
      </c>
      <c r="D183" t="s">
        <v>2719</v>
      </c>
    </row>
    <row r="184" spans="1:4" ht="15.6" x14ac:dyDescent="0.3">
      <c r="A184" s="1" t="s">
        <v>2177</v>
      </c>
      <c r="B184" s="1" t="s">
        <v>2374</v>
      </c>
      <c r="C184" t="s">
        <v>2720</v>
      </c>
      <c r="D184" t="s">
        <v>2721</v>
      </c>
    </row>
    <row r="185" spans="1:4" ht="15.6" x14ac:dyDescent="0.3">
      <c r="A185" s="1" t="s">
        <v>2176</v>
      </c>
      <c r="B185" s="1" t="s">
        <v>2374</v>
      </c>
      <c r="C185" t="s">
        <v>2722</v>
      </c>
      <c r="D185" t="s">
        <v>2723</v>
      </c>
    </row>
    <row r="186" spans="1:4" ht="15.6" x14ac:dyDescent="0.3">
      <c r="A186" s="1" t="s">
        <v>2175</v>
      </c>
      <c r="B186" s="1" t="s">
        <v>2374</v>
      </c>
      <c r="C186" t="s">
        <v>2724</v>
      </c>
      <c r="D186" t="s">
        <v>2725</v>
      </c>
    </row>
    <row r="187" spans="1:4" ht="15.6" x14ac:dyDescent="0.3">
      <c r="A187" s="1" t="s">
        <v>2174</v>
      </c>
      <c r="B187" s="1" t="s">
        <v>2371</v>
      </c>
      <c r="C187" t="s">
        <v>2726</v>
      </c>
      <c r="D187" t="s">
        <v>2727</v>
      </c>
    </row>
    <row r="188" spans="1:4" ht="15.6" x14ac:dyDescent="0.3">
      <c r="A188" s="1" t="s">
        <v>2173</v>
      </c>
      <c r="B188" s="1" t="s">
        <v>2374</v>
      </c>
      <c r="C188" t="s">
        <v>2728</v>
      </c>
      <c r="D188" t="s">
        <v>2729</v>
      </c>
    </row>
    <row r="189" spans="1:4" ht="15.6" x14ac:dyDescent="0.3">
      <c r="A189" s="1" t="s">
        <v>2172</v>
      </c>
      <c r="B189" s="1" t="s">
        <v>2374</v>
      </c>
      <c r="C189" t="s">
        <v>2730</v>
      </c>
      <c r="D189" t="s">
        <v>2731</v>
      </c>
    </row>
    <row r="190" spans="1:4" ht="15.6" x14ac:dyDescent="0.3">
      <c r="A190" s="1" t="s">
        <v>2171</v>
      </c>
      <c r="B190" s="1" t="s">
        <v>2371</v>
      </c>
      <c r="C190" t="s">
        <v>2732</v>
      </c>
      <c r="D190" t="s">
        <v>2733</v>
      </c>
    </row>
    <row r="191" spans="1:4" ht="15.6" x14ac:dyDescent="0.3">
      <c r="A191" s="1" t="s">
        <v>2170</v>
      </c>
      <c r="B191" s="1" t="s">
        <v>2371</v>
      </c>
      <c r="C191" t="s">
        <v>2734</v>
      </c>
      <c r="D191" t="s">
        <v>2735</v>
      </c>
    </row>
    <row r="192" spans="1:4" ht="15.6" x14ac:dyDescent="0.3">
      <c r="A192" s="1" t="s">
        <v>2169</v>
      </c>
      <c r="B192" s="1" t="s">
        <v>2374</v>
      </c>
      <c r="C192" t="s">
        <v>2736</v>
      </c>
      <c r="D192" t="s">
        <v>2737</v>
      </c>
    </row>
    <row r="193" spans="1:4" ht="15.6" x14ac:dyDescent="0.3">
      <c r="A193" s="1" t="s">
        <v>2168</v>
      </c>
      <c r="B193" s="1" t="s">
        <v>2374</v>
      </c>
      <c r="C193" t="s">
        <v>2738</v>
      </c>
      <c r="D193" t="s">
        <v>2739</v>
      </c>
    </row>
    <row r="194" spans="1:4" ht="15.6" x14ac:dyDescent="0.3">
      <c r="A194" s="1" t="s">
        <v>2167</v>
      </c>
      <c r="B194" s="1" t="s">
        <v>2371</v>
      </c>
      <c r="C194" t="s">
        <v>2740</v>
      </c>
      <c r="D194" t="s">
        <v>2741</v>
      </c>
    </row>
    <row r="195" spans="1:4" ht="15.6" x14ac:dyDescent="0.3">
      <c r="A195" s="1" t="s">
        <v>2166</v>
      </c>
      <c r="B195" s="1" t="s">
        <v>2374</v>
      </c>
      <c r="C195" t="s">
        <v>2742</v>
      </c>
      <c r="D195" t="s">
        <v>2743</v>
      </c>
    </row>
    <row r="196" spans="1:4" ht="15.6" x14ac:dyDescent="0.3">
      <c r="A196" s="1" t="s">
        <v>2165</v>
      </c>
      <c r="B196" s="1" t="s">
        <v>2374</v>
      </c>
      <c r="C196" t="s">
        <v>2744</v>
      </c>
      <c r="D196" t="s">
        <v>2745</v>
      </c>
    </row>
    <row r="197" spans="1:4" ht="15.6" x14ac:dyDescent="0.3">
      <c r="A197" s="1" t="s">
        <v>2164</v>
      </c>
      <c r="B197" s="1" t="s">
        <v>2374</v>
      </c>
      <c r="C197" t="s">
        <v>2746</v>
      </c>
      <c r="D197" t="s">
        <v>2747</v>
      </c>
    </row>
    <row r="198" spans="1:4" ht="15.6" x14ac:dyDescent="0.3">
      <c r="A198" s="1" t="s">
        <v>2163</v>
      </c>
      <c r="B198" s="1" t="s">
        <v>2374</v>
      </c>
      <c r="C198" t="s">
        <v>2748</v>
      </c>
      <c r="D198" t="s">
        <v>2749</v>
      </c>
    </row>
    <row r="199" spans="1:4" ht="15.6" x14ac:dyDescent="0.3">
      <c r="A199" s="1" t="s">
        <v>2162</v>
      </c>
      <c r="B199" s="1" t="s">
        <v>2374</v>
      </c>
      <c r="C199" t="s">
        <v>2750</v>
      </c>
      <c r="D199" t="s">
        <v>2645</v>
      </c>
    </row>
    <row r="200" spans="1:4" ht="15.6" x14ac:dyDescent="0.3">
      <c r="A200" s="1" t="s">
        <v>2161</v>
      </c>
      <c r="B200" s="1" t="s">
        <v>2371</v>
      </c>
      <c r="C200" t="s">
        <v>2751</v>
      </c>
      <c r="D200" t="s">
        <v>2752</v>
      </c>
    </row>
    <row r="201" spans="1:4" ht="15.6" x14ac:dyDescent="0.3">
      <c r="A201" s="1" t="s">
        <v>2160</v>
      </c>
      <c r="B201" s="1" t="s">
        <v>2374</v>
      </c>
      <c r="C201" t="s">
        <v>2753</v>
      </c>
      <c r="D201" t="s">
        <v>2639</v>
      </c>
    </row>
    <row r="202" spans="1:4" ht="15.6" x14ac:dyDescent="0.3">
      <c r="A202" s="1" t="s">
        <v>2159</v>
      </c>
      <c r="B202" s="1" t="s">
        <v>2374</v>
      </c>
      <c r="C202" t="s">
        <v>2754</v>
      </c>
      <c r="D202" t="s">
        <v>2755</v>
      </c>
    </row>
    <row r="203" spans="1:4" ht="15.6" x14ac:dyDescent="0.3">
      <c r="A203" s="1" t="s">
        <v>2158</v>
      </c>
      <c r="B203" s="1" t="s">
        <v>2374</v>
      </c>
      <c r="C203" t="s">
        <v>2756</v>
      </c>
      <c r="D203" t="s">
        <v>2757</v>
      </c>
    </row>
    <row r="204" spans="1:4" ht="15.6" x14ac:dyDescent="0.3">
      <c r="A204" s="1" t="s">
        <v>2157</v>
      </c>
      <c r="B204" s="1" t="s">
        <v>2374</v>
      </c>
      <c r="C204" t="s">
        <v>2758</v>
      </c>
      <c r="D204" t="s">
        <v>2759</v>
      </c>
    </row>
    <row r="205" spans="1:4" ht="15.6" x14ac:dyDescent="0.3">
      <c r="A205" s="1" t="s">
        <v>2156</v>
      </c>
      <c r="B205" s="1" t="s">
        <v>2371</v>
      </c>
      <c r="C205" t="s">
        <v>2760</v>
      </c>
      <c r="D205" t="s">
        <v>2542</v>
      </c>
    </row>
    <row r="206" spans="1:4" ht="15.6" x14ac:dyDescent="0.3">
      <c r="A206" s="1" t="s">
        <v>2155</v>
      </c>
      <c r="B206" s="1" t="s">
        <v>2374</v>
      </c>
      <c r="C206" t="s">
        <v>2761</v>
      </c>
      <c r="D206" t="s">
        <v>2762</v>
      </c>
    </row>
    <row r="207" spans="1:4" ht="15.6" x14ac:dyDescent="0.3">
      <c r="A207" s="1" t="s">
        <v>2154</v>
      </c>
      <c r="B207" s="1" t="s">
        <v>2371</v>
      </c>
      <c r="C207" t="s">
        <v>2763</v>
      </c>
      <c r="D207" t="s">
        <v>2764</v>
      </c>
    </row>
    <row r="208" spans="1:4" ht="15.6" x14ac:dyDescent="0.3">
      <c r="A208" s="1" t="s">
        <v>2153</v>
      </c>
      <c r="B208" s="1" t="s">
        <v>2371</v>
      </c>
      <c r="C208" t="s">
        <v>2765</v>
      </c>
      <c r="D208" t="s">
        <v>2766</v>
      </c>
    </row>
    <row r="209" spans="1:4" ht="15.6" x14ac:dyDescent="0.3">
      <c r="A209" s="1" t="s">
        <v>2152</v>
      </c>
      <c r="B209" s="1" t="s">
        <v>2374</v>
      </c>
      <c r="C209" t="s">
        <v>2767</v>
      </c>
      <c r="D209" t="s">
        <v>2768</v>
      </c>
    </row>
    <row r="210" spans="1:4" ht="15.6" x14ac:dyDescent="0.3">
      <c r="A210" s="1" t="s">
        <v>2151</v>
      </c>
      <c r="B210" s="1" t="s">
        <v>2371</v>
      </c>
      <c r="C210" t="s">
        <v>2769</v>
      </c>
      <c r="D210" t="s">
        <v>2770</v>
      </c>
    </row>
    <row r="211" spans="1:4" ht="15.6" x14ac:dyDescent="0.3">
      <c r="A211" s="1" t="s">
        <v>2150</v>
      </c>
      <c r="B211" s="1" t="s">
        <v>2371</v>
      </c>
      <c r="C211" t="s">
        <v>2771</v>
      </c>
      <c r="D211" t="s">
        <v>2772</v>
      </c>
    </row>
    <row r="212" spans="1:4" ht="15.6" x14ac:dyDescent="0.3">
      <c r="A212" s="1" t="s">
        <v>2149</v>
      </c>
      <c r="B212" s="1" t="s">
        <v>2374</v>
      </c>
      <c r="C212" t="s">
        <v>2773</v>
      </c>
      <c r="D212" t="s">
        <v>2774</v>
      </c>
    </row>
    <row r="213" spans="1:4" ht="15.6" x14ac:dyDescent="0.3">
      <c r="A213" s="1" t="s">
        <v>2148</v>
      </c>
      <c r="B213" s="1" t="s">
        <v>2374</v>
      </c>
      <c r="C213" t="s">
        <v>2775</v>
      </c>
      <c r="D213" t="s">
        <v>2776</v>
      </c>
    </row>
    <row r="214" spans="1:4" ht="15.6" x14ac:dyDescent="0.3">
      <c r="A214" s="1" t="s">
        <v>2147</v>
      </c>
      <c r="B214" s="1" t="s">
        <v>2374</v>
      </c>
      <c r="C214" t="s">
        <v>2777</v>
      </c>
      <c r="D214" t="s">
        <v>2778</v>
      </c>
    </row>
    <row r="215" spans="1:4" ht="15.6" x14ac:dyDescent="0.3">
      <c r="A215" s="1" t="s">
        <v>2146</v>
      </c>
      <c r="B215" s="1" t="s">
        <v>2374</v>
      </c>
      <c r="C215" t="s">
        <v>2779</v>
      </c>
      <c r="D215" t="s">
        <v>2375</v>
      </c>
    </row>
    <row r="216" spans="1:4" ht="15.6" x14ac:dyDescent="0.3">
      <c r="A216" s="1" t="s">
        <v>2145</v>
      </c>
      <c r="B216" s="1" t="s">
        <v>2371</v>
      </c>
      <c r="C216" t="s">
        <v>2780</v>
      </c>
      <c r="D216" t="s">
        <v>2560</v>
      </c>
    </row>
    <row r="217" spans="1:4" ht="15.6" x14ac:dyDescent="0.3">
      <c r="A217" s="1" t="s">
        <v>2144</v>
      </c>
      <c r="B217" s="1" t="s">
        <v>2374</v>
      </c>
      <c r="C217" t="s">
        <v>2781</v>
      </c>
      <c r="D217" t="s">
        <v>2782</v>
      </c>
    </row>
    <row r="218" spans="1:4" ht="15.6" x14ac:dyDescent="0.3">
      <c r="A218" s="1" t="s">
        <v>2143</v>
      </c>
      <c r="B218" s="1" t="s">
        <v>2374</v>
      </c>
      <c r="C218" t="s">
        <v>2783</v>
      </c>
      <c r="D218" t="s">
        <v>2472</v>
      </c>
    </row>
    <row r="219" spans="1:4" ht="15.6" x14ac:dyDescent="0.3">
      <c r="A219" s="1" t="s">
        <v>2142</v>
      </c>
      <c r="B219" s="1" t="s">
        <v>2374</v>
      </c>
      <c r="C219" t="s">
        <v>2784</v>
      </c>
      <c r="D219" t="s">
        <v>2534</v>
      </c>
    </row>
    <row r="220" spans="1:4" ht="15.6" x14ac:dyDescent="0.3">
      <c r="A220" s="1" t="s">
        <v>2141</v>
      </c>
      <c r="B220" s="1" t="s">
        <v>2374</v>
      </c>
      <c r="C220" t="s">
        <v>2785</v>
      </c>
      <c r="D220" t="s">
        <v>2786</v>
      </c>
    </row>
    <row r="221" spans="1:4" ht="15.6" x14ac:dyDescent="0.3">
      <c r="A221" s="1" t="s">
        <v>2140</v>
      </c>
      <c r="B221" s="1" t="s">
        <v>2374</v>
      </c>
      <c r="C221" t="s">
        <v>2527</v>
      </c>
      <c r="D221" t="s">
        <v>2787</v>
      </c>
    </row>
    <row r="222" spans="1:4" ht="15.6" x14ac:dyDescent="0.3">
      <c r="A222" s="1" t="s">
        <v>2139</v>
      </c>
      <c r="B222" s="1" t="s">
        <v>2371</v>
      </c>
      <c r="C222" t="s">
        <v>2788</v>
      </c>
      <c r="D222" t="s">
        <v>2789</v>
      </c>
    </row>
    <row r="223" spans="1:4" ht="15.6" x14ac:dyDescent="0.3">
      <c r="A223" s="1" t="s">
        <v>2138</v>
      </c>
      <c r="B223" s="1" t="s">
        <v>2374</v>
      </c>
      <c r="C223" t="s">
        <v>2790</v>
      </c>
      <c r="D223" t="s">
        <v>2791</v>
      </c>
    </row>
    <row r="224" spans="1:4" ht="15.6" x14ac:dyDescent="0.3">
      <c r="A224" s="1" t="s">
        <v>2137</v>
      </c>
      <c r="B224" s="1" t="s">
        <v>2374</v>
      </c>
      <c r="C224" t="s">
        <v>2792</v>
      </c>
      <c r="D224" t="s">
        <v>2793</v>
      </c>
    </row>
    <row r="225" spans="1:4" ht="15.6" x14ac:dyDescent="0.3">
      <c r="A225" s="1" t="s">
        <v>2136</v>
      </c>
      <c r="B225" s="1" t="s">
        <v>2371</v>
      </c>
      <c r="C225" t="s">
        <v>2794</v>
      </c>
      <c r="D225" t="s">
        <v>2795</v>
      </c>
    </row>
    <row r="226" spans="1:4" ht="15.6" x14ac:dyDescent="0.3">
      <c r="A226" s="1" t="s">
        <v>2135</v>
      </c>
      <c r="B226" s="1" t="s">
        <v>2371</v>
      </c>
      <c r="C226" t="s">
        <v>2796</v>
      </c>
      <c r="D226" t="s">
        <v>2526</v>
      </c>
    </row>
    <row r="227" spans="1:4" ht="15.6" x14ac:dyDescent="0.3">
      <c r="A227" s="1" t="s">
        <v>2134</v>
      </c>
      <c r="B227" s="1" t="s">
        <v>2374</v>
      </c>
      <c r="C227" t="s">
        <v>2495</v>
      </c>
      <c r="D227" t="s">
        <v>2797</v>
      </c>
    </row>
    <row r="228" spans="1:4" ht="15.6" x14ac:dyDescent="0.3">
      <c r="A228" s="1" t="s">
        <v>2133</v>
      </c>
      <c r="B228" s="1" t="s">
        <v>2371</v>
      </c>
      <c r="C228" t="s">
        <v>2798</v>
      </c>
      <c r="D228" t="s">
        <v>2799</v>
      </c>
    </row>
    <row r="229" spans="1:4" ht="15.6" x14ac:dyDescent="0.3">
      <c r="A229" s="1" t="s">
        <v>2132</v>
      </c>
      <c r="B229" s="1" t="s">
        <v>2374</v>
      </c>
      <c r="C229" t="s">
        <v>2800</v>
      </c>
      <c r="D229" t="s">
        <v>2801</v>
      </c>
    </row>
    <row r="230" spans="1:4" ht="15.6" x14ac:dyDescent="0.3">
      <c r="A230" s="1" t="s">
        <v>2131</v>
      </c>
      <c r="B230" s="1" t="s">
        <v>2371</v>
      </c>
      <c r="C230" t="s">
        <v>2802</v>
      </c>
      <c r="D230" t="s">
        <v>2803</v>
      </c>
    </row>
    <row r="231" spans="1:4" ht="15.6" x14ac:dyDescent="0.3">
      <c r="A231" s="1" t="s">
        <v>2130</v>
      </c>
      <c r="B231" s="1" t="s">
        <v>2371</v>
      </c>
      <c r="C231" t="s">
        <v>2804</v>
      </c>
      <c r="D231" t="s">
        <v>2805</v>
      </c>
    </row>
    <row r="232" spans="1:4" ht="15.6" x14ac:dyDescent="0.3">
      <c r="A232" s="1" t="s">
        <v>2129</v>
      </c>
      <c r="B232" s="1" t="s">
        <v>2374</v>
      </c>
      <c r="C232" t="s">
        <v>2806</v>
      </c>
      <c r="D232" t="s">
        <v>2807</v>
      </c>
    </row>
    <row r="233" spans="1:4" ht="15.6" x14ac:dyDescent="0.3">
      <c r="A233" s="1" t="s">
        <v>2128</v>
      </c>
      <c r="B233" s="1" t="s">
        <v>2374</v>
      </c>
      <c r="C233" t="s">
        <v>2808</v>
      </c>
      <c r="D233" t="s">
        <v>2809</v>
      </c>
    </row>
    <row r="234" spans="1:4" ht="15.6" x14ac:dyDescent="0.3">
      <c r="A234" s="1" t="s">
        <v>2127</v>
      </c>
      <c r="B234" s="1" t="s">
        <v>2374</v>
      </c>
      <c r="C234" t="s">
        <v>2810</v>
      </c>
      <c r="D234" t="s">
        <v>2811</v>
      </c>
    </row>
    <row r="235" spans="1:4" ht="15.6" x14ac:dyDescent="0.3">
      <c r="A235" s="1" t="s">
        <v>2126</v>
      </c>
      <c r="B235" s="1" t="s">
        <v>2374</v>
      </c>
      <c r="C235" t="s">
        <v>2812</v>
      </c>
      <c r="D235" t="s">
        <v>2813</v>
      </c>
    </row>
    <row r="236" spans="1:4" ht="15.6" x14ac:dyDescent="0.3">
      <c r="A236" s="1" t="s">
        <v>2125</v>
      </c>
      <c r="B236" s="1" t="s">
        <v>2374</v>
      </c>
      <c r="C236" t="s">
        <v>2628</v>
      </c>
      <c r="D236" t="s">
        <v>2801</v>
      </c>
    </row>
    <row r="237" spans="1:4" ht="15.6" x14ac:dyDescent="0.3">
      <c r="A237" s="1" t="s">
        <v>2124</v>
      </c>
      <c r="B237" s="1" t="s">
        <v>2371</v>
      </c>
      <c r="C237" t="s">
        <v>2814</v>
      </c>
      <c r="D237" t="s">
        <v>2815</v>
      </c>
    </row>
    <row r="238" spans="1:4" ht="15.6" x14ac:dyDescent="0.3">
      <c r="A238" s="1" t="s">
        <v>2123</v>
      </c>
      <c r="B238" s="1" t="s">
        <v>2374</v>
      </c>
      <c r="C238" t="s">
        <v>2816</v>
      </c>
      <c r="D238" t="s">
        <v>2817</v>
      </c>
    </row>
    <row r="239" spans="1:4" ht="15.6" x14ac:dyDescent="0.3">
      <c r="A239" s="1" t="s">
        <v>2122</v>
      </c>
      <c r="B239" s="1" t="s">
        <v>2374</v>
      </c>
      <c r="C239" t="s">
        <v>2818</v>
      </c>
      <c r="D239" t="s">
        <v>2819</v>
      </c>
    </row>
    <row r="240" spans="1:4" ht="15.6" x14ac:dyDescent="0.3">
      <c r="A240" s="1" t="s">
        <v>2121</v>
      </c>
      <c r="B240" s="1" t="s">
        <v>2371</v>
      </c>
      <c r="C240" t="s">
        <v>2820</v>
      </c>
      <c r="D240" t="s">
        <v>2821</v>
      </c>
    </row>
    <row r="241" spans="1:4" ht="15.6" x14ac:dyDescent="0.3">
      <c r="A241" s="1" t="s">
        <v>2120</v>
      </c>
      <c r="B241" s="1" t="s">
        <v>2371</v>
      </c>
      <c r="C241" t="s">
        <v>2822</v>
      </c>
      <c r="D241" t="s">
        <v>2823</v>
      </c>
    </row>
    <row r="242" spans="1:4" ht="15.6" x14ac:dyDescent="0.3">
      <c r="A242" s="1" t="s">
        <v>2119</v>
      </c>
      <c r="B242" s="1" t="s">
        <v>2374</v>
      </c>
      <c r="C242" t="s">
        <v>2824</v>
      </c>
      <c r="D242" t="s">
        <v>2825</v>
      </c>
    </row>
    <row r="243" spans="1:4" ht="15.6" x14ac:dyDescent="0.3">
      <c r="A243" s="1" t="s">
        <v>2118</v>
      </c>
      <c r="B243" s="1" t="s">
        <v>2374</v>
      </c>
      <c r="C243" t="s">
        <v>2826</v>
      </c>
      <c r="D243" t="s">
        <v>2827</v>
      </c>
    </row>
    <row r="244" spans="1:4" ht="15.6" x14ac:dyDescent="0.3">
      <c r="A244" s="1" t="s">
        <v>2117</v>
      </c>
      <c r="B244" s="1" t="s">
        <v>2374</v>
      </c>
      <c r="C244" t="s">
        <v>2828</v>
      </c>
      <c r="D244" t="s">
        <v>2829</v>
      </c>
    </row>
    <row r="245" spans="1:4" ht="15.6" x14ac:dyDescent="0.3">
      <c r="A245" s="1" t="s">
        <v>2116</v>
      </c>
      <c r="B245" s="1" t="s">
        <v>2374</v>
      </c>
      <c r="C245" t="s">
        <v>2830</v>
      </c>
      <c r="D245" t="s">
        <v>2831</v>
      </c>
    </row>
    <row r="246" spans="1:4" ht="15.6" x14ac:dyDescent="0.3">
      <c r="A246" s="1" t="s">
        <v>2115</v>
      </c>
      <c r="B246" s="1" t="s">
        <v>2374</v>
      </c>
      <c r="C246" t="s">
        <v>2832</v>
      </c>
      <c r="D246" t="s">
        <v>2833</v>
      </c>
    </row>
    <row r="247" spans="1:4" ht="15.6" x14ac:dyDescent="0.3">
      <c r="A247" s="1" t="s">
        <v>2114</v>
      </c>
      <c r="B247" s="1" t="s">
        <v>2374</v>
      </c>
      <c r="C247" t="s">
        <v>2834</v>
      </c>
      <c r="D247" t="s">
        <v>2835</v>
      </c>
    </row>
    <row r="248" spans="1:4" ht="15.6" x14ac:dyDescent="0.3">
      <c r="A248" s="1" t="s">
        <v>2113</v>
      </c>
      <c r="B248" s="1" t="s">
        <v>2371</v>
      </c>
      <c r="C248" t="s">
        <v>2836</v>
      </c>
      <c r="D248" t="s">
        <v>2837</v>
      </c>
    </row>
    <row r="249" spans="1:4" ht="15.6" x14ac:dyDescent="0.3">
      <c r="A249" s="1" t="s">
        <v>2112</v>
      </c>
      <c r="B249" s="1" t="s">
        <v>2371</v>
      </c>
      <c r="C249" t="s">
        <v>2838</v>
      </c>
      <c r="D249" t="s">
        <v>2839</v>
      </c>
    </row>
    <row r="250" spans="1:4" ht="15.6" x14ac:dyDescent="0.3">
      <c r="A250" s="1" t="s">
        <v>2111</v>
      </c>
      <c r="B250" s="1" t="s">
        <v>2371</v>
      </c>
      <c r="C250" t="s">
        <v>2840</v>
      </c>
      <c r="D250" t="s">
        <v>2841</v>
      </c>
    </row>
    <row r="251" spans="1:4" ht="15.6" x14ac:dyDescent="0.3">
      <c r="A251" s="1" t="s">
        <v>2110</v>
      </c>
      <c r="B251" s="1" t="s">
        <v>2371</v>
      </c>
      <c r="C251" t="s">
        <v>2842</v>
      </c>
      <c r="D251" t="s">
        <v>2843</v>
      </c>
    </row>
    <row r="252" spans="1:4" ht="15.6" x14ac:dyDescent="0.3">
      <c r="A252" s="1" t="s">
        <v>2109</v>
      </c>
      <c r="B252" s="1" t="s">
        <v>2371</v>
      </c>
      <c r="C252" t="s">
        <v>2844</v>
      </c>
      <c r="D252" t="s">
        <v>2845</v>
      </c>
    </row>
    <row r="253" spans="1:4" ht="15.6" x14ac:dyDescent="0.3">
      <c r="A253" s="1" t="s">
        <v>2108</v>
      </c>
      <c r="B253" s="1" t="s">
        <v>2371</v>
      </c>
      <c r="C253" t="s">
        <v>2846</v>
      </c>
      <c r="D253" t="s">
        <v>2372</v>
      </c>
    </row>
    <row r="254" spans="1:4" ht="15.6" x14ac:dyDescent="0.3">
      <c r="A254" s="1" t="s">
        <v>2107</v>
      </c>
      <c r="B254" s="1" t="s">
        <v>2371</v>
      </c>
      <c r="C254" t="s">
        <v>2847</v>
      </c>
      <c r="D254" t="s">
        <v>2848</v>
      </c>
    </row>
    <row r="255" spans="1:4" ht="15.6" x14ac:dyDescent="0.3">
      <c r="A255" s="1" t="s">
        <v>2106</v>
      </c>
      <c r="B255" s="1" t="s">
        <v>2374</v>
      </c>
      <c r="C255" t="s">
        <v>2849</v>
      </c>
      <c r="D255" t="s">
        <v>2472</v>
      </c>
    </row>
    <row r="256" spans="1:4" ht="15.6" x14ac:dyDescent="0.3">
      <c r="A256" s="1" t="s">
        <v>2105</v>
      </c>
      <c r="B256" s="1" t="s">
        <v>2374</v>
      </c>
      <c r="C256" t="s">
        <v>2850</v>
      </c>
      <c r="D256" t="s">
        <v>2851</v>
      </c>
    </row>
    <row r="257" spans="1:4" ht="15.6" x14ac:dyDescent="0.3">
      <c r="A257" s="1" t="s">
        <v>2104</v>
      </c>
      <c r="B257" s="1" t="s">
        <v>2374</v>
      </c>
      <c r="C257" t="s">
        <v>2852</v>
      </c>
      <c r="D257" t="s">
        <v>2853</v>
      </c>
    </row>
    <row r="258" spans="1:4" ht="15.6" x14ac:dyDescent="0.3">
      <c r="A258" s="1" t="s">
        <v>2103</v>
      </c>
      <c r="B258" s="1" t="s">
        <v>2374</v>
      </c>
      <c r="C258" t="s">
        <v>2854</v>
      </c>
      <c r="D258" t="s">
        <v>2855</v>
      </c>
    </row>
    <row r="259" spans="1:4" ht="15.6" x14ac:dyDescent="0.3">
      <c r="A259" s="1" t="s">
        <v>2102</v>
      </c>
      <c r="B259" s="1" t="s">
        <v>2374</v>
      </c>
      <c r="C259" t="s">
        <v>2856</v>
      </c>
      <c r="D259" t="s">
        <v>2857</v>
      </c>
    </row>
    <row r="260" spans="1:4" ht="15.6" x14ac:dyDescent="0.3">
      <c r="A260" s="1" t="s">
        <v>2101</v>
      </c>
      <c r="B260" s="1" t="s">
        <v>2374</v>
      </c>
      <c r="C260" t="s">
        <v>2858</v>
      </c>
      <c r="D260" t="s">
        <v>2859</v>
      </c>
    </row>
    <row r="261" spans="1:4" ht="15.6" x14ac:dyDescent="0.3">
      <c r="A261" s="1" t="s">
        <v>2100</v>
      </c>
      <c r="B261" s="1" t="s">
        <v>2371</v>
      </c>
      <c r="C261" t="s">
        <v>2860</v>
      </c>
      <c r="D261" t="s">
        <v>2861</v>
      </c>
    </row>
    <row r="262" spans="1:4" ht="15.6" x14ac:dyDescent="0.3">
      <c r="A262" s="1" t="s">
        <v>2099</v>
      </c>
      <c r="B262" s="1" t="s">
        <v>2374</v>
      </c>
      <c r="C262" t="s">
        <v>2862</v>
      </c>
      <c r="D262" t="s">
        <v>2863</v>
      </c>
    </row>
    <row r="263" spans="1:4" ht="15.6" x14ac:dyDescent="0.3">
      <c r="A263" s="1" t="s">
        <v>2098</v>
      </c>
      <c r="B263" s="1" t="s">
        <v>2371</v>
      </c>
      <c r="C263" t="s">
        <v>2864</v>
      </c>
      <c r="D263" t="s">
        <v>2865</v>
      </c>
    </row>
    <row r="264" spans="1:4" ht="15.6" x14ac:dyDescent="0.3">
      <c r="A264" s="1" t="s">
        <v>2097</v>
      </c>
      <c r="B264" s="1" t="s">
        <v>2374</v>
      </c>
      <c r="C264" t="s">
        <v>2866</v>
      </c>
      <c r="D264" t="s">
        <v>2867</v>
      </c>
    </row>
    <row r="265" spans="1:4" ht="15.6" x14ac:dyDescent="0.3">
      <c r="A265" s="1" t="s">
        <v>2096</v>
      </c>
      <c r="B265" s="1" t="s">
        <v>2371</v>
      </c>
      <c r="C265" t="s">
        <v>2868</v>
      </c>
      <c r="D265" t="s">
        <v>2869</v>
      </c>
    </row>
    <row r="266" spans="1:4" ht="15.6" x14ac:dyDescent="0.3">
      <c r="A266" s="1" t="s">
        <v>2095</v>
      </c>
      <c r="B266" s="1" t="s">
        <v>2371</v>
      </c>
      <c r="C266" t="s">
        <v>2870</v>
      </c>
      <c r="D266" t="s">
        <v>2871</v>
      </c>
    </row>
    <row r="267" spans="1:4" ht="15.6" x14ac:dyDescent="0.3">
      <c r="A267" s="1" t="s">
        <v>2094</v>
      </c>
      <c r="B267" s="1" t="s">
        <v>2374</v>
      </c>
      <c r="C267" t="s">
        <v>2872</v>
      </c>
      <c r="D267" t="s">
        <v>2793</v>
      </c>
    </row>
    <row r="268" spans="1:4" ht="15.6" x14ac:dyDescent="0.3">
      <c r="A268" s="1" t="s">
        <v>2093</v>
      </c>
      <c r="B268" s="1" t="s">
        <v>2371</v>
      </c>
      <c r="C268" t="s">
        <v>2873</v>
      </c>
      <c r="D268" t="s">
        <v>2874</v>
      </c>
    </row>
    <row r="269" spans="1:4" ht="15.6" x14ac:dyDescent="0.3">
      <c r="A269" s="1" t="s">
        <v>2092</v>
      </c>
      <c r="B269" s="1" t="s">
        <v>2371</v>
      </c>
      <c r="C269" t="s">
        <v>2734</v>
      </c>
      <c r="D269" t="s">
        <v>2875</v>
      </c>
    </row>
    <row r="270" spans="1:4" ht="15.6" x14ac:dyDescent="0.3">
      <c r="A270" s="1" t="s">
        <v>2091</v>
      </c>
      <c r="B270" s="1" t="s">
        <v>2374</v>
      </c>
      <c r="C270" t="s">
        <v>2876</v>
      </c>
      <c r="D270" t="s">
        <v>2423</v>
      </c>
    </row>
    <row r="271" spans="1:4" ht="15.6" x14ac:dyDescent="0.3">
      <c r="A271" s="1" t="s">
        <v>2090</v>
      </c>
      <c r="B271" s="1" t="s">
        <v>2374</v>
      </c>
      <c r="C271" t="s">
        <v>2877</v>
      </c>
      <c r="D271" t="s">
        <v>2878</v>
      </c>
    </row>
    <row r="272" spans="1:4" ht="15.6" x14ac:dyDescent="0.3">
      <c r="A272" s="1" t="s">
        <v>2089</v>
      </c>
      <c r="B272" s="1" t="s">
        <v>2374</v>
      </c>
      <c r="C272" t="s">
        <v>2879</v>
      </c>
      <c r="D272" t="s">
        <v>2880</v>
      </c>
    </row>
    <row r="273" spans="1:4" ht="15.6" x14ac:dyDescent="0.3">
      <c r="A273" s="1" t="s">
        <v>2088</v>
      </c>
      <c r="B273" s="1" t="s">
        <v>2374</v>
      </c>
      <c r="C273" t="s">
        <v>2881</v>
      </c>
      <c r="D273" t="s">
        <v>2387</v>
      </c>
    </row>
    <row r="274" spans="1:4" ht="15.6" x14ac:dyDescent="0.3">
      <c r="A274" s="1" t="s">
        <v>2087</v>
      </c>
      <c r="B274" s="1" t="s">
        <v>2374</v>
      </c>
      <c r="C274" t="s">
        <v>2882</v>
      </c>
      <c r="D274" t="s">
        <v>2475</v>
      </c>
    </row>
    <row r="275" spans="1:4" ht="15.6" x14ac:dyDescent="0.3">
      <c r="A275" s="1" t="s">
        <v>2086</v>
      </c>
      <c r="B275" s="1" t="s">
        <v>2374</v>
      </c>
      <c r="C275" t="s">
        <v>2883</v>
      </c>
      <c r="D275" t="s">
        <v>2884</v>
      </c>
    </row>
    <row r="276" spans="1:4" ht="15.6" x14ac:dyDescent="0.3">
      <c r="A276" s="1" t="s">
        <v>2085</v>
      </c>
      <c r="B276" s="1" t="s">
        <v>2374</v>
      </c>
      <c r="C276" t="s">
        <v>2885</v>
      </c>
      <c r="D276" t="s">
        <v>2886</v>
      </c>
    </row>
    <row r="277" spans="1:4" ht="15.6" x14ac:dyDescent="0.3">
      <c r="A277" s="1" t="s">
        <v>2084</v>
      </c>
      <c r="B277" s="1" t="s">
        <v>2374</v>
      </c>
      <c r="C277" t="s">
        <v>2887</v>
      </c>
      <c r="D277" t="s">
        <v>2762</v>
      </c>
    </row>
    <row r="278" spans="1:4" ht="15.6" x14ac:dyDescent="0.3">
      <c r="A278" s="1" t="s">
        <v>2083</v>
      </c>
      <c r="B278" s="1" t="s">
        <v>2374</v>
      </c>
      <c r="C278" t="s">
        <v>2888</v>
      </c>
      <c r="D278" t="s">
        <v>2889</v>
      </c>
    </row>
    <row r="279" spans="1:4" ht="15.6" x14ac:dyDescent="0.3">
      <c r="A279" s="1" t="s">
        <v>2082</v>
      </c>
      <c r="B279" s="1" t="s">
        <v>2374</v>
      </c>
      <c r="C279" t="s">
        <v>2890</v>
      </c>
      <c r="D279" t="s">
        <v>2891</v>
      </c>
    </row>
    <row r="280" spans="1:4" ht="15.6" x14ac:dyDescent="0.3">
      <c r="A280" s="1" t="s">
        <v>2081</v>
      </c>
      <c r="B280" s="1" t="s">
        <v>2371</v>
      </c>
      <c r="C280" t="s">
        <v>2716</v>
      </c>
      <c r="D280" t="s">
        <v>2892</v>
      </c>
    </row>
    <row r="281" spans="1:4" ht="15.6" x14ac:dyDescent="0.3">
      <c r="A281" s="1" t="s">
        <v>2080</v>
      </c>
      <c r="B281" s="1" t="s">
        <v>2374</v>
      </c>
      <c r="C281" t="s">
        <v>2893</v>
      </c>
      <c r="D281" t="s">
        <v>2894</v>
      </c>
    </row>
    <row r="282" spans="1:4" ht="15.6" x14ac:dyDescent="0.3">
      <c r="A282" s="1" t="s">
        <v>2079</v>
      </c>
      <c r="B282" s="1" t="s">
        <v>2371</v>
      </c>
      <c r="C282" t="s">
        <v>2895</v>
      </c>
      <c r="D282" t="s">
        <v>2896</v>
      </c>
    </row>
    <row r="283" spans="1:4" ht="15.6" x14ac:dyDescent="0.3">
      <c r="A283" s="1" t="s">
        <v>2078</v>
      </c>
      <c r="B283" s="1" t="s">
        <v>2374</v>
      </c>
      <c r="C283" t="s">
        <v>2553</v>
      </c>
      <c r="D283" t="s">
        <v>2897</v>
      </c>
    </row>
    <row r="284" spans="1:4" ht="15.6" x14ac:dyDescent="0.3">
      <c r="A284" s="1" t="s">
        <v>2077</v>
      </c>
      <c r="B284" s="1" t="s">
        <v>2374</v>
      </c>
      <c r="C284" t="s">
        <v>2898</v>
      </c>
      <c r="D284" t="s">
        <v>2899</v>
      </c>
    </row>
    <row r="285" spans="1:4" ht="15.6" x14ac:dyDescent="0.3">
      <c r="A285" s="1" t="s">
        <v>2076</v>
      </c>
      <c r="B285" s="1" t="s">
        <v>2374</v>
      </c>
      <c r="C285" t="s">
        <v>2900</v>
      </c>
      <c r="D285" t="s">
        <v>2901</v>
      </c>
    </row>
    <row r="286" spans="1:4" ht="15.6" x14ac:dyDescent="0.3">
      <c r="A286" s="1" t="s">
        <v>2075</v>
      </c>
      <c r="B286" s="1" t="s">
        <v>2374</v>
      </c>
      <c r="C286" t="s">
        <v>2902</v>
      </c>
      <c r="D286" t="s">
        <v>2903</v>
      </c>
    </row>
    <row r="287" spans="1:4" ht="15.6" x14ac:dyDescent="0.3">
      <c r="A287" s="1" t="s">
        <v>2074</v>
      </c>
      <c r="B287" s="1" t="s">
        <v>2371</v>
      </c>
      <c r="C287" t="s">
        <v>2904</v>
      </c>
      <c r="D287" t="s">
        <v>2905</v>
      </c>
    </row>
    <row r="288" spans="1:4" ht="15.6" x14ac:dyDescent="0.3">
      <c r="A288" s="1" t="s">
        <v>2073</v>
      </c>
      <c r="B288" s="1" t="s">
        <v>2371</v>
      </c>
      <c r="C288" t="s">
        <v>2906</v>
      </c>
      <c r="D288" t="s">
        <v>2907</v>
      </c>
    </row>
    <row r="289" spans="1:4" ht="15.6" x14ac:dyDescent="0.3">
      <c r="A289" s="1" t="s">
        <v>2072</v>
      </c>
      <c r="B289" s="1" t="s">
        <v>2374</v>
      </c>
      <c r="C289" t="s">
        <v>2908</v>
      </c>
      <c r="D289" t="s">
        <v>2762</v>
      </c>
    </row>
    <row r="290" spans="1:4" ht="15.6" x14ac:dyDescent="0.3">
      <c r="A290" s="1" t="s">
        <v>2071</v>
      </c>
      <c r="B290" s="1" t="s">
        <v>2374</v>
      </c>
      <c r="C290" t="s">
        <v>2909</v>
      </c>
      <c r="D290" t="s">
        <v>2910</v>
      </c>
    </row>
    <row r="291" spans="1:4" ht="15.6" x14ac:dyDescent="0.3">
      <c r="A291" s="1" t="s">
        <v>2070</v>
      </c>
      <c r="B291" s="1" t="s">
        <v>2374</v>
      </c>
      <c r="C291" t="s">
        <v>2911</v>
      </c>
      <c r="D291" t="s">
        <v>2797</v>
      </c>
    </row>
    <row r="292" spans="1:4" ht="15.6" x14ac:dyDescent="0.3">
      <c r="A292" s="1" t="s">
        <v>2069</v>
      </c>
      <c r="B292" s="1" t="s">
        <v>2374</v>
      </c>
      <c r="C292" t="s">
        <v>2912</v>
      </c>
      <c r="D292" t="s">
        <v>2913</v>
      </c>
    </row>
    <row r="293" spans="1:4" ht="15.6" x14ac:dyDescent="0.3">
      <c r="A293" s="1" t="s">
        <v>2068</v>
      </c>
      <c r="B293" s="1" t="s">
        <v>2374</v>
      </c>
      <c r="C293" t="s">
        <v>2914</v>
      </c>
      <c r="D293" t="s">
        <v>2915</v>
      </c>
    </row>
    <row r="294" spans="1:4" ht="15.6" x14ac:dyDescent="0.3">
      <c r="A294" s="1" t="s">
        <v>2067</v>
      </c>
      <c r="B294" s="1" t="s">
        <v>2374</v>
      </c>
      <c r="C294" t="s">
        <v>2916</v>
      </c>
      <c r="D294" t="s">
        <v>2917</v>
      </c>
    </row>
    <row r="295" spans="1:4" ht="15.6" x14ac:dyDescent="0.3">
      <c r="A295" s="1" t="s">
        <v>2066</v>
      </c>
      <c r="B295" s="1" t="s">
        <v>2371</v>
      </c>
      <c r="C295" t="s">
        <v>2918</v>
      </c>
      <c r="D295" t="s">
        <v>2919</v>
      </c>
    </row>
    <row r="296" spans="1:4" ht="15.6" x14ac:dyDescent="0.3">
      <c r="A296" s="1" t="s">
        <v>2065</v>
      </c>
      <c r="B296" s="1" t="s">
        <v>2374</v>
      </c>
      <c r="C296" t="s">
        <v>2920</v>
      </c>
      <c r="D296" t="s">
        <v>2921</v>
      </c>
    </row>
    <row r="297" spans="1:4" ht="15.6" x14ac:dyDescent="0.3">
      <c r="A297" s="1" t="s">
        <v>2064</v>
      </c>
      <c r="B297" s="1" t="s">
        <v>2374</v>
      </c>
      <c r="C297" t="s">
        <v>2922</v>
      </c>
      <c r="D297" t="s">
        <v>2923</v>
      </c>
    </row>
    <row r="298" spans="1:4" ht="15.6" x14ac:dyDescent="0.3">
      <c r="A298" s="1" t="s">
        <v>2063</v>
      </c>
      <c r="B298" s="1" t="s">
        <v>2374</v>
      </c>
      <c r="C298" t="s">
        <v>2924</v>
      </c>
      <c r="D298" t="s">
        <v>2925</v>
      </c>
    </row>
    <row r="299" spans="1:4" ht="15.6" x14ac:dyDescent="0.3">
      <c r="A299" s="1" t="s">
        <v>2062</v>
      </c>
      <c r="B299" s="1" t="s">
        <v>2371</v>
      </c>
      <c r="C299" t="s">
        <v>2926</v>
      </c>
      <c r="D299" t="s">
        <v>2927</v>
      </c>
    </row>
    <row r="300" spans="1:4" ht="15.6" x14ac:dyDescent="0.3">
      <c r="A300" s="1" t="s">
        <v>2061</v>
      </c>
      <c r="B300" s="1" t="s">
        <v>2374</v>
      </c>
      <c r="C300" t="s">
        <v>2928</v>
      </c>
      <c r="D300" t="s">
        <v>2929</v>
      </c>
    </row>
    <row r="301" spans="1:4" ht="15.6" x14ac:dyDescent="0.3">
      <c r="A301" s="1" t="s">
        <v>2060</v>
      </c>
      <c r="B301" s="1" t="s">
        <v>2371</v>
      </c>
      <c r="C301" t="s">
        <v>2930</v>
      </c>
      <c r="D301" t="s">
        <v>2931</v>
      </c>
    </row>
    <row r="302" spans="1:4" ht="15.6" x14ac:dyDescent="0.3">
      <c r="A302" s="1" t="s">
        <v>2059</v>
      </c>
      <c r="B302" s="1" t="s">
        <v>2374</v>
      </c>
      <c r="C302" t="s">
        <v>2828</v>
      </c>
      <c r="D302" t="s">
        <v>2932</v>
      </c>
    </row>
    <row r="303" spans="1:4" ht="15.6" x14ac:dyDescent="0.3">
      <c r="A303" s="1" t="s">
        <v>2058</v>
      </c>
      <c r="B303" s="1" t="s">
        <v>2371</v>
      </c>
      <c r="C303" t="s">
        <v>2933</v>
      </c>
      <c r="D303" t="s">
        <v>2532</v>
      </c>
    </row>
    <row r="304" spans="1:4" ht="15.6" x14ac:dyDescent="0.3">
      <c r="A304" s="1" t="s">
        <v>2057</v>
      </c>
      <c r="B304" s="1" t="s">
        <v>2374</v>
      </c>
      <c r="C304" t="s">
        <v>2934</v>
      </c>
      <c r="D304" t="s">
        <v>2935</v>
      </c>
    </row>
    <row r="305" spans="1:4" ht="15.6" x14ac:dyDescent="0.3">
      <c r="A305" s="1" t="s">
        <v>2056</v>
      </c>
      <c r="B305" s="1" t="s">
        <v>2371</v>
      </c>
      <c r="C305" t="s">
        <v>2936</v>
      </c>
      <c r="D305" t="s">
        <v>2937</v>
      </c>
    </row>
    <row r="306" spans="1:4" ht="15.6" x14ac:dyDescent="0.3">
      <c r="A306" s="1" t="s">
        <v>2055</v>
      </c>
      <c r="B306" s="1" t="s">
        <v>2371</v>
      </c>
      <c r="C306" t="s">
        <v>2938</v>
      </c>
      <c r="D306" t="s">
        <v>2939</v>
      </c>
    </row>
    <row r="307" spans="1:4" ht="15.6" x14ac:dyDescent="0.3">
      <c r="A307" s="1" t="s">
        <v>2054</v>
      </c>
      <c r="B307" s="1" t="s">
        <v>2371</v>
      </c>
      <c r="C307" t="s">
        <v>2822</v>
      </c>
      <c r="D307" t="s">
        <v>2940</v>
      </c>
    </row>
    <row r="308" spans="1:4" ht="15.6" x14ac:dyDescent="0.3">
      <c r="A308" s="1" t="s">
        <v>2053</v>
      </c>
      <c r="B308" s="1" t="s">
        <v>2371</v>
      </c>
      <c r="C308" t="s">
        <v>2941</v>
      </c>
      <c r="D308" t="s">
        <v>2498</v>
      </c>
    </row>
    <row r="309" spans="1:4" ht="15.6" x14ac:dyDescent="0.3">
      <c r="A309" s="1" t="s">
        <v>2052</v>
      </c>
      <c r="B309" s="1" t="s">
        <v>2374</v>
      </c>
      <c r="C309" t="s">
        <v>2942</v>
      </c>
      <c r="D309" t="s">
        <v>2943</v>
      </c>
    </row>
    <row r="310" spans="1:4" ht="15.6" x14ac:dyDescent="0.3">
      <c r="A310" s="1" t="s">
        <v>2051</v>
      </c>
      <c r="B310" s="1" t="s">
        <v>2371</v>
      </c>
      <c r="C310" t="s">
        <v>2944</v>
      </c>
      <c r="D310" t="s">
        <v>2945</v>
      </c>
    </row>
    <row r="311" spans="1:4" ht="15.6" x14ac:dyDescent="0.3">
      <c r="A311" s="1" t="s">
        <v>2050</v>
      </c>
      <c r="B311" s="1" t="s">
        <v>2371</v>
      </c>
      <c r="C311" t="s">
        <v>2946</v>
      </c>
      <c r="D311" t="s">
        <v>2947</v>
      </c>
    </row>
    <row r="312" spans="1:4" ht="15.6" x14ac:dyDescent="0.3">
      <c r="A312" s="1" t="s">
        <v>2049</v>
      </c>
      <c r="B312" s="1" t="s">
        <v>2374</v>
      </c>
      <c r="C312" t="s">
        <v>2507</v>
      </c>
      <c r="D312" t="s">
        <v>2948</v>
      </c>
    </row>
    <row r="313" spans="1:4" ht="15.6" x14ac:dyDescent="0.3">
      <c r="A313" s="1" t="s">
        <v>2048</v>
      </c>
      <c r="B313" s="1" t="s">
        <v>2374</v>
      </c>
      <c r="C313" t="s">
        <v>2949</v>
      </c>
      <c r="D313" t="s">
        <v>2950</v>
      </c>
    </row>
    <row r="314" spans="1:4" ht="15.6" x14ac:dyDescent="0.3">
      <c r="A314" s="1" t="s">
        <v>2047</v>
      </c>
      <c r="B314" s="1" t="s">
        <v>2374</v>
      </c>
      <c r="C314" t="s">
        <v>2951</v>
      </c>
      <c r="D314" t="s">
        <v>2952</v>
      </c>
    </row>
    <row r="315" spans="1:4" ht="15.6" x14ac:dyDescent="0.3">
      <c r="A315" s="1" t="s">
        <v>2046</v>
      </c>
      <c r="B315" s="1" t="s">
        <v>2371</v>
      </c>
      <c r="C315" t="s">
        <v>2953</v>
      </c>
      <c r="D315" t="s">
        <v>2954</v>
      </c>
    </row>
    <row r="316" spans="1:4" ht="15.6" x14ac:dyDescent="0.3">
      <c r="A316" s="1" t="s">
        <v>2045</v>
      </c>
      <c r="B316" s="1" t="s">
        <v>2371</v>
      </c>
      <c r="C316" t="s">
        <v>2955</v>
      </c>
      <c r="D316" t="s">
        <v>2956</v>
      </c>
    </row>
    <row r="317" spans="1:4" ht="15.6" x14ac:dyDescent="0.3">
      <c r="A317" s="1" t="s">
        <v>2044</v>
      </c>
      <c r="B317" s="1" t="s">
        <v>2374</v>
      </c>
      <c r="C317" t="s">
        <v>2957</v>
      </c>
      <c r="D317" t="s">
        <v>2706</v>
      </c>
    </row>
    <row r="318" spans="1:4" ht="15.6" x14ac:dyDescent="0.3">
      <c r="A318" s="1" t="s">
        <v>2043</v>
      </c>
      <c r="B318" s="1" t="s">
        <v>2374</v>
      </c>
      <c r="C318" t="s">
        <v>2958</v>
      </c>
      <c r="D318" t="s">
        <v>2411</v>
      </c>
    </row>
    <row r="319" spans="1:4" ht="15.6" x14ac:dyDescent="0.3">
      <c r="A319" s="1" t="s">
        <v>2042</v>
      </c>
      <c r="B319" s="1" t="s">
        <v>2374</v>
      </c>
      <c r="C319" t="s">
        <v>2959</v>
      </c>
      <c r="D319" t="s">
        <v>2960</v>
      </c>
    </row>
    <row r="320" spans="1:4" ht="15.6" x14ac:dyDescent="0.3">
      <c r="A320" s="1" t="s">
        <v>2041</v>
      </c>
      <c r="B320" s="1" t="s">
        <v>2374</v>
      </c>
      <c r="C320" t="s">
        <v>2961</v>
      </c>
      <c r="D320" t="s">
        <v>2962</v>
      </c>
    </row>
    <row r="321" spans="1:4" ht="15.6" x14ac:dyDescent="0.3">
      <c r="A321" s="1" t="s">
        <v>2040</v>
      </c>
      <c r="B321" s="1" t="s">
        <v>2371</v>
      </c>
      <c r="C321" t="s">
        <v>2963</v>
      </c>
      <c r="D321" t="s">
        <v>2964</v>
      </c>
    </row>
    <row r="322" spans="1:4" ht="15.6" x14ac:dyDescent="0.3">
      <c r="A322" s="1" t="s">
        <v>2039</v>
      </c>
      <c r="B322" s="1" t="s">
        <v>2371</v>
      </c>
      <c r="C322" t="s">
        <v>2965</v>
      </c>
      <c r="D322" t="s">
        <v>2966</v>
      </c>
    </row>
    <row r="323" spans="1:4" ht="15.6" x14ac:dyDescent="0.3">
      <c r="A323" s="1" t="s">
        <v>2038</v>
      </c>
      <c r="B323" s="1" t="s">
        <v>2374</v>
      </c>
      <c r="C323" t="s">
        <v>2967</v>
      </c>
      <c r="D323" t="s">
        <v>2968</v>
      </c>
    </row>
    <row r="324" spans="1:4" ht="15.6" x14ac:dyDescent="0.3">
      <c r="A324" s="1" t="s">
        <v>2037</v>
      </c>
      <c r="B324" s="1" t="s">
        <v>2374</v>
      </c>
      <c r="C324" t="s">
        <v>2898</v>
      </c>
      <c r="D324" t="s">
        <v>2969</v>
      </c>
    </row>
    <row r="325" spans="1:4" ht="15.6" x14ac:dyDescent="0.3">
      <c r="A325" s="1" t="s">
        <v>2036</v>
      </c>
      <c r="B325" s="1" t="s">
        <v>2374</v>
      </c>
      <c r="C325" t="s">
        <v>2970</v>
      </c>
      <c r="D325" t="s">
        <v>2667</v>
      </c>
    </row>
    <row r="326" spans="1:4" ht="15.6" x14ac:dyDescent="0.3">
      <c r="A326" s="1" t="s">
        <v>2035</v>
      </c>
      <c r="B326" s="1" t="s">
        <v>2371</v>
      </c>
      <c r="C326" t="s">
        <v>2971</v>
      </c>
      <c r="D326" t="s">
        <v>2972</v>
      </c>
    </row>
    <row r="327" spans="1:4" ht="15.6" x14ac:dyDescent="0.3">
      <c r="A327" s="1" t="s">
        <v>2034</v>
      </c>
      <c r="B327" s="1" t="s">
        <v>2374</v>
      </c>
      <c r="C327" t="s">
        <v>2973</v>
      </c>
      <c r="D327" t="s">
        <v>2974</v>
      </c>
    </row>
    <row r="328" spans="1:4" ht="15.6" x14ac:dyDescent="0.3">
      <c r="A328" s="1" t="s">
        <v>2033</v>
      </c>
      <c r="B328" s="1" t="s">
        <v>2374</v>
      </c>
      <c r="C328" t="s">
        <v>2975</v>
      </c>
      <c r="D328" t="s">
        <v>2807</v>
      </c>
    </row>
    <row r="329" spans="1:4" ht="15.6" x14ac:dyDescent="0.3">
      <c r="A329" s="1" t="s">
        <v>2032</v>
      </c>
      <c r="B329" s="1" t="s">
        <v>2374</v>
      </c>
      <c r="C329" t="s">
        <v>2976</v>
      </c>
      <c r="D329" t="s">
        <v>2977</v>
      </c>
    </row>
    <row r="330" spans="1:4" ht="15.6" x14ac:dyDescent="0.3">
      <c r="A330" s="1" t="s">
        <v>2031</v>
      </c>
      <c r="B330" s="1" t="s">
        <v>2374</v>
      </c>
      <c r="C330" t="s">
        <v>2978</v>
      </c>
      <c r="D330" t="s">
        <v>2797</v>
      </c>
    </row>
    <row r="331" spans="1:4" ht="15.6" x14ac:dyDescent="0.3">
      <c r="A331" s="1" t="s">
        <v>2030</v>
      </c>
      <c r="B331" s="1" t="s">
        <v>2374</v>
      </c>
      <c r="C331" t="s">
        <v>2979</v>
      </c>
      <c r="D331" t="s">
        <v>2980</v>
      </c>
    </row>
    <row r="332" spans="1:4" ht="15.6" x14ac:dyDescent="0.3">
      <c r="A332" s="1" t="s">
        <v>2029</v>
      </c>
      <c r="B332" s="1" t="s">
        <v>2374</v>
      </c>
      <c r="C332" t="s">
        <v>2981</v>
      </c>
      <c r="D332" t="s">
        <v>2982</v>
      </c>
    </row>
    <row r="333" spans="1:4" ht="15.6" x14ac:dyDescent="0.3">
      <c r="A333" s="1" t="s">
        <v>2028</v>
      </c>
      <c r="B333" s="1" t="s">
        <v>2374</v>
      </c>
      <c r="C333" t="s">
        <v>2983</v>
      </c>
      <c r="D333" t="s">
        <v>2962</v>
      </c>
    </row>
    <row r="334" spans="1:4" ht="15.6" x14ac:dyDescent="0.3">
      <c r="A334" s="1" t="s">
        <v>2027</v>
      </c>
      <c r="B334" s="1" t="s">
        <v>2371</v>
      </c>
      <c r="C334" t="s">
        <v>2984</v>
      </c>
      <c r="D334" t="s">
        <v>2985</v>
      </c>
    </row>
    <row r="335" spans="1:4" ht="15.6" x14ac:dyDescent="0.3">
      <c r="A335" s="1" t="s">
        <v>2026</v>
      </c>
      <c r="B335" s="1" t="s">
        <v>2374</v>
      </c>
      <c r="C335" t="s">
        <v>2986</v>
      </c>
      <c r="D335" t="s">
        <v>2987</v>
      </c>
    </row>
    <row r="336" spans="1:4" ht="15.6" x14ac:dyDescent="0.3">
      <c r="A336" s="1" t="s">
        <v>2025</v>
      </c>
      <c r="B336" s="1" t="s">
        <v>2371</v>
      </c>
      <c r="C336" t="s">
        <v>2988</v>
      </c>
      <c r="D336" t="s">
        <v>2989</v>
      </c>
    </row>
    <row r="337" spans="1:4" ht="15.6" x14ac:dyDescent="0.3">
      <c r="A337" s="1" t="s">
        <v>2024</v>
      </c>
      <c r="B337" s="1" t="s">
        <v>2374</v>
      </c>
      <c r="C337" t="s">
        <v>2990</v>
      </c>
      <c r="D337" t="s">
        <v>2991</v>
      </c>
    </row>
    <row r="338" spans="1:4" ht="15.6" x14ac:dyDescent="0.3">
      <c r="A338" s="1" t="s">
        <v>2023</v>
      </c>
      <c r="B338" s="1" t="s">
        <v>2371</v>
      </c>
      <c r="C338" t="s">
        <v>2992</v>
      </c>
      <c r="D338" t="s">
        <v>2993</v>
      </c>
    </row>
    <row r="339" spans="1:4" ht="15.6" x14ac:dyDescent="0.3">
      <c r="A339" s="1" t="s">
        <v>2022</v>
      </c>
      <c r="B339" s="1" t="s">
        <v>2371</v>
      </c>
      <c r="C339" t="s">
        <v>2994</v>
      </c>
      <c r="D339" t="s">
        <v>2764</v>
      </c>
    </row>
    <row r="340" spans="1:4" ht="15.6" x14ac:dyDescent="0.3">
      <c r="A340" s="1" t="s">
        <v>2021</v>
      </c>
      <c r="B340" s="1" t="s">
        <v>2374</v>
      </c>
      <c r="C340" t="s">
        <v>2995</v>
      </c>
      <c r="D340" t="s">
        <v>2686</v>
      </c>
    </row>
    <row r="341" spans="1:4" ht="15.6" x14ac:dyDescent="0.3">
      <c r="A341" s="1" t="s">
        <v>2020</v>
      </c>
      <c r="B341" s="1" t="s">
        <v>2371</v>
      </c>
      <c r="C341" t="s">
        <v>2996</v>
      </c>
      <c r="D341" t="s">
        <v>2997</v>
      </c>
    </row>
    <row r="342" spans="1:4" ht="15.6" x14ac:dyDescent="0.3">
      <c r="A342" s="1" t="s">
        <v>2019</v>
      </c>
      <c r="B342" s="1" t="s">
        <v>2371</v>
      </c>
      <c r="C342" t="s">
        <v>2998</v>
      </c>
      <c r="D342" t="s">
        <v>2999</v>
      </c>
    </row>
    <row r="343" spans="1:4" ht="15.6" x14ac:dyDescent="0.3">
      <c r="A343" s="1" t="s">
        <v>2018</v>
      </c>
      <c r="B343" s="1" t="s">
        <v>2371</v>
      </c>
      <c r="C343" t="s">
        <v>3000</v>
      </c>
      <c r="D343" t="s">
        <v>3001</v>
      </c>
    </row>
    <row r="344" spans="1:4" ht="15.6" x14ac:dyDescent="0.3">
      <c r="A344" s="1" t="s">
        <v>2017</v>
      </c>
      <c r="B344" s="1" t="s">
        <v>2371</v>
      </c>
      <c r="C344" t="s">
        <v>3002</v>
      </c>
      <c r="D344" t="s">
        <v>2560</v>
      </c>
    </row>
    <row r="345" spans="1:4" ht="15.6" x14ac:dyDescent="0.3">
      <c r="A345" s="1" t="s">
        <v>2016</v>
      </c>
      <c r="B345" s="1" t="s">
        <v>2374</v>
      </c>
      <c r="C345" t="s">
        <v>3003</v>
      </c>
      <c r="D345" t="s">
        <v>3004</v>
      </c>
    </row>
    <row r="346" spans="1:4" ht="15.6" x14ac:dyDescent="0.3">
      <c r="A346" s="1" t="s">
        <v>2015</v>
      </c>
      <c r="B346" s="1" t="s">
        <v>2371</v>
      </c>
      <c r="C346" t="s">
        <v>3005</v>
      </c>
      <c r="D346" t="s">
        <v>3006</v>
      </c>
    </row>
    <row r="347" spans="1:4" ht="15.6" x14ac:dyDescent="0.3">
      <c r="A347" s="1" t="s">
        <v>2014</v>
      </c>
      <c r="B347" s="1" t="s">
        <v>2374</v>
      </c>
      <c r="C347" t="s">
        <v>3007</v>
      </c>
      <c r="D347" t="s">
        <v>2472</v>
      </c>
    </row>
    <row r="348" spans="1:4" ht="15.6" x14ac:dyDescent="0.3">
      <c r="A348" s="1" t="s">
        <v>2013</v>
      </c>
      <c r="B348" s="1" t="s">
        <v>2371</v>
      </c>
      <c r="C348" t="s">
        <v>3008</v>
      </c>
      <c r="D348" t="s">
        <v>3009</v>
      </c>
    </row>
    <row r="349" spans="1:4" ht="15.6" x14ac:dyDescent="0.3">
      <c r="A349" s="1" t="s">
        <v>2012</v>
      </c>
      <c r="B349" s="1" t="s">
        <v>2371</v>
      </c>
      <c r="C349" t="s">
        <v>3010</v>
      </c>
      <c r="D349" t="s">
        <v>3011</v>
      </c>
    </row>
    <row r="350" spans="1:4" ht="15.6" x14ac:dyDescent="0.3">
      <c r="A350" s="1" t="s">
        <v>2011</v>
      </c>
      <c r="B350" s="1" t="s">
        <v>2374</v>
      </c>
      <c r="C350" t="s">
        <v>3012</v>
      </c>
      <c r="D350" t="s">
        <v>3013</v>
      </c>
    </row>
    <row r="351" spans="1:4" ht="15.6" x14ac:dyDescent="0.3">
      <c r="A351" s="1" t="s">
        <v>2010</v>
      </c>
      <c r="B351" s="1" t="s">
        <v>2371</v>
      </c>
      <c r="C351" t="s">
        <v>3014</v>
      </c>
      <c r="D351" t="s">
        <v>3015</v>
      </c>
    </row>
    <row r="352" spans="1:4" ht="15.6" x14ac:dyDescent="0.3">
      <c r="A352" s="1" t="s">
        <v>2009</v>
      </c>
      <c r="B352" s="1" t="s">
        <v>2374</v>
      </c>
      <c r="C352" t="s">
        <v>3016</v>
      </c>
      <c r="D352" t="s">
        <v>3017</v>
      </c>
    </row>
    <row r="353" spans="1:4" ht="15.6" x14ac:dyDescent="0.3">
      <c r="A353" s="1" t="s">
        <v>2008</v>
      </c>
      <c r="B353" s="1" t="s">
        <v>2371</v>
      </c>
      <c r="C353" t="s">
        <v>3018</v>
      </c>
      <c r="D353" t="s">
        <v>3019</v>
      </c>
    </row>
    <row r="354" spans="1:4" ht="15.6" x14ac:dyDescent="0.3">
      <c r="A354" s="1" t="s">
        <v>2007</v>
      </c>
      <c r="B354" s="1" t="s">
        <v>2374</v>
      </c>
      <c r="C354" t="s">
        <v>2527</v>
      </c>
      <c r="D354" t="s">
        <v>3020</v>
      </c>
    </row>
    <row r="355" spans="1:4" ht="15.6" x14ac:dyDescent="0.3">
      <c r="A355" s="1" t="s">
        <v>2006</v>
      </c>
      <c r="B355" s="1" t="s">
        <v>2371</v>
      </c>
      <c r="C355" t="s">
        <v>3021</v>
      </c>
      <c r="D355" t="s">
        <v>3022</v>
      </c>
    </row>
    <row r="356" spans="1:4" ht="15.6" x14ac:dyDescent="0.3">
      <c r="A356" s="1" t="s">
        <v>2005</v>
      </c>
      <c r="B356" s="1" t="s">
        <v>2371</v>
      </c>
      <c r="C356" t="s">
        <v>3023</v>
      </c>
      <c r="D356" t="s">
        <v>3024</v>
      </c>
    </row>
    <row r="357" spans="1:4" ht="15.6" x14ac:dyDescent="0.3">
      <c r="A357" s="1" t="s">
        <v>2004</v>
      </c>
      <c r="B357" s="1" t="s">
        <v>2371</v>
      </c>
      <c r="C357" t="s">
        <v>3025</v>
      </c>
      <c r="D357" t="s">
        <v>3026</v>
      </c>
    </row>
    <row r="358" spans="1:4" ht="15.6" x14ac:dyDescent="0.3">
      <c r="A358" s="1" t="s">
        <v>2003</v>
      </c>
      <c r="B358" s="1" t="s">
        <v>2374</v>
      </c>
      <c r="C358" t="s">
        <v>3027</v>
      </c>
      <c r="D358" t="s">
        <v>3028</v>
      </c>
    </row>
    <row r="359" spans="1:4" ht="15.6" x14ac:dyDescent="0.3">
      <c r="A359" s="1" t="s">
        <v>2002</v>
      </c>
      <c r="B359" s="1" t="s">
        <v>2374</v>
      </c>
      <c r="C359" t="s">
        <v>3029</v>
      </c>
      <c r="D359" t="s">
        <v>3030</v>
      </c>
    </row>
    <row r="360" spans="1:4" ht="15.6" x14ac:dyDescent="0.3">
      <c r="A360" s="1" t="s">
        <v>2001</v>
      </c>
      <c r="B360" s="1" t="s">
        <v>2374</v>
      </c>
      <c r="C360" t="s">
        <v>3031</v>
      </c>
      <c r="D360" t="s">
        <v>3032</v>
      </c>
    </row>
    <row r="361" spans="1:4" ht="15.6" x14ac:dyDescent="0.3">
      <c r="A361" s="1" t="s">
        <v>2000</v>
      </c>
      <c r="B361" s="1" t="s">
        <v>2374</v>
      </c>
      <c r="C361" t="s">
        <v>2732</v>
      </c>
      <c r="D361" t="s">
        <v>3033</v>
      </c>
    </row>
    <row r="362" spans="1:4" ht="15.6" x14ac:dyDescent="0.3">
      <c r="A362" s="1" t="s">
        <v>1999</v>
      </c>
      <c r="B362" s="1" t="s">
        <v>2374</v>
      </c>
      <c r="C362" t="s">
        <v>3034</v>
      </c>
      <c r="D362" t="s">
        <v>3035</v>
      </c>
    </row>
    <row r="363" spans="1:4" ht="15.6" x14ac:dyDescent="0.3">
      <c r="A363" s="1" t="s">
        <v>1998</v>
      </c>
      <c r="B363" s="1" t="s">
        <v>2374</v>
      </c>
      <c r="C363" t="s">
        <v>3036</v>
      </c>
      <c r="D363" t="s">
        <v>2500</v>
      </c>
    </row>
    <row r="364" spans="1:4" ht="15.6" x14ac:dyDescent="0.3">
      <c r="A364" s="1" t="s">
        <v>1997</v>
      </c>
      <c r="B364" s="1" t="s">
        <v>2374</v>
      </c>
      <c r="C364" t="s">
        <v>3037</v>
      </c>
      <c r="D364" t="s">
        <v>3038</v>
      </c>
    </row>
    <row r="365" spans="1:4" ht="15.6" x14ac:dyDescent="0.3">
      <c r="A365" s="1" t="s">
        <v>1996</v>
      </c>
      <c r="B365" s="1" t="s">
        <v>2371</v>
      </c>
      <c r="C365" t="s">
        <v>3039</v>
      </c>
      <c r="D365" t="s">
        <v>3040</v>
      </c>
    </row>
    <row r="366" spans="1:4" ht="15.6" x14ac:dyDescent="0.3">
      <c r="A366" s="1" t="s">
        <v>1995</v>
      </c>
      <c r="B366" s="1" t="s">
        <v>2371</v>
      </c>
      <c r="C366" t="s">
        <v>3041</v>
      </c>
      <c r="D366" t="s">
        <v>3042</v>
      </c>
    </row>
    <row r="367" spans="1:4" ht="15.6" x14ac:dyDescent="0.3">
      <c r="A367" s="1" t="s">
        <v>1994</v>
      </c>
      <c r="B367" s="1" t="s">
        <v>2374</v>
      </c>
      <c r="C367" t="s">
        <v>3043</v>
      </c>
      <c r="D367" t="s">
        <v>3044</v>
      </c>
    </row>
    <row r="368" spans="1:4" ht="15.6" x14ac:dyDescent="0.3">
      <c r="A368" s="1" t="s">
        <v>1993</v>
      </c>
      <c r="B368" s="1" t="s">
        <v>2374</v>
      </c>
      <c r="C368" t="s">
        <v>3045</v>
      </c>
      <c r="D368" t="s">
        <v>3046</v>
      </c>
    </row>
    <row r="369" spans="1:4" ht="15.6" x14ac:dyDescent="0.3">
      <c r="A369" s="1" t="s">
        <v>1992</v>
      </c>
      <c r="B369" s="1" t="s">
        <v>2371</v>
      </c>
      <c r="C369" t="s">
        <v>3047</v>
      </c>
      <c r="D369" t="s">
        <v>3048</v>
      </c>
    </row>
    <row r="370" spans="1:4" ht="15.6" x14ac:dyDescent="0.3">
      <c r="A370" s="1" t="s">
        <v>1991</v>
      </c>
      <c r="B370" s="1" t="s">
        <v>2374</v>
      </c>
      <c r="C370" t="s">
        <v>3049</v>
      </c>
      <c r="D370" t="s">
        <v>3050</v>
      </c>
    </row>
    <row r="371" spans="1:4" ht="15.6" x14ac:dyDescent="0.3">
      <c r="A371" s="1" t="s">
        <v>1990</v>
      </c>
      <c r="B371" s="1" t="s">
        <v>2374</v>
      </c>
      <c r="C371" t="s">
        <v>3051</v>
      </c>
      <c r="D371" t="s">
        <v>3052</v>
      </c>
    </row>
    <row r="372" spans="1:4" ht="15.6" x14ac:dyDescent="0.3">
      <c r="A372" s="1" t="s">
        <v>1989</v>
      </c>
      <c r="B372" s="1" t="s">
        <v>2371</v>
      </c>
      <c r="C372" t="s">
        <v>3053</v>
      </c>
      <c r="D372" t="s">
        <v>3054</v>
      </c>
    </row>
    <row r="373" spans="1:4" ht="15.6" x14ac:dyDescent="0.3">
      <c r="A373" s="1" t="s">
        <v>1988</v>
      </c>
      <c r="B373" s="1" t="s">
        <v>2374</v>
      </c>
      <c r="C373" t="s">
        <v>3055</v>
      </c>
      <c r="D373" t="s">
        <v>3056</v>
      </c>
    </row>
    <row r="374" spans="1:4" ht="15.6" x14ac:dyDescent="0.3">
      <c r="A374" s="1" t="s">
        <v>1987</v>
      </c>
      <c r="B374" s="1" t="s">
        <v>2371</v>
      </c>
      <c r="C374" t="s">
        <v>3057</v>
      </c>
      <c r="D374" t="s">
        <v>3058</v>
      </c>
    </row>
    <row r="375" spans="1:4" ht="15.6" x14ac:dyDescent="0.3">
      <c r="A375" s="1" t="s">
        <v>1986</v>
      </c>
      <c r="B375" s="1" t="s">
        <v>2371</v>
      </c>
      <c r="C375" t="s">
        <v>3059</v>
      </c>
      <c r="D375" t="s">
        <v>2905</v>
      </c>
    </row>
    <row r="376" spans="1:4" ht="15.6" x14ac:dyDescent="0.3">
      <c r="A376" s="1" t="s">
        <v>1985</v>
      </c>
      <c r="B376" s="1" t="s">
        <v>2371</v>
      </c>
      <c r="C376" t="s">
        <v>3060</v>
      </c>
      <c r="D376" t="s">
        <v>3061</v>
      </c>
    </row>
    <row r="377" spans="1:4" ht="15.6" x14ac:dyDescent="0.3">
      <c r="A377" s="1" t="s">
        <v>1984</v>
      </c>
      <c r="B377" s="1" t="s">
        <v>2374</v>
      </c>
      <c r="C377" t="s">
        <v>3062</v>
      </c>
      <c r="D377" t="s">
        <v>3063</v>
      </c>
    </row>
    <row r="378" spans="1:4" ht="15.6" x14ac:dyDescent="0.3">
      <c r="A378" s="1" t="s">
        <v>1983</v>
      </c>
      <c r="B378" s="1" t="s">
        <v>2374</v>
      </c>
      <c r="C378" t="s">
        <v>3064</v>
      </c>
      <c r="D378" t="s">
        <v>2667</v>
      </c>
    </row>
    <row r="379" spans="1:4" ht="15.6" x14ac:dyDescent="0.3">
      <c r="A379" s="1" t="s">
        <v>1982</v>
      </c>
      <c r="B379" s="1" t="s">
        <v>2371</v>
      </c>
      <c r="C379" t="s">
        <v>3065</v>
      </c>
      <c r="D379" t="s">
        <v>3066</v>
      </c>
    </row>
    <row r="380" spans="1:4" ht="15.6" x14ac:dyDescent="0.3">
      <c r="A380" s="1" t="s">
        <v>1981</v>
      </c>
      <c r="B380" s="1" t="s">
        <v>2371</v>
      </c>
      <c r="C380" t="s">
        <v>3067</v>
      </c>
      <c r="D380" t="s">
        <v>2741</v>
      </c>
    </row>
    <row r="381" spans="1:4" ht="15.6" x14ac:dyDescent="0.3">
      <c r="A381" s="1" t="s">
        <v>1980</v>
      </c>
      <c r="B381" s="1" t="s">
        <v>2374</v>
      </c>
      <c r="C381" t="s">
        <v>3068</v>
      </c>
      <c r="D381" t="s">
        <v>3069</v>
      </c>
    </row>
    <row r="382" spans="1:4" ht="15.6" x14ac:dyDescent="0.3">
      <c r="A382" s="1" t="s">
        <v>1979</v>
      </c>
      <c r="B382" s="1" t="s">
        <v>2371</v>
      </c>
      <c r="C382" t="s">
        <v>3070</v>
      </c>
      <c r="D382" t="s">
        <v>3071</v>
      </c>
    </row>
    <row r="383" spans="1:4" ht="15.6" x14ac:dyDescent="0.3">
      <c r="A383" s="1" t="s">
        <v>1978</v>
      </c>
      <c r="B383" s="1" t="s">
        <v>2374</v>
      </c>
      <c r="C383" t="s">
        <v>3072</v>
      </c>
      <c r="D383" t="s">
        <v>2385</v>
      </c>
    </row>
    <row r="384" spans="1:4" ht="15.6" x14ac:dyDescent="0.3">
      <c r="A384" s="1" t="s">
        <v>1977</v>
      </c>
      <c r="B384" s="1" t="s">
        <v>2374</v>
      </c>
      <c r="C384" t="s">
        <v>3073</v>
      </c>
      <c r="D384" t="s">
        <v>2811</v>
      </c>
    </row>
    <row r="385" spans="1:4" ht="15.6" x14ac:dyDescent="0.3">
      <c r="A385" s="1" t="s">
        <v>1976</v>
      </c>
      <c r="B385" s="1" t="s">
        <v>2371</v>
      </c>
      <c r="C385" t="s">
        <v>3074</v>
      </c>
      <c r="D385" t="s">
        <v>2520</v>
      </c>
    </row>
    <row r="386" spans="1:4" ht="15.6" x14ac:dyDescent="0.3">
      <c r="A386" s="1" t="s">
        <v>1975</v>
      </c>
      <c r="B386" s="1" t="s">
        <v>2374</v>
      </c>
      <c r="C386" t="s">
        <v>3075</v>
      </c>
      <c r="D386" t="s">
        <v>3076</v>
      </c>
    </row>
    <row r="387" spans="1:4" ht="15.6" x14ac:dyDescent="0.3">
      <c r="A387" s="1" t="s">
        <v>1974</v>
      </c>
      <c r="B387" s="1" t="s">
        <v>2374</v>
      </c>
      <c r="C387" t="s">
        <v>3077</v>
      </c>
      <c r="D387" t="s">
        <v>3078</v>
      </c>
    </row>
    <row r="388" spans="1:4" ht="15.6" x14ac:dyDescent="0.3">
      <c r="A388" s="1" t="s">
        <v>1973</v>
      </c>
      <c r="B388" s="1" t="s">
        <v>2371</v>
      </c>
      <c r="C388" t="s">
        <v>3079</v>
      </c>
      <c r="D388" t="s">
        <v>3080</v>
      </c>
    </row>
    <row r="389" spans="1:4" ht="15.6" x14ac:dyDescent="0.3">
      <c r="A389" s="1" t="s">
        <v>1972</v>
      </c>
      <c r="B389" s="1" t="s">
        <v>2374</v>
      </c>
      <c r="C389" t="s">
        <v>3081</v>
      </c>
      <c r="D389" t="s">
        <v>3082</v>
      </c>
    </row>
    <row r="390" spans="1:4" ht="15.6" x14ac:dyDescent="0.3">
      <c r="A390" s="1" t="s">
        <v>1971</v>
      </c>
      <c r="B390" s="1" t="s">
        <v>2371</v>
      </c>
      <c r="C390" t="s">
        <v>3083</v>
      </c>
      <c r="D390" t="s">
        <v>2947</v>
      </c>
    </row>
    <row r="391" spans="1:4" ht="15.6" x14ac:dyDescent="0.3">
      <c r="A391" s="1" t="s">
        <v>1970</v>
      </c>
      <c r="B391" s="1" t="s">
        <v>2371</v>
      </c>
      <c r="C391" t="s">
        <v>3084</v>
      </c>
      <c r="D391" t="s">
        <v>3085</v>
      </c>
    </row>
    <row r="392" spans="1:4" ht="15.6" x14ac:dyDescent="0.3">
      <c r="A392" s="1" t="s">
        <v>1969</v>
      </c>
      <c r="B392" s="1" t="s">
        <v>2374</v>
      </c>
      <c r="C392" t="s">
        <v>3086</v>
      </c>
      <c r="D392" t="s">
        <v>3087</v>
      </c>
    </row>
    <row r="393" spans="1:4" ht="15.6" x14ac:dyDescent="0.3">
      <c r="A393" s="1" t="s">
        <v>1968</v>
      </c>
      <c r="B393" s="1" t="s">
        <v>2374</v>
      </c>
      <c r="C393" t="s">
        <v>3088</v>
      </c>
      <c r="D393" t="s">
        <v>2468</v>
      </c>
    </row>
    <row r="394" spans="1:4" ht="15.6" x14ac:dyDescent="0.3">
      <c r="A394" s="1" t="s">
        <v>1967</v>
      </c>
      <c r="B394" s="1" t="s">
        <v>2371</v>
      </c>
      <c r="C394" t="s">
        <v>3089</v>
      </c>
      <c r="D394" t="s">
        <v>3090</v>
      </c>
    </row>
    <row r="395" spans="1:4" ht="15.6" x14ac:dyDescent="0.3">
      <c r="A395" s="1" t="s">
        <v>1966</v>
      </c>
      <c r="B395" s="1" t="s">
        <v>2374</v>
      </c>
      <c r="C395" t="s">
        <v>2763</v>
      </c>
      <c r="D395" t="s">
        <v>3091</v>
      </c>
    </row>
    <row r="396" spans="1:4" ht="15.6" x14ac:dyDescent="0.3">
      <c r="A396" s="1" t="s">
        <v>1965</v>
      </c>
      <c r="B396" s="1" t="s">
        <v>2371</v>
      </c>
      <c r="C396" t="s">
        <v>3092</v>
      </c>
      <c r="D396" t="s">
        <v>3093</v>
      </c>
    </row>
    <row r="397" spans="1:4" ht="15.6" x14ac:dyDescent="0.3">
      <c r="A397" s="1" t="s">
        <v>1964</v>
      </c>
      <c r="B397" s="1" t="s">
        <v>2371</v>
      </c>
      <c r="C397" t="s">
        <v>3094</v>
      </c>
      <c r="D397" t="s">
        <v>3095</v>
      </c>
    </row>
    <row r="398" spans="1:4" ht="15.6" x14ac:dyDescent="0.3">
      <c r="A398" s="1" t="s">
        <v>1963</v>
      </c>
      <c r="B398" s="1" t="s">
        <v>2371</v>
      </c>
      <c r="C398" t="s">
        <v>3096</v>
      </c>
      <c r="D398" t="s">
        <v>3097</v>
      </c>
    </row>
    <row r="399" spans="1:4" ht="15.6" x14ac:dyDescent="0.3">
      <c r="A399" s="1" t="s">
        <v>1962</v>
      </c>
      <c r="B399" s="1" t="s">
        <v>2374</v>
      </c>
      <c r="C399" t="s">
        <v>3098</v>
      </c>
      <c r="D399" t="s">
        <v>3099</v>
      </c>
    </row>
    <row r="400" spans="1:4" ht="15.6" x14ac:dyDescent="0.3">
      <c r="A400" s="1" t="s">
        <v>1961</v>
      </c>
      <c r="B400" s="1" t="s">
        <v>2371</v>
      </c>
      <c r="C400" t="s">
        <v>3100</v>
      </c>
      <c r="D400" t="s">
        <v>2542</v>
      </c>
    </row>
    <row r="401" spans="1:4" ht="15.6" x14ac:dyDescent="0.3">
      <c r="A401" s="1" t="s">
        <v>1960</v>
      </c>
      <c r="B401" s="1" t="s">
        <v>2371</v>
      </c>
      <c r="C401" t="s">
        <v>3101</v>
      </c>
      <c r="D401" t="s">
        <v>3102</v>
      </c>
    </row>
    <row r="402" spans="1:4" ht="15.6" x14ac:dyDescent="0.3">
      <c r="A402" s="1" t="s">
        <v>1959</v>
      </c>
      <c r="B402" s="1" t="s">
        <v>2374</v>
      </c>
      <c r="C402" t="s">
        <v>3103</v>
      </c>
      <c r="D402" t="s">
        <v>3104</v>
      </c>
    </row>
    <row r="403" spans="1:4" ht="15.6" x14ac:dyDescent="0.3">
      <c r="A403" s="1" t="s">
        <v>1958</v>
      </c>
      <c r="B403" s="1" t="s">
        <v>2371</v>
      </c>
      <c r="C403" t="s">
        <v>3105</v>
      </c>
      <c r="D403" t="s">
        <v>3106</v>
      </c>
    </row>
    <row r="404" spans="1:4" ht="15.6" x14ac:dyDescent="0.3">
      <c r="A404" s="1" t="s">
        <v>1957</v>
      </c>
      <c r="B404" s="1" t="s">
        <v>2371</v>
      </c>
      <c r="C404" t="s">
        <v>3107</v>
      </c>
      <c r="D404" t="s">
        <v>3108</v>
      </c>
    </row>
    <row r="405" spans="1:4" ht="15.6" x14ac:dyDescent="0.3">
      <c r="A405" s="1" t="s">
        <v>1956</v>
      </c>
      <c r="B405" s="1" t="s">
        <v>2374</v>
      </c>
      <c r="C405" t="s">
        <v>3109</v>
      </c>
      <c r="D405" t="s">
        <v>3110</v>
      </c>
    </row>
    <row r="406" spans="1:4" ht="15.6" x14ac:dyDescent="0.3">
      <c r="A406" s="1" t="s">
        <v>1955</v>
      </c>
      <c r="B406" s="1" t="s">
        <v>2374</v>
      </c>
      <c r="C406" t="s">
        <v>3111</v>
      </c>
      <c r="D406" t="s">
        <v>3112</v>
      </c>
    </row>
    <row r="407" spans="1:4" ht="15.6" x14ac:dyDescent="0.3">
      <c r="A407" s="1" t="s">
        <v>1954</v>
      </c>
      <c r="B407" s="1" t="s">
        <v>2374</v>
      </c>
      <c r="C407" t="s">
        <v>3113</v>
      </c>
      <c r="D407" t="s">
        <v>3114</v>
      </c>
    </row>
    <row r="408" spans="1:4" ht="15.6" x14ac:dyDescent="0.3">
      <c r="A408" s="1" t="s">
        <v>1953</v>
      </c>
      <c r="B408" s="1" t="s">
        <v>2374</v>
      </c>
      <c r="C408" t="s">
        <v>3115</v>
      </c>
      <c r="D408" t="s">
        <v>3116</v>
      </c>
    </row>
    <row r="409" spans="1:4" ht="15.6" x14ac:dyDescent="0.3">
      <c r="A409" s="1" t="s">
        <v>1952</v>
      </c>
      <c r="B409" s="1" t="s">
        <v>2374</v>
      </c>
      <c r="C409" t="s">
        <v>3117</v>
      </c>
      <c r="D409" t="s">
        <v>3118</v>
      </c>
    </row>
    <row r="410" spans="1:4" ht="15.6" x14ac:dyDescent="0.3">
      <c r="A410" s="1" t="s">
        <v>1951</v>
      </c>
      <c r="B410" s="1" t="s">
        <v>2374</v>
      </c>
      <c r="C410" t="s">
        <v>3119</v>
      </c>
      <c r="D410" t="s">
        <v>3120</v>
      </c>
    </row>
    <row r="411" spans="1:4" ht="15.6" x14ac:dyDescent="0.3">
      <c r="A411" s="1" t="s">
        <v>1950</v>
      </c>
      <c r="B411" s="1" t="s">
        <v>2371</v>
      </c>
      <c r="C411" t="s">
        <v>3121</v>
      </c>
      <c r="D411" t="s">
        <v>3122</v>
      </c>
    </row>
    <row r="412" spans="1:4" ht="15.6" x14ac:dyDescent="0.3">
      <c r="A412" s="1" t="s">
        <v>1949</v>
      </c>
      <c r="B412" s="1" t="s">
        <v>2371</v>
      </c>
      <c r="C412" t="s">
        <v>3123</v>
      </c>
      <c r="D412" t="s">
        <v>3124</v>
      </c>
    </row>
    <row r="413" spans="1:4" ht="15.6" x14ac:dyDescent="0.3">
      <c r="A413" s="1" t="s">
        <v>1948</v>
      </c>
      <c r="B413" s="1" t="s">
        <v>2374</v>
      </c>
      <c r="C413" t="s">
        <v>3125</v>
      </c>
      <c r="D413" t="s">
        <v>3126</v>
      </c>
    </row>
    <row r="414" spans="1:4" ht="15.6" x14ac:dyDescent="0.3">
      <c r="A414" s="1" t="s">
        <v>1947</v>
      </c>
      <c r="B414" s="1" t="s">
        <v>2371</v>
      </c>
      <c r="C414" t="s">
        <v>3127</v>
      </c>
      <c r="D414" t="s">
        <v>3128</v>
      </c>
    </row>
    <row r="415" spans="1:4" ht="15.6" x14ac:dyDescent="0.3">
      <c r="A415" s="1" t="s">
        <v>1946</v>
      </c>
      <c r="B415" s="1" t="s">
        <v>2371</v>
      </c>
      <c r="C415" t="s">
        <v>3129</v>
      </c>
      <c r="D415" t="s">
        <v>3130</v>
      </c>
    </row>
    <row r="416" spans="1:4" ht="15.6" x14ac:dyDescent="0.3">
      <c r="A416" s="1" t="s">
        <v>1945</v>
      </c>
      <c r="B416" s="1" t="s">
        <v>2374</v>
      </c>
      <c r="C416" t="s">
        <v>3131</v>
      </c>
      <c r="D416" t="s">
        <v>3132</v>
      </c>
    </row>
    <row r="417" spans="1:4" ht="15.6" x14ac:dyDescent="0.3">
      <c r="A417" s="1" t="s">
        <v>1944</v>
      </c>
      <c r="B417" s="1" t="s">
        <v>2374</v>
      </c>
      <c r="C417" t="s">
        <v>3133</v>
      </c>
      <c r="D417" t="s">
        <v>2385</v>
      </c>
    </row>
    <row r="418" spans="1:4" ht="15.6" x14ac:dyDescent="0.3">
      <c r="A418" s="1" t="s">
        <v>1943</v>
      </c>
      <c r="B418" s="1" t="s">
        <v>2371</v>
      </c>
      <c r="C418" t="s">
        <v>3134</v>
      </c>
      <c r="D418" t="s">
        <v>3135</v>
      </c>
    </row>
    <row r="419" spans="1:4" ht="15.6" x14ac:dyDescent="0.3">
      <c r="A419" s="1" t="s">
        <v>1942</v>
      </c>
      <c r="B419" s="1" t="s">
        <v>2371</v>
      </c>
      <c r="C419" t="s">
        <v>3136</v>
      </c>
      <c r="D419" t="s">
        <v>3006</v>
      </c>
    </row>
    <row r="420" spans="1:4" ht="15.6" x14ac:dyDescent="0.3">
      <c r="A420" s="1" t="s">
        <v>1941</v>
      </c>
      <c r="B420" s="1" t="s">
        <v>2371</v>
      </c>
      <c r="C420" t="s">
        <v>3137</v>
      </c>
      <c r="D420" t="s">
        <v>3138</v>
      </c>
    </row>
    <row r="421" spans="1:4" ht="15.6" x14ac:dyDescent="0.3">
      <c r="A421" s="1" t="s">
        <v>1940</v>
      </c>
      <c r="B421" s="1" t="s">
        <v>2371</v>
      </c>
      <c r="C421" t="s">
        <v>3139</v>
      </c>
      <c r="D421" t="s">
        <v>3140</v>
      </c>
    </row>
    <row r="422" spans="1:4" ht="15.6" x14ac:dyDescent="0.3">
      <c r="A422" s="1" t="s">
        <v>1939</v>
      </c>
      <c r="B422" s="1" t="s">
        <v>2374</v>
      </c>
      <c r="C422" t="s">
        <v>3141</v>
      </c>
      <c r="D422" t="s">
        <v>3142</v>
      </c>
    </row>
    <row r="423" spans="1:4" ht="15.6" x14ac:dyDescent="0.3">
      <c r="A423" s="1" t="s">
        <v>1938</v>
      </c>
      <c r="B423" s="1" t="s">
        <v>2371</v>
      </c>
      <c r="C423" t="s">
        <v>2583</v>
      </c>
      <c r="D423" t="s">
        <v>3143</v>
      </c>
    </row>
    <row r="424" spans="1:4" ht="15.6" x14ac:dyDescent="0.3">
      <c r="A424" s="1" t="s">
        <v>1937</v>
      </c>
      <c r="B424" s="1" t="s">
        <v>2371</v>
      </c>
      <c r="C424" t="s">
        <v>3144</v>
      </c>
      <c r="D424" t="s">
        <v>3145</v>
      </c>
    </row>
    <row r="425" spans="1:4" ht="15.6" x14ac:dyDescent="0.3">
      <c r="A425" s="1" t="s">
        <v>1936</v>
      </c>
      <c r="B425" s="1" t="s">
        <v>2371</v>
      </c>
      <c r="C425" t="s">
        <v>3146</v>
      </c>
      <c r="D425" t="s">
        <v>3147</v>
      </c>
    </row>
    <row r="426" spans="1:4" ht="15.6" x14ac:dyDescent="0.3">
      <c r="A426" s="1" t="s">
        <v>1935</v>
      </c>
      <c r="B426" s="1" t="s">
        <v>2374</v>
      </c>
      <c r="C426" t="s">
        <v>3148</v>
      </c>
      <c r="D426" t="s">
        <v>3130</v>
      </c>
    </row>
    <row r="427" spans="1:4" ht="15.6" x14ac:dyDescent="0.3">
      <c r="A427" s="1" t="s">
        <v>1934</v>
      </c>
      <c r="B427" s="1" t="s">
        <v>2374</v>
      </c>
      <c r="C427" t="s">
        <v>3149</v>
      </c>
      <c r="D427" t="s">
        <v>2762</v>
      </c>
    </row>
    <row r="428" spans="1:4" ht="15.6" x14ac:dyDescent="0.3">
      <c r="A428" s="1" t="s">
        <v>1933</v>
      </c>
      <c r="B428" s="1" t="s">
        <v>2371</v>
      </c>
      <c r="C428" t="s">
        <v>3150</v>
      </c>
      <c r="D428" t="s">
        <v>3151</v>
      </c>
    </row>
    <row r="429" spans="1:4" ht="15.6" x14ac:dyDescent="0.3">
      <c r="A429" s="1" t="s">
        <v>1932</v>
      </c>
      <c r="B429" s="1" t="s">
        <v>2371</v>
      </c>
      <c r="C429" t="s">
        <v>3152</v>
      </c>
      <c r="D429" t="s">
        <v>3153</v>
      </c>
    </row>
    <row r="430" spans="1:4" ht="15.6" x14ac:dyDescent="0.3">
      <c r="A430" s="1" t="s">
        <v>1931</v>
      </c>
      <c r="B430" s="1" t="s">
        <v>2371</v>
      </c>
      <c r="C430" t="s">
        <v>3154</v>
      </c>
      <c r="D430" t="s">
        <v>2526</v>
      </c>
    </row>
    <row r="431" spans="1:4" ht="15.6" x14ac:dyDescent="0.3">
      <c r="A431" s="1" t="s">
        <v>1930</v>
      </c>
      <c r="B431" s="1" t="s">
        <v>2371</v>
      </c>
      <c r="C431" t="s">
        <v>3155</v>
      </c>
      <c r="D431" t="s">
        <v>3156</v>
      </c>
    </row>
    <row r="432" spans="1:4" ht="15.6" x14ac:dyDescent="0.3">
      <c r="A432" s="1" t="s">
        <v>1929</v>
      </c>
      <c r="B432" s="1" t="s">
        <v>2371</v>
      </c>
      <c r="C432" t="s">
        <v>3157</v>
      </c>
      <c r="D432" t="s">
        <v>3158</v>
      </c>
    </row>
    <row r="433" spans="1:4" ht="15.6" x14ac:dyDescent="0.3">
      <c r="A433" s="1" t="s">
        <v>1928</v>
      </c>
      <c r="B433" s="1" t="s">
        <v>2371</v>
      </c>
      <c r="C433" t="s">
        <v>3159</v>
      </c>
      <c r="D433" t="s">
        <v>3160</v>
      </c>
    </row>
    <row r="434" spans="1:4" ht="15.6" x14ac:dyDescent="0.3">
      <c r="A434" s="1" t="s">
        <v>1927</v>
      </c>
      <c r="B434" s="1" t="s">
        <v>2374</v>
      </c>
      <c r="C434" t="s">
        <v>3161</v>
      </c>
      <c r="D434" t="s">
        <v>3116</v>
      </c>
    </row>
    <row r="435" spans="1:4" ht="15.6" x14ac:dyDescent="0.3">
      <c r="A435" s="1" t="s">
        <v>1926</v>
      </c>
      <c r="B435" s="1" t="s">
        <v>2371</v>
      </c>
      <c r="C435" t="s">
        <v>3162</v>
      </c>
      <c r="D435" t="s">
        <v>2542</v>
      </c>
    </row>
    <row r="436" spans="1:4" ht="15.6" x14ac:dyDescent="0.3">
      <c r="A436" s="1" t="s">
        <v>1925</v>
      </c>
      <c r="B436" s="1" t="s">
        <v>2374</v>
      </c>
      <c r="C436" t="s">
        <v>3163</v>
      </c>
      <c r="D436" t="s">
        <v>3164</v>
      </c>
    </row>
    <row r="437" spans="1:4" ht="15.6" x14ac:dyDescent="0.3">
      <c r="A437" s="1" t="s">
        <v>1924</v>
      </c>
      <c r="B437" s="1" t="s">
        <v>2374</v>
      </c>
      <c r="C437" t="s">
        <v>3165</v>
      </c>
      <c r="D437" t="s">
        <v>3166</v>
      </c>
    </row>
    <row r="438" spans="1:4" ht="15.6" x14ac:dyDescent="0.3">
      <c r="A438" s="1" t="s">
        <v>1923</v>
      </c>
      <c r="B438" s="1" t="s">
        <v>2374</v>
      </c>
      <c r="C438" t="s">
        <v>3167</v>
      </c>
      <c r="D438" t="s">
        <v>3168</v>
      </c>
    </row>
    <row r="439" spans="1:4" ht="15.6" x14ac:dyDescent="0.3">
      <c r="A439" s="1" t="s">
        <v>1922</v>
      </c>
      <c r="B439" s="1" t="s">
        <v>2371</v>
      </c>
      <c r="C439" t="s">
        <v>3169</v>
      </c>
      <c r="D439" t="s">
        <v>3042</v>
      </c>
    </row>
    <row r="440" spans="1:4" ht="15.6" x14ac:dyDescent="0.3">
      <c r="A440" s="1" t="s">
        <v>1921</v>
      </c>
      <c r="B440" s="1" t="s">
        <v>2374</v>
      </c>
      <c r="C440" t="s">
        <v>3170</v>
      </c>
      <c r="D440" t="s">
        <v>3171</v>
      </c>
    </row>
    <row r="441" spans="1:4" ht="15.6" x14ac:dyDescent="0.3">
      <c r="A441" s="1" t="s">
        <v>1920</v>
      </c>
      <c r="B441" s="1" t="s">
        <v>2371</v>
      </c>
      <c r="C441" t="s">
        <v>3172</v>
      </c>
      <c r="D441" t="s">
        <v>3173</v>
      </c>
    </row>
    <row r="442" spans="1:4" ht="15.6" x14ac:dyDescent="0.3">
      <c r="A442" s="1" t="s">
        <v>1919</v>
      </c>
      <c r="B442" s="1" t="s">
        <v>2371</v>
      </c>
      <c r="C442" t="s">
        <v>3174</v>
      </c>
      <c r="D442" t="s">
        <v>3175</v>
      </c>
    </row>
    <row r="443" spans="1:4" ht="15.6" x14ac:dyDescent="0.3">
      <c r="A443" s="1" t="s">
        <v>1918</v>
      </c>
      <c r="B443" s="1" t="s">
        <v>2374</v>
      </c>
      <c r="C443" t="s">
        <v>3176</v>
      </c>
      <c r="D443" t="s">
        <v>3177</v>
      </c>
    </row>
    <row r="444" spans="1:4" ht="15.6" x14ac:dyDescent="0.3">
      <c r="A444" s="1" t="s">
        <v>1917</v>
      </c>
      <c r="B444" s="1" t="s">
        <v>2374</v>
      </c>
      <c r="C444" t="s">
        <v>2505</v>
      </c>
      <c r="D444" t="s">
        <v>3178</v>
      </c>
    </row>
    <row r="445" spans="1:4" ht="15.6" x14ac:dyDescent="0.3">
      <c r="A445" s="1" t="s">
        <v>1916</v>
      </c>
      <c r="B445" s="1" t="s">
        <v>2371</v>
      </c>
      <c r="C445" t="s">
        <v>3179</v>
      </c>
      <c r="D445" t="s">
        <v>3180</v>
      </c>
    </row>
    <row r="446" spans="1:4" ht="15.6" x14ac:dyDescent="0.3">
      <c r="A446" s="1" t="s">
        <v>1915</v>
      </c>
      <c r="B446" s="1" t="s">
        <v>2371</v>
      </c>
      <c r="C446" t="s">
        <v>3181</v>
      </c>
      <c r="D446" t="s">
        <v>3182</v>
      </c>
    </row>
    <row r="447" spans="1:4" ht="15.6" x14ac:dyDescent="0.3">
      <c r="A447" s="1" t="s">
        <v>1914</v>
      </c>
      <c r="B447" s="1" t="s">
        <v>2374</v>
      </c>
      <c r="C447" t="s">
        <v>3183</v>
      </c>
      <c r="D447" t="s">
        <v>2977</v>
      </c>
    </row>
    <row r="448" spans="1:4" ht="15.6" x14ac:dyDescent="0.3">
      <c r="A448" s="1" t="s">
        <v>1913</v>
      </c>
      <c r="B448" s="1" t="s">
        <v>2371</v>
      </c>
      <c r="C448" t="s">
        <v>3184</v>
      </c>
      <c r="D448" t="s">
        <v>3185</v>
      </c>
    </row>
    <row r="449" spans="1:4" ht="15.6" x14ac:dyDescent="0.3">
      <c r="A449" s="1" t="s">
        <v>1912</v>
      </c>
      <c r="B449" s="1" t="s">
        <v>2374</v>
      </c>
      <c r="C449" t="s">
        <v>3186</v>
      </c>
      <c r="D449" t="s">
        <v>3187</v>
      </c>
    </row>
    <row r="450" spans="1:4" ht="15.6" x14ac:dyDescent="0.3">
      <c r="A450" s="1" t="s">
        <v>1911</v>
      </c>
      <c r="B450" s="1" t="s">
        <v>2374</v>
      </c>
      <c r="C450" t="s">
        <v>3188</v>
      </c>
      <c r="D450" t="s">
        <v>3189</v>
      </c>
    </row>
    <row r="451" spans="1:4" ht="15.6" x14ac:dyDescent="0.3">
      <c r="A451" s="1" t="s">
        <v>1910</v>
      </c>
      <c r="B451" s="1" t="s">
        <v>2371</v>
      </c>
      <c r="C451" t="s">
        <v>3190</v>
      </c>
      <c r="D451" t="s">
        <v>3191</v>
      </c>
    </row>
    <row r="452" spans="1:4" ht="15.6" x14ac:dyDescent="0.3">
      <c r="A452" s="1" t="s">
        <v>1909</v>
      </c>
      <c r="B452" s="1" t="s">
        <v>2371</v>
      </c>
      <c r="C452" t="s">
        <v>3014</v>
      </c>
      <c r="D452" t="s">
        <v>3192</v>
      </c>
    </row>
    <row r="453" spans="1:4" ht="15.6" x14ac:dyDescent="0.3">
      <c r="A453" s="1" t="s">
        <v>1908</v>
      </c>
      <c r="B453" s="1" t="s">
        <v>2374</v>
      </c>
      <c r="C453" t="s">
        <v>2471</v>
      </c>
      <c r="D453" t="s">
        <v>3193</v>
      </c>
    </row>
    <row r="454" spans="1:4" ht="15.6" x14ac:dyDescent="0.3">
      <c r="A454" s="1" t="s">
        <v>1907</v>
      </c>
      <c r="B454" s="1" t="s">
        <v>2371</v>
      </c>
      <c r="C454" t="s">
        <v>3194</v>
      </c>
      <c r="D454" t="s">
        <v>3195</v>
      </c>
    </row>
    <row r="455" spans="1:4" ht="15.6" x14ac:dyDescent="0.3">
      <c r="A455" s="1" t="s">
        <v>1906</v>
      </c>
      <c r="B455" s="1" t="s">
        <v>2374</v>
      </c>
      <c r="C455" t="s">
        <v>3196</v>
      </c>
      <c r="D455" t="s">
        <v>2627</v>
      </c>
    </row>
    <row r="456" spans="1:4" ht="15.6" x14ac:dyDescent="0.3">
      <c r="A456" s="1" t="s">
        <v>1905</v>
      </c>
      <c r="B456" s="1" t="s">
        <v>2374</v>
      </c>
      <c r="C456" t="s">
        <v>3197</v>
      </c>
      <c r="D456" t="s">
        <v>2385</v>
      </c>
    </row>
    <row r="457" spans="1:4" ht="15.6" x14ac:dyDescent="0.3">
      <c r="A457" s="1" t="s">
        <v>1904</v>
      </c>
      <c r="B457" s="1" t="s">
        <v>2374</v>
      </c>
      <c r="C457" t="s">
        <v>3198</v>
      </c>
      <c r="D457" t="s">
        <v>3199</v>
      </c>
    </row>
    <row r="458" spans="1:4" ht="15.6" x14ac:dyDescent="0.3">
      <c r="A458" s="1" t="s">
        <v>1903</v>
      </c>
      <c r="B458" s="1" t="s">
        <v>2374</v>
      </c>
      <c r="C458" t="s">
        <v>3200</v>
      </c>
      <c r="D458" t="s">
        <v>2910</v>
      </c>
    </row>
    <row r="459" spans="1:4" ht="15.6" x14ac:dyDescent="0.3">
      <c r="A459" s="1" t="s">
        <v>1902</v>
      </c>
      <c r="B459" s="1" t="s">
        <v>2374</v>
      </c>
      <c r="C459" t="s">
        <v>3201</v>
      </c>
      <c r="D459" t="s">
        <v>3202</v>
      </c>
    </row>
    <row r="460" spans="1:4" ht="15.6" x14ac:dyDescent="0.3">
      <c r="A460" s="1" t="s">
        <v>1901</v>
      </c>
      <c r="B460" s="1" t="s">
        <v>2371</v>
      </c>
      <c r="C460" t="s">
        <v>3203</v>
      </c>
      <c r="D460" t="s">
        <v>3204</v>
      </c>
    </row>
    <row r="461" spans="1:4" ht="15.6" x14ac:dyDescent="0.3">
      <c r="A461" s="1" t="s">
        <v>1900</v>
      </c>
      <c r="B461" s="1" t="s">
        <v>2374</v>
      </c>
      <c r="C461" t="s">
        <v>2495</v>
      </c>
      <c r="D461" t="s">
        <v>3205</v>
      </c>
    </row>
    <row r="462" spans="1:4" ht="15.6" x14ac:dyDescent="0.3">
      <c r="A462" s="1" t="s">
        <v>1899</v>
      </c>
      <c r="B462" s="1" t="s">
        <v>2371</v>
      </c>
      <c r="C462" t="s">
        <v>2920</v>
      </c>
      <c r="D462" t="s">
        <v>3206</v>
      </c>
    </row>
    <row r="463" spans="1:4" ht="15.6" x14ac:dyDescent="0.3">
      <c r="A463" s="1" t="s">
        <v>1898</v>
      </c>
      <c r="B463" s="1" t="s">
        <v>2371</v>
      </c>
      <c r="C463" t="s">
        <v>2527</v>
      </c>
      <c r="D463" t="s">
        <v>2483</v>
      </c>
    </row>
    <row r="464" spans="1:4" ht="15.6" x14ac:dyDescent="0.3">
      <c r="A464" s="1" t="s">
        <v>1897</v>
      </c>
      <c r="B464" s="1" t="s">
        <v>2371</v>
      </c>
      <c r="C464" t="s">
        <v>3207</v>
      </c>
      <c r="D464" t="s">
        <v>3208</v>
      </c>
    </row>
    <row r="465" spans="1:4" ht="15.6" x14ac:dyDescent="0.3">
      <c r="A465" s="1" t="s">
        <v>1896</v>
      </c>
      <c r="B465" s="1" t="s">
        <v>2374</v>
      </c>
      <c r="C465" t="s">
        <v>3209</v>
      </c>
      <c r="D465" t="s">
        <v>3210</v>
      </c>
    </row>
    <row r="466" spans="1:4" ht="15.6" x14ac:dyDescent="0.3">
      <c r="A466" s="1" t="s">
        <v>1895</v>
      </c>
      <c r="B466" s="1" t="s">
        <v>2371</v>
      </c>
      <c r="C466" t="s">
        <v>3211</v>
      </c>
      <c r="D466" t="s">
        <v>2520</v>
      </c>
    </row>
    <row r="467" spans="1:4" ht="15.6" x14ac:dyDescent="0.3">
      <c r="A467" s="1" t="s">
        <v>1894</v>
      </c>
      <c r="B467" s="1" t="s">
        <v>2374</v>
      </c>
      <c r="C467" t="s">
        <v>3212</v>
      </c>
      <c r="D467" t="s">
        <v>3213</v>
      </c>
    </row>
    <row r="468" spans="1:4" ht="15.6" x14ac:dyDescent="0.3">
      <c r="A468" s="1" t="s">
        <v>1893</v>
      </c>
      <c r="B468" s="1" t="s">
        <v>2374</v>
      </c>
      <c r="C468" t="s">
        <v>2501</v>
      </c>
      <c r="D468" t="s">
        <v>3214</v>
      </c>
    </row>
    <row r="469" spans="1:4" ht="15.6" x14ac:dyDescent="0.3">
      <c r="A469" s="1" t="s">
        <v>1892</v>
      </c>
      <c r="B469" s="1" t="s">
        <v>2371</v>
      </c>
      <c r="C469" t="s">
        <v>3215</v>
      </c>
      <c r="D469" t="s">
        <v>3216</v>
      </c>
    </row>
    <row r="470" spans="1:4" ht="15.6" x14ac:dyDescent="0.3">
      <c r="A470" s="1" t="s">
        <v>1891</v>
      </c>
      <c r="B470" s="1" t="s">
        <v>2371</v>
      </c>
      <c r="C470" t="s">
        <v>3217</v>
      </c>
      <c r="D470" t="s">
        <v>3218</v>
      </c>
    </row>
    <row r="471" spans="1:4" ht="15.6" x14ac:dyDescent="0.3">
      <c r="A471" s="1" t="s">
        <v>1890</v>
      </c>
      <c r="B471" s="1" t="s">
        <v>2374</v>
      </c>
      <c r="C471" t="s">
        <v>3219</v>
      </c>
      <c r="D471" t="s">
        <v>3220</v>
      </c>
    </row>
    <row r="472" spans="1:4" ht="15.6" x14ac:dyDescent="0.3">
      <c r="A472" s="1" t="s">
        <v>1889</v>
      </c>
      <c r="B472" s="1" t="s">
        <v>2374</v>
      </c>
      <c r="C472" t="s">
        <v>3221</v>
      </c>
      <c r="D472" t="s">
        <v>3222</v>
      </c>
    </row>
    <row r="473" spans="1:4" ht="15.6" x14ac:dyDescent="0.3">
      <c r="A473" s="1" t="s">
        <v>1888</v>
      </c>
      <c r="B473" s="1" t="s">
        <v>2374</v>
      </c>
      <c r="C473" t="s">
        <v>3223</v>
      </c>
      <c r="D473" t="s">
        <v>2797</v>
      </c>
    </row>
    <row r="474" spans="1:4" ht="15.6" x14ac:dyDescent="0.3">
      <c r="A474" s="1" t="s">
        <v>1887</v>
      </c>
      <c r="B474" s="1" t="s">
        <v>2374</v>
      </c>
      <c r="C474" t="s">
        <v>2832</v>
      </c>
      <c r="D474" t="s">
        <v>3224</v>
      </c>
    </row>
    <row r="475" spans="1:4" ht="15.6" x14ac:dyDescent="0.3">
      <c r="A475" s="1" t="s">
        <v>1886</v>
      </c>
      <c r="B475" s="1" t="s">
        <v>2374</v>
      </c>
      <c r="C475" t="s">
        <v>3225</v>
      </c>
      <c r="D475" t="s">
        <v>2395</v>
      </c>
    </row>
    <row r="476" spans="1:4" ht="15.6" x14ac:dyDescent="0.3">
      <c r="A476" s="1" t="s">
        <v>1885</v>
      </c>
      <c r="B476" s="1" t="s">
        <v>2374</v>
      </c>
      <c r="C476" t="s">
        <v>3226</v>
      </c>
      <c r="D476" t="s">
        <v>3227</v>
      </c>
    </row>
    <row r="477" spans="1:4" ht="15.6" x14ac:dyDescent="0.3">
      <c r="A477" s="1" t="s">
        <v>1884</v>
      </c>
      <c r="B477" s="1" t="s">
        <v>2374</v>
      </c>
      <c r="C477" t="s">
        <v>3228</v>
      </c>
      <c r="D477" t="s">
        <v>3229</v>
      </c>
    </row>
    <row r="478" spans="1:4" ht="15.6" x14ac:dyDescent="0.3">
      <c r="A478" s="1" t="s">
        <v>1883</v>
      </c>
      <c r="B478" s="1" t="s">
        <v>2371</v>
      </c>
      <c r="C478" t="s">
        <v>3230</v>
      </c>
      <c r="D478" t="s">
        <v>3231</v>
      </c>
    </row>
    <row r="479" spans="1:4" ht="15.6" x14ac:dyDescent="0.3">
      <c r="A479" s="1" t="s">
        <v>1882</v>
      </c>
      <c r="B479" s="1" t="s">
        <v>2374</v>
      </c>
      <c r="C479" t="s">
        <v>3232</v>
      </c>
      <c r="D479" t="s">
        <v>3233</v>
      </c>
    </row>
    <row r="480" spans="1:4" ht="15.6" x14ac:dyDescent="0.3">
      <c r="A480" s="1" t="s">
        <v>1881</v>
      </c>
      <c r="B480" s="1" t="s">
        <v>2374</v>
      </c>
      <c r="C480" t="s">
        <v>3234</v>
      </c>
      <c r="D480" t="s">
        <v>3235</v>
      </c>
    </row>
    <row r="481" spans="1:4" ht="15.6" x14ac:dyDescent="0.3">
      <c r="A481" s="1" t="s">
        <v>1880</v>
      </c>
      <c r="B481" s="1" t="s">
        <v>2374</v>
      </c>
      <c r="C481" t="s">
        <v>3236</v>
      </c>
      <c r="D481" t="s">
        <v>3237</v>
      </c>
    </row>
    <row r="482" spans="1:4" ht="15.6" x14ac:dyDescent="0.3">
      <c r="A482" s="1" t="s">
        <v>1879</v>
      </c>
      <c r="B482" s="1" t="s">
        <v>2374</v>
      </c>
      <c r="C482" t="s">
        <v>3238</v>
      </c>
      <c r="D482" t="s">
        <v>2721</v>
      </c>
    </row>
    <row r="483" spans="1:4" ht="15.6" x14ac:dyDescent="0.3">
      <c r="A483" s="1" t="s">
        <v>1878</v>
      </c>
      <c r="B483" s="1" t="s">
        <v>2374</v>
      </c>
      <c r="C483" t="s">
        <v>3239</v>
      </c>
      <c r="D483" t="s">
        <v>3240</v>
      </c>
    </row>
    <row r="484" spans="1:4" ht="15.6" x14ac:dyDescent="0.3">
      <c r="A484" s="1" t="s">
        <v>1877</v>
      </c>
      <c r="B484" s="1" t="s">
        <v>2371</v>
      </c>
      <c r="C484" t="s">
        <v>3241</v>
      </c>
      <c r="D484" t="s">
        <v>3242</v>
      </c>
    </row>
    <row r="485" spans="1:4" ht="15.6" x14ac:dyDescent="0.3">
      <c r="A485" s="1" t="s">
        <v>1876</v>
      </c>
      <c r="B485" s="1" t="s">
        <v>2371</v>
      </c>
      <c r="C485" t="s">
        <v>2622</v>
      </c>
      <c r="D485" t="s">
        <v>3243</v>
      </c>
    </row>
    <row r="486" spans="1:4" ht="15.6" x14ac:dyDescent="0.3">
      <c r="A486" s="1" t="s">
        <v>1875</v>
      </c>
      <c r="B486" s="1" t="s">
        <v>2374</v>
      </c>
      <c r="C486" t="s">
        <v>3244</v>
      </c>
      <c r="D486" t="s">
        <v>2671</v>
      </c>
    </row>
    <row r="487" spans="1:4" ht="15.6" x14ac:dyDescent="0.3">
      <c r="A487" s="1" t="s">
        <v>1874</v>
      </c>
      <c r="B487" s="1" t="s">
        <v>2374</v>
      </c>
      <c r="C487" t="s">
        <v>2978</v>
      </c>
      <c r="D487" t="s">
        <v>2508</v>
      </c>
    </row>
    <row r="488" spans="1:4" ht="15.6" x14ac:dyDescent="0.3">
      <c r="A488" s="1" t="s">
        <v>1873</v>
      </c>
      <c r="B488" s="1" t="s">
        <v>3246</v>
      </c>
      <c r="C488" t="s">
        <v>3245</v>
      </c>
      <c r="D488" t="s">
        <v>3247</v>
      </c>
    </row>
    <row r="489" spans="1:4" ht="15.6" x14ac:dyDescent="0.3">
      <c r="A489" s="1" t="s">
        <v>1872</v>
      </c>
      <c r="B489" s="1" t="s">
        <v>2371</v>
      </c>
      <c r="C489" t="s">
        <v>3248</v>
      </c>
      <c r="D489" t="s">
        <v>3249</v>
      </c>
    </row>
    <row r="490" spans="1:4" ht="15.6" x14ac:dyDescent="0.3">
      <c r="A490" s="1" t="s">
        <v>1871</v>
      </c>
      <c r="B490" s="1" t="s">
        <v>2374</v>
      </c>
      <c r="C490" t="s">
        <v>3250</v>
      </c>
      <c r="D490" t="s">
        <v>2629</v>
      </c>
    </row>
    <row r="491" spans="1:4" ht="15.6" x14ac:dyDescent="0.3">
      <c r="A491" s="1" t="s">
        <v>1870</v>
      </c>
      <c r="B491" s="1" t="s">
        <v>2374</v>
      </c>
      <c r="C491" t="s">
        <v>3251</v>
      </c>
      <c r="D491" t="s">
        <v>2385</v>
      </c>
    </row>
    <row r="492" spans="1:4" ht="15.6" x14ac:dyDescent="0.3">
      <c r="A492" s="1" t="s">
        <v>1869</v>
      </c>
      <c r="B492" s="1" t="s">
        <v>2371</v>
      </c>
      <c r="C492" t="s">
        <v>3252</v>
      </c>
      <c r="D492" t="s">
        <v>3253</v>
      </c>
    </row>
    <row r="493" spans="1:4" ht="15.6" x14ac:dyDescent="0.3">
      <c r="A493" s="1" t="s">
        <v>1868</v>
      </c>
      <c r="B493" s="1" t="s">
        <v>2371</v>
      </c>
      <c r="C493" t="s">
        <v>3254</v>
      </c>
      <c r="D493" t="s">
        <v>3255</v>
      </c>
    </row>
    <row r="494" spans="1:4" ht="15.6" x14ac:dyDescent="0.3">
      <c r="A494" s="1" t="s">
        <v>1867</v>
      </c>
      <c r="B494" s="1" t="s">
        <v>2371</v>
      </c>
      <c r="C494" t="s">
        <v>3256</v>
      </c>
      <c r="D494" t="s">
        <v>2937</v>
      </c>
    </row>
    <row r="495" spans="1:4" ht="15.6" x14ac:dyDescent="0.3">
      <c r="A495" s="1" t="s">
        <v>1866</v>
      </c>
      <c r="B495" s="1" t="s">
        <v>2374</v>
      </c>
      <c r="C495" t="s">
        <v>3257</v>
      </c>
      <c r="D495" t="s">
        <v>3258</v>
      </c>
    </row>
    <row r="496" spans="1:4" ht="15.6" x14ac:dyDescent="0.3">
      <c r="A496" s="1" t="s">
        <v>1865</v>
      </c>
      <c r="B496" s="1" t="s">
        <v>2374</v>
      </c>
      <c r="C496" t="s">
        <v>3238</v>
      </c>
      <c r="D496" t="s">
        <v>3259</v>
      </c>
    </row>
    <row r="497" spans="1:4" ht="15.6" x14ac:dyDescent="0.3">
      <c r="A497" s="1" t="s">
        <v>1864</v>
      </c>
      <c r="B497" s="1" t="s">
        <v>3246</v>
      </c>
      <c r="C497" t="s">
        <v>3260</v>
      </c>
      <c r="D497" t="s">
        <v>2560</v>
      </c>
    </row>
    <row r="498" spans="1:4" ht="15.6" x14ac:dyDescent="0.3">
      <c r="A498" s="1" t="s">
        <v>1863</v>
      </c>
      <c r="B498" s="1" t="s">
        <v>2371</v>
      </c>
      <c r="C498" t="s">
        <v>3261</v>
      </c>
      <c r="D498" t="s">
        <v>3262</v>
      </c>
    </row>
    <row r="499" spans="1:4" ht="15.6" x14ac:dyDescent="0.3">
      <c r="A499" s="1" t="s">
        <v>1862</v>
      </c>
      <c r="B499" s="1" t="s">
        <v>2374</v>
      </c>
      <c r="C499" t="s">
        <v>3263</v>
      </c>
      <c r="D499" t="s">
        <v>2797</v>
      </c>
    </row>
    <row r="500" spans="1:4" ht="15.6" x14ac:dyDescent="0.3">
      <c r="A500" s="1" t="s">
        <v>1861</v>
      </c>
      <c r="B500" s="1" t="s">
        <v>2371</v>
      </c>
      <c r="C500" t="s">
        <v>3264</v>
      </c>
      <c r="D500" t="s">
        <v>3265</v>
      </c>
    </row>
    <row r="501" spans="1:4" ht="15.6" x14ac:dyDescent="0.3">
      <c r="A501" s="1" t="s">
        <v>1860</v>
      </c>
      <c r="B501" s="1" t="s">
        <v>2371</v>
      </c>
      <c r="C501" t="s">
        <v>3266</v>
      </c>
      <c r="D501" t="s">
        <v>2560</v>
      </c>
    </row>
    <row r="502" spans="1:4" ht="15.6" x14ac:dyDescent="0.3">
      <c r="A502" s="1" t="s">
        <v>1859</v>
      </c>
      <c r="B502" s="1" t="s">
        <v>2374</v>
      </c>
      <c r="C502" t="s">
        <v>3267</v>
      </c>
      <c r="D502" t="s">
        <v>3268</v>
      </c>
    </row>
    <row r="503" spans="1:4" ht="15.6" x14ac:dyDescent="0.3">
      <c r="A503" s="1" t="s">
        <v>1858</v>
      </c>
      <c r="B503" s="1" t="s">
        <v>2374</v>
      </c>
      <c r="C503" t="s">
        <v>2505</v>
      </c>
      <c r="D503" t="s">
        <v>3269</v>
      </c>
    </row>
    <row r="504" spans="1:4" ht="15.6" x14ac:dyDescent="0.3">
      <c r="A504" s="1" t="s">
        <v>1857</v>
      </c>
      <c r="B504" s="1" t="s">
        <v>2371</v>
      </c>
      <c r="C504" t="s">
        <v>3270</v>
      </c>
      <c r="D504" t="s">
        <v>3271</v>
      </c>
    </row>
    <row r="505" spans="1:4" ht="15.6" x14ac:dyDescent="0.3">
      <c r="A505" s="1" t="s">
        <v>1856</v>
      </c>
      <c r="B505" s="1" t="s">
        <v>2371</v>
      </c>
      <c r="C505" t="s">
        <v>3272</v>
      </c>
      <c r="D505" t="s">
        <v>3273</v>
      </c>
    </row>
    <row r="506" spans="1:4" ht="15.6" x14ac:dyDescent="0.3">
      <c r="A506" s="1" t="s">
        <v>1855</v>
      </c>
      <c r="B506" s="1" t="s">
        <v>2371</v>
      </c>
      <c r="C506" t="s">
        <v>3274</v>
      </c>
      <c r="D506" t="s">
        <v>2526</v>
      </c>
    </row>
    <row r="507" spans="1:4" ht="15.6" x14ac:dyDescent="0.3">
      <c r="A507" s="1" t="s">
        <v>1854</v>
      </c>
      <c r="B507" s="1" t="s">
        <v>2371</v>
      </c>
      <c r="C507" t="s">
        <v>3275</v>
      </c>
      <c r="D507" t="s">
        <v>3276</v>
      </c>
    </row>
    <row r="508" spans="1:4" ht="15.6" x14ac:dyDescent="0.3">
      <c r="A508" s="1" t="s">
        <v>1853</v>
      </c>
      <c r="B508" s="1" t="s">
        <v>2374</v>
      </c>
      <c r="C508" t="s">
        <v>3277</v>
      </c>
      <c r="D508" t="s">
        <v>3278</v>
      </c>
    </row>
    <row r="509" spans="1:4" ht="15.6" x14ac:dyDescent="0.3">
      <c r="A509" s="1" t="s">
        <v>1852</v>
      </c>
      <c r="B509" s="1" t="s">
        <v>2374</v>
      </c>
      <c r="C509" t="s">
        <v>3279</v>
      </c>
      <c r="D509" t="s">
        <v>3280</v>
      </c>
    </row>
    <row r="510" spans="1:4" ht="15.6" x14ac:dyDescent="0.3">
      <c r="A510" s="1" t="s">
        <v>1851</v>
      </c>
      <c r="B510" s="1" t="s">
        <v>2371</v>
      </c>
      <c r="C510" t="s">
        <v>3281</v>
      </c>
      <c r="D510" t="s">
        <v>3282</v>
      </c>
    </row>
    <row r="511" spans="1:4" ht="15.6" x14ac:dyDescent="0.3">
      <c r="A511" s="1" t="s">
        <v>1850</v>
      </c>
      <c r="B511" s="1" t="s">
        <v>2374</v>
      </c>
      <c r="C511" t="s">
        <v>3283</v>
      </c>
      <c r="D511" t="s">
        <v>3284</v>
      </c>
    </row>
    <row r="512" spans="1:4" ht="15.6" x14ac:dyDescent="0.3">
      <c r="A512" s="1" t="s">
        <v>1849</v>
      </c>
      <c r="B512" s="1" t="s">
        <v>2374</v>
      </c>
      <c r="C512" t="s">
        <v>3285</v>
      </c>
      <c r="D512" t="s">
        <v>3033</v>
      </c>
    </row>
    <row r="513" spans="1:4" ht="15.6" x14ac:dyDescent="0.3">
      <c r="A513" s="1" t="s">
        <v>1848</v>
      </c>
      <c r="B513" s="1" t="s">
        <v>2374</v>
      </c>
      <c r="C513" t="s">
        <v>3286</v>
      </c>
      <c r="D513" t="s">
        <v>2671</v>
      </c>
    </row>
    <row r="514" spans="1:4" ht="15.6" x14ac:dyDescent="0.3">
      <c r="A514" s="1" t="s">
        <v>1847</v>
      </c>
      <c r="B514" s="1" t="s">
        <v>2374</v>
      </c>
      <c r="C514" t="s">
        <v>3287</v>
      </c>
      <c r="D514" t="s">
        <v>3288</v>
      </c>
    </row>
    <row r="515" spans="1:4" ht="15.6" x14ac:dyDescent="0.3">
      <c r="A515" s="1" t="s">
        <v>1846</v>
      </c>
      <c r="B515" s="1" t="s">
        <v>2371</v>
      </c>
      <c r="C515" t="s">
        <v>3289</v>
      </c>
      <c r="D515" t="s">
        <v>3290</v>
      </c>
    </row>
    <row r="516" spans="1:4" ht="15.6" x14ac:dyDescent="0.3">
      <c r="A516" s="1" t="s">
        <v>1845</v>
      </c>
      <c r="B516" s="1" t="s">
        <v>2374</v>
      </c>
      <c r="C516" t="s">
        <v>3291</v>
      </c>
      <c r="D516" t="s">
        <v>3292</v>
      </c>
    </row>
    <row r="517" spans="1:4" ht="15.6" x14ac:dyDescent="0.3">
      <c r="A517" s="1" t="s">
        <v>1844</v>
      </c>
      <c r="B517" s="1" t="s">
        <v>2374</v>
      </c>
      <c r="C517" t="s">
        <v>3293</v>
      </c>
      <c r="D517" t="s">
        <v>2500</v>
      </c>
    </row>
    <row r="518" spans="1:4" ht="15.6" x14ac:dyDescent="0.3">
      <c r="A518" s="1" t="s">
        <v>1843</v>
      </c>
      <c r="B518" s="1" t="s">
        <v>2371</v>
      </c>
      <c r="C518" t="s">
        <v>3294</v>
      </c>
      <c r="D518" t="s">
        <v>2581</v>
      </c>
    </row>
    <row r="519" spans="1:4" ht="15.6" x14ac:dyDescent="0.3">
      <c r="A519" s="1" t="s">
        <v>1842</v>
      </c>
      <c r="B519" s="1" t="s">
        <v>2371</v>
      </c>
      <c r="C519" t="s">
        <v>3295</v>
      </c>
      <c r="D519" t="s">
        <v>3265</v>
      </c>
    </row>
    <row r="520" spans="1:4" ht="15.6" x14ac:dyDescent="0.3">
      <c r="A520" s="1" t="s">
        <v>1841</v>
      </c>
      <c r="B520" s="1" t="s">
        <v>2374</v>
      </c>
      <c r="C520" t="s">
        <v>3296</v>
      </c>
      <c r="D520" t="s">
        <v>3104</v>
      </c>
    </row>
    <row r="521" spans="1:4" ht="15.6" x14ac:dyDescent="0.3">
      <c r="A521" s="1" t="s">
        <v>1840</v>
      </c>
      <c r="B521" s="1" t="s">
        <v>2371</v>
      </c>
      <c r="C521" t="s">
        <v>3297</v>
      </c>
      <c r="D521" t="s">
        <v>3298</v>
      </c>
    </row>
    <row r="522" spans="1:4" ht="15.6" x14ac:dyDescent="0.3">
      <c r="A522" s="1" t="s">
        <v>1839</v>
      </c>
      <c r="B522" s="1" t="s">
        <v>2374</v>
      </c>
      <c r="C522" t="s">
        <v>3299</v>
      </c>
      <c r="D522" t="s">
        <v>3300</v>
      </c>
    </row>
    <row r="523" spans="1:4" ht="15.6" x14ac:dyDescent="0.3">
      <c r="A523" s="1" t="s">
        <v>1838</v>
      </c>
      <c r="B523" s="1" t="s">
        <v>2374</v>
      </c>
      <c r="C523" t="s">
        <v>3301</v>
      </c>
      <c r="D523" t="s">
        <v>2423</v>
      </c>
    </row>
    <row r="524" spans="1:4" ht="15.6" x14ac:dyDescent="0.3">
      <c r="A524" s="1" t="s">
        <v>1837</v>
      </c>
      <c r="B524" s="1" t="s">
        <v>2371</v>
      </c>
      <c r="C524" t="s">
        <v>3302</v>
      </c>
      <c r="D524" t="s">
        <v>3303</v>
      </c>
    </row>
    <row r="525" spans="1:4" ht="15.6" x14ac:dyDescent="0.3">
      <c r="A525" s="1" t="s">
        <v>1836</v>
      </c>
      <c r="B525" s="1" t="s">
        <v>3246</v>
      </c>
      <c r="C525" t="s">
        <v>3304</v>
      </c>
      <c r="D525" t="s">
        <v>3305</v>
      </c>
    </row>
    <row r="526" spans="1:4" ht="15.6" x14ac:dyDescent="0.3">
      <c r="A526" s="1" t="s">
        <v>1835</v>
      </c>
      <c r="B526" s="1" t="s">
        <v>2371</v>
      </c>
      <c r="C526" t="s">
        <v>3306</v>
      </c>
      <c r="D526" t="s">
        <v>3307</v>
      </c>
    </row>
    <row r="527" spans="1:4" ht="15.6" x14ac:dyDescent="0.3">
      <c r="A527" s="1" t="s">
        <v>1834</v>
      </c>
      <c r="B527" s="1" t="s">
        <v>2371</v>
      </c>
      <c r="C527" t="s">
        <v>3308</v>
      </c>
      <c r="D527" t="s">
        <v>2733</v>
      </c>
    </row>
    <row r="528" spans="1:4" ht="15.6" x14ac:dyDescent="0.3">
      <c r="A528" s="1" t="s">
        <v>1833</v>
      </c>
      <c r="B528" s="1" t="s">
        <v>3246</v>
      </c>
      <c r="C528" t="s">
        <v>3309</v>
      </c>
      <c r="D528" t="s">
        <v>3310</v>
      </c>
    </row>
    <row r="529" spans="1:4" ht="15.6" x14ac:dyDescent="0.3">
      <c r="A529" s="1" t="s">
        <v>1832</v>
      </c>
      <c r="B529" s="1" t="s">
        <v>2371</v>
      </c>
      <c r="C529" t="s">
        <v>3311</v>
      </c>
      <c r="D529" t="s">
        <v>2483</v>
      </c>
    </row>
    <row r="530" spans="1:4" ht="15.6" x14ac:dyDescent="0.3">
      <c r="A530" s="1" t="s">
        <v>1831</v>
      </c>
      <c r="B530" s="1" t="s">
        <v>2374</v>
      </c>
      <c r="C530" t="s">
        <v>3312</v>
      </c>
      <c r="D530" t="s">
        <v>2853</v>
      </c>
    </row>
    <row r="531" spans="1:4" ht="15.6" x14ac:dyDescent="0.3">
      <c r="A531" s="1" t="s">
        <v>1830</v>
      </c>
      <c r="B531" s="1" t="s">
        <v>2374</v>
      </c>
      <c r="C531" t="s">
        <v>3313</v>
      </c>
      <c r="D531" t="s">
        <v>3314</v>
      </c>
    </row>
    <row r="532" spans="1:4" ht="15.6" x14ac:dyDescent="0.3">
      <c r="A532" s="1" t="s">
        <v>1829</v>
      </c>
      <c r="B532" s="1" t="s">
        <v>2371</v>
      </c>
      <c r="C532" t="s">
        <v>3315</v>
      </c>
      <c r="D532" t="s">
        <v>3316</v>
      </c>
    </row>
    <row r="533" spans="1:4" ht="15.6" x14ac:dyDescent="0.3">
      <c r="A533" s="1" t="s">
        <v>1828</v>
      </c>
      <c r="B533" s="1" t="s">
        <v>2374</v>
      </c>
      <c r="C533" t="s">
        <v>3317</v>
      </c>
      <c r="D533" t="s">
        <v>2651</v>
      </c>
    </row>
    <row r="534" spans="1:4" ht="15.6" x14ac:dyDescent="0.3">
      <c r="A534" s="1" t="s">
        <v>1827</v>
      </c>
      <c r="B534" s="1" t="s">
        <v>2371</v>
      </c>
      <c r="C534" t="s">
        <v>3318</v>
      </c>
      <c r="D534" t="s">
        <v>3319</v>
      </c>
    </row>
    <row r="535" spans="1:4" ht="15.6" x14ac:dyDescent="0.3">
      <c r="A535" s="1" t="s">
        <v>1826</v>
      </c>
      <c r="B535" s="1" t="s">
        <v>2374</v>
      </c>
      <c r="C535" t="s">
        <v>3320</v>
      </c>
      <c r="D535" t="s">
        <v>3280</v>
      </c>
    </row>
    <row r="536" spans="1:4" ht="15.6" x14ac:dyDescent="0.3">
      <c r="A536" s="1" t="s">
        <v>1825</v>
      </c>
      <c r="B536" s="1" t="s">
        <v>2371</v>
      </c>
      <c r="C536" t="s">
        <v>3321</v>
      </c>
      <c r="D536" t="s">
        <v>3322</v>
      </c>
    </row>
    <row r="537" spans="1:4" ht="15.6" x14ac:dyDescent="0.3">
      <c r="A537" s="1" t="s">
        <v>1824</v>
      </c>
      <c r="B537" s="1" t="s">
        <v>2374</v>
      </c>
      <c r="C537" t="s">
        <v>2505</v>
      </c>
      <c r="D537" t="s">
        <v>3323</v>
      </c>
    </row>
    <row r="538" spans="1:4" ht="15.6" x14ac:dyDescent="0.3">
      <c r="A538" s="1" t="s">
        <v>1823</v>
      </c>
      <c r="B538" s="1" t="s">
        <v>2371</v>
      </c>
      <c r="C538" t="s">
        <v>3324</v>
      </c>
      <c r="D538" t="s">
        <v>3325</v>
      </c>
    </row>
    <row r="539" spans="1:4" ht="15.6" x14ac:dyDescent="0.3">
      <c r="A539" s="1" t="s">
        <v>1822</v>
      </c>
      <c r="B539" s="1" t="s">
        <v>2371</v>
      </c>
      <c r="C539" t="s">
        <v>3326</v>
      </c>
      <c r="D539" t="s">
        <v>3327</v>
      </c>
    </row>
    <row r="540" spans="1:4" ht="15.6" x14ac:dyDescent="0.3">
      <c r="A540" s="1" t="s">
        <v>1821</v>
      </c>
      <c r="B540" s="1" t="s">
        <v>2371</v>
      </c>
      <c r="C540" t="s">
        <v>3328</v>
      </c>
      <c r="D540" t="s">
        <v>3316</v>
      </c>
    </row>
    <row r="541" spans="1:4" ht="15.6" x14ac:dyDescent="0.3">
      <c r="A541" s="1" t="s">
        <v>1820</v>
      </c>
      <c r="B541" s="1" t="s">
        <v>2374</v>
      </c>
      <c r="C541" t="s">
        <v>3329</v>
      </c>
      <c r="D541" t="s">
        <v>2500</v>
      </c>
    </row>
    <row r="542" spans="1:4" ht="15.6" x14ac:dyDescent="0.3">
      <c r="A542" s="1" t="s">
        <v>1819</v>
      </c>
      <c r="B542" s="1" t="s">
        <v>2374</v>
      </c>
      <c r="C542" t="s">
        <v>3330</v>
      </c>
      <c r="D542" t="s">
        <v>3331</v>
      </c>
    </row>
    <row r="543" spans="1:4" ht="15.6" x14ac:dyDescent="0.3">
      <c r="A543" s="1" t="s">
        <v>1818</v>
      </c>
      <c r="B543" s="1" t="s">
        <v>2374</v>
      </c>
      <c r="C543" t="s">
        <v>3332</v>
      </c>
      <c r="D543" t="s">
        <v>3333</v>
      </c>
    </row>
    <row r="544" spans="1:4" ht="15.6" x14ac:dyDescent="0.3">
      <c r="A544" s="1" t="s">
        <v>1817</v>
      </c>
      <c r="B544" s="1" t="s">
        <v>2371</v>
      </c>
      <c r="C544" t="s">
        <v>3334</v>
      </c>
      <c r="D544" t="s">
        <v>2805</v>
      </c>
    </row>
    <row r="545" spans="1:4" ht="15.6" x14ac:dyDescent="0.3">
      <c r="A545" s="1" t="s">
        <v>1816</v>
      </c>
      <c r="B545" s="1" t="s">
        <v>2371</v>
      </c>
      <c r="C545" t="s">
        <v>3335</v>
      </c>
      <c r="D545" t="s">
        <v>3336</v>
      </c>
    </row>
    <row r="546" spans="1:4" ht="15.6" x14ac:dyDescent="0.3">
      <c r="A546" s="1" t="s">
        <v>1815</v>
      </c>
      <c r="B546" s="1" t="s">
        <v>3246</v>
      </c>
      <c r="C546" t="s">
        <v>3337</v>
      </c>
      <c r="D546" t="s">
        <v>3338</v>
      </c>
    </row>
    <row r="547" spans="1:4" ht="15.6" x14ac:dyDescent="0.3">
      <c r="A547" s="1" t="s">
        <v>1814</v>
      </c>
      <c r="B547" s="1" t="s">
        <v>2374</v>
      </c>
      <c r="C547" t="s">
        <v>3339</v>
      </c>
      <c r="D547" t="s">
        <v>3063</v>
      </c>
    </row>
    <row r="548" spans="1:4" ht="15.6" x14ac:dyDescent="0.3">
      <c r="A548" s="1" t="s">
        <v>1813</v>
      </c>
      <c r="B548" s="1" t="s">
        <v>2371</v>
      </c>
      <c r="C548" t="s">
        <v>3340</v>
      </c>
      <c r="D548" t="s">
        <v>3341</v>
      </c>
    </row>
    <row r="549" spans="1:4" ht="15.6" x14ac:dyDescent="0.3">
      <c r="A549" s="1" t="s">
        <v>1812</v>
      </c>
      <c r="B549" s="1" t="s">
        <v>2374</v>
      </c>
      <c r="C549" t="s">
        <v>3342</v>
      </c>
      <c r="D549" t="s">
        <v>3343</v>
      </c>
    </row>
    <row r="550" spans="1:4" ht="15.6" x14ac:dyDescent="0.3">
      <c r="A550" s="1" t="s">
        <v>1811</v>
      </c>
      <c r="B550" s="1" t="s">
        <v>2374</v>
      </c>
      <c r="C550" t="s">
        <v>3344</v>
      </c>
      <c r="D550" t="s">
        <v>3345</v>
      </c>
    </row>
    <row r="551" spans="1:4" ht="15.6" x14ac:dyDescent="0.3">
      <c r="A551" s="1" t="s">
        <v>1810</v>
      </c>
      <c r="B551" s="1" t="s">
        <v>2374</v>
      </c>
      <c r="C551" t="s">
        <v>3346</v>
      </c>
      <c r="D551" t="s">
        <v>3347</v>
      </c>
    </row>
    <row r="552" spans="1:4" ht="15.6" x14ac:dyDescent="0.3">
      <c r="A552" s="1" t="s">
        <v>1809</v>
      </c>
      <c r="B552" s="1" t="s">
        <v>2371</v>
      </c>
      <c r="C552" t="s">
        <v>3348</v>
      </c>
      <c r="D552" t="s">
        <v>3349</v>
      </c>
    </row>
    <row r="553" spans="1:4" ht="15.6" x14ac:dyDescent="0.3">
      <c r="A553" s="1" t="s">
        <v>1808</v>
      </c>
      <c r="B553" s="1" t="s">
        <v>2374</v>
      </c>
      <c r="C553" t="s">
        <v>2714</v>
      </c>
      <c r="D553" t="s">
        <v>3222</v>
      </c>
    </row>
    <row r="554" spans="1:4" ht="15.6" x14ac:dyDescent="0.3">
      <c r="A554" s="1" t="s">
        <v>1807</v>
      </c>
      <c r="B554" s="1" t="s">
        <v>2374</v>
      </c>
      <c r="C554" t="s">
        <v>3350</v>
      </c>
      <c r="D554" t="s">
        <v>3351</v>
      </c>
    </row>
    <row r="555" spans="1:4" ht="15.6" x14ac:dyDescent="0.3">
      <c r="A555" s="1" t="s">
        <v>1806</v>
      </c>
      <c r="B555" s="1" t="s">
        <v>2371</v>
      </c>
      <c r="C555" t="s">
        <v>3352</v>
      </c>
      <c r="D555" t="s">
        <v>3353</v>
      </c>
    </row>
    <row r="556" spans="1:4" ht="15.6" x14ac:dyDescent="0.3">
      <c r="A556" s="1" t="s">
        <v>1805</v>
      </c>
      <c r="B556" s="1" t="s">
        <v>2374</v>
      </c>
      <c r="C556" t="s">
        <v>3354</v>
      </c>
      <c r="D556" t="s">
        <v>2565</v>
      </c>
    </row>
    <row r="557" spans="1:4" ht="15.6" x14ac:dyDescent="0.3">
      <c r="A557" s="1" t="s">
        <v>1804</v>
      </c>
      <c r="B557" s="1" t="s">
        <v>2374</v>
      </c>
      <c r="C557" t="s">
        <v>3355</v>
      </c>
      <c r="D557" t="s">
        <v>3356</v>
      </c>
    </row>
    <row r="558" spans="1:4" ht="15.6" x14ac:dyDescent="0.3">
      <c r="A558" s="1" t="s">
        <v>1803</v>
      </c>
      <c r="B558" s="1" t="s">
        <v>2371</v>
      </c>
      <c r="C558" t="s">
        <v>3357</v>
      </c>
      <c r="D558" t="s">
        <v>3358</v>
      </c>
    </row>
    <row r="559" spans="1:4" ht="15.6" x14ac:dyDescent="0.3">
      <c r="A559" s="1" t="s">
        <v>1802</v>
      </c>
      <c r="B559" s="1" t="s">
        <v>2374</v>
      </c>
      <c r="C559" t="s">
        <v>3359</v>
      </c>
      <c r="D559" t="s">
        <v>2552</v>
      </c>
    </row>
    <row r="560" spans="1:4" ht="15.6" x14ac:dyDescent="0.3">
      <c r="A560" s="1" t="s">
        <v>1801</v>
      </c>
      <c r="B560" s="1" t="s">
        <v>2371</v>
      </c>
      <c r="C560" t="s">
        <v>3360</v>
      </c>
      <c r="D560" t="s">
        <v>3231</v>
      </c>
    </row>
    <row r="561" spans="1:4" ht="15.6" x14ac:dyDescent="0.3">
      <c r="A561" s="1" t="s">
        <v>1800</v>
      </c>
      <c r="B561" s="1" t="s">
        <v>2374</v>
      </c>
      <c r="C561" t="s">
        <v>3361</v>
      </c>
      <c r="D561" t="s">
        <v>3362</v>
      </c>
    </row>
    <row r="562" spans="1:4" ht="15.6" x14ac:dyDescent="0.3">
      <c r="A562" s="1" t="s">
        <v>1799</v>
      </c>
      <c r="B562" s="1" t="s">
        <v>2371</v>
      </c>
      <c r="C562" t="s">
        <v>3363</v>
      </c>
      <c r="D562" t="s">
        <v>3364</v>
      </c>
    </row>
    <row r="563" spans="1:4" ht="15.6" x14ac:dyDescent="0.3">
      <c r="A563" s="1" t="s">
        <v>1798</v>
      </c>
      <c r="B563" s="1" t="s">
        <v>2374</v>
      </c>
      <c r="C563" t="s">
        <v>3365</v>
      </c>
      <c r="D563" t="s">
        <v>3366</v>
      </c>
    </row>
    <row r="564" spans="1:4" ht="15.6" x14ac:dyDescent="0.3">
      <c r="A564" s="1" t="s">
        <v>1797</v>
      </c>
      <c r="B564" s="1" t="s">
        <v>2374</v>
      </c>
      <c r="C564" t="s">
        <v>3367</v>
      </c>
      <c r="D564" t="s">
        <v>3368</v>
      </c>
    </row>
    <row r="565" spans="1:4" ht="15.6" x14ac:dyDescent="0.3">
      <c r="A565" s="1" t="s">
        <v>1796</v>
      </c>
      <c r="B565" s="1" t="s">
        <v>2371</v>
      </c>
      <c r="C565" t="s">
        <v>3369</v>
      </c>
      <c r="D565" t="s">
        <v>3370</v>
      </c>
    </row>
    <row r="566" spans="1:4" ht="15.6" x14ac:dyDescent="0.3">
      <c r="A566" s="1" t="s">
        <v>1795</v>
      </c>
      <c r="B566" s="1" t="s">
        <v>3246</v>
      </c>
      <c r="C566" t="s">
        <v>3371</v>
      </c>
      <c r="D566" t="s">
        <v>3316</v>
      </c>
    </row>
    <row r="567" spans="1:4" ht="15.6" x14ac:dyDescent="0.3">
      <c r="A567" s="1" t="s">
        <v>1794</v>
      </c>
      <c r="B567" s="1" t="s">
        <v>2374</v>
      </c>
      <c r="C567" t="s">
        <v>3372</v>
      </c>
      <c r="D567" t="s">
        <v>3373</v>
      </c>
    </row>
    <row r="568" spans="1:4" ht="15.6" x14ac:dyDescent="0.3">
      <c r="A568" s="1" t="s">
        <v>1793</v>
      </c>
      <c r="B568" s="1" t="s">
        <v>2371</v>
      </c>
      <c r="C568" t="s">
        <v>3374</v>
      </c>
      <c r="D568" t="s">
        <v>3375</v>
      </c>
    </row>
    <row r="569" spans="1:4" ht="15.6" x14ac:dyDescent="0.3">
      <c r="A569" s="1" t="s">
        <v>1792</v>
      </c>
      <c r="B569" s="1" t="s">
        <v>2371</v>
      </c>
      <c r="C569" t="s">
        <v>3376</v>
      </c>
      <c r="D569" t="s">
        <v>3377</v>
      </c>
    </row>
    <row r="570" spans="1:4" ht="15.6" x14ac:dyDescent="0.3">
      <c r="A570" s="1" t="s">
        <v>1791</v>
      </c>
      <c r="B570" s="1" t="s">
        <v>2371</v>
      </c>
      <c r="C570" t="s">
        <v>3378</v>
      </c>
      <c r="D570" t="s">
        <v>3379</v>
      </c>
    </row>
    <row r="571" spans="1:4" ht="15.6" x14ac:dyDescent="0.3">
      <c r="A571" s="1" t="s">
        <v>1790</v>
      </c>
      <c r="B571" s="1" t="s">
        <v>2374</v>
      </c>
      <c r="C571" t="s">
        <v>3380</v>
      </c>
      <c r="D571" t="s">
        <v>3381</v>
      </c>
    </row>
    <row r="572" spans="1:4" ht="15.6" x14ac:dyDescent="0.3">
      <c r="A572" s="1" t="s">
        <v>1789</v>
      </c>
      <c r="B572" s="1" t="s">
        <v>2374</v>
      </c>
      <c r="C572" t="s">
        <v>3382</v>
      </c>
      <c r="D572" t="s">
        <v>3383</v>
      </c>
    </row>
    <row r="573" spans="1:4" ht="15.6" x14ac:dyDescent="0.3">
      <c r="A573" s="1" t="s">
        <v>1788</v>
      </c>
      <c r="B573" s="1" t="s">
        <v>2374</v>
      </c>
      <c r="C573" t="s">
        <v>3384</v>
      </c>
      <c r="D573" t="s">
        <v>2755</v>
      </c>
    </row>
    <row r="574" spans="1:4" ht="15.6" x14ac:dyDescent="0.3">
      <c r="A574" s="1" t="s">
        <v>1787</v>
      </c>
      <c r="B574" s="1" t="s">
        <v>3246</v>
      </c>
      <c r="C574" t="s">
        <v>3385</v>
      </c>
      <c r="D574" t="s">
        <v>3386</v>
      </c>
    </row>
    <row r="575" spans="1:4" ht="15.6" x14ac:dyDescent="0.3">
      <c r="A575" s="1" t="s">
        <v>1786</v>
      </c>
      <c r="B575" s="1" t="s">
        <v>2374</v>
      </c>
      <c r="C575" t="s">
        <v>3387</v>
      </c>
      <c r="D575" t="s">
        <v>3388</v>
      </c>
    </row>
    <row r="576" spans="1:4" ht="15.6" x14ac:dyDescent="0.3">
      <c r="A576" s="1" t="s">
        <v>1785</v>
      </c>
      <c r="B576" s="1" t="s">
        <v>2374</v>
      </c>
      <c r="C576" t="s">
        <v>3389</v>
      </c>
      <c r="D576" t="s">
        <v>3390</v>
      </c>
    </row>
    <row r="577" spans="1:4" ht="15.6" x14ac:dyDescent="0.3">
      <c r="A577" s="1" t="s">
        <v>1784</v>
      </c>
      <c r="B577" s="1" t="s">
        <v>2371</v>
      </c>
      <c r="C577" t="s">
        <v>3391</v>
      </c>
      <c r="D577" t="s">
        <v>3392</v>
      </c>
    </row>
    <row r="578" spans="1:4" ht="15.6" x14ac:dyDescent="0.3">
      <c r="A578" s="1" t="s">
        <v>1783</v>
      </c>
      <c r="B578" s="1" t="s">
        <v>3246</v>
      </c>
      <c r="C578" t="s">
        <v>3393</v>
      </c>
      <c r="D578" t="s">
        <v>2607</v>
      </c>
    </row>
    <row r="579" spans="1:4" ht="15.6" x14ac:dyDescent="0.3">
      <c r="A579" s="1" t="s">
        <v>1782</v>
      </c>
      <c r="B579" s="1" t="s">
        <v>2374</v>
      </c>
      <c r="C579" t="s">
        <v>3394</v>
      </c>
      <c r="D579" t="s">
        <v>3395</v>
      </c>
    </row>
    <row r="580" spans="1:4" ht="15.6" x14ac:dyDescent="0.3">
      <c r="A580" s="1" t="s">
        <v>1781</v>
      </c>
      <c r="B580" s="1" t="s">
        <v>2371</v>
      </c>
      <c r="C580" t="s">
        <v>3396</v>
      </c>
      <c r="D580" t="s">
        <v>3397</v>
      </c>
    </row>
    <row r="581" spans="1:4" ht="15.6" x14ac:dyDescent="0.3">
      <c r="A581" s="1" t="s">
        <v>1780</v>
      </c>
      <c r="B581" s="1" t="s">
        <v>2371</v>
      </c>
      <c r="C581" t="s">
        <v>3398</v>
      </c>
      <c r="D581" t="s">
        <v>3399</v>
      </c>
    </row>
    <row r="582" spans="1:4" ht="15.6" x14ac:dyDescent="0.3">
      <c r="A582" s="1" t="s">
        <v>1779</v>
      </c>
      <c r="B582" s="1" t="s">
        <v>2374</v>
      </c>
      <c r="C582" t="s">
        <v>3400</v>
      </c>
      <c r="D582" t="s">
        <v>3401</v>
      </c>
    </row>
    <row r="583" spans="1:4" ht="15.6" x14ac:dyDescent="0.3">
      <c r="A583" s="1" t="s">
        <v>1778</v>
      </c>
      <c r="B583" s="1" t="s">
        <v>2374</v>
      </c>
      <c r="C583" t="s">
        <v>3402</v>
      </c>
      <c r="D583" t="s">
        <v>2377</v>
      </c>
    </row>
    <row r="584" spans="1:4" ht="15.6" x14ac:dyDescent="0.3">
      <c r="A584" s="1" t="s">
        <v>1777</v>
      </c>
      <c r="B584" s="1" t="s">
        <v>2371</v>
      </c>
      <c r="C584" t="s">
        <v>3403</v>
      </c>
      <c r="D584" t="s">
        <v>3404</v>
      </c>
    </row>
    <row r="585" spans="1:4" ht="15.6" x14ac:dyDescent="0.3">
      <c r="A585" s="1" t="s">
        <v>1776</v>
      </c>
      <c r="B585" s="1" t="s">
        <v>2374</v>
      </c>
      <c r="C585" t="s">
        <v>3405</v>
      </c>
      <c r="D585" t="s">
        <v>3126</v>
      </c>
    </row>
    <row r="586" spans="1:4" ht="15.6" x14ac:dyDescent="0.3">
      <c r="A586" s="1" t="s">
        <v>1775</v>
      </c>
      <c r="B586" s="1" t="s">
        <v>2371</v>
      </c>
      <c r="C586" t="s">
        <v>3406</v>
      </c>
      <c r="D586" t="s">
        <v>3407</v>
      </c>
    </row>
    <row r="587" spans="1:4" ht="15.6" x14ac:dyDescent="0.3">
      <c r="A587" s="1" t="s">
        <v>1774</v>
      </c>
      <c r="B587" s="1" t="s">
        <v>2371</v>
      </c>
      <c r="C587" t="s">
        <v>3408</v>
      </c>
      <c r="D587" t="s">
        <v>3042</v>
      </c>
    </row>
    <row r="588" spans="1:4" ht="15.6" x14ac:dyDescent="0.3">
      <c r="A588" s="1" t="s">
        <v>1773</v>
      </c>
      <c r="B588" s="1" t="s">
        <v>2371</v>
      </c>
      <c r="C588" t="s">
        <v>3409</v>
      </c>
      <c r="D588" t="s">
        <v>3410</v>
      </c>
    </row>
    <row r="589" spans="1:4" ht="15.6" x14ac:dyDescent="0.3">
      <c r="A589" s="1" t="s">
        <v>1772</v>
      </c>
      <c r="B589" s="1" t="s">
        <v>2371</v>
      </c>
      <c r="C589" t="s">
        <v>3411</v>
      </c>
      <c r="D589" t="s">
        <v>3412</v>
      </c>
    </row>
    <row r="590" spans="1:4" ht="15.6" x14ac:dyDescent="0.3">
      <c r="A590" s="1" t="s">
        <v>1771</v>
      </c>
      <c r="B590" s="1" t="s">
        <v>3246</v>
      </c>
      <c r="C590" t="s">
        <v>2523</v>
      </c>
      <c r="D590" t="s">
        <v>3413</v>
      </c>
    </row>
    <row r="591" spans="1:4" ht="15.6" x14ac:dyDescent="0.3">
      <c r="A591" s="1" t="s">
        <v>1770</v>
      </c>
      <c r="B591" s="1" t="s">
        <v>2371</v>
      </c>
      <c r="C591" t="s">
        <v>3414</v>
      </c>
      <c r="D591" t="s">
        <v>3415</v>
      </c>
    </row>
    <row r="592" spans="1:4" ht="15.6" x14ac:dyDescent="0.3">
      <c r="A592" s="1" t="s">
        <v>1769</v>
      </c>
      <c r="B592" s="1" t="s">
        <v>2374</v>
      </c>
      <c r="C592" t="s">
        <v>3416</v>
      </c>
      <c r="D592" t="s">
        <v>2859</v>
      </c>
    </row>
    <row r="593" spans="1:4" ht="15.6" x14ac:dyDescent="0.3">
      <c r="A593" s="1" t="s">
        <v>1768</v>
      </c>
      <c r="B593" s="1" t="s">
        <v>2371</v>
      </c>
      <c r="C593" t="s">
        <v>2501</v>
      </c>
      <c r="D593" t="s">
        <v>3417</v>
      </c>
    </row>
    <row r="594" spans="1:4" ht="15.6" x14ac:dyDescent="0.3">
      <c r="A594" s="1" t="s">
        <v>1767</v>
      </c>
      <c r="B594" s="1" t="s">
        <v>2371</v>
      </c>
      <c r="C594" t="s">
        <v>3418</v>
      </c>
      <c r="D594" t="s">
        <v>3419</v>
      </c>
    </row>
    <row r="595" spans="1:4" ht="15.6" x14ac:dyDescent="0.3">
      <c r="A595" s="1" t="s">
        <v>1766</v>
      </c>
      <c r="B595" s="1" t="s">
        <v>3246</v>
      </c>
      <c r="C595" t="s">
        <v>3420</v>
      </c>
      <c r="D595" t="s">
        <v>3421</v>
      </c>
    </row>
    <row r="596" spans="1:4" ht="15.6" x14ac:dyDescent="0.3">
      <c r="A596" s="1" t="s">
        <v>1765</v>
      </c>
      <c r="B596" s="1" t="s">
        <v>2371</v>
      </c>
      <c r="C596" t="s">
        <v>3422</v>
      </c>
      <c r="D596" t="s">
        <v>3423</v>
      </c>
    </row>
    <row r="597" spans="1:4" ht="15.6" x14ac:dyDescent="0.3">
      <c r="A597" s="1" t="s">
        <v>1764</v>
      </c>
      <c r="B597" s="1" t="s">
        <v>2374</v>
      </c>
      <c r="C597" t="s">
        <v>3424</v>
      </c>
      <c r="D597" t="s">
        <v>3425</v>
      </c>
    </row>
    <row r="598" spans="1:4" ht="15.6" x14ac:dyDescent="0.3">
      <c r="A598" s="1" t="s">
        <v>1763</v>
      </c>
      <c r="B598" s="1" t="s">
        <v>2374</v>
      </c>
      <c r="C598" t="s">
        <v>3426</v>
      </c>
      <c r="D598" t="s">
        <v>3427</v>
      </c>
    </row>
    <row r="599" spans="1:4" ht="15.6" x14ac:dyDescent="0.3">
      <c r="A599" s="1" t="s">
        <v>1762</v>
      </c>
      <c r="B599" s="1" t="s">
        <v>2371</v>
      </c>
      <c r="C599" t="s">
        <v>3428</v>
      </c>
      <c r="D599" t="s">
        <v>3429</v>
      </c>
    </row>
    <row r="600" spans="1:4" ht="15.6" x14ac:dyDescent="0.3">
      <c r="A600" s="1" t="s">
        <v>1761</v>
      </c>
      <c r="B600" s="1" t="s">
        <v>2371</v>
      </c>
      <c r="C600" t="s">
        <v>3430</v>
      </c>
      <c r="D600" t="s">
        <v>3431</v>
      </c>
    </row>
    <row r="601" spans="1:4" ht="15.6" x14ac:dyDescent="0.3">
      <c r="A601" s="1" t="s">
        <v>1760</v>
      </c>
      <c r="B601" s="1" t="s">
        <v>2374</v>
      </c>
      <c r="C601" t="s">
        <v>3432</v>
      </c>
      <c r="D601" t="s">
        <v>3433</v>
      </c>
    </row>
    <row r="602" spans="1:4" ht="15.6" x14ac:dyDescent="0.3">
      <c r="A602" s="1" t="s">
        <v>1759</v>
      </c>
      <c r="B602" s="1" t="s">
        <v>2371</v>
      </c>
      <c r="C602" t="s">
        <v>3434</v>
      </c>
      <c r="D602" t="s">
        <v>3435</v>
      </c>
    </row>
    <row r="603" spans="1:4" ht="15.6" x14ac:dyDescent="0.3">
      <c r="A603" s="1" t="s">
        <v>1758</v>
      </c>
      <c r="B603" s="1" t="s">
        <v>3246</v>
      </c>
      <c r="C603" t="s">
        <v>3436</v>
      </c>
      <c r="D603" t="s">
        <v>2741</v>
      </c>
    </row>
    <row r="604" spans="1:4" ht="15.6" x14ac:dyDescent="0.3">
      <c r="A604" s="1" t="s">
        <v>1757</v>
      </c>
      <c r="B604" s="1" t="s">
        <v>3246</v>
      </c>
      <c r="C604" t="s">
        <v>3437</v>
      </c>
      <c r="D604" t="s">
        <v>3438</v>
      </c>
    </row>
    <row r="605" spans="1:4" ht="15.6" x14ac:dyDescent="0.3">
      <c r="A605" s="1" t="s">
        <v>1756</v>
      </c>
      <c r="B605" s="1" t="s">
        <v>2374</v>
      </c>
      <c r="C605" t="s">
        <v>3439</v>
      </c>
      <c r="D605" t="s">
        <v>3401</v>
      </c>
    </row>
    <row r="606" spans="1:4" ht="15.6" x14ac:dyDescent="0.3">
      <c r="A606" s="1" t="s">
        <v>1755</v>
      </c>
      <c r="B606" s="1" t="s">
        <v>2374</v>
      </c>
      <c r="C606" t="s">
        <v>2593</v>
      </c>
      <c r="D606" t="s">
        <v>3440</v>
      </c>
    </row>
    <row r="607" spans="1:4" ht="15.6" x14ac:dyDescent="0.3">
      <c r="A607" s="1" t="s">
        <v>1754</v>
      </c>
      <c r="B607" s="1" t="s">
        <v>2374</v>
      </c>
      <c r="C607" t="s">
        <v>3441</v>
      </c>
      <c r="D607" t="s">
        <v>3442</v>
      </c>
    </row>
    <row r="608" spans="1:4" ht="15.6" x14ac:dyDescent="0.3">
      <c r="A608" s="1" t="s">
        <v>1753</v>
      </c>
      <c r="B608" s="1" t="s">
        <v>2374</v>
      </c>
      <c r="C608" t="s">
        <v>3443</v>
      </c>
      <c r="D608" t="s">
        <v>3444</v>
      </c>
    </row>
    <row r="609" spans="1:4" ht="15.6" x14ac:dyDescent="0.3">
      <c r="A609" s="1" t="s">
        <v>1752</v>
      </c>
      <c r="B609" s="1" t="s">
        <v>2374</v>
      </c>
      <c r="C609" t="s">
        <v>3445</v>
      </c>
      <c r="D609" t="s">
        <v>3446</v>
      </c>
    </row>
    <row r="610" spans="1:4" ht="15.6" x14ac:dyDescent="0.3">
      <c r="A610" s="1" t="s">
        <v>1751</v>
      </c>
      <c r="B610" s="1" t="s">
        <v>2374</v>
      </c>
      <c r="C610" t="s">
        <v>3447</v>
      </c>
      <c r="D610" t="s">
        <v>3448</v>
      </c>
    </row>
    <row r="611" spans="1:4" ht="15.6" x14ac:dyDescent="0.3">
      <c r="A611" s="1" t="s">
        <v>1750</v>
      </c>
      <c r="B611" s="1" t="s">
        <v>3246</v>
      </c>
      <c r="C611" t="s">
        <v>3449</v>
      </c>
      <c r="D611" t="s">
        <v>3450</v>
      </c>
    </row>
    <row r="612" spans="1:4" ht="15.6" x14ac:dyDescent="0.3">
      <c r="A612" s="1" t="s">
        <v>1749</v>
      </c>
      <c r="B612" s="1" t="s">
        <v>2374</v>
      </c>
      <c r="C612" t="s">
        <v>3451</v>
      </c>
      <c r="D612" t="s">
        <v>3452</v>
      </c>
    </row>
    <row r="613" spans="1:4" ht="15.6" x14ac:dyDescent="0.3">
      <c r="A613" s="1" t="s">
        <v>1748</v>
      </c>
      <c r="B613" s="1" t="s">
        <v>2371</v>
      </c>
      <c r="C613" t="s">
        <v>3453</v>
      </c>
      <c r="D613" t="s">
        <v>2861</v>
      </c>
    </row>
    <row r="614" spans="1:4" ht="15.6" x14ac:dyDescent="0.3">
      <c r="A614" s="1" t="s">
        <v>1747</v>
      </c>
      <c r="B614" s="1" t="s">
        <v>2371</v>
      </c>
      <c r="C614" t="s">
        <v>3454</v>
      </c>
      <c r="D614" t="s">
        <v>3455</v>
      </c>
    </row>
    <row r="615" spans="1:4" ht="15.6" x14ac:dyDescent="0.3">
      <c r="A615" s="1" t="s">
        <v>1746</v>
      </c>
      <c r="B615" s="1" t="s">
        <v>2374</v>
      </c>
      <c r="C615" t="s">
        <v>3456</v>
      </c>
      <c r="D615" t="s">
        <v>3457</v>
      </c>
    </row>
    <row r="616" spans="1:4" ht="15.6" x14ac:dyDescent="0.3">
      <c r="A616" s="1" t="s">
        <v>1745</v>
      </c>
      <c r="B616" s="1" t="s">
        <v>2371</v>
      </c>
      <c r="C616" t="s">
        <v>3458</v>
      </c>
      <c r="D616" t="s">
        <v>3459</v>
      </c>
    </row>
    <row r="617" spans="1:4" ht="15.6" x14ac:dyDescent="0.3">
      <c r="A617" s="1" t="s">
        <v>1744</v>
      </c>
      <c r="B617" s="1" t="s">
        <v>2371</v>
      </c>
      <c r="C617" t="s">
        <v>2507</v>
      </c>
      <c r="D617" t="s">
        <v>3460</v>
      </c>
    </row>
    <row r="618" spans="1:4" ht="15.6" x14ac:dyDescent="0.3">
      <c r="A618" s="1" t="s">
        <v>1743</v>
      </c>
      <c r="B618" s="1" t="s">
        <v>3246</v>
      </c>
      <c r="C618" t="s">
        <v>2898</v>
      </c>
      <c r="D618" t="s">
        <v>2733</v>
      </c>
    </row>
    <row r="619" spans="1:4" ht="15.6" x14ac:dyDescent="0.3">
      <c r="A619" s="1" t="s">
        <v>1742</v>
      </c>
      <c r="B619" s="1" t="s">
        <v>2371</v>
      </c>
      <c r="C619" t="s">
        <v>3461</v>
      </c>
      <c r="D619" t="s">
        <v>2727</v>
      </c>
    </row>
    <row r="620" spans="1:4" ht="15.6" x14ac:dyDescent="0.3">
      <c r="A620" s="1" t="s">
        <v>1741</v>
      </c>
      <c r="B620" s="1" t="s">
        <v>2371</v>
      </c>
      <c r="C620" t="s">
        <v>3462</v>
      </c>
      <c r="D620" t="s">
        <v>2821</v>
      </c>
    </row>
    <row r="621" spans="1:4" ht="15.6" x14ac:dyDescent="0.3">
      <c r="A621" s="1" t="s">
        <v>1740</v>
      </c>
      <c r="B621" s="1" t="s">
        <v>2371</v>
      </c>
      <c r="C621" t="s">
        <v>3463</v>
      </c>
      <c r="D621" t="s">
        <v>3464</v>
      </c>
    </row>
    <row r="622" spans="1:4" ht="15.6" x14ac:dyDescent="0.3">
      <c r="A622" s="1" t="s">
        <v>1739</v>
      </c>
      <c r="B622" s="1" t="s">
        <v>3246</v>
      </c>
      <c r="C622" t="s">
        <v>3465</v>
      </c>
      <c r="D622" t="s">
        <v>3466</v>
      </c>
    </row>
    <row r="623" spans="1:4" ht="15.6" x14ac:dyDescent="0.3">
      <c r="A623" s="1" t="s">
        <v>1738</v>
      </c>
      <c r="B623" s="1" t="s">
        <v>2374</v>
      </c>
      <c r="C623" t="s">
        <v>3467</v>
      </c>
      <c r="D623" t="s">
        <v>3468</v>
      </c>
    </row>
    <row r="624" spans="1:4" ht="15.6" x14ac:dyDescent="0.3">
      <c r="A624" s="1" t="s">
        <v>1737</v>
      </c>
      <c r="B624" s="1" t="s">
        <v>2371</v>
      </c>
      <c r="C624" t="s">
        <v>3469</v>
      </c>
      <c r="D624" t="s">
        <v>3470</v>
      </c>
    </row>
    <row r="625" spans="1:4" ht="15.6" x14ac:dyDescent="0.3">
      <c r="A625" s="1" t="s">
        <v>1736</v>
      </c>
      <c r="B625" s="1" t="s">
        <v>2374</v>
      </c>
      <c r="C625" t="s">
        <v>3471</v>
      </c>
      <c r="D625" t="s">
        <v>3472</v>
      </c>
    </row>
    <row r="626" spans="1:4" ht="15.6" x14ac:dyDescent="0.3">
      <c r="A626" s="1" t="s">
        <v>1735</v>
      </c>
      <c r="B626" s="1" t="s">
        <v>2374</v>
      </c>
      <c r="C626" t="s">
        <v>3473</v>
      </c>
      <c r="D626" t="s">
        <v>3474</v>
      </c>
    </row>
    <row r="627" spans="1:4" ht="15.6" x14ac:dyDescent="0.3">
      <c r="A627" s="1" t="s">
        <v>1734</v>
      </c>
      <c r="B627" s="1" t="s">
        <v>2374</v>
      </c>
      <c r="C627" t="s">
        <v>3475</v>
      </c>
      <c r="D627" t="s">
        <v>3476</v>
      </c>
    </row>
    <row r="628" spans="1:4" ht="15.6" x14ac:dyDescent="0.3">
      <c r="A628" s="1" t="s">
        <v>1733</v>
      </c>
      <c r="B628" s="1" t="s">
        <v>2374</v>
      </c>
      <c r="C628" t="s">
        <v>3477</v>
      </c>
      <c r="D628" t="s">
        <v>3478</v>
      </c>
    </row>
    <row r="629" spans="1:4" ht="15.6" x14ac:dyDescent="0.3">
      <c r="A629" s="1" t="s">
        <v>1732</v>
      </c>
      <c r="B629" s="1" t="s">
        <v>3246</v>
      </c>
      <c r="C629" t="s">
        <v>3479</v>
      </c>
      <c r="D629" t="s">
        <v>3480</v>
      </c>
    </row>
    <row r="630" spans="1:4" ht="15.6" x14ac:dyDescent="0.3">
      <c r="A630" s="1" t="s">
        <v>1731</v>
      </c>
      <c r="B630" s="1" t="s">
        <v>2374</v>
      </c>
      <c r="C630" t="s">
        <v>3481</v>
      </c>
      <c r="D630" t="s">
        <v>3482</v>
      </c>
    </row>
    <row r="631" spans="1:4" ht="15.6" x14ac:dyDescent="0.3">
      <c r="A631" s="1" t="s">
        <v>1730</v>
      </c>
      <c r="B631" s="1" t="s">
        <v>2371</v>
      </c>
      <c r="C631" t="s">
        <v>2879</v>
      </c>
      <c r="D631" t="s">
        <v>3483</v>
      </c>
    </row>
    <row r="632" spans="1:4" ht="15.6" x14ac:dyDescent="0.3">
      <c r="A632" s="1" t="s">
        <v>1729</v>
      </c>
      <c r="B632" s="1" t="s">
        <v>3246</v>
      </c>
      <c r="C632" t="s">
        <v>3484</v>
      </c>
      <c r="D632" t="s">
        <v>3485</v>
      </c>
    </row>
    <row r="633" spans="1:4" ht="15.6" x14ac:dyDescent="0.3">
      <c r="A633" s="1" t="s">
        <v>1728</v>
      </c>
      <c r="B633" s="1" t="s">
        <v>2374</v>
      </c>
      <c r="C633" t="s">
        <v>3486</v>
      </c>
      <c r="D633" t="s">
        <v>2793</v>
      </c>
    </row>
    <row r="634" spans="1:4" ht="15.6" x14ac:dyDescent="0.3">
      <c r="A634" s="1" t="s">
        <v>1727</v>
      </c>
      <c r="B634" s="1" t="s">
        <v>2374</v>
      </c>
      <c r="C634" t="s">
        <v>3487</v>
      </c>
      <c r="D634" t="s">
        <v>3126</v>
      </c>
    </row>
    <row r="635" spans="1:4" ht="15.6" x14ac:dyDescent="0.3">
      <c r="A635" s="1" t="s">
        <v>1726</v>
      </c>
      <c r="B635" s="1" t="s">
        <v>3246</v>
      </c>
      <c r="C635" t="s">
        <v>3488</v>
      </c>
      <c r="D635" t="s">
        <v>3489</v>
      </c>
    </row>
    <row r="636" spans="1:4" ht="15.6" x14ac:dyDescent="0.3">
      <c r="A636" s="1" t="s">
        <v>1725</v>
      </c>
      <c r="B636" s="1" t="s">
        <v>2374</v>
      </c>
      <c r="C636" t="s">
        <v>2983</v>
      </c>
      <c r="D636" t="s">
        <v>3490</v>
      </c>
    </row>
    <row r="637" spans="1:4" ht="15.6" x14ac:dyDescent="0.3">
      <c r="A637" s="1" t="s">
        <v>1724</v>
      </c>
      <c r="B637" s="1" t="s">
        <v>3246</v>
      </c>
      <c r="C637" t="s">
        <v>3491</v>
      </c>
      <c r="D637" t="s">
        <v>3492</v>
      </c>
    </row>
    <row r="638" spans="1:4" ht="15.6" x14ac:dyDescent="0.3">
      <c r="A638" s="1" t="s">
        <v>1723</v>
      </c>
      <c r="B638" s="1" t="s">
        <v>2371</v>
      </c>
      <c r="C638" t="s">
        <v>3493</v>
      </c>
      <c r="D638" t="s">
        <v>2837</v>
      </c>
    </row>
    <row r="639" spans="1:4" ht="15.6" x14ac:dyDescent="0.3">
      <c r="A639" s="1" t="s">
        <v>1722</v>
      </c>
      <c r="B639" s="1" t="s">
        <v>2374</v>
      </c>
      <c r="C639" t="s">
        <v>3494</v>
      </c>
      <c r="D639" t="s">
        <v>2609</v>
      </c>
    </row>
    <row r="640" spans="1:4" ht="15.6" x14ac:dyDescent="0.3">
      <c r="A640" s="1" t="s">
        <v>1721</v>
      </c>
      <c r="B640" s="1" t="s">
        <v>2371</v>
      </c>
      <c r="C640" t="s">
        <v>3495</v>
      </c>
      <c r="D640" t="s">
        <v>3496</v>
      </c>
    </row>
    <row r="641" spans="1:4" ht="15.6" x14ac:dyDescent="0.3">
      <c r="A641" s="1" t="s">
        <v>1720</v>
      </c>
      <c r="B641" s="1" t="s">
        <v>3246</v>
      </c>
      <c r="C641" t="s">
        <v>2378</v>
      </c>
      <c r="D641" t="s">
        <v>3497</v>
      </c>
    </row>
    <row r="642" spans="1:4" ht="15.6" x14ac:dyDescent="0.3">
      <c r="A642" s="1" t="s">
        <v>1719</v>
      </c>
      <c r="B642" s="1" t="s">
        <v>2374</v>
      </c>
      <c r="C642" t="s">
        <v>3498</v>
      </c>
      <c r="D642" t="s">
        <v>3499</v>
      </c>
    </row>
    <row r="643" spans="1:4" ht="15.6" x14ac:dyDescent="0.3">
      <c r="A643" s="1" t="s">
        <v>1718</v>
      </c>
      <c r="B643" s="1" t="s">
        <v>2371</v>
      </c>
      <c r="C643" t="s">
        <v>2495</v>
      </c>
      <c r="D643" t="s">
        <v>3500</v>
      </c>
    </row>
    <row r="644" spans="1:4" ht="15.6" x14ac:dyDescent="0.3">
      <c r="A644" s="1" t="s">
        <v>1717</v>
      </c>
      <c r="B644" s="1" t="s">
        <v>2374</v>
      </c>
      <c r="C644" t="s">
        <v>3501</v>
      </c>
      <c r="D644" t="s">
        <v>2385</v>
      </c>
    </row>
    <row r="645" spans="1:4" ht="15.6" x14ac:dyDescent="0.3">
      <c r="A645" s="1" t="s">
        <v>1716</v>
      </c>
      <c r="B645" s="1" t="s">
        <v>2374</v>
      </c>
      <c r="C645" t="s">
        <v>3502</v>
      </c>
      <c r="D645" t="s">
        <v>3503</v>
      </c>
    </row>
    <row r="646" spans="1:4" ht="15.6" x14ac:dyDescent="0.3">
      <c r="A646" s="1" t="s">
        <v>1715</v>
      </c>
      <c r="B646" s="1" t="s">
        <v>2371</v>
      </c>
      <c r="C646" t="s">
        <v>3504</v>
      </c>
      <c r="D646" t="s">
        <v>3102</v>
      </c>
    </row>
    <row r="647" spans="1:4" ht="15.6" x14ac:dyDescent="0.3">
      <c r="A647" s="1" t="s">
        <v>1714</v>
      </c>
      <c r="B647" s="1" t="s">
        <v>2371</v>
      </c>
      <c r="C647" t="s">
        <v>3505</v>
      </c>
      <c r="D647" t="s">
        <v>3506</v>
      </c>
    </row>
    <row r="648" spans="1:4" ht="15.6" x14ac:dyDescent="0.3">
      <c r="A648" s="1" t="s">
        <v>1713</v>
      </c>
      <c r="B648" s="1" t="s">
        <v>2371</v>
      </c>
      <c r="C648" t="s">
        <v>3507</v>
      </c>
      <c r="D648" t="s">
        <v>3508</v>
      </c>
    </row>
    <row r="649" spans="1:4" ht="15.6" x14ac:dyDescent="0.3">
      <c r="A649" s="1" t="s">
        <v>1712</v>
      </c>
      <c r="B649" s="1" t="s">
        <v>2374</v>
      </c>
      <c r="C649" t="s">
        <v>3509</v>
      </c>
      <c r="D649" t="s">
        <v>3510</v>
      </c>
    </row>
    <row r="650" spans="1:4" ht="15.6" x14ac:dyDescent="0.3">
      <c r="A650" s="1" t="s">
        <v>1711</v>
      </c>
      <c r="B650" s="1" t="s">
        <v>2374</v>
      </c>
      <c r="C650" t="s">
        <v>3511</v>
      </c>
      <c r="D650" t="s">
        <v>3104</v>
      </c>
    </row>
    <row r="651" spans="1:4" ht="15.6" x14ac:dyDescent="0.3">
      <c r="A651" s="1" t="s">
        <v>1710</v>
      </c>
      <c r="B651" s="1" t="s">
        <v>2371</v>
      </c>
      <c r="C651" t="s">
        <v>3512</v>
      </c>
      <c r="D651" t="s">
        <v>3513</v>
      </c>
    </row>
    <row r="652" spans="1:4" ht="15.6" x14ac:dyDescent="0.3">
      <c r="A652" s="1" t="s">
        <v>1709</v>
      </c>
      <c r="B652" s="1" t="s">
        <v>2374</v>
      </c>
      <c r="C652" t="s">
        <v>3514</v>
      </c>
      <c r="D652" t="s">
        <v>2395</v>
      </c>
    </row>
    <row r="653" spans="1:4" ht="15.6" x14ac:dyDescent="0.3">
      <c r="A653" s="1" t="s">
        <v>1708</v>
      </c>
      <c r="B653" s="1" t="s">
        <v>2371</v>
      </c>
      <c r="C653" t="s">
        <v>3515</v>
      </c>
      <c r="D653" t="s">
        <v>3516</v>
      </c>
    </row>
    <row r="654" spans="1:4" ht="15.6" x14ac:dyDescent="0.3">
      <c r="A654" s="1" t="s">
        <v>1707</v>
      </c>
      <c r="B654" s="1" t="s">
        <v>2374</v>
      </c>
      <c r="C654" t="s">
        <v>3517</v>
      </c>
      <c r="D654" t="s">
        <v>3518</v>
      </c>
    </row>
    <row r="655" spans="1:4" ht="15.6" x14ac:dyDescent="0.3">
      <c r="A655" s="1" t="s">
        <v>1706</v>
      </c>
      <c r="B655" s="1" t="s">
        <v>2374</v>
      </c>
      <c r="C655" t="s">
        <v>3519</v>
      </c>
      <c r="D655" t="s">
        <v>2556</v>
      </c>
    </row>
    <row r="656" spans="1:4" ht="15.6" x14ac:dyDescent="0.3">
      <c r="A656" s="1" t="s">
        <v>1705</v>
      </c>
      <c r="B656" s="1" t="s">
        <v>2374</v>
      </c>
      <c r="C656" t="s">
        <v>3520</v>
      </c>
      <c r="D656" t="s">
        <v>3521</v>
      </c>
    </row>
    <row r="657" spans="1:4" ht="15.6" x14ac:dyDescent="0.3">
      <c r="A657" s="1" t="s">
        <v>1704</v>
      </c>
      <c r="B657" s="1" t="s">
        <v>2374</v>
      </c>
      <c r="C657" t="s">
        <v>3522</v>
      </c>
      <c r="D657" t="s">
        <v>3523</v>
      </c>
    </row>
    <row r="658" spans="1:4" ht="15.6" x14ac:dyDescent="0.3">
      <c r="A658" s="1" t="s">
        <v>1703</v>
      </c>
      <c r="B658" s="1" t="s">
        <v>2371</v>
      </c>
      <c r="C658" t="s">
        <v>3524</v>
      </c>
      <c r="D658" t="s">
        <v>3525</v>
      </c>
    </row>
    <row r="659" spans="1:4" ht="15.6" x14ac:dyDescent="0.3">
      <c r="A659" s="1" t="s">
        <v>1702</v>
      </c>
      <c r="B659" s="1" t="s">
        <v>2371</v>
      </c>
      <c r="C659" t="s">
        <v>3526</v>
      </c>
      <c r="D659" t="s">
        <v>3527</v>
      </c>
    </row>
    <row r="660" spans="1:4" ht="15.6" x14ac:dyDescent="0.3">
      <c r="A660" s="1" t="s">
        <v>1701</v>
      </c>
      <c r="B660" s="1" t="s">
        <v>2371</v>
      </c>
      <c r="C660" t="s">
        <v>3528</v>
      </c>
      <c r="D660" t="s">
        <v>3529</v>
      </c>
    </row>
    <row r="661" spans="1:4" ht="15.6" x14ac:dyDescent="0.3">
      <c r="A661" s="1" t="s">
        <v>1700</v>
      </c>
      <c r="B661" s="1" t="s">
        <v>2371</v>
      </c>
      <c r="C661" t="s">
        <v>3530</v>
      </c>
      <c r="D661" t="s">
        <v>3531</v>
      </c>
    </row>
    <row r="662" spans="1:4" ht="15.6" x14ac:dyDescent="0.3">
      <c r="A662" s="1" t="s">
        <v>1699</v>
      </c>
      <c r="B662" s="1" t="s">
        <v>2374</v>
      </c>
      <c r="C662" t="s">
        <v>3532</v>
      </c>
      <c r="D662" t="s">
        <v>3533</v>
      </c>
    </row>
    <row r="663" spans="1:4" ht="15.6" x14ac:dyDescent="0.3">
      <c r="A663" s="1" t="s">
        <v>1698</v>
      </c>
      <c r="B663" s="1" t="s">
        <v>2374</v>
      </c>
      <c r="C663" t="s">
        <v>3534</v>
      </c>
      <c r="D663" t="s">
        <v>3535</v>
      </c>
    </row>
    <row r="664" spans="1:4" ht="15.6" x14ac:dyDescent="0.3">
      <c r="A664" s="1" t="s">
        <v>1697</v>
      </c>
      <c r="B664" s="1" t="s">
        <v>2374</v>
      </c>
      <c r="C664" t="s">
        <v>3536</v>
      </c>
      <c r="D664" t="s">
        <v>3537</v>
      </c>
    </row>
    <row r="665" spans="1:4" ht="15.6" x14ac:dyDescent="0.3">
      <c r="A665" s="1" t="s">
        <v>1696</v>
      </c>
      <c r="B665" s="1" t="s">
        <v>2371</v>
      </c>
      <c r="C665" t="s">
        <v>3538</v>
      </c>
      <c r="D665" t="s">
        <v>3539</v>
      </c>
    </row>
    <row r="666" spans="1:4" ht="15.6" x14ac:dyDescent="0.3">
      <c r="A666" s="1" t="s">
        <v>1695</v>
      </c>
      <c r="B666" s="1" t="s">
        <v>2371</v>
      </c>
      <c r="C666" t="s">
        <v>3540</v>
      </c>
      <c r="D666" t="s">
        <v>3541</v>
      </c>
    </row>
    <row r="667" spans="1:4" ht="15.6" x14ac:dyDescent="0.3">
      <c r="A667" s="1" t="s">
        <v>1694</v>
      </c>
      <c r="B667" s="1" t="s">
        <v>2374</v>
      </c>
      <c r="C667" t="s">
        <v>3542</v>
      </c>
      <c r="D667" t="s">
        <v>3543</v>
      </c>
    </row>
    <row r="668" spans="1:4" ht="15.6" x14ac:dyDescent="0.3">
      <c r="A668" s="1" t="s">
        <v>1693</v>
      </c>
      <c r="B668" s="1" t="s">
        <v>3246</v>
      </c>
      <c r="C668" t="s">
        <v>3544</v>
      </c>
      <c r="D668" t="s">
        <v>3364</v>
      </c>
    </row>
    <row r="669" spans="1:4" ht="15.6" x14ac:dyDescent="0.3">
      <c r="A669" s="1" t="s">
        <v>1692</v>
      </c>
      <c r="B669" s="1" t="s">
        <v>3246</v>
      </c>
      <c r="C669" t="s">
        <v>3545</v>
      </c>
      <c r="D669" t="s">
        <v>3546</v>
      </c>
    </row>
    <row r="670" spans="1:4" ht="15.6" x14ac:dyDescent="0.3">
      <c r="A670" s="1" t="s">
        <v>1691</v>
      </c>
      <c r="B670" s="1" t="s">
        <v>2374</v>
      </c>
      <c r="C670" t="s">
        <v>3547</v>
      </c>
      <c r="D670" t="s">
        <v>2725</v>
      </c>
    </row>
    <row r="671" spans="1:4" ht="15.6" x14ac:dyDescent="0.3">
      <c r="A671" s="1" t="s">
        <v>1690</v>
      </c>
      <c r="B671" s="1" t="s">
        <v>3246</v>
      </c>
      <c r="C671" t="s">
        <v>3043</v>
      </c>
      <c r="D671" t="s">
        <v>2526</v>
      </c>
    </row>
    <row r="672" spans="1:4" ht="15.6" x14ac:dyDescent="0.3">
      <c r="A672" s="1" t="s">
        <v>1689</v>
      </c>
      <c r="B672" s="1" t="s">
        <v>2374</v>
      </c>
      <c r="C672" t="s">
        <v>3548</v>
      </c>
      <c r="D672" t="s">
        <v>3549</v>
      </c>
    </row>
    <row r="673" spans="1:4" ht="15.6" x14ac:dyDescent="0.3">
      <c r="A673" s="1" t="s">
        <v>1688</v>
      </c>
      <c r="B673" s="1" t="s">
        <v>2371</v>
      </c>
      <c r="C673" t="s">
        <v>3550</v>
      </c>
      <c r="D673" t="s">
        <v>3551</v>
      </c>
    </row>
    <row r="674" spans="1:4" ht="15.6" x14ac:dyDescent="0.3">
      <c r="A674" s="1" t="s">
        <v>1687</v>
      </c>
      <c r="B674" s="1" t="s">
        <v>2371</v>
      </c>
      <c r="C674" t="s">
        <v>3552</v>
      </c>
      <c r="D674" t="s">
        <v>3553</v>
      </c>
    </row>
    <row r="675" spans="1:4" ht="15.6" x14ac:dyDescent="0.3">
      <c r="A675" s="1" t="s">
        <v>1686</v>
      </c>
      <c r="B675" s="1" t="s">
        <v>2371</v>
      </c>
      <c r="C675" t="s">
        <v>3554</v>
      </c>
      <c r="D675" t="s">
        <v>3555</v>
      </c>
    </row>
    <row r="676" spans="1:4" ht="15.6" x14ac:dyDescent="0.3">
      <c r="A676" s="1" t="s">
        <v>1685</v>
      </c>
      <c r="B676" s="1" t="s">
        <v>2371</v>
      </c>
      <c r="C676" t="s">
        <v>3556</v>
      </c>
      <c r="D676" t="s">
        <v>3557</v>
      </c>
    </row>
    <row r="677" spans="1:4" ht="15.6" x14ac:dyDescent="0.3">
      <c r="A677" s="1" t="s">
        <v>1684</v>
      </c>
      <c r="B677" s="1" t="s">
        <v>2371</v>
      </c>
      <c r="C677" t="s">
        <v>3558</v>
      </c>
      <c r="D677" t="s">
        <v>3559</v>
      </c>
    </row>
    <row r="678" spans="1:4" ht="15.6" x14ac:dyDescent="0.3">
      <c r="A678" s="1" t="s">
        <v>1683</v>
      </c>
      <c r="B678" s="1" t="s">
        <v>3246</v>
      </c>
      <c r="C678" t="s">
        <v>3560</v>
      </c>
      <c r="D678" t="s">
        <v>3561</v>
      </c>
    </row>
    <row r="679" spans="1:4" ht="15.6" x14ac:dyDescent="0.3">
      <c r="A679" s="1" t="s">
        <v>1682</v>
      </c>
      <c r="B679" s="1" t="s">
        <v>2371</v>
      </c>
      <c r="C679" t="s">
        <v>3562</v>
      </c>
      <c r="D679" t="s">
        <v>3563</v>
      </c>
    </row>
    <row r="680" spans="1:4" ht="15.6" x14ac:dyDescent="0.3">
      <c r="A680" s="1" t="s">
        <v>1681</v>
      </c>
      <c r="B680" s="1" t="s">
        <v>2374</v>
      </c>
      <c r="C680" t="s">
        <v>3564</v>
      </c>
      <c r="D680" t="s">
        <v>3565</v>
      </c>
    </row>
    <row r="681" spans="1:4" ht="15.6" x14ac:dyDescent="0.3">
      <c r="A681" s="1" t="s">
        <v>1680</v>
      </c>
      <c r="B681" s="1" t="s">
        <v>2374</v>
      </c>
      <c r="C681" t="s">
        <v>3566</v>
      </c>
      <c r="D681" t="s">
        <v>3099</v>
      </c>
    </row>
    <row r="682" spans="1:4" ht="15.6" x14ac:dyDescent="0.3">
      <c r="A682" s="1" t="s">
        <v>1679</v>
      </c>
      <c r="B682" s="1" t="s">
        <v>2371</v>
      </c>
      <c r="C682" t="s">
        <v>3567</v>
      </c>
      <c r="D682" t="s">
        <v>3568</v>
      </c>
    </row>
    <row r="683" spans="1:4" ht="15.6" x14ac:dyDescent="0.3">
      <c r="A683" s="1" t="s">
        <v>1678</v>
      </c>
      <c r="B683" s="1" t="s">
        <v>3246</v>
      </c>
      <c r="C683" t="s">
        <v>3569</v>
      </c>
      <c r="D683" t="s">
        <v>3570</v>
      </c>
    </row>
    <row r="684" spans="1:4" ht="15.6" x14ac:dyDescent="0.3">
      <c r="A684" s="1" t="s">
        <v>1677</v>
      </c>
      <c r="B684" s="1" t="s">
        <v>2371</v>
      </c>
      <c r="C684" t="s">
        <v>3571</v>
      </c>
      <c r="D684" t="s">
        <v>2560</v>
      </c>
    </row>
    <row r="685" spans="1:4" ht="15.6" x14ac:dyDescent="0.3">
      <c r="A685" s="1" t="s">
        <v>1676</v>
      </c>
      <c r="B685" s="1" t="s">
        <v>2371</v>
      </c>
      <c r="C685" t="s">
        <v>3572</v>
      </c>
      <c r="D685" t="s">
        <v>3573</v>
      </c>
    </row>
    <row r="686" spans="1:4" ht="15.6" x14ac:dyDescent="0.3">
      <c r="A686" s="1" t="s">
        <v>1675</v>
      </c>
      <c r="B686" s="1" t="s">
        <v>2374</v>
      </c>
      <c r="C686" t="s">
        <v>3574</v>
      </c>
      <c r="D686" t="s">
        <v>3575</v>
      </c>
    </row>
    <row r="687" spans="1:4" ht="15.6" x14ac:dyDescent="0.3">
      <c r="A687" s="1" t="s">
        <v>1674</v>
      </c>
      <c r="B687" s="1" t="s">
        <v>2374</v>
      </c>
      <c r="C687" t="s">
        <v>3576</v>
      </c>
      <c r="D687" t="s">
        <v>3577</v>
      </c>
    </row>
    <row r="688" spans="1:4" ht="15.6" x14ac:dyDescent="0.3">
      <c r="A688" s="1" t="s">
        <v>1673</v>
      </c>
      <c r="B688" s="1" t="s">
        <v>2371</v>
      </c>
      <c r="C688" t="s">
        <v>3578</v>
      </c>
      <c r="D688" t="s">
        <v>3579</v>
      </c>
    </row>
    <row r="689" spans="1:4" ht="15.6" x14ac:dyDescent="0.3">
      <c r="A689" s="1" t="s">
        <v>1672</v>
      </c>
      <c r="B689" s="1" t="s">
        <v>2371</v>
      </c>
      <c r="C689" t="s">
        <v>3580</v>
      </c>
      <c r="D689" t="s">
        <v>3581</v>
      </c>
    </row>
    <row r="690" spans="1:4" ht="15.6" x14ac:dyDescent="0.3">
      <c r="A690" s="1" t="s">
        <v>1671</v>
      </c>
      <c r="B690" s="1" t="s">
        <v>2371</v>
      </c>
      <c r="C690" t="s">
        <v>3582</v>
      </c>
      <c r="D690" t="s">
        <v>3583</v>
      </c>
    </row>
    <row r="691" spans="1:4" ht="15.6" x14ac:dyDescent="0.3">
      <c r="A691" s="1" t="s">
        <v>1670</v>
      </c>
      <c r="B691" s="1" t="s">
        <v>2371</v>
      </c>
      <c r="C691" t="s">
        <v>3584</v>
      </c>
      <c r="D691" t="s">
        <v>3585</v>
      </c>
    </row>
    <row r="692" spans="1:4" ht="15.6" x14ac:dyDescent="0.3">
      <c r="A692" s="1" t="s">
        <v>1669</v>
      </c>
      <c r="B692" s="1" t="s">
        <v>2371</v>
      </c>
      <c r="C692" t="s">
        <v>3586</v>
      </c>
      <c r="D692" t="s">
        <v>3587</v>
      </c>
    </row>
    <row r="693" spans="1:4" ht="15.6" x14ac:dyDescent="0.3">
      <c r="A693" s="1" t="s">
        <v>1668</v>
      </c>
      <c r="B693" s="1" t="s">
        <v>2374</v>
      </c>
      <c r="C693" t="s">
        <v>3588</v>
      </c>
      <c r="D693" t="s">
        <v>3589</v>
      </c>
    </row>
    <row r="694" spans="1:4" ht="15.6" x14ac:dyDescent="0.3">
      <c r="A694" s="1" t="s">
        <v>1667</v>
      </c>
      <c r="B694" s="1" t="s">
        <v>3246</v>
      </c>
      <c r="C694" t="s">
        <v>3590</v>
      </c>
      <c r="D694" t="s">
        <v>3591</v>
      </c>
    </row>
    <row r="695" spans="1:4" ht="15.6" x14ac:dyDescent="0.3">
      <c r="A695" s="1" t="s">
        <v>1666</v>
      </c>
      <c r="B695" s="1" t="s">
        <v>2371</v>
      </c>
      <c r="C695" t="s">
        <v>3592</v>
      </c>
      <c r="D695" t="s">
        <v>3593</v>
      </c>
    </row>
    <row r="696" spans="1:4" ht="15.6" x14ac:dyDescent="0.3">
      <c r="A696" s="1" t="s">
        <v>1665</v>
      </c>
      <c r="B696" s="1" t="s">
        <v>2374</v>
      </c>
      <c r="C696" t="s">
        <v>3594</v>
      </c>
      <c r="D696" t="s">
        <v>3595</v>
      </c>
    </row>
    <row r="697" spans="1:4" ht="15.6" x14ac:dyDescent="0.3">
      <c r="A697" s="1" t="s">
        <v>1664</v>
      </c>
      <c r="B697" s="1" t="s">
        <v>2374</v>
      </c>
      <c r="C697" t="s">
        <v>3596</v>
      </c>
      <c r="D697" t="s">
        <v>3597</v>
      </c>
    </row>
    <row r="698" spans="1:4" ht="15.6" x14ac:dyDescent="0.3">
      <c r="A698" s="1" t="s">
        <v>1663</v>
      </c>
      <c r="B698" s="1" t="s">
        <v>2374</v>
      </c>
      <c r="C698" t="s">
        <v>3598</v>
      </c>
      <c r="D698" t="s">
        <v>3599</v>
      </c>
    </row>
    <row r="699" spans="1:4" ht="15.6" x14ac:dyDescent="0.3">
      <c r="A699" s="1" t="s">
        <v>1662</v>
      </c>
      <c r="B699" s="1" t="s">
        <v>2371</v>
      </c>
      <c r="C699" t="s">
        <v>3600</v>
      </c>
      <c r="D699" t="s">
        <v>2532</v>
      </c>
    </row>
    <row r="700" spans="1:4" ht="15.6" x14ac:dyDescent="0.3">
      <c r="A700" s="1" t="s">
        <v>1661</v>
      </c>
      <c r="B700" s="1" t="s">
        <v>2371</v>
      </c>
      <c r="C700" t="s">
        <v>3601</v>
      </c>
      <c r="D700" t="s">
        <v>3602</v>
      </c>
    </row>
    <row r="701" spans="1:4" ht="15.6" x14ac:dyDescent="0.3">
      <c r="A701" s="1" t="s">
        <v>1660</v>
      </c>
      <c r="B701" s="1" t="s">
        <v>2374</v>
      </c>
      <c r="C701" t="s">
        <v>3603</v>
      </c>
      <c r="D701" t="s">
        <v>3604</v>
      </c>
    </row>
    <row r="702" spans="1:4" ht="15.6" x14ac:dyDescent="0.3">
      <c r="A702" s="1" t="s">
        <v>1659</v>
      </c>
      <c r="B702" s="1" t="s">
        <v>3246</v>
      </c>
      <c r="C702" t="s">
        <v>3605</v>
      </c>
      <c r="D702" t="s">
        <v>3606</v>
      </c>
    </row>
    <row r="703" spans="1:4" ht="15.6" x14ac:dyDescent="0.3">
      <c r="A703" s="1" t="s">
        <v>1658</v>
      </c>
      <c r="B703" s="1" t="s">
        <v>2374</v>
      </c>
      <c r="C703" t="s">
        <v>3607</v>
      </c>
      <c r="D703" t="s">
        <v>3608</v>
      </c>
    </row>
    <row r="704" spans="1:4" ht="15.6" x14ac:dyDescent="0.3">
      <c r="A704" s="1" t="s">
        <v>1657</v>
      </c>
      <c r="B704" s="1" t="s">
        <v>2374</v>
      </c>
      <c r="C704" t="s">
        <v>3609</v>
      </c>
      <c r="D704" t="s">
        <v>3610</v>
      </c>
    </row>
    <row r="705" spans="1:4" ht="15.6" x14ac:dyDescent="0.3">
      <c r="A705" s="1" t="s">
        <v>1656</v>
      </c>
      <c r="B705" s="1" t="s">
        <v>2371</v>
      </c>
      <c r="C705" t="s">
        <v>3611</v>
      </c>
      <c r="D705" t="s">
        <v>2520</v>
      </c>
    </row>
    <row r="706" spans="1:4" ht="15.6" x14ac:dyDescent="0.3">
      <c r="A706" s="1" t="s">
        <v>1655</v>
      </c>
      <c r="B706" s="1" t="s">
        <v>2371</v>
      </c>
      <c r="C706" t="s">
        <v>3612</v>
      </c>
      <c r="D706" t="s">
        <v>3613</v>
      </c>
    </row>
    <row r="707" spans="1:4" ht="15.6" x14ac:dyDescent="0.3">
      <c r="A707" s="1" t="s">
        <v>1654</v>
      </c>
      <c r="B707" s="1" t="s">
        <v>2374</v>
      </c>
      <c r="C707" t="s">
        <v>3614</v>
      </c>
      <c r="D707" t="s">
        <v>3615</v>
      </c>
    </row>
    <row r="708" spans="1:4" ht="15.6" x14ac:dyDescent="0.3">
      <c r="A708" s="1" t="s">
        <v>1653</v>
      </c>
      <c r="B708" s="1" t="s">
        <v>2371</v>
      </c>
      <c r="C708" t="s">
        <v>3616</v>
      </c>
      <c r="D708" t="s">
        <v>3145</v>
      </c>
    </row>
    <row r="709" spans="1:4" ht="15.6" x14ac:dyDescent="0.3">
      <c r="A709" s="1" t="s">
        <v>1652</v>
      </c>
      <c r="B709" s="1" t="s">
        <v>3246</v>
      </c>
      <c r="C709" t="s">
        <v>3238</v>
      </c>
      <c r="D709" t="s">
        <v>3316</v>
      </c>
    </row>
    <row r="710" spans="1:4" ht="15.6" x14ac:dyDescent="0.3">
      <c r="A710" s="1" t="s">
        <v>1651</v>
      </c>
      <c r="B710" s="1" t="s">
        <v>3246</v>
      </c>
      <c r="C710" t="s">
        <v>3617</v>
      </c>
      <c r="D710" t="s">
        <v>3618</v>
      </c>
    </row>
    <row r="711" spans="1:4" ht="15.6" x14ac:dyDescent="0.3">
      <c r="A711" s="1" t="s">
        <v>1650</v>
      </c>
      <c r="B711" s="1" t="s">
        <v>2371</v>
      </c>
      <c r="C711" t="s">
        <v>3619</v>
      </c>
      <c r="D711" t="s">
        <v>3620</v>
      </c>
    </row>
    <row r="712" spans="1:4" ht="15.6" x14ac:dyDescent="0.3">
      <c r="A712" s="1" t="s">
        <v>1649</v>
      </c>
      <c r="B712" s="1" t="s">
        <v>2371</v>
      </c>
      <c r="C712" t="s">
        <v>3621</v>
      </c>
      <c r="D712" t="s">
        <v>3622</v>
      </c>
    </row>
    <row r="713" spans="1:4" ht="15.6" x14ac:dyDescent="0.3">
      <c r="A713" s="1" t="s">
        <v>1648</v>
      </c>
      <c r="B713" s="1" t="s">
        <v>2371</v>
      </c>
      <c r="C713" t="s">
        <v>3623</v>
      </c>
      <c r="D713" t="s">
        <v>3624</v>
      </c>
    </row>
    <row r="714" spans="1:4" ht="15.6" x14ac:dyDescent="0.3">
      <c r="A714" s="1" t="s">
        <v>1647</v>
      </c>
      <c r="B714" s="1" t="s">
        <v>2374</v>
      </c>
      <c r="C714" t="s">
        <v>3625</v>
      </c>
      <c r="D714" t="s">
        <v>3626</v>
      </c>
    </row>
    <row r="715" spans="1:4" ht="15.6" x14ac:dyDescent="0.3">
      <c r="A715" s="1" t="s">
        <v>1646</v>
      </c>
      <c r="B715" s="1" t="s">
        <v>3246</v>
      </c>
      <c r="C715" t="s">
        <v>3627</v>
      </c>
      <c r="D715" t="s">
        <v>2841</v>
      </c>
    </row>
    <row r="716" spans="1:4" ht="15.6" x14ac:dyDescent="0.3">
      <c r="A716" s="1" t="s">
        <v>1645</v>
      </c>
      <c r="B716" s="1" t="s">
        <v>3246</v>
      </c>
      <c r="C716" t="s">
        <v>2495</v>
      </c>
      <c r="D716" t="s">
        <v>3628</v>
      </c>
    </row>
    <row r="717" spans="1:4" ht="15.6" x14ac:dyDescent="0.3">
      <c r="A717" s="1" t="s">
        <v>1644</v>
      </c>
      <c r="B717" s="1" t="s">
        <v>2371</v>
      </c>
      <c r="C717" t="s">
        <v>3629</v>
      </c>
      <c r="D717" t="s">
        <v>3630</v>
      </c>
    </row>
    <row r="718" spans="1:4" ht="15.6" x14ac:dyDescent="0.3">
      <c r="A718" s="1" t="s">
        <v>1643</v>
      </c>
      <c r="B718" s="1" t="s">
        <v>2371</v>
      </c>
      <c r="C718" t="s">
        <v>3631</v>
      </c>
      <c r="D718" t="s">
        <v>3632</v>
      </c>
    </row>
    <row r="719" spans="1:4" ht="15.6" x14ac:dyDescent="0.3">
      <c r="A719" s="1" t="s">
        <v>1642</v>
      </c>
      <c r="B719" s="1" t="s">
        <v>2374</v>
      </c>
      <c r="C719" t="s">
        <v>3633</v>
      </c>
      <c r="D719" t="s">
        <v>3634</v>
      </c>
    </row>
    <row r="720" spans="1:4" ht="15.6" x14ac:dyDescent="0.3">
      <c r="A720" s="1" t="s">
        <v>1641</v>
      </c>
      <c r="B720" s="1" t="s">
        <v>2374</v>
      </c>
      <c r="C720" t="s">
        <v>3635</v>
      </c>
      <c r="D720" t="s">
        <v>3636</v>
      </c>
    </row>
    <row r="721" spans="1:4" ht="15.6" x14ac:dyDescent="0.3">
      <c r="A721" s="1" t="s">
        <v>1640</v>
      </c>
      <c r="B721" s="1" t="s">
        <v>2374</v>
      </c>
      <c r="C721" t="s">
        <v>3637</v>
      </c>
      <c r="D721" t="s">
        <v>3638</v>
      </c>
    </row>
    <row r="722" spans="1:4" ht="15.6" x14ac:dyDescent="0.3">
      <c r="A722" s="1" t="s">
        <v>1639</v>
      </c>
      <c r="B722" s="1" t="s">
        <v>2371</v>
      </c>
      <c r="C722" t="s">
        <v>3639</v>
      </c>
      <c r="D722" t="s">
        <v>2430</v>
      </c>
    </row>
    <row r="723" spans="1:4" ht="15.6" x14ac:dyDescent="0.3">
      <c r="A723" s="1" t="s">
        <v>1638</v>
      </c>
      <c r="B723" s="1" t="s">
        <v>2371</v>
      </c>
      <c r="C723" t="s">
        <v>3640</v>
      </c>
      <c r="D723" t="s">
        <v>3122</v>
      </c>
    </row>
    <row r="724" spans="1:4" ht="15.6" x14ac:dyDescent="0.3">
      <c r="A724" s="1" t="s">
        <v>1637</v>
      </c>
      <c r="B724" s="1" t="s">
        <v>2371</v>
      </c>
      <c r="C724" t="s">
        <v>3641</v>
      </c>
      <c r="D724" t="s">
        <v>3642</v>
      </c>
    </row>
    <row r="725" spans="1:4" ht="15.6" x14ac:dyDescent="0.3">
      <c r="A725" s="1" t="s">
        <v>1636</v>
      </c>
      <c r="B725" s="1" t="s">
        <v>3246</v>
      </c>
      <c r="C725" t="s">
        <v>3643</v>
      </c>
      <c r="D725" t="s">
        <v>3255</v>
      </c>
    </row>
    <row r="726" spans="1:4" ht="15.6" x14ac:dyDescent="0.3">
      <c r="A726" s="1" t="s">
        <v>1635</v>
      </c>
      <c r="B726" s="1" t="s">
        <v>2374</v>
      </c>
      <c r="C726" t="s">
        <v>3644</v>
      </c>
      <c r="D726" t="s">
        <v>3645</v>
      </c>
    </row>
    <row r="727" spans="1:4" ht="15.6" x14ac:dyDescent="0.3">
      <c r="A727" s="1" t="s">
        <v>1634</v>
      </c>
      <c r="B727" s="1" t="s">
        <v>2374</v>
      </c>
      <c r="C727" t="s">
        <v>2543</v>
      </c>
      <c r="D727" t="s">
        <v>2884</v>
      </c>
    </row>
    <row r="728" spans="1:4" ht="15.6" x14ac:dyDescent="0.3">
      <c r="A728" s="1" t="s">
        <v>1633</v>
      </c>
      <c r="B728" s="1" t="s">
        <v>2374</v>
      </c>
      <c r="C728" t="s">
        <v>3646</v>
      </c>
      <c r="D728" t="s">
        <v>2411</v>
      </c>
    </row>
    <row r="729" spans="1:4" ht="15.6" x14ac:dyDescent="0.3">
      <c r="A729" s="1" t="s">
        <v>1632</v>
      </c>
      <c r="B729" s="1" t="s">
        <v>2374</v>
      </c>
      <c r="C729" t="s">
        <v>3647</v>
      </c>
      <c r="D729" t="s">
        <v>3648</v>
      </c>
    </row>
    <row r="730" spans="1:4" ht="15.6" x14ac:dyDescent="0.3">
      <c r="A730" s="1" t="s">
        <v>1631</v>
      </c>
      <c r="B730" s="1" t="s">
        <v>2374</v>
      </c>
      <c r="C730" t="s">
        <v>3635</v>
      </c>
      <c r="D730" t="s">
        <v>3649</v>
      </c>
    </row>
    <row r="731" spans="1:4" ht="15.6" x14ac:dyDescent="0.3">
      <c r="A731" s="1" t="s">
        <v>1630</v>
      </c>
      <c r="B731" s="1" t="s">
        <v>2371</v>
      </c>
      <c r="C731" t="s">
        <v>3650</v>
      </c>
      <c r="D731" t="s">
        <v>3651</v>
      </c>
    </row>
    <row r="732" spans="1:4" ht="15.6" x14ac:dyDescent="0.3">
      <c r="A732" s="1" t="s">
        <v>1629</v>
      </c>
      <c r="B732" s="1" t="s">
        <v>2371</v>
      </c>
      <c r="C732" t="s">
        <v>3652</v>
      </c>
      <c r="D732" t="s">
        <v>2715</v>
      </c>
    </row>
    <row r="733" spans="1:4" ht="15.6" x14ac:dyDescent="0.3">
      <c r="A733" s="1" t="s">
        <v>1628</v>
      </c>
      <c r="B733" s="1" t="s">
        <v>2374</v>
      </c>
      <c r="C733" t="s">
        <v>3653</v>
      </c>
      <c r="D733" t="s">
        <v>3654</v>
      </c>
    </row>
    <row r="734" spans="1:4" ht="15.6" x14ac:dyDescent="0.3">
      <c r="A734" s="1" t="s">
        <v>1627</v>
      </c>
      <c r="B734" s="1" t="s">
        <v>2371</v>
      </c>
      <c r="C734" t="s">
        <v>3655</v>
      </c>
      <c r="D734" t="s">
        <v>3656</v>
      </c>
    </row>
    <row r="735" spans="1:4" ht="15.6" x14ac:dyDescent="0.3">
      <c r="A735" s="1" t="s">
        <v>1626</v>
      </c>
      <c r="B735" s="1" t="s">
        <v>2371</v>
      </c>
      <c r="C735" t="s">
        <v>2501</v>
      </c>
      <c r="D735" t="s">
        <v>3657</v>
      </c>
    </row>
    <row r="736" spans="1:4" ht="15.6" x14ac:dyDescent="0.3">
      <c r="A736" s="1" t="s">
        <v>1625</v>
      </c>
      <c r="B736" s="1" t="s">
        <v>2371</v>
      </c>
      <c r="C736" t="s">
        <v>3658</v>
      </c>
      <c r="D736" t="s">
        <v>3659</v>
      </c>
    </row>
    <row r="737" spans="1:4" ht="15.6" x14ac:dyDescent="0.3">
      <c r="A737" s="1" t="s">
        <v>1624</v>
      </c>
      <c r="B737" s="1" t="s">
        <v>2371</v>
      </c>
      <c r="C737" t="s">
        <v>3660</v>
      </c>
      <c r="D737" t="s">
        <v>3661</v>
      </c>
    </row>
    <row r="738" spans="1:4" ht="15.6" x14ac:dyDescent="0.3">
      <c r="A738" s="1" t="s">
        <v>1623</v>
      </c>
      <c r="B738" s="1" t="s">
        <v>2374</v>
      </c>
      <c r="C738" t="s">
        <v>3662</v>
      </c>
      <c r="D738" t="s">
        <v>2932</v>
      </c>
    </row>
    <row r="739" spans="1:4" ht="15.6" x14ac:dyDescent="0.3">
      <c r="A739" s="1" t="s">
        <v>1622</v>
      </c>
      <c r="B739" s="1" t="s">
        <v>2374</v>
      </c>
      <c r="C739" t="s">
        <v>3663</v>
      </c>
      <c r="D739" t="s">
        <v>3664</v>
      </c>
    </row>
    <row r="740" spans="1:4" ht="15.6" x14ac:dyDescent="0.3">
      <c r="A740" s="1" t="s">
        <v>1621</v>
      </c>
      <c r="B740" s="1" t="s">
        <v>2374</v>
      </c>
      <c r="C740" t="s">
        <v>3665</v>
      </c>
      <c r="D740" t="s">
        <v>3666</v>
      </c>
    </row>
    <row r="741" spans="1:4" ht="15.6" x14ac:dyDescent="0.3">
      <c r="A741" s="1" t="s">
        <v>1620</v>
      </c>
      <c r="B741" s="1" t="s">
        <v>3246</v>
      </c>
      <c r="C741" t="s">
        <v>3667</v>
      </c>
      <c r="D741" t="s">
        <v>3668</v>
      </c>
    </row>
    <row r="742" spans="1:4" ht="15.6" x14ac:dyDescent="0.3">
      <c r="A742" s="1" t="s">
        <v>1619</v>
      </c>
      <c r="B742" s="1" t="s">
        <v>2374</v>
      </c>
      <c r="C742" t="s">
        <v>3669</v>
      </c>
      <c r="D742" t="s">
        <v>2797</v>
      </c>
    </row>
    <row r="743" spans="1:4" ht="15.6" x14ac:dyDescent="0.3">
      <c r="A743" s="1" t="s">
        <v>1618</v>
      </c>
      <c r="B743" s="1" t="s">
        <v>2374</v>
      </c>
      <c r="C743" t="s">
        <v>3670</v>
      </c>
      <c r="D743" t="s">
        <v>3671</v>
      </c>
    </row>
    <row r="744" spans="1:4" ht="15.6" x14ac:dyDescent="0.3">
      <c r="A744" s="1" t="s">
        <v>1617</v>
      </c>
      <c r="B744" s="1" t="s">
        <v>3246</v>
      </c>
      <c r="C744" t="s">
        <v>3672</v>
      </c>
      <c r="D744" t="s">
        <v>3191</v>
      </c>
    </row>
    <row r="745" spans="1:4" ht="15.6" x14ac:dyDescent="0.3">
      <c r="A745" s="1" t="s">
        <v>1616</v>
      </c>
      <c r="B745" s="1" t="s">
        <v>3246</v>
      </c>
      <c r="C745" t="s">
        <v>2414</v>
      </c>
      <c r="D745" t="s">
        <v>3673</v>
      </c>
    </row>
    <row r="746" spans="1:4" ht="15.6" x14ac:dyDescent="0.3">
      <c r="A746" s="1" t="s">
        <v>1615</v>
      </c>
      <c r="B746" s="1" t="s">
        <v>2371</v>
      </c>
      <c r="C746" t="s">
        <v>3674</v>
      </c>
      <c r="D746" t="s">
        <v>3675</v>
      </c>
    </row>
    <row r="747" spans="1:4" ht="15.6" x14ac:dyDescent="0.3">
      <c r="A747" s="1" t="s">
        <v>1614</v>
      </c>
      <c r="B747" s="1" t="s">
        <v>2374</v>
      </c>
      <c r="C747" t="s">
        <v>3676</v>
      </c>
      <c r="D747" t="s">
        <v>3677</v>
      </c>
    </row>
    <row r="748" spans="1:4" ht="15.6" x14ac:dyDescent="0.3">
      <c r="A748" s="1" t="s">
        <v>1613</v>
      </c>
      <c r="B748" s="1" t="s">
        <v>3246</v>
      </c>
      <c r="C748" t="s">
        <v>3678</v>
      </c>
      <c r="D748" t="s">
        <v>3679</v>
      </c>
    </row>
    <row r="749" spans="1:4" ht="15.6" x14ac:dyDescent="0.3">
      <c r="A749" s="1" t="s">
        <v>1612</v>
      </c>
      <c r="B749" s="1" t="s">
        <v>2374</v>
      </c>
      <c r="C749" t="s">
        <v>3680</v>
      </c>
      <c r="D749" t="s">
        <v>2797</v>
      </c>
    </row>
    <row r="750" spans="1:4" ht="15.6" x14ac:dyDescent="0.3">
      <c r="A750" s="1" t="s">
        <v>1611</v>
      </c>
      <c r="B750" s="1" t="s">
        <v>2374</v>
      </c>
      <c r="C750" t="s">
        <v>3681</v>
      </c>
      <c r="D750" t="s">
        <v>2500</v>
      </c>
    </row>
    <row r="751" spans="1:4" ht="15.6" x14ac:dyDescent="0.3">
      <c r="A751" s="1" t="s">
        <v>1610</v>
      </c>
      <c r="B751" s="1" t="s">
        <v>2371</v>
      </c>
      <c r="C751" t="s">
        <v>3682</v>
      </c>
      <c r="D751" t="s">
        <v>2498</v>
      </c>
    </row>
    <row r="752" spans="1:4" ht="15.6" x14ac:dyDescent="0.3">
      <c r="A752" s="1" t="s">
        <v>1609</v>
      </c>
      <c r="B752" s="1" t="s">
        <v>2374</v>
      </c>
      <c r="C752" t="s">
        <v>3683</v>
      </c>
      <c r="D752" t="s">
        <v>2534</v>
      </c>
    </row>
    <row r="753" spans="1:4" ht="15.6" x14ac:dyDescent="0.3">
      <c r="A753" s="1" t="s">
        <v>1608</v>
      </c>
      <c r="B753" s="1" t="s">
        <v>2371</v>
      </c>
      <c r="C753" t="s">
        <v>3684</v>
      </c>
      <c r="D753" t="s">
        <v>3685</v>
      </c>
    </row>
    <row r="754" spans="1:4" ht="15.6" x14ac:dyDescent="0.3">
      <c r="A754" s="1" t="s">
        <v>1607</v>
      </c>
      <c r="B754" s="1" t="s">
        <v>2371</v>
      </c>
      <c r="C754" t="s">
        <v>3686</v>
      </c>
      <c r="D754" t="s">
        <v>3687</v>
      </c>
    </row>
    <row r="755" spans="1:4" ht="15.6" x14ac:dyDescent="0.3">
      <c r="A755" s="1" t="s">
        <v>1606</v>
      </c>
      <c r="B755" s="1" t="s">
        <v>2371</v>
      </c>
      <c r="C755" t="s">
        <v>3688</v>
      </c>
      <c r="D755" t="s">
        <v>3689</v>
      </c>
    </row>
    <row r="756" spans="1:4" ht="15.6" x14ac:dyDescent="0.3">
      <c r="A756" s="1" t="s">
        <v>1605</v>
      </c>
      <c r="B756" s="1" t="s">
        <v>3246</v>
      </c>
      <c r="C756" t="s">
        <v>3690</v>
      </c>
      <c r="D756" t="s">
        <v>3691</v>
      </c>
    </row>
    <row r="757" spans="1:4" ht="15.6" x14ac:dyDescent="0.3">
      <c r="A757" s="1" t="s">
        <v>1604</v>
      </c>
      <c r="B757" s="1" t="s">
        <v>2374</v>
      </c>
      <c r="C757" t="s">
        <v>3692</v>
      </c>
      <c r="D757" t="s">
        <v>3693</v>
      </c>
    </row>
    <row r="758" spans="1:4" ht="15.6" x14ac:dyDescent="0.3">
      <c r="A758" s="1" t="s">
        <v>1603</v>
      </c>
      <c r="B758" s="1" t="s">
        <v>2374</v>
      </c>
      <c r="C758" t="s">
        <v>3694</v>
      </c>
      <c r="D758" t="s">
        <v>3695</v>
      </c>
    </row>
    <row r="759" spans="1:4" ht="15.6" x14ac:dyDescent="0.3">
      <c r="A759" s="1" t="s">
        <v>1602</v>
      </c>
      <c r="B759" s="1" t="s">
        <v>2374</v>
      </c>
      <c r="C759" t="s">
        <v>3696</v>
      </c>
      <c r="D759" t="s">
        <v>2706</v>
      </c>
    </row>
    <row r="760" spans="1:4" ht="15.6" x14ac:dyDescent="0.3">
      <c r="A760" s="1" t="s">
        <v>1601</v>
      </c>
      <c r="B760" s="1" t="s">
        <v>2374</v>
      </c>
      <c r="C760" t="s">
        <v>3697</v>
      </c>
      <c r="D760" t="s">
        <v>3698</v>
      </c>
    </row>
    <row r="761" spans="1:4" ht="15.6" x14ac:dyDescent="0.3">
      <c r="A761" s="1" t="s">
        <v>1600</v>
      </c>
      <c r="B761" s="1" t="s">
        <v>2371</v>
      </c>
      <c r="C761" t="s">
        <v>3699</v>
      </c>
      <c r="D761" t="s">
        <v>3700</v>
      </c>
    </row>
    <row r="762" spans="1:4" ht="15.6" x14ac:dyDescent="0.3">
      <c r="A762" s="1" t="s">
        <v>1599</v>
      </c>
      <c r="B762" s="1" t="s">
        <v>2371</v>
      </c>
      <c r="C762" t="s">
        <v>3701</v>
      </c>
      <c r="D762" t="s">
        <v>3255</v>
      </c>
    </row>
    <row r="763" spans="1:4" ht="15.6" x14ac:dyDescent="0.3">
      <c r="A763" s="1" t="s">
        <v>1598</v>
      </c>
      <c r="B763" s="1" t="s">
        <v>2374</v>
      </c>
      <c r="C763" t="s">
        <v>3702</v>
      </c>
      <c r="D763" t="s">
        <v>2859</v>
      </c>
    </row>
    <row r="764" spans="1:4" ht="15.6" x14ac:dyDescent="0.3">
      <c r="A764" s="1" t="s">
        <v>1597</v>
      </c>
      <c r="B764" s="1" t="s">
        <v>2371</v>
      </c>
      <c r="C764" t="s">
        <v>3703</v>
      </c>
      <c r="D764" t="s">
        <v>2438</v>
      </c>
    </row>
    <row r="765" spans="1:4" ht="15.6" x14ac:dyDescent="0.3">
      <c r="A765" s="1" t="s">
        <v>1596</v>
      </c>
      <c r="B765" s="1" t="s">
        <v>2371</v>
      </c>
      <c r="C765" t="s">
        <v>3704</v>
      </c>
      <c r="D765" t="s">
        <v>3705</v>
      </c>
    </row>
    <row r="766" spans="1:4" ht="15.6" x14ac:dyDescent="0.3">
      <c r="A766" s="1" t="s">
        <v>1595</v>
      </c>
      <c r="B766" s="1" t="s">
        <v>2371</v>
      </c>
      <c r="C766" t="s">
        <v>3706</v>
      </c>
      <c r="D766" t="s">
        <v>3707</v>
      </c>
    </row>
    <row r="767" spans="1:4" ht="15.6" x14ac:dyDescent="0.3">
      <c r="A767" s="1" t="s">
        <v>1594</v>
      </c>
      <c r="B767" s="1" t="s">
        <v>2371</v>
      </c>
      <c r="C767" t="s">
        <v>3708</v>
      </c>
      <c r="D767" t="s">
        <v>3709</v>
      </c>
    </row>
    <row r="768" spans="1:4" ht="15.6" x14ac:dyDescent="0.3">
      <c r="A768" s="1" t="s">
        <v>1593</v>
      </c>
      <c r="B768" s="1" t="s">
        <v>2371</v>
      </c>
      <c r="C768" t="s">
        <v>3710</v>
      </c>
      <c r="D768" t="s">
        <v>3711</v>
      </c>
    </row>
    <row r="769" spans="1:4" ht="15.6" x14ac:dyDescent="0.3">
      <c r="A769" s="1" t="s">
        <v>1592</v>
      </c>
      <c r="B769" s="1" t="s">
        <v>2371</v>
      </c>
      <c r="C769" t="s">
        <v>3712</v>
      </c>
      <c r="D769" t="s">
        <v>3713</v>
      </c>
    </row>
    <row r="770" spans="1:4" ht="15.6" x14ac:dyDescent="0.3">
      <c r="A770" s="1" t="s">
        <v>1591</v>
      </c>
      <c r="B770" s="1" t="s">
        <v>2371</v>
      </c>
      <c r="C770" t="s">
        <v>3714</v>
      </c>
      <c r="D770" t="s">
        <v>2937</v>
      </c>
    </row>
    <row r="771" spans="1:4" ht="15.6" x14ac:dyDescent="0.3">
      <c r="A771" s="1" t="s">
        <v>1590</v>
      </c>
      <c r="B771" s="1" t="s">
        <v>2371</v>
      </c>
      <c r="C771" t="s">
        <v>3715</v>
      </c>
      <c r="D771" t="s">
        <v>3716</v>
      </c>
    </row>
    <row r="772" spans="1:4" ht="15.6" x14ac:dyDescent="0.3">
      <c r="A772" s="1" t="s">
        <v>1589</v>
      </c>
      <c r="B772" s="1" t="s">
        <v>2374</v>
      </c>
      <c r="C772" t="s">
        <v>3717</v>
      </c>
      <c r="D772" t="s">
        <v>2375</v>
      </c>
    </row>
    <row r="773" spans="1:4" ht="15.6" x14ac:dyDescent="0.3">
      <c r="A773" s="1" t="s">
        <v>1588</v>
      </c>
      <c r="B773" s="1" t="s">
        <v>2374</v>
      </c>
      <c r="C773" t="s">
        <v>3718</v>
      </c>
      <c r="D773" t="s">
        <v>2667</v>
      </c>
    </row>
    <row r="774" spans="1:4" ht="15.6" x14ac:dyDescent="0.3">
      <c r="A774" s="1" t="s">
        <v>1587</v>
      </c>
      <c r="B774" s="1" t="s">
        <v>2374</v>
      </c>
      <c r="C774" t="s">
        <v>3719</v>
      </c>
      <c r="D774" t="s">
        <v>2686</v>
      </c>
    </row>
    <row r="775" spans="1:4" ht="15.6" x14ac:dyDescent="0.3">
      <c r="A775" s="1" t="s">
        <v>1586</v>
      </c>
      <c r="B775" s="1" t="s">
        <v>2374</v>
      </c>
      <c r="C775" t="s">
        <v>3720</v>
      </c>
      <c r="D775" t="s">
        <v>2797</v>
      </c>
    </row>
    <row r="776" spans="1:4" ht="15.6" x14ac:dyDescent="0.3">
      <c r="A776" s="1" t="s">
        <v>1585</v>
      </c>
      <c r="B776" s="1" t="s">
        <v>2374</v>
      </c>
      <c r="C776" t="s">
        <v>3721</v>
      </c>
      <c r="D776" t="s">
        <v>3722</v>
      </c>
    </row>
    <row r="777" spans="1:4" ht="15.6" x14ac:dyDescent="0.3">
      <c r="A777" s="1" t="s">
        <v>1584</v>
      </c>
      <c r="B777" s="1" t="s">
        <v>3246</v>
      </c>
      <c r="C777" t="s">
        <v>3723</v>
      </c>
      <c r="D777" t="s">
        <v>3724</v>
      </c>
    </row>
    <row r="778" spans="1:4" ht="15.6" x14ac:dyDescent="0.3">
      <c r="A778" s="1" t="s">
        <v>1583</v>
      </c>
      <c r="B778" s="1" t="s">
        <v>3246</v>
      </c>
      <c r="C778" t="s">
        <v>2505</v>
      </c>
      <c r="D778" t="s">
        <v>3725</v>
      </c>
    </row>
    <row r="779" spans="1:4" ht="15.6" x14ac:dyDescent="0.3">
      <c r="A779" s="1" t="s">
        <v>1582</v>
      </c>
      <c r="B779" s="1" t="s">
        <v>2371</v>
      </c>
      <c r="C779" t="s">
        <v>3726</v>
      </c>
      <c r="D779" t="s">
        <v>3727</v>
      </c>
    </row>
    <row r="780" spans="1:4" ht="15.6" x14ac:dyDescent="0.3">
      <c r="A780" s="1" t="s">
        <v>1581</v>
      </c>
      <c r="B780" s="1" t="s">
        <v>2374</v>
      </c>
      <c r="C780" t="s">
        <v>3728</v>
      </c>
      <c r="D780" t="s">
        <v>2762</v>
      </c>
    </row>
    <row r="781" spans="1:4" ht="15.6" x14ac:dyDescent="0.3">
      <c r="A781" s="1" t="s">
        <v>1580</v>
      </c>
      <c r="B781" s="1" t="s">
        <v>2371</v>
      </c>
      <c r="C781" t="s">
        <v>3729</v>
      </c>
      <c r="D781" t="s">
        <v>3145</v>
      </c>
    </row>
    <row r="782" spans="1:4" ht="15.6" x14ac:dyDescent="0.3">
      <c r="A782" s="1" t="s">
        <v>1579</v>
      </c>
      <c r="B782" s="1" t="s">
        <v>2374</v>
      </c>
      <c r="C782" t="s">
        <v>3730</v>
      </c>
      <c r="D782" t="s">
        <v>3731</v>
      </c>
    </row>
    <row r="783" spans="1:4" ht="15.6" x14ac:dyDescent="0.3">
      <c r="A783" s="1" t="s">
        <v>1578</v>
      </c>
      <c r="B783" s="1" t="s">
        <v>2371</v>
      </c>
      <c r="C783" t="s">
        <v>3544</v>
      </c>
      <c r="D783" t="s">
        <v>3732</v>
      </c>
    </row>
    <row r="784" spans="1:4" ht="15.6" x14ac:dyDescent="0.3">
      <c r="A784" s="1" t="s">
        <v>1577</v>
      </c>
      <c r="B784" s="1" t="s">
        <v>2371</v>
      </c>
      <c r="C784" t="s">
        <v>3733</v>
      </c>
      <c r="D784" t="s">
        <v>3734</v>
      </c>
    </row>
    <row r="785" spans="1:4" ht="15.6" x14ac:dyDescent="0.3">
      <c r="A785" s="1" t="s">
        <v>1576</v>
      </c>
      <c r="B785" s="1" t="s">
        <v>2371</v>
      </c>
      <c r="C785" t="s">
        <v>3735</v>
      </c>
      <c r="D785" t="s">
        <v>3736</v>
      </c>
    </row>
    <row r="786" spans="1:4" ht="15.6" x14ac:dyDescent="0.3">
      <c r="A786" s="1" t="s">
        <v>1575</v>
      </c>
      <c r="B786" s="1" t="s">
        <v>2371</v>
      </c>
      <c r="C786" t="s">
        <v>3737</v>
      </c>
      <c r="D786" t="s">
        <v>3738</v>
      </c>
    </row>
    <row r="787" spans="1:4" ht="15.6" x14ac:dyDescent="0.3">
      <c r="A787" s="1" t="s">
        <v>1574</v>
      </c>
      <c r="B787" s="1" t="s">
        <v>2371</v>
      </c>
      <c r="C787" t="s">
        <v>3739</v>
      </c>
      <c r="D787" t="s">
        <v>3740</v>
      </c>
    </row>
    <row r="788" spans="1:4" ht="15.6" x14ac:dyDescent="0.3">
      <c r="A788" s="1" t="s">
        <v>1573</v>
      </c>
      <c r="B788" s="1" t="s">
        <v>2371</v>
      </c>
      <c r="C788" t="s">
        <v>3741</v>
      </c>
      <c r="D788" t="s">
        <v>3742</v>
      </c>
    </row>
    <row r="789" spans="1:4" ht="15.6" x14ac:dyDescent="0.3">
      <c r="A789" s="1" t="s">
        <v>1572</v>
      </c>
      <c r="B789" s="1" t="s">
        <v>2374</v>
      </c>
      <c r="C789" t="s">
        <v>2449</v>
      </c>
      <c r="D789" t="s">
        <v>3743</v>
      </c>
    </row>
    <row r="790" spans="1:4" ht="15.6" x14ac:dyDescent="0.3">
      <c r="A790" s="1" t="s">
        <v>1571</v>
      </c>
      <c r="B790" s="1" t="s">
        <v>2374</v>
      </c>
      <c r="C790" t="s">
        <v>3744</v>
      </c>
      <c r="D790" t="s">
        <v>3745</v>
      </c>
    </row>
    <row r="791" spans="1:4" ht="15.6" x14ac:dyDescent="0.3">
      <c r="A791" s="1" t="s">
        <v>1570</v>
      </c>
      <c r="B791" s="1" t="s">
        <v>2374</v>
      </c>
      <c r="C791" t="s">
        <v>3746</v>
      </c>
      <c r="D791" t="s">
        <v>3747</v>
      </c>
    </row>
    <row r="792" spans="1:4" ht="15.6" x14ac:dyDescent="0.3">
      <c r="A792" s="1" t="s">
        <v>1569</v>
      </c>
      <c r="B792" s="1" t="s">
        <v>2371</v>
      </c>
      <c r="C792" t="s">
        <v>3748</v>
      </c>
      <c r="D792" t="s">
        <v>2558</v>
      </c>
    </row>
    <row r="793" spans="1:4" ht="15.6" x14ac:dyDescent="0.3">
      <c r="A793" s="1" t="s">
        <v>1568</v>
      </c>
      <c r="B793" s="1" t="s">
        <v>2371</v>
      </c>
      <c r="C793" t="s">
        <v>3749</v>
      </c>
      <c r="D793" t="s">
        <v>3750</v>
      </c>
    </row>
    <row r="794" spans="1:4" ht="15.6" x14ac:dyDescent="0.3">
      <c r="A794" s="1" t="s">
        <v>1567</v>
      </c>
      <c r="B794" s="1" t="s">
        <v>3246</v>
      </c>
      <c r="C794" t="s">
        <v>3751</v>
      </c>
      <c r="D794" t="s">
        <v>3752</v>
      </c>
    </row>
    <row r="795" spans="1:4" ht="15.6" x14ac:dyDescent="0.3">
      <c r="A795" s="1" t="s">
        <v>1566</v>
      </c>
      <c r="B795" s="1" t="s">
        <v>2374</v>
      </c>
      <c r="C795" t="s">
        <v>3753</v>
      </c>
      <c r="D795" t="s">
        <v>3754</v>
      </c>
    </row>
    <row r="796" spans="1:4" ht="15.6" x14ac:dyDescent="0.3">
      <c r="A796" s="1" t="s">
        <v>1565</v>
      </c>
      <c r="B796" s="1" t="s">
        <v>2371</v>
      </c>
      <c r="C796" t="s">
        <v>3755</v>
      </c>
      <c r="D796" t="s">
        <v>2733</v>
      </c>
    </row>
    <row r="797" spans="1:4" ht="15.6" x14ac:dyDescent="0.3">
      <c r="A797" s="1" t="s">
        <v>1564</v>
      </c>
      <c r="B797" s="1" t="s">
        <v>3246</v>
      </c>
      <c r="C797" t="s">
        <v>3756</v>
      </c>
      <c r="D797" t="s">
        <v>3757</v>
      </c>
    </row>
    <row r="798" spans="1:4" ht="15.6" x14ac:dyDescent="0.3">
      <c r="A798" s="1" t="s">
        <v>1563</v>
      </c>
      <c r="B798" s="1" t="s">
        <v>2371</v>
      </c>
      <c r="C798" t="s">
        <v>3758</v>
      </c>
      <c r="D798" t="s">
        <v>3759</v>
      </c>
    </row>
    <row r="799" spans="1:4" ht="15.6" x14ac:dyDescent="0.3">
      <c r="A799" s="1" t="s">
        <v>1562</v>
      </c>
      <c r="B799" s="1" t="s">
        <v>3246</v>
      </c>
      <c r="C799" t="s">
        <v>3760</v>
      </c>
      <c r="D799" t="s">
        <v>3761</v>
      </c>
    </row>
    <row r="800" spans="1:4" ht="15.6" x14ac:dyDescent="0.3">
      <c r="A800" s="1" t="s">
        <v>1561</v>
      </c>
      <c r="B800" s="1" t="s">
        <v>2371</v>
      </c>
      <c r="C800" t="s">
        <v>3254</v>
      </c>
      <c r="D800" t="s">
        <v>3762</v>
      </c>
    </row>
    <row r="801" spans="1:4" ht="15.6" x14ac:dyDescent="0.3">
      <c r="A801" s="1" t="s">
        <v>1560</v>
      </c>
      <c r="B801" s="1" t="s">
        <v>2371</v>
      </c>
      <c r="C801" t="s">
        <v>3763</v>
      </c>
      <c r="D801" t="s">
        <v>3106</v>
      </c>
    </row>
    <row r="802" spans="1:4" ht="15.6" x14ac:dyDescent="0.3">
      <c r="A802" s="1" t="s">
        <v>1559</v>
      </c>
      <c r="B802" s="1" t="s">
        <v>2371</v>
      </c>
      <c r="C802" t="s">
        <v>3764</v>
      </c>
      <c r="D802" t="s">
        <v>3765</v>
      </c>
    </row>
    <row r="803" spans="1:4" ht="15.6" x14ac:dyDescent="0.3">
      <c r="A803" s="1" t="s">
        <v>1558</v>
      </c>
      <c r="B803" s="1" t="s">
        <v>3246</v>
      </c>
      <c r="C803" t="s">
        <v>3766</v>
      </c>
      <c r="D803" t="s">
        <v>3767</v>
      </c>
    </row>
    <row r="804" spans="1:4" ht="15.6" x14ac:dyDescent="0.3">
      <c r="A804" s="1" t="s">
        <v>1557</v>
      </c>
      <c r="B804" s="1" t="s">
        <v>2371</v>
      </c>
      <c r="C804" t="s">
        <v>2879</v>
      </c>
      <c r="D804" t="s">
        <v>3180</v>
      </c>
    </row>
    <row r="805" spans="1:4" ht="15.6" x14ac:dyDescent="0.3">
      <c r="A805" s="1" t="s">
        <v>1556</v>
      </c>
      <c r="B805" s="1" t="s">
        <v>2371</v>
      </c>
      <c r="C805" t="s">
        <v>3768</v>
      </c>
      <c r="D805" t="s">
        <v>3180</v>
      </c>
    </row>
    <row r="806" spans="1:4" ht="15.6" x14ac:dyDescent="0.3">
      <c r="A806" s="1" t="s">
        <v>1555</v>
      </c>
      <c r="B806" s="1" t="s">
        <v>2374</v>
      </c>
      <c r="C806" t="s">
        <v>3769</v>
      </c>
      <c r="D806" t="s">
        <v>3770</v>
      </c>
    </row>
    <row r="807" spans="1:4" ht="15.6" x14ac:dyDescent="0.3">
      <c r="A807" s="1" t="s">
        <v>1554</v>
      </c>
      <c r="B807" s="1" t="s">
        <v>2374</v>
      </c>
      <c r="C807" t="s">
        <v>3771</v>
      </c>
      <c r="D807" t="s">
        <v>2387</v>
      </c>
    </row>
    <row r="808" spans="1:4" ht="15.6" x14ac:dyDescent="0.3">
      <c r="A808" s="1" t="s">
        <v>1553</v>
      </c>
      <c r="B808" s="1" t="s">
        <v>2374</v>
      </c>
      <c r="C808" t="s">
        <v>3772</v>
      </c>
      <c r="D808" t="s">
        <v>3773</v>
      </c>
    </row>
    <row r="809" spans="1:4" ht="15.6" x14ac:dyDescent="0.3">
      <c r="A809" s="1" t="s">
        <v>1552</v>
      </c>
      <c r="B809" s="1" t="s">
        <v>2374</v>
      </c>
      <c r="C809" t="s">
        <v>3774</v>
      </c>
      <c r="D809" t="s">
        <v>3775</v>
      </c>
    </row>
    <row r="810" spans="1:4" ht="15.6" x14ac:dyDescent="0.3">
      <c r="A810" s="1" t="s">
        <v>1551</v>
      </c>
      <c r="B810" s="1" t="s">
        <v>3246</v>
      </c>
      <c r="C810" t="s">
        <v>3776</v>
      </c>
      <c r="D810" t="s">
        <v>3777</v>
      </c>
    </row>
    <row r="811" spans="1:4" ht="15.6" x14ac:dyDescent="0.3">
      <c r="A811" s="1" t="s">
        <v>1550</v>
      </c>
      <c r="B811" s="1" t="s">
        <v>2374</v>
      </c>
      <c r="C811" t="s">
        <v>3778</v>
      </c>
      <c r="D811" t="s">
        <v>3779</v>
      </c>
    </row>
    <row r="812" spans="1:4" ht="15.6" x14ac:dyDescent="0.3">
      <c r="A812" s="1" t="s">
        <v>1549</v>
      </c>
      <c r="B812" s="1" t="s">
        <v>2374</v>
      </c>
      <c r="C812" t="s">
        <v>3780</v>
      </c>
      <c r="D812" t="s">
        <v>2609</v>
      </c>
    </row>
    <row r="813" spans="1:4" ht="15.6" x14ac:dyDescent="0.3">
      <c r="A813" s="1" t="s">
        <v>1548</v>
      </c>
      <c r="B813" s="1" t="s">
        <v>2374</v>
      </c>
      <c r="C813" t="s">
        <v>3101</v>
      </c>
      <c r="D813" t="s">
        <v>3781</v>
      </c>
    </row>
    <row r="814" spans="1:4" ht="15.6" x14ac:dyDescent="0.3">
      <c r="A814" s="1" t="s">
        <v>1547</v>
      </c>
      <c r="B814" s="1" t="s">
        <v>2374</v>
      </c>
      <c r="C814" t="s">
        <v>3782</v>
      </c>
      <c r="D814" t="s">
        <v>3401</v>
      </c>
    </row>
    <row r="815" spans="1:4" ht="15.6" x14ac:dyDescent="0.3">
      <c r="A815" s="1" t="s">
        <v>1546</v>
      </c>
      <c r="B815" s="1" t="s">
        <v>2374</v>
      </c>
      <c r="C815" t="s">
        <v>3783</v>
      </c>
      <c r="D815" t="s">
        <v>3784</v>
      </c>
    </row>
    <row r="816" spans="1:4" ht="15.6" x14ac:dyDescent="0.3">
      <c r="A816" s="1" t="s">
        <v>1545</v>
      </c>
      <c r="B816" s="1" t="s">
        <v>2374</v>
      </c>
      <c r="C816" t="s">
        <v>3785</v>
      </c>
      <c r="D816" t="s">
        <v>3786</v>
      </c>
    </row>
    <row r="817" spans="1:4" ht="15.6" x14ac:dyDescent="0.3">
      <c r="A817" s="1" t="s">
        <v>1544</v>
      </c>
      <c r="B817" s="1" t="s">
        <v>2374</v>
      </c>
      <c r="C817" t="s">
        <v>3787</v>
      </c>
      <c r="D817" t="s">
        <v>3788</v>
      </c>
    </row>
    <row r="818" spans="1:4" ht="15.6" x14ac:dyDescent="0.3">
      <c r="A818" s="1" t="s">
        <v>1543</v>
      </c>
      <c r="B818" s="1" t="s">
        <v>2374</v>
      </c>
      <c r="C818" t="s">
        <v>3789</v>
      </c>
      <c r="D818" t="s">
        <v>3790</v>
      </c>
    </row>
    <row r="819" spans="1:4" ht="15.6" x14ac:dyDescent="0.3">
      <c r="A819" s="1" t="s">
        <v>1542</v>
      </c>
      <c r="B819" s="1" t="s">
        <v>2374</v>
      </c>
      <c r="C819" t="s">
        <v>2936</v>
      </c>
      <c r="D819" t="s">
        <v>3091</v>
      </c>
    </row>
    <row r="820" spans="1:4" ht="15.6" x14ac:dyDescent="0.3">
      <c r="A820" s="1" t="s">
        <v>1541</v>
      </c>
      <c r="B820" s="1" t="s">
        <v>2374</v>
      </c>
      <c r="C820" t="s">
        <v>3791</v>
      </c>
      <c r="D820" t="s">
        <v>3792</v>
      </c>
    </row>
    <row r="821" spans="1:4" ht="15.6" x14ac:dyDescent="0.3">
      <c r="A821" s="1" t="s">
        <v>1540</v>
      </c>
      <c r="B821" s="1" t="s">
        <v>2371</v>
      </c>
      <c r="C821" t="s">
        <v>3793</v>
      </c>
      <c r="D821" t="s">
        <v>3417</v>
      </c>
    </row>
    <row r="822" spans="1:4" ht="15.6" x14ac:dyDescent="0.3">
      <c r="A822" s="1" t="s">
        <v>1539</v>
      </c>
      <c r="B822" s="1" t="s">
        <v>2374</v>
      </c>
      <c r="C822" t="s">
        <v>3794</v>
      </c>
      <c r="D822" t="s">
        <v>3795</v>
      </c>
    </row>
    <row r="823" spans="1:4" ht="15.6" x14ac:dyDescent="0.3">
      <c r="A823" s="1" t="s">
        <v>1538</v>
      </c>
      <c r="B823" s="1" t="s">
        <v>2374</v>
      </c>
      <c r="C823" t="s">
        <v>3796</v>
      </c>
      <c r="D823" t="s">
        <v>3797</v>
      </c>
    </row>
    <row r="824" spans="1:4" ht="15.6" x14ac:dyDescent="0.3">
      <c r="A824" s="1" t="s">
        <v>1537</v>
      </c>
      <c r="B824" s="1" t="s">
        <v>2374</v>
      </c>
      <c r="C824" t="s">
        <v>3798</v>
      </c>
      <c r="D824" t="s">
        <v>2450</v>
      </c>
    </row>
    <row r="825" spans="1:4" ht="15.6" x14ac:dyDescent="0.3">
      <c r="A825" s="1" t="s">
        <v>1536</v>
      </c>
      <c r="B825" s="1" t="s">
        <v>2374</v>
      </c>
      <c r="C825" t="s">
        <v>3584</v>
      </c>
      <c r="D825" t="s">
        <v>3799</v>
      </c>
    </row>
    <row r="826" spans="1:4" ht="15.6" x14ac:dyDescent="0.3">
      <c r="A826" s="1" t="s">
        <v>1535</v>
      </c>
      <c r="B826" s="1" t="s">
        <v>2374</v>
      </c>
      <c r="C826" t="s">
        <v>3800</v>
      </c>
      <c r="D826" t="s">
        <v>3801</v>
      </c>
    </row>
    <row r="827" spans="1:4" ht="15.6" x14ac:dyDescent="0.3">
      <c r="A827" s="1" t="s">
        <v>1534</v>
      </c>
      <c r="B827" s="1" t="s">
        <v>2371</v>
      </c>
      <c r="C827" t="s">
        <v>3802</v>
      </c>
      <c r="D827" t="s">
        <v>3803</v>
      </c>
    </row>
    <row r="828" spans="1:4" ht="15.6" x14ac:dyDescent="0.3">
      <c r="A828" s="1" t="s">
        <v>1533</v>
      </c>
      <c r="B828" s="1" t="s">
        <v>2371</v>
      </c>
      <c r="C828" t="s">
        <v>3804</v>
      </c>
      <c r="D828" t="s">
        <v>3805</v>
      </c>
    </row>
    <row r="829" spans="1:4" ht="15.6" x14ac:dyDescent="0.3">
      <c r="A829" s="1" t="s">
        <v>1532</v>
      </c>
      <c r="B829" s="1" t="s">
        <v>3246</v>
      </c>
      <c r="C829" t="s">
        <v>3254</v>
      </c>
      <c r="D829" t="s">
        <v>3806</v>
      </c>
    </row>
    <row r="830" spans="1:4" ht="15.6" x14ac:dyDescent="0.3">
      <c r="A830" s="1" t="s">
        <v>1531</v>
      </c>
      <c r="B830" s="1" t="s">
        <v>3246</v>
      </c>
      <c r="C830" t="s">
        <v>3283</v>
      </c>
      <c r="D830" t="s">
        <v>3807</v>
      </c>
    </row>
    <row r="831" spans="1:4" ht="15.6" x14ac:dyDescent="0.3">
      <c r="A831" s="1" t="s">
        <v>1530</v>
      </c>
      <c r="B831" s="1" t="s">
        <v>3246</v>
      </c>
      <c r="C831" t="s">
        <v>3808</v>
      </c>
      <c r="D831" t="s">
        <v>3809</v>
      </c>
    </row>
    <row r="832" spans="1:4" ht="15.6" x14ac:dyDescent="0.3">
      <c r="A832" s="1" t="s">
        <v>1529</v>
      </c>
      <c r="B832" s="1" t="s">
        <v>2374</v>
      </c>
      <c r="C832" t="s">
        <v>3810</v>
      </c>
      <c r="D832" t="s">
        <v>2667</v>
      </c>
    </row>
    <row r="833" spans="1:4" ht="15.6" x14ac:dyDescent="0.3">
      <c r="A833" s="1" t="s">
        <v>1528</v>
      </c>
      <c r="B833" s="1" t="s">
        <v>2374</v>
      </c>
      <c r="C833" t="s">
        <v>3811</v>
      </c>
      <c r="D833" t="s">
        <v>3812</v>
      </c>
    </row>
    <row r="834" spans="1:4" ht="15.6" x14ac:dyDescent="0.3">
      <c r="A834" s="1" t="s">
        <v>1527</v>
      </c>
      <c r="B834" s="1" t="s">
        <v>2374</v>
      </c>
      <c r="C834" t="s">
        <v>3813</v>
      </c>
      <c r="D834" t="s">
        <v>3814</v>
      </c>
    </row>
    <row r="835" spans="1:4" ht="15.6" x14ac:dyDescent="0.3">
      <c r="A835" s="1" t="s">
        <v>1526</v>
      </c>
      <c r="B835" s="1" t="s">
        <v>3246</v>
      </c>
      <c r="C835" t="s">
        <v>3815</v>
      </c>
      <c r="D835" t="s">
        <v>3579</v>
      </c>
    </row>
    <row r="836" spans="1:4" ht="15.6" x14ac:dyDescent="0.3">
      <c r="A836" s="1" t="s">
        <v>1525</v>
      </c>
      <c r="B836" s="1" t="s">
        <v>2371</v>
      </c>
      <c r="C836" t="s">
        <v>3816</v>
      </c>
      <c r="D836" t="s">
        <v>3817</v>
      </c>
    </row>
    <row r="837" spans="1:4" ht="15.6" x14ac:dyDescent="0.3">
      <c r="A837" s="1" t="s">
        <v>1524</v>
      </c>
      <c r="B837" s="1" t="s">
        <v>2371</v>
      </c>
      <c r="C837" t="s">
        <v>2785</v>
      </c>
      <c r="D837" t="s">
        <v>3818</v>
      </c>
    </row>
    <row r="838" spans="1:4" ht="15.6" x14ac:dyDescent="0.3">
      <c r="A838" s="1" t="s">
        <v>1523</v>
      </c>
      <c r="B838" s="1" t="s">
        <v>2371</v>
      </c>
      <c r="C838" t="s">
        <v>3819</v>
      </c>
      <c r="D838" t="s">
        <v>3820</v>
      </c>
    </row>
    <row r="839" spans="1:4" ht="15.6" x14ac:dyDescent="0.3">
      <c r="A839" s="1" t="s">
        <v>1522</v>
      </c>
      <c r="B839" s="1" t="s">
        <v>2374</v>
      </c>
      <c r="C839" t="s">
        <v>3481</v>
      </c>
      <c r="D839" t="s">
        <v>3373</v>
      </c>
    </row>
    <row r="840" spans="1:4" ht="15.6" x14ac:dyDescent="0.3">
      <c r="A840" s="1" t="s">
        <v>1521</v>
      </c>
      <c r="B840" s="1" t="s">
        <v>2371</v>
      </c>
      <c r="C840" t="s">
        <v>3821</v>
      </c>
      <c r="D840" t="s">
        <v>2805</v>
      </c>
    </row>
    <row r="841" spans="1:4" ht="15.6" x14ac:dyDescent="0.3">
      <c r="A841" s="1" t="s">
        <v>1520</v>
      </c>
      <c r="B841" s="1" t="s">
        <v>2371</v>
      </c>
      <c r="C841" t="s">
        <v>3822</v>
      </c>
      <c r="D841" t="s">
        <v>3823</v>
      </c>
    </row>
    <row r="842" spans="1:4" ht="15.6" x14ac:dyDescent="0.3">
      <c r="A842" s="1" t="s">
        <v>1519</v>
      </c>
      <c r="B842" s="1" t="s">
        <v>2371</v>
      </c>
      <c r="C842" t="s">
        <v>3824</v>
      </c>
      <c r="D842" t="s">
        <v>3825</v>
      </c>
    </row>
    <row r="843" spans="1:4" ht="15.6" x14ac:dyDescent="0.3">
      <c r="A843" s="1" t="s">
        <v>1518</v>
      </c>
      <c r="B843" s="1" t="s">
        <v>2371</v>
      </c>
      <c r="C843" t="s">
        <v>3826</v>
      </c>
      <c r="D843" t="s">
        <v>3724</v>
      </c>
    </row>
    <row r="844" spans="1:4" ht="15.6" x14ac:dyDescent="0.3">
      <c r="A844" s="1" t="s">
        <v>1517</v>
      </c>
      <c r="B844" s="1" t="s">
        <v>2371</v>
      </c>
      <c r="C844" t="s">
        <v>3827</v>
      </c>
      <c r="D844" t="s">
        <v>3828</v>
      </c>
    </row>
    <row r="845" spans="1:4" ht="15.6" x14ac:dyDescent="0.3">
      <c r="A845" s="1" t="s">
        <v>1516</v>
      </c>
      <c r="B845" s="1" t="s">
        <v>2371</v>
      </c>
      <c r="C845" t="s">
        <v>2648</v>
      </c>
      <c r="D845" t="s">
        <v>3307</v>
      </c>
    </row>
    <row r="846" spans="1:4" ht="15.6" x14ac:dyDescent="0.3">
      <c r="A846" s="1" t="s">
        <v>1515</v>
      </c>
      <c r="B846" s="1" t="s">
        <v>3246</v>
      </c>
      <c r="C846" t="s">
        <v>3829</v>
      </c>
      <c r="D846" t="s">
        <v>3830</v>
      </c>
    </row>
    <row r="847" spans="1:4" ht="15.6" x14ac:dyDescent="0.3">
      <c r="A847" s="1" t="s">
        <v>1514</v>
      </c>
      <c r="B847" s="1" t="s">
        <v>2371</v>
      </c>
      <c r="C847" t="s">
        <v>3831</v>
      </c>
      <c r="D847" t="s">
        <v>3832</v>
      </c>
    </row>
    <row r="848" spans="1:4" ht="15.6" x14ac:dyDescent="0.3">
      <c r="A848" s="1" t="s">
        <v>1513</v>
      </c>
      <c r="B848" s="1" t="s">
        <v>2371</v>
      </c>
      <c r="C848" t="s">
        <v>3833</v>
      </c>
      <c r="D848" t="s">
        <v>3834</v>
      </c>
    </row>
    <row r="849" spans="1:4" ht="15.6" x14ac:dyDescent="0.3">
      <c r="A849" s="1" t="s">
        <v>1512</v>
      </c>
      <c r="B849" s="1" t="s">
        <v>2371</v>
      </c>
      <c r="C849" t="s">
        <v>3835</v>
      </c>
      <c r="D849" t="s">
        <v>3836</v>
      </c>
    </row>
    <row r="850" spans="1:4" ht="15.6" x14ac:dyDescent="0.3">
      <c r="A850" s="1" t="s">
        <v>1511</v>
      </c>
      <c r="B850" s="1" t="s">
        <v>2374</v>
      </c>
      <c r="C850" t="s">
        <v>3837</v>
      </c>
      <c r="D850" t="s">
        <v>2472</v>
      </c>
    </row>
    <row r="851" spans="1:4" ht="15.6" x14ac:dyDescent="0.3">
      <c r="A851" s="1" t="s">
        <v>1510</v>
      </c>
      <c r="B851" s="1" t="s">
        <v>2374</v>
      </c>
      <c r="C851" t="s">
        <v>3838</v>
      </c>
      <c r="D851" t="s">
        <v>2457</v>
      </c>
    </row>
    <row r="852" spans="1:4" ht="15.6" x14ac:dyDescent="0.3">
      <c r="A852" s="1" t="s">
        <v>1509</v>
      </c>
      <c r="B852" s="1" t="s">
        <v>2371</v>
      </c>
      <c r="C852" t="s">
        <v>3839</v>
      </c>
      <c r="D852" t="s">
        <v>3840</v>
      </c>
    </row>
    <row r="853" spans="1:4" ht="15.6" x14ac:dyDescent="0.3">
      <c r="A853" s="1" t="s">
        <v>1508</v>
      </c>
      <c r="B853" s="1" t="s">
        <v>3246</v>
      </c>
      <c r="C853" t="s">
        <v>3841</v>
      </c>
      <c r="D853" t="s">
        <v>2727</v>
      </c>
    </row>
    <row r="854" spans="1:4" ht="15.6" x14ac:dyDescent="0.3">
      <c r="A854" s="1" t="s">
        <v>1507</v>
      </c>
      <c r="B854" s="1" t="s">
        <v>2374</v>
      </c>
      <c r="C854" t="s">
        <v>2707</v>
      </c>
      <c r="D854" t="s">
        <v>2524</v>
      </c>
    </row>
    <row r="855" spans="1:4" ht="15.6" x14ac:dyDescent="0.3">
      <c r="A855" s="1" t="s">
        <v>1506</v>
      </c>
      <c r="B855" s="1" t="s">
        <v>2374</v>
      </c>
      <c r="C855" t="s">
        <v>3842</v>
      </c>
      <c r="D855" t="s">
        <v>3843</v>
      </c>
    </row>
    <row r="856" spans="1:4" ht="15.6" x14ac:dyDescent="0.3">
      <c r="A856" s="1" t="s">
        <v>1505</v>
      </c>
      <c r="B856" s="1" t="s">
        <v>2374</v>
      </c>
      <c r="C856" t="s">
        <v>3844</v>
      </c>
      <c r="D856" t="s">
        <v>2801</v>
      </c>
    </row>
    <row r="857" spans="1:4" ht="15.6" x14ac:dyDescent="0.3">
      <c r="A857" s="1" t="s">
        <v>1504</v>
      </c>
      <c r="B857" s="1" t="s">
        <v>2374</v>
      </c>
      <c r="C857" t="s">
        <v>3845</v>
      </c>
      <c r="D857" t="s">
        <v>3846</v>
      </c>
    </row>
    <row r="858" spans="1:4" ht="15.6" x14ac:dyDescent="0.3">
      <c r="A858" s="1" t="s">
        <v>1503</v>
      </c>
      <c r="B858" s="1" t="s">
        <v>2371</v>
      </c>
      <c r="C858" t="s">
        <v>3847</v>
      </c>
      <c r="D858" t="s">
        <v>3848</v>
      </c>
    </row>
    <row r="859" spans="1:4" ht="15.6" x14ac:dyDescent="0.3">
      <c r="A859" s="1" t="s">
        <v>1502</v>
      </c>
      <c r="B859" s="1" t="s">
        <v>2371</v>
      </c>
      <c r="C859" t="s">
        <v>3849</v>
      </c>
      <c r="D859" t="s">
        <v>3180</v>
      </c>
    </row>
    <row r="860" spans="1:4" ht="15.6" x14ac:dyDescent="0.3">
      <c r="A860" s="1" t="s">
        <v>1501</v>
      </c>
      <c r="B860" s="1" t="s">
        <v>2371</v>
      </c>
      <c r="C860" t="s">
        <v>3850</v>
      </c>
      <c r="D860" t="s">
        <v>3851</v>
      </c>
    </row>
    <row r="861" spans="1:4" ht="15.6" x14ac:dyDescent="0.3">
      <c r="A861" s="1" t="s">
        <v>1500</v>
      </c>
      <c r="B861" s="1" t="s">
        <v>2371</v>
      </c>
      <c r="C861" t="s">
        <v>3852</v>
      </c>
      <c r="D861" t="s">
        <v>3853</v>
      </c>
    </row>
    <row r="862" spans="1:4" ht="15.6" x14ac:dyDescent="0.3">
      <c r="A862" s="1" t="s">
        <v>1499</v>
      </c>
      <c r="B862" s="1" t="s">
        <v>2374</v>
      </c>
      <c r="C862" t="s">
        <v>3854</v>
      </c>
      <c r="D862" t="s">
        <v>2472</v>
      </c>
    </row>
    <row r="863" spans="1:4" ht="15.6" x14ac:dyDescent="0.3">
      <c r="A863" s="1" t="s">
        <v>1498</v>
      </c>
      <c r="B863" s="1" t="s">
        <v>2371</v>
      </c>
      <c r="C863" t="s">
        <v>3855</v>
      </c>
      <c r="D863" t="s">
        <v>2993</v>
      </c>
    </row>
    <row r="864" spans="1:4" ht="15.6" x14ac:dyDescent="0.3">
      <c r="A864" s="1" t="s">
        <v>1497</v>
      </c>
      <c r="B864" s="1" t="s">
        <v>2374</v>
      </c>
      <c r="C864" t="s">
        <v>3856</v>
      </c>
      <c r="D864" t="s">
        <v>3857</v>
      </c>
    </row>
    <row r="865" spans="1:4" ht="15.6" x14ac:dyDescent="0.3">
      <c r="A865" s="1" t="s">
        <v>1496</v>
      </c>
      <c r="B865" s="1" t="s">
        <v>2374</v>
      </c>
      <c r="C865" t="s">
        <v>3858</v>
      </c>
      <c r="D865" t="s">
        <v>3859</v>
      </c>
    </row>
    <row r="866" spans="1:4" ht="15.6" x14ac:dyDescent="0.3">
      <c r="A866" s="1" t="s">
        <v>1495</v>
      </c>
      <c r="B866" s="1" t="s">
        <v>2374</v>
      </c>
      <c r="C866" t="s">
        <v>3860</v>
      </c>
      <c r="D866" t="s">
        <v>2502</v>
      </c>
    </row>
    <row r="867" spans="1:4" ht="15.6" x14ac:dyDescent="0.3">
      <c r="A867" s="1" t="s">
        <v>1494</v>
      </c>
      <c r="B867" s="1" t="s">
        <v>3246</v>
      </c>
      <c r="C867" t="s">
        <v>3861</v>
      </c>
      <c r="D867" t="s">
        <v>3862</v>
      </c>
    </row>
    <row r="868" spans="1:4" ht="15.6" x14ac:dyDescent="0.3">
      <c r="A868" s="1" t="s">
        <v>1493</v>
      </c>
      <c r="B868" s="1" t="s">
        <v>2374</v>
      </c>
      <c r="C868" t="s">
        <v>3863</v>
      </c>
      <c r="D868" t="s">
        <v>3864</v>
      </c>
    </row>
    <row r="869" spans="1:4" ht="15.6" x14ac:dyDescent="0.3">
      <c r="A869" s="1" t="s">
        <v>1492</v>
      </c>
      <c r="B869" s="1" t="s">
        <v>2374</v>
      </c>
      <c r="C869" t="s">
        <v>3865</v>
      </c>
      <c r="D869" t="s">
        <v>2575</v>
      </c>
    </row>
    <row r="870" spans="1:4" ht="15.6" x14ac:dyDescent="0.3">
      <c r="A870" s="1" t="s">
        <v>1491</v>
      </c>
      <c r="B870" s="1" t="s">
        <v>2374</v>
      </c>
      <c r="C870" t="s">
        <v>3866</v>
      </c>
      <c r="D870" t="s">
        <v>2395</v>
      </c>
    </row>
    <row r="871" spans="1:4" ht="15.6" x14ac:dyDescent="0.3">
      <c r="A871" s="1" t="s">
        <v>1490</v>
      </c>
      <c r="B871" s="1" t="s">
        <v>2374</v>
      </c>
      <c r="C871" t="s">
        <v>3867</v>
      </c>
      <c r="D871" t="s">
        <v>3868</v>
      </c>
    </row>
    <row r="872" spans="1:4" ht="15.6" x14ac:dyDescent="0.3">
      <c r="A872" s="1" t="s">
        <v>1489</v>
      </c>
      <c r="B872" s="1" t="s">
        <v>3246</v>
      </c>
      <c r="C872" t="s">
        <v>3869</v>
      </c>
      <c r="D872" t="s">
        <v>3870</v>
      </c>
    </row>
    <row r="873" spans="1:4" ht="15.6" x14ac:dyDescent="0.3">
      <c r="A873" s="1" t="s">
        <v>1488</v>
      </c>
      <c r="B873" s="1" t="s">
        <v>2371</v>
      </c>
      <c r="C873" t="s">
        <v>3871</v>
      </c>
      <c r="D873" t="s">
        <v>3872</v>
      </c>
    </row>
    <row r="874" spans="1:4" ht="15.6" x14ac:dyDescent="0.3">
      <c r="A874" s="1" t="s">
        <v>1487</v>
      </c>
      <c r="B874" s="1" t="s">
        <v>3246</v>
      </c>
      <c r="C874" t="s">
        <v>3873</v>
      </c>
      <c r="D874" t="s">
        <v>3145</v>
      </c>
    </row>
    <row r="875" spans="1:4" ht="15.6" x14ac:dyDescent="0.3">
      <c r="A875" s="1" t="s">
        <v>1486</v>
      </c>
      <c r="B875" s="1" t="s">
        <v>2371</v>
      </c>
      <c r="C875" t="s">
        <v>3874</v>
      </c>
      <c r="D875" t="s">
        <v>3875</v>
      </c>
    </row>
    <row r="876" spans="1:4" ht="15.6" x14ac:dyDescent="0.3">
      <c r="A876" s="1" t="s">
        <v>1485</v>
      </c>
      <c r="B876" s="1" t="s">
        <v>2371</v>
      </c>
      <c r="C876" t="s">
        <v>3876</v>
      </c>
      <c r="D876" t="s">
        <v>3877</v>
      </c>
    </row>
    <row r="877" spans="1:4" ht="15.6" x14ac:dyDescent="0.3">
      <c r="A877" s="1" t="s">
        <v>1484</v>
      </c>
      <c r="B877" s="1" t="s">
        <v>2371</v>
      </c>
      <c r="C877" t="s">
        <v>3878</v>
      </c>
      <c r="D877" t="s">
        <v>3879</v>
      </c>
    </row>
    <row r="878" spans="1:4" ht="15.6" x14ac:dyDescent="0.3">
      <c r="A878" s="1" t="s">
        <v>1483</v>
      </c>
      <c r="B878" s="1" t="s">
        <v>3246</v>
      </c>
      <c r="C878" t="s">
        <v>3880</v>
      </c>
      <c r="D878" t="s">
        <v>3516</v>
      </c>
    </row>
    <row r="879" spans="1:4" ht="15.6" x14ac:dyDescent="0.3">
      <c r="A879" s="1" t="s">
        <v>1482</v>
      </c>
      <c r="B879" s="1" t="s">
        <v>3246</v>
      </c>
      <c r="C879" t="s">
        <v>3881</v>
      </c>
      <c r="D879" t="s">
        <v>3882</v>
      </c>
    </row>
    <row r="880" spans="1:4" ht="15.6" x14ac:dyDescent="0.3">
      <c r="A880" s="1" t="s">
        <v>1481</v>
      </c>
      <c r="B880" s="1" t="s">
        <v>2371</v>
      </c>
      <c r="C880" t="s">
        <v>3883</v>
      </c>
      <c r="D880" t="s">
        <v>3884</v>
      </c>
    </row>
    <row r="881" spans="1:4" ht="15.6" x14ac:dyDescent="0.3">
      <c r="A881" s="1" t="s">
        <v>1480</v>
      </c>
      <c r="B881" s="1" t="s">
        <v>2371</v>
      </c>
      <c r="C881" t="s">
        <v>3885</v>
      </c>
      <c r="D881" t="s">
        <v>3886</v>
      </c>
    </row>
    <row r="882" spans="1:4" ht="15.6" x14ac:dyDescent="0.3">
      <c r="A882" s="1" t="s">
        <v>1479</v>
      </c>
      <c r="B882" s="1" t="s">
        <v>2371</v>
      </c>
      <c r="C882" t="s">
        <v>3887</v>
      </c>
      <c r="D882" t="s">
        <v>3888</v>
      </c>
    </row>
    <row r="883" spans="1:4" ht="15.6" x14ac:dyDescent="0.3">
      <c r="A883" s="1" t="s">
        <v>1478</v>
      </c>
      <c r="B883" s="1" t="s">
        <v>2371</v>
      </c>
      <c r="C883" t="s">
        <v>3889</v>
      </c>
      <c r="D883" t="s">
        <v>2892</v>
      </c>
    </row>
    <row r="884" spans="1:4" ht="15.6" x14ac:dyDescent="0.3">
      <c r="A884" s="1" t="s">
        <v>1477</v>
      </c>
      <c r="B884" s="1" t="s">
        <v>2371</v>
      </c>
      <c r="C884" t="s">
        <v>3890</v>
      </c>
      <c r="D884" t="s">
        <v>3891</v>
      </c>
    </row>
    <row r="885" spans="1:4" ht="15.6" x14ac:dyDescent="0.3">
      <c r="A885" s="1" t="s">
        <v>1476</v>
      </c>
      <c r="B885" s="1" t="s">
        <v>2371</v>
      </c>
      <c r="C885" t="s">
        <v>3892</v>
      </c>
      <c r="D885" t="s">
        <v>3893</v>
      </c>
    </row>
    <row r="886" spans="1:4" ht="15.6" x14ac:dyDescent="0.3">
      <c r="A886" s="1" t="s">
        <v>1475</v>
      </c>
      <c r="B886" s="1" t="s">
        <v>2371</v>
      </c>
      <c r="C886" t="s">
        <v>3894</v>
      </c>
      <c r="D886" t="s">
        <v>3895</v>
      </c>
    </row>
    <row r="887" spans="1:4" ht="15.6" x14ac:dyDescent="0.3">
      <c r="A887" s="1" t="s">
        <v>1474</v>
      </c>
      <c r="B887" s="1" t="s">
        <v>2371</v>
      </c>
      <c r="C887" t="s">
        <v>3896</v>
      </c>
      <c r="D887" t="s">
        <v>3897</v>
      </c>
    </row>
    <row r="888" spans="1:4" ht="15.6" x14ac:dyDescent="0.3">
      <c r="A888" s="1" t="s">
        <v>1473</v>
      </c>
      <c r="B888" s="1" t="s">
        <v>2371</v>
      </c>
      <c r="C888" t="s">
        <v>3898</v>
      </c>
      <c r="D888" t="s">
        <v>3899</v>
      </c>
    </row>
    <row r="889" spans="1:4" ht="15.6" x14ac:dyDescent="0.3">
      <c r="A889" s="1" t="s">
        <v>1472</v>
      </c>
      <c r="B889" s="1" t="s">
        <v>3246</v>
      </c>
      <c r="C889" t="s">
        <v>3900</v>
      </c>
      <c r="D889" t="s">
        <v>3901</v>
      </c>
    </row>
    <row r="890" spans="1:4" ht="15.6" x14ac:dyDescent="0.3">
      <c r="A890" s="1" t="s">
        <v>1471</v>
      </c>
      <c r="B890" s="1" t="s">
        <v>2374</v>
      </c>
      <c r="C890" t="s">
        <v>3902</v>
      </c>
      <c r="D890" t="s">
        <v>3903</v>
      </c>
    </row>
    <row r="891" spans="1:4" ht="15.6" x14ac:dyDescent="0.3">
      <c r="A891" s="1" t="s">
        <v>1470</v>
      </c>
      <c r="B891" s="1" t="s">
        <v>2374</v>
      </c>
      <c r="C891" t="s">
        <v>3904</v>
      </c>
      <c r="D891" t="s">
        <v>2721</v>
      </c>
    </row>
    <row r="892" spans="1:4" ht="15.6" x14ac:dyDescent="0.3">
      <c r="A892" s="1" t="s">
        <v>1469</v>
      </c>
      <c r="B892" s="1" t="s">
        <v>2374</v>
      </c>
      <c r="C892" t="s">
        <v>3905</v>
      </c>
      <c r="D892" t="s">
        <v>3906</v>
      </c>
    </row>
    <row r="893" spans="1:4" ht="15.6" x14ac:dyDescent="0.3">
      <c r="A893" s="1" t="s">
        <v>1468</v>
      </c>
      <c r="B893" s="1" t="s">
        <v>2374</v>
      </c>
      <c r="C893" t="s">
        <v>3907</v>
      </c>
      <c r="D893" t="s">
        <v>3908</v>
      </c>
    </row>
    <row r="894" spans="1:4" ht="15.6" x14ac:dyDescent="0.3">
      <c r="A894" s="1" t="s">
        <v>1467</v>
      </c>
      <c r="B894" s="1" t="s">
        <v>3246</v>
      </c>
      <c r="C894" t="s">
        <v>3909</v>
      </c>
      <c r="D894" t="s">
        <v>3910</v>
      </c>
    </row>
    <row r="895" spans="1:4" ht="15.6" x14ac:dyDescent="0.3">
      <c r="A895" s="1" t="s">
        <v>1466</v>
      </c>
      <c r="B895" s="1" t="s">
        <v>2374</v>
      </c>
      <c r="C895" t="s">
        <v>3911</v>
      </c>
      <c r="D895" t="s">
        <v>2411</v>
      </c>
    </row>
    <row r="896" spans="1:4" ht="15.6" x14ac:dyDescent="0.3">
      <c r="A896" s="1" t="s">
        <v>1465</v>
      </c>
      <c r="B896" s="1" t="s">
        <v>2374</v>
      </c>
      <c r="C896" t="s">
        <v>3912</v>
      </c>
      <c r="D896" t="s">
        <v>3913</v>
      </c>
    </row>
    <row r="897" spans="1:4" ht="15.6" x14ac:dyDescent="0.3">
      <c r="A897" s="1" t="s">
        <v>1464</v>
      </c>
      <c r="B897" s="1" t="s">
        <v>2371</v>
      </c>
      <c r="C897" t="s">
        <v>3914</v>
      </c>
      <c r="D897" t="s">
        <v>3915</v>
      </c>
    </row>
    <row r="898" spans="1:4" ht="15.6" x14ac:dyDescent="0.3">
      <c r="A898" s="1" t="s">
        <v>1463</v>
      </c>
      <c r="B898" s="1" t="s">
        <v>2371</v>
      </c>
      <c r="C898" t="s">
        <v>3304</v>
      </c>
      <c r="D898" t="s">
        <v>3916</v>
      </c>
    </row>
    <row r="899" spans="1:4" ht="15.6" x14ac:dyDescent="0.3">
      <c r="A899" s="1" t="s">
        <v>1462</v>
      </c>
      <c r="B899" s="1" t="s">
        <v>2371</v>
      </c>
      <c r="C899" t="s">
        <v>3917</v>
      </c>
      <c r="D899" t="s">
        <v>3918</v>
      </c>
    </row>
    <row r="900" spans="1:4" ht="15.6" x14ac:dyDescent="0.3">
      <c r="A900" s="1" t="s">
        <v>1461</v>
      </c>
      <c r="B900" s="1" t="s">
        <v>2374</v>
      </c>
      <c r="C900" t="s">
        <v>2753</v>
      </c>
      <c r="D900" t="s">
        <v>2450</v>
      </c>
    </row>
    <row r="901" spans="1:4" ht="15.6" x14ac:dyDescent="0.3">
      <c r="A901" s="1" t="s">
        <v>1460</v>
      </c>
      <c r="B901" s="1" t="s">
        <v>3246</v>
      </c>
      <c r="C901" t="s">
        <v>2783</v>
      </c>
      <c r="D901" t="s">
        <v>3919</v>
      </c>
    </row>
    <row r="902" spans="1:4" ht="15.6" x14ac:dyDescent="0.3">
      <c r="A902" s="1" t="s">
        <v>1459</v>
      </c>
      <c r="B902" s="1" t="s">
        <v>2371</v>
      </c>
      <c r="C902" t="s">
        <v>3920</v>
      </c>
      <c r="D902" t="s">
        <v>3921</v>
      </c>
    </row>
    <row r="903" spans="1:4" ht="15.6" x14ac:dyDescent="0.3">
      <c r="A903" s="1" t="s">
        <v>1458</v>
      </c>
      <c r="B903" s="1" t="s">
        <v>2374</v>
      </c>
      <c r="C903" t="s">
        <v>3922</v>
      </c>
      <c r="D903" t="s">
        <v>3383</v>
      </c>
    </row>
    <row r="904" spans="1:4" ht="15.6" x14ac:dyDescent="0.3">
      <c r="A904" s="1" t="s">
        <v>1457</v>
      </c>
      <c r="B904" s="1" t="s">
        <v>2371</v>
      </c>
      <c r="C904" t="s">
        <v>3923</v>
      </c>
      <c r="D904" t="s">
        <v>3924</v>
      </c>
    </row>
    <row r="905" spans="1:4" ht="15.6" x14ac:dyDescent="0.3">
      <c r="A905" s="1" t="s">
        <v>1456</v>
      </c>
      <c r="B905" s="1" t="s">
        <v>2371</v>
      </c>
      <c r="C905" t="s">
        <v>3925</v>
      </c>
      <c r="D905" t="s">
        <v>3926</v>
      </c>
    </row>
    <row r="906" spans="1:4" ht="15.6" x14ac:dyDescent="0.3">
      <c r="A906" s="1" t="s">
        <v>1455</v>
      </c>
      <c r="B906" s="1" t="s">
        <v>2374</v>
      </c>
      <c r="C906" t="s">
        <v>3927</v>
      </c>
      <c r="D906" t="s">
        <v>3928</v>
      </c>
    </row>
    <row r="907" spans="1:4" ht="15.6" x14ac:dyDescent="0.3">
      <c r="A907" s="1" t="s">
        <v>1454</v>
      </c>
      <c r="B907" s="1" t="s">
        <v>2371</v>
      </c>
      <c r="C907" t="s">
        <v>3929</v>
      </c>
      <c r="D907" t="s">
        <v>3820</v>
      </c>
    </row>
    <row r="908" spans="1:4" ht="15.6" x14ac:dyDescent="0.3">
      <c r="A908" s="1" t="s">
        <v>1453</v>
      </c>
      <c r="B908" s="1" t="s">
        <v>3246</v>
      </c>
      <c r="C908" t="s">
        <v>3930</v>
      </c>
      <c r="D908" t="s">
        <v>3931</v>
      </c>
    </row>
    <row r="909" spans="1:4" ht="15.6" x14ac:dyDescent="0.3">
      <c r="A909" s="1" t="s">
        <v>1452</v>
      </c>
      <c r="B909" s="1" t="s">
        <v>2374</v>
      </c>
      <c r="C909" t="s">
        <v>3932</v>
      </c>
      <c r="D909" t="s">
        <v>3933</v>
      </c>
    </row>
    <row r="910" spans="1:4" ht="15.6" x14ac:dyDescent="0.3">
      <c r="A910" s="1" t="s">
        <v>1451</v>
      </c>
      <c r="B910" s="1" t="s">
        <v>2374</v>
      </c>
      <c r="C910" t="s">
        <v>3934</v>
      </c>
      <c r="D910" t="s">
        <v>2962</v>
      </c>
    </row>
    <row r="911" spans="1:4" ht="15.6" x14ac:dyDescent="0.3">
      <c r="A911" s="1" t="s">
        <v>1450</v>
      </c>
      <c r="B911" s="1" t="s">
        <v>2374</v>
      </c>
      <c r="C911" t="s">
        <v>3935</v>
      </c>
      <c r="D911" t="s">
        <v>3936</v>
      </c>
    </row>
    <row r="912" spans="1:4" ht="15.6" x14ac:dyDescent="0.3">
      <c r="A912" s="1" t="s">
        <v>1449</v>
      </c>
      <c r="B912" s="1" t="s">
        <v>2374</v>
      </c>
      <c r="C912" t="s">
        <v>3937</v>
      </c>
      <c r="D912" t="s">
        <v>3938</v>
      </c>
    </row>
    <row r="913" spans="1:4" ht="15.6" x14ac:dyDescent="0.3">
      <c r="A913" s="1" t="s">
        <v>1448</v>
      </c>
      <c r="B913" s="1" t="s">
        <v>2374</v>
      </c>
      <c r="C913" t="s">
        <v>3939</v>
      </c>
      <c r="D913" t="s">
        <v>3126</v>
      </c>
    </row>
    <row r="914" spans="1:4" ht="15.6" x14ac:dyDescent="0.3">
      <c r="A914" s="1" t="s">
        <v>1447</v>
      </c>
      <c r="B914" s="1" t="s">
        <v>2374</v>
      </c>
      <c r="C914" t="s">
        <v>3940</v>
      </c>
      <c r="D914" t="s">
        <v>2534</v>
      </c>
    </row>
    <row r="915" spans="1:4" ht="15.6" x14ac:dyDescent="0.3">
      <c r="A915" s="1" t="s">
        <v>1446</v>
      </c>
      <c r="B915" s="1" t="s">
        <v>2374</v>
      </c>
      <c r="C915" t="s">
        <v>2622</v>
      </c>
      <c r="D915" t="s">
        <v>3941</v>
      </c>
    </row>
    <row r="916" spans="1:4" ht="15.6" x14ac:dyDescent="0.3">
      <c r="A916" s="1" t="s">
        <v>1445</v>
      </c>
      <c r="B916" s="1" t="s">
        <v>2374</v>
      </c>
      <c r="C916" t="s">
        <v>3942</v>
      </c>
      <c r="D916" t="s">
        <v>3943</v>
      </c>
    </row>
    <row r="917" spans="1:4" ht="15.6" x14ac:dyDescent="0.3">
      <c r="A917" s="1" t="s">
        <v>1444</v>
      </c>
      <c r="B917" s="1" t="s">
        <v>2374</v>
      </c>
      <c r="C917" t="s">
        <v>2783</v>
      </c>
      <c r="D917" t="s">
        <v>3944</v>
      </c>
    </row>
    <row r="918" spans="1:4" ht="15.6" x14ac:dyDescent="0.3">
      <c r="A918" s="1" t="s">
        <v>1443</v>
      </c>
      <c r="B918" s="1" t="s">
        <v>2371</v>
      </c>
      <c r="C918" t="s">
        <v>3945</v>
      </c>
      <c r="D918" t="s">
        <v>3946</v>
      </c>
    </row>
    <row r="919" spans="1:4" ht="15.6" x14ac:dyDescent="0.3">
      <c r="A919" s="1" t="s">
        <v>1442</v>
      </c>
      <c r="B919" s="1" t="s">
        <v>2371</v>
      </c>
      <c r="C919" t="s">
        <v>3947</v>
      </c>
      <c r="D919" t="s">
        <v>3143</v>
      </c>
    </row>
    <row r="920" spans="1:4" ht="15.6" x14ac:dyDescent="0.3">
      <c r="A920" s="1" t="s">
        <v>1441</v>
      </c>
      <c r="B920" s="1" t="s">
        <v>2371</v>
      </c>
      <c r="C920" t="s">
        <v>3948</v>
      </c>
      <c r="D920" t="s">
        <v>2464</v>
      </c>
    </row>
    <row r="921" spans="1:4" ht="15.6" x14ac:dyDescent="0.3">
      <c r="A921" s="1" t="s">
        <v>1440</v>
      </c>
      <c r="B921" s="1" t="s">
        <v>2371</v>
      </c>
      <c r="C921" t="s">
        <v>3949</v>
      </c>
      <c r="D921" t="s">
        <v>3950</v>
      </c>
    </row>
    <row r="922" spans="1:4" ht="15.6" x14ac:dyDescent="0.3">
      <c r="A922" s="1" t="s">
        <v>1439</v>
      </c>
      <c r="B922" s="1" t="s">
        <v>2371</v>
      </c>
      <c r="C922" t="s">
        <v>3951</v>
      </c>
      <c r="D922" t="s">
        <v>3952</v>
      </c>
    </row>
    <row r="923" spans="1:4" ht="15.6" x14ac:dyDescent="0.3">
      <c r="A923" s="1" t="s">
        <v>1438</v>
      </c>
      <c r="B923" s="1" t="s">
        <v>2371</v>
      </c>
      <c r="C923" t="s">
        <v>3953</v>
      </c>
      <c r="D923" t="s">
        <v>3954</v>
      </c>
    </row>
    <row r="924" spans="1:4" ht="15.6" x14ac:dyDescent="0.3">
      <c r="A924" s="1" t="s">
        <v>1437</v>
      </c>
      <c r="B924" s="1" t="s">
        <v>2371</v>
      </c>
      <c r="C924" t="s">
        <v>3955</v>
      </c>
      <c r="D924" t="s">
        <v>3956</v>
      </c>
    </row>
    <row r="925" spans="1:4" ht="15.6" x14ac:dyDescent="0.3">
      <c r="A925" s="1" t="s">
        <v>1436</v>
      </c>
      <c r="B925" s="1" t="s">
        <v>2371</v>
      </c>
      <c r="C925" t="s">
        <v>3957</v>
      </c>
      <c r="D925" t="s">
        <v>3958</v>
      </c>
    </row>
    <row r="926" spans="1:4" ht="15.6" x14ac:dyDescent="0.3">
      <c r="A926" s="1" t="s">
        <v>1435</v>
      </c>
      <c r="B926" s="1" t="s">
        <v>2371</v>
      </c>
      <c r="C926" t="s">
        <v>3959</v>
      </c>
      <c r="D926" t="s">
        <v>3960</v>
      </c>
    </row>
    <row r="927" spans="1:4" ht="15.6" x14ac:dyDescent="0.3">
      <c r="A927" s="1" t="s">
        <v>1434</v>
      </c>
      <c r="B927" s="1" t="s">
        <v>2371</v>
      </c>
      <c r="C927" t="s">
        <v>3961</v>
      </c>
      <c r="D927" t="s">
        <v>3962</v>
      </c>
    </row>
    <row r="928" spans="1:4" ht="15.6" x14ac:dyDescent="0.3">
      <c r="A928" s="1" t="s">
        <v>1433</v>
      </c>
      <c r="B928" s="1" t="s">
        <v>2371</v>
      </c>
      <c r="C928" t="s">
        <v>3963</v>
      </c>
      <c r="D928" t="s">
        <v>3591</v>
      </c>
    </row>
    <row r="929" spans="1:4" ht="15.6" x14ac:dyDescent="0.3">
      <c r="A929" s="1" t="s">
        <v>1432</v>
      </c>
      <c r="B929" s="1" t="s">
        <v>2371</v>
      </c>
      <c r="C929" t="s">
        <v>3964</v>
      </c>
      <c r="D929" t="s">
        <v>3965</v>
      </c>
    </row>
    <row r="930" spans="1:4" ht="15.6" x14ac:dyDescent="0.3">
      <c r="A930" s="1" t="s">
        <v>1431</v>
      </c>
      <c r="B930" s="1" t="s">
        <v>3246</v>
      </c>
      <c r="C930" t="s">
        <v>3966</v>
      </c>
      <c r="D930" t="s">
        <v>3967</v>
      </c>
    </row>
    <row r="931" spans="1:4" ht="15.6" x14ac:dyDescent="0.3">
      <c r="A931" s="1" t="s">
        <v>1430</v>
      </c>
      <c r="B931" s="1" t="s">
        <v>2374</v>
      </c>
      <c r="C931" t="s">
        <v>3968</v>
      </c>
      <c r="D931" t="s">
        <v>3969</v>
      </c>
    </row>
    <row r="932" spans="1:4" ht="15.6" x14ac:dyDescent="0.3">
      <c r="A932" s="1" t="s">
        <v>1429</v>
      </c>
      <c r="B932" s="1" t="s">
        <v>3246</v>
      </c>
      <c r="C932" t="s">
        <v>3970</v>
      </c>
      <c r="D932" t="s">
        <v>3593</v>
      </c>
    </row>
    <row r="933" spans="1:4" ht="15.6" x14ac:dyDescent="0.3">
      <c r="A933" s="1" t="s">
        <v>1428</v>
      </c>
      <c r="B933" s="1" t="s">
        <v>2374</v>
      </c>
      <c r="C933" t="s">
        <v>3971</v>
      </c>
      <c r="D933" t="s">
        <v>2706</v>
      </c>
    </row>
    <row r="934" spans="1:4" ht="15.6" x14ac:dyDescent="0.3">
      <c r="A934" s="1" t="s">
        <v>1427</v>
      </c>
      <c r="B934" s="1" t="s">
        <v>2374</v>
      </c>
      <c r="C934" t="s">
        <v>3972</v>
      </c>
      <c r="D934" t="s">
        <v>3973</v>
      </c>
    </row>
    <row r="935" spans="1:4" ht="15.6" x14ac:dyDescent="0.3">
      <c r="A935" s="1" t="s">
        <v>1426</v>
      </c>
      <c r="B935" s="1" t="s">
        <v>2371</v>
      </c>
      <c r="C935" t="s">
        <v>2388</v>
      </c>
      <c r="D935" t="s">
        <v>3974</v>
      </c>
    </row>
    <row r="936" spans="1:4" ht="15.6" x14ac:dyDescent="0.3">
      <c r="A936" s="1" t="s">
        <v>1425</v>
      </c>
      <c r="B936" s="1" t="s">
        <v>2374</v>
      </c>
      <c r="C936" t="s">
        <v>3975</v>
      </c>
      <c r="D936" t="s">
        <v>3976</v>
      </c>
    </row>
    <row r="937" spans="1:4" ht="15.6" x14ac:dyDescent="0.3">
      <c r="A937" s="1" t="s">
        <v>1424</v>
      </c>
      <c r="B937" s="1" t="s">
        <v>2374</v>
      </c>
      <c r="C937" t="s">
        <v>3977</v>
      </c>
      <c r="D937" t="s">
        <v>2489</v>
      </c>
    </row>
    <row r="938" spans="1:4" ht="15.6" x14ac:dyDescent="0.3">
      <c r="A938" s="1" t="s">
        <v>1423</v>
      </c>
      <c r="B938" s="1" t="s">
        <v>3246</v>
      </c>
      <c r="C938" t="s">
        <v>3945</v>
      </c>
      <c r="D938" t="s">
        <v>3978</v>
      </c>
    </row>
    <row r="939" spans="1:4" ht="15.6" x14ac:dyDescent="0.3">
      <c r="A939" s="1" t="s">
        <v>1422</v>
      </c>
      <c r="B939" s="1" t="s">
        <v>2371</v>
      </c>
      <c r="C939" t="s">
        <v>3979</v>
      </c>
      <c r="D939" t="s">
        <v>3980</v>
      </c>
    </row>
    <row r="940" spans="1:4" ht="15.6" x14ac:dyDescent="0.3">
      <c r="A940" s="1" t="s">
        <v>1421</v>
      </c>
      <c r="B940" s="1" t="s">
        <v>2374</v>
      </c>
      <c r="C940" t="s">
        <v>3981</v>
      </c>
      <c r="D940" t="s">
        <v>3982</v>
      </c>
    </row>
    <row r="941" spans="1:4" ht="15.6" x14ac:dyDescent="0.3">
      <c r="A941" s="1" t="s">
        <v>1420</v>
      </c>
      <c r="B941" s="1" t="s">
        <v>2374</v>
      </c>
      <c r="C941" t="s">
        <v>3983</v>
      </c>
      <c r="D941" t="s">
        <v>3099</v>
      </c>
    </row>
    <row r="942" spans="1:4" ht="15.6" x14ac:dyDescent="0.3">
      <c r="A942" s="1" t="s">
        <v>1419</v>
      </c>
      <c r="B942" s="1" t="s">
        <v>2371</v>
      </c>
      <c r="C942" t="s">
        <v>3984</v>
      </c>
      <c r="D942" t="s">
        <v>3985</v>
      </c>
    </row>
    <row r="943" spans="1:4" ht="15.6" x14ac:dyDescent="0.3">
      <c r="A943" s="1" t="s">
        <v>1418</v>
      </c>
      <c r="B943" s="1" t="s">
        <v>2371</v>
      </c>
      <c r="C943" t="s">
        <v>3986</v>
      </c>
      <c r="D943" t="s">
        <v>3987</v>
      </c>
    </row>
    <row r="944" spans="1:4" ht="15.6" x14ac:dyDescent="0.3">
      <c r="A944" s="1" t="s">
        <v>1417</v>
      </c>
      <c r="B944" s="1" t="s">
        <v>2371</v>
      </c>
      <c r="C944" t="s">
        <v>3988</v>
      </c>
      <c r="D944" t="s">
        <v>3989</v>
      </c>
    </row>
    <row r="945" spans="1:4" ht="15.6" x14ac:dyDescent="0.3">
      <c r="A945" s="1" t="s">
        <v>1416</v>
      </c>
      <c r="B945" s="1" t="s">
        <v>2374</v>
      </c>
      <c r="C945" t="s">
        <v>3081</v>
      </c>
      <c r="D945" t="s">
        <v>3990</v>
      </c>
    </row>
    <row r="946" spans="1:4" ht="15.6" x14ac:dyDescent="0.3">
      <c r="A946" s="1" t="s">
        <v>1415</v>
      </c>
      <c r="B946" s="1" t="s">
        <v>2371</v>
      </c>
      <c r="C946" t="s">
        <v>3991</v>
      </c>
      <c r="D946" t="s">
        <v>2542</v>
      </c>
    </row>
    <row r="947" spans="1:4" ht="15.6" x14ac:dyDescent="0.3">
      <c r="A947" s="1" t="s">
        <v>1414</v>
      </c>
      <c r="B947" s="1" t="s">
        <v>2374</v>
      </c>
      <c r="C947" t="s">
        <v>3992</v>
      </c>
      <c r="D947" t="s">
        <v>2411</v>
      </c>
    </row>
    <row r="948" spans="1:4" ht="15.6" x14ac:dyDescent="0.3">
      <c r="A948" s="1" t="s">
        <v>1413</v>
      </c>
      <c r="B948" s="1" t="s">
        <v>2374</v>
      </c>
      <c r="C948" t="s">
        <v>3436</v>
      </c>
      <c r="D948" t="s">
        <v>3993</v>
      </c>
    </row>
    <row r="949" spans="1:4" ht="15.6" x14ac:dyDescent="0.3">
      <c r="A949" s="1" t="s">
        <v>1412</v>
      </c>
      <c r="B949" s="1" t="s">
        <v>2374</v>
      </c>
      <c r="C949" t="s">
        <v>3994</v>
      </c>
      <c r="D949" t="s">
        <v>2651</v>
      </c>
    </row>
    <row r="950" spans="1:4" ht="15.6" x14ac:dyDescent="0.3">
      <c r="A950" s="1" t="s">
        <v>1411</v>
      </c>
      <c r="B950" s="1" t="s">
        <v>2374</v>
      </c>
      <c r="C950" t="s">
        <v>3995</v>
      </c>
      <c r="D950" t="s">
        <v>2793</v>
      </c>
    </row>
    <row r="951" spans="1:4" ht="15.6" x14ac:dyDescent="0.3">
      <c r="A951" s="1" t="s">
        <v>1410</v>
      </c>
      <c r="B951" s="1" t="s">
        <v>2374</v>
      </c>
      <c r="C951" t="s">
        <v>3996</v>
      </c>
      <c r="D951" t="s">
        <v>3214</v>
      </c>
    </row>
    <row r="952" spans="1:4" ht="15.6" x14ac:dyDescent="0.3">
      <c r="A952" s="1" t="s">
        <v>1409</v>
      </c>
      <c r="B952" s="1" t="s">
        <v>2371</v>
      </c>
      <c r="C952" t="s">
        <v>3997</v>
      </c>
      <c r="D952" t="s">
        <v>3998</v>
      </c>
    </row>
    <row r="953" spans="1:4" ht="15.6" x14ac:dyDescent="0.3">
      <c r="A953" s="1" t="s">
        <v>1408</v>
      </c>
      <c r="B953" s="1" t="s">
        <v>2371</v>
      </c>
      <c r="C953" t="s">
        <v>2994</v>
      </c>
      <c r="D953" t="s">
        <v>3999</v>
      </c>
    </row>
    <row r="954" spans="1:4" ht="15.6" x14ac:dyDescent="0.3">
      <c r="A954" s="1" t="s">
        <v>1407</v>
      </c>
      <c r="B954" s="1" t="s">
        <v>2371</v>
      </c>
      <c r="C954" t="s">
        <v>4000</v>
      </c>
      <c r="D954" t="s">
        <v>4001</v>
      </c>
    </row>
    <row r="955" spans="1:4" ht="15.6" x14ac:dyDescent="0.3">
      <c r="A955" s="1" t="s">
        <v>1406</v>
      </c>
      <c r="B955" s="1" t="s">
        <v>2374</v>
      </c>
      <c r="C955" t="s">
        <v>4002</v>
      </c>
      <c r="D955" t="s">
        <v>4003</v>
      </c>
    </row>
    <row r="956" spans="1:4" ht="15.6" x14ac:dyDescent="0.3">
      <c r="A956" s="1" t="s">
        <v>1405</v>
      </c>
      <c r="B956" s="1" t="s">
        <v>2374</v>
      </c>
      <c r="C956" t="s">
        <v>4004</v>
      </c>
      <c r="D956" t="s">
        <v>3868</v>
      </c>
    </row>
    <row r="957" spans="1:4" ht="15.6" x14ac:dyDescent="0.3">
      <c r="A957" s="1" t="s">
        <v>1404</v>
      </c>
      <c r="B957" s="1" t="s">
        <v>3246</v>
      </c>
      <c r="C957" t="s">
        <v>4005</v>
      </c>
      <c r="D957" t="s">
        <v>4006</v>
      </c>
    </row>
    <row r="958" spans="1:4" ht="15.6" x14ac:dyDescent="0.3">
      <c r="A958" s="1" t="s">
        <v>1403</v>
      </c>
      <c r="B958" s="1" t="s">
        <v>2374</v>
      </c>
      <c r="C958" t="s">
        <v>3907</v>
      </c>
      <c r="D958" t="s">
        <v>2651</v>
      </c>
    </row>
    <row r="959" spans="1:4" ht="15.6" x14ac:dyDescent="0.3">
      <c r="A959" s="1" t="s">
        <v>1402</v>
      </c>
      <c r="B959" s="1" t="s">
        <v>2371</v>
      </c>
      <c r="C959" t="s">
        <v>4007</v>
      </c>
      <c r="D959" t="s">
        <v>4008</v>
      </c>
    </row>
    <row r="960" spans="1:4" ht="15.6" x14ac:dyDescent="0.3">
      <c r="A960" s="1" t="s">
        <v>1401</v>
      </c>
      <c r="B960" s="1" t="s">
        <v>3246</v>
      </c>
      <c r="C960" t="s">
        <v>4009</v>
      </c>
      <c r="D960" t="s">
        <v>4010</v>
      </c>
    </row>
    <row r="961" spans="1:4" ht="15.6" x14ac:dyDescent="0.3">
      <c r="A961" s="1" t="s">
        <v>1400</v>
      </c>
      <c r="B961" s="1" t="s">
        <v>2371</v>
      </c>
      <c r="C961" t="s">
        <v>4011</v>
      </c>
      <c r="D961" t="s">
        <v>3583</v>
      </c>
    </row>
    <row r="962" spans="1:4" ht="15.6" x14ac:dyDescent="0.3">
      <c r="A962" s="1" t="s">
        <v>1399</v>
      </c>
      <c r="B962" s="1" t="s">
        <v>3246</v>
      </c>
      <c r="C962" t="s">
        <v>4012</v>
      </c>
      <c r="D962" t="s">
        <v>3106</v>
      </c>
    </row>
    <row r="963" spans="1:4" ht="15.6" x14ac:dyDescent="0.3">
      <c r="A963" s="1" t="s">
        <v>1398</v>
      </c>
      <c r="B963" s="1" t="s">
        <v>2374</v>
      </c>
      <c r="C963" t="s">
        <v>2918</v>
      </c>
      <c r="D963" t="s">
        <v>2948</v>
      </c>
    </row>
    <row r="964" spans="1:4" ht="15.6" x14ac:dyDescent="0.3">
      <c r="A964" s="1" t="s">
        <v>1397</v>
      </c>
      <c r="B964" s="1" t="s">
        <v>2371</v>
      </c>
      <c r="C964" t="s">
        <v>4013</v>
      </c>
      <c r="D964" t="s">
        <v>4014</v>
      </c>
    </row>
    <row r="965" spans="1:4" ht="15.6" x14ac:dyDescent="0.3">
      <c r="A965" s="1" t="s">
        <v>1396</v>
      </c>
      <c r="B965" s="1" t="s">
        <v>3246</v>
      </c>
      <c r="C965" t="s">
        <v>4015</v>
      </c>
      <c r="D965" t="s">
        <v>4016</v>
      </c>
    </row>
    <row r="966" spans="1:4" ht="15.6" x14ac:dyDescent="0.3">
      <c r="A966" s="1" t="s">
        <v>1395</v>
      </c>
      <c r="B966" s="1" t="s">
        <v>2371</v>
      </c>
      <c r="C966" t="s">
        <v>4017</v>
      </c>
      <c r="D966" t="s">
        <v>4018</v>
      </c>
    </row>
    <row r="967" spans="1:4" ht="15.6" x14ac:dyDescent="0.3">
      <c r="A967" s="1" t="s">
        <v>1394</v>
      </c>
      <c r="B967" s="1" t="s">
        <v>2371</v>
      </c>
      <c r="C967" t="s">
        <v>4019</v>
      </c>
      <c r="D967" t="s">
        <v>4020</v>
      </c>
    </row>
    <row r="968" spans="1:4" ht="15.6" x14ac:dyDescent="0.3">
      <c r="A968" s="1" t="s">
        <v>1393</v>
      </c>
      <c r="B968" s="1" t="s">
        <v>2371</v>
      </c>
      <c r="C968" t="s">
        <v>4021</v>
      </c>
      <c r="D968" t="s">
        <v>4022</v>
      </c>
    </row>
    <row r="969" spans="1:4" ht="15.6" x14ac:dyDescent="0.3">
      <c r="A969" s="1" t="s">
        <v>1392</v>
      </c>
      <c r="B969" s="1" t="s">
        <v>2374</v>
      </c>
      <c r="C969" t="s">
        <v>4023</v>
      </c>
      <c r="D969" t="s">
        <v>2493</v>
      </c>
    </row>
    <row r="970" spans="1:4" ht="15.6" x14ac:dyDescent="0.3">
      <c r="A970" s="1" t="s">
        <v>1391</v>
      </c>
      <c r="B970" s="1" t="s">
        <v>2371</v>
      </c>
      <c r="C970" t="s">
        <v>4024</v>
      </c>
      <c r="D970" t="s">
        <v>3464</v>
      </c>
    </row>
    <row r="971" spans="1:4" ht="15.6" x14ac:dyDescent="0.3">
      <c r="A971" s="1" t="s">
        <v>1390</v>
      </c>
      <c r="B971" s="1" t="s">
        <v>2374</v>
      </c>
      <c r="C971" t="s">
        <v>4025</v>
      </c>
      <c r="D971" t="s">
        <v>4026</v>
      </c>
    </row>
    <row r="972" spans="1:4" ht="15.6" x14ac:dyDescent="0.3">
      <c r="A972" s="1" t="s">
        <v>1389</v>
      </c>
      <c r="B972" s="1" t="s">
        <v>2371</v>
      </c>
      <c r="C972" t="s">
        <v>4027</v>
      </c>
      <c r="D972" t="s">
        <v>3122</v>
      </c>
    </row>
    <row r="973" spans="1:4" ht="15.6" x14ac:dyDescent="0.3">
      <c r="A973" s="1" t="s">
        <v>1388</v>
      </c>
      <c r="B973" s="1" t="s">
        <v>2371</v>
      </c>
      <c r="C973" t="s">
        <v>4028</v>
      </c>
      <c r="D973" t="s">
        <v>4029</v>
      </c>
    </row>
    <row r="974" spans="1:4" ht="15.6" x14ac:dyDescent="0.3">
      <c r="A974" s="1" t="s">
        <v>1387</v>
      </c>
      <c r="B974" s="1" t="s">
        <v>2374</v>
      </c>
      <c r="C974" t="s">
        <v>4030</v>
      </c>
      <c r="D974" t="s">
        <v>2671</v>
      </c>
    </row>
    <row r="975" spans="1:4" ht="15.6" x14ac:dyDescent="0.3">
      <c r="A975" s="1" t="s">
        <v>1386</v>
      </c>
      <c r="B975" s="1" t="s">
        <v>3246</v>
      </c>
      <c r="C975" t="s">
        <v>3704</v>
      </c>
      <c r="D975" t="s">
        <v>4031</v>
      </c>
    </row>
    <row r="976" spans="1:4" ht="15.6" x14ac:dyDescent="0.3">
      <c r="A976" s="1" t="s">
        <v>1385</v>
      </c>
      <c r="B976" s="1" t="s">
        <v>2374</v>
      </c>
      <c r="C976" t="s">
        <v>4032</v>
      </c>
      <c r="D976" t="s">
        <v>3595</v>
      </c>
    </row>
    <row r="977" spans="1:4" ht="15.6" x14ac:dyDescent="0.3">
      <c r="A977" s="1" t="s">
        <v>1384</v>
      </c>
      <c r="B977" s="1" t="s">
        <v>3246</v>
      </c>
      <c r="C977" t="s">
        <v>4033</v>
      </c>
      <c r="D977" t="s">
        <v>4034</v>
      </c>
    </row>
    <row r="978" spans="1:4" ht="15.6" x14ac:dyDescent="0.3">
      <c r="A978" s="1" t="s">
        <v>1383</v>
      </c>
      <c r="B978" s="1" t="s">
        <v>3246</v>
      </c>
      <c r="C978" t="s">
        <v>3238</v>
      </c>
      <c r="D978" t="s">
        <v>4035</v>
      </c>
    </row>
    <row r="979" spans="1:4" ht="15.6" x14ac:dyDescent="0.3">
      <c r="A979" s="1" t="s">
        <v>1382</v>
      </c>
      <c r="B979" s="1" t="s">
        <v>2374</v>
      </c>
      <c r="C979" t="s">
        <v>4036</v>
      </c>
      <c r="D979" t="s">
        <v>2932</v>
      </c>
    </row>
    <row r="980" spans="1:4" ht="15.6" x14ac:dyDescent="0.3">
      <c r="A980" s="1" t="s">
        <v>1381</v>
      </c>
      <c r="B980" s="1" t="s">
        <v>2374</v>
      </c>
      <c r="C980" t="s">
        <v>4037</v>
      </c>
      <c r="D980" t="s">
        <v>2463</v>
      </c>
    </row>
    <row r="981" spans="1:4" ht="15.6" x14ac:dyDescent="0.3">
      <c r="A981" s="1" t="s">
        <v>1380</v>
      </c>
      <c r="B981" s="1" t="s">
        <v>2374</v>
      </c>
      <c r="C981" t="s">
        <v>4038</v>
      </c>
      <c r="D981" t="s">
        <v>2797</v>
      </c>
    </row>
    <row r="982" spans="1:4" ht="15.6" x14ac:dyDescent="0.3">
      <c r="A982" s="1" t="s">
        <v>1379</v>
      </c>
      <c r="B982" s="1" t="s">
        <v>2374</v>
      </c>
      <c r="C982" t="s">
        <v>4039</v>
      </c>
      <c r="D982" t="s">
        <v>4040</v>
      </c>
    </row>
    <row r="983" spans="1:4" ht="15.6" x14ac:dyDescent="0.3">
      <c r="A983" s="1" t="s">
        <v>1378</v>
      </c>
      <c r="B983" s="1" t="s">
        <v>2374</v>
      </c>
      <c r="C983" t="s">
        <v>4041</v>
      </c>
      <c r="D983" t="s">
        <v>4042</v>
      </c>
    </row>
    <row r="984" spans="1:4" ht="15.6" x14ac:dyDescent="0.3">
      <c r="A984" s="1" t="s">
        <v>1377</v>
      </c>
      <c r="B984" s="1" t="s">
        <v>2374</v>
      </c>
      <c r="C984" t="s">
        <v>4043</v>
      </c>
      <c r="D984" t="s">
        <v>2807</v>
      </c>
    </row>
    <row r="985" spans="1:4" ht="15.6" x14ac:dyDescent="0.3">
      <c r="A985" s="1" t="s">
        <v>1376</v>
      </c>
      <c r="B985" s="1" t="s">
        <v>3246</v>
      </c>
      <c r="C985" t="s">
        <v>4044</v>
      </c>
      <c r="D985" t="s">
        <v>4045</v>
      </c>
    </row>
    <row r="986" spans="1:4" ht="15.6" x14ac:dyDescent="0.3">
      <c r="A986" s="1" t="s">
        <v>1375</v>
      </c>
      <c r="B986" s="1" t="s">
        <v>2374</v>
      </c>
      <c r="C986" t="s">
        <v>4046</v>
      </c>
      <c r="D986" t="s">
        <v>4047</v>
      </c>
    </row>
    <row r="987" spans="1:4" ht="15.6" x14ac:dyDescent="0.3">
      <c r="A987" s="1" t="s">
        <v>1374</v>
      </c>
      <c r="B987" s="1" t="s">
        <v>2371</v>
      </c>
      <c r="C987" t="s">
        <v>4048</v>
      </c>
      <c r="D987" t="s">
        <v>4049</v>
      </c>
    </row>
    <row r="988" spans="1:4" ht="15.6" x14ac:dyDescent="0.3">
      <c r="A988" s="1" t="s">
        <v>1373</v>
      </c>
      <c r="B988" s="1" t="s">
        <v>2371</v>
      </c>
      <c r="C988" t="s">
        <v>2648</v>
      </c>
      <c r="D988" t="s">
        <v>2848</v>
      </c>
    </row>
    <row r="989" spans="1:4" ht="15.6" x14ac:dyDescent="0.3">
      <c r="A989" s="1" t="s">
        <v>1372</v>
      </c>
      <c r="B989" s="1" t="s">
        <v>3246</v>
      </c>
      <c r="C989" t="s">
        <v>4050</v>
      </c>
      <c r="D989" t="s">
        <v>3893</v>
      </c>
    </row>
    <row r="990" spans="1:4" ht="15.6" x14ac:dyDescent="0.3">
      <c r="A990" s="1" t="s">
        <v>1371</v>
      </c>
      <c r="B990" s="1" t="s">
        <v>2371</v>
      </c>
      <c r="C990" t="s">
        <v>4051</v>
      </c>
      <c r="D990" t="s">
        <v>4052</v>
      </c>
    </row>
    <row r="991" spans="1:4" ht="15.6" x14ac:dyDescent="0.3">
      <c r="A991" s="1" t="s">
        <v>1370</v>
      </c>
      <c r="B991" s="1" t="s">
        <v>2371</v>
      </c>
      <c r="C991" t="s">
        <v>4053</v>
      </c>
      <c r="D991" t="s">
        <v>2526</v>
      </c>
    </row>
    <row r="992" spans="1:4" ht="15.6" x14ac:dyDescent="0.3">
      <c r="A992" s="1" t="s">
        <v>1369</v>
      </c>
      <c r="B992" s="1" t="s">
        <v>2371</v>
      </c>
      <c r="C992" t="s">
        <v>4054</v>
      </c>
      <c r="D992" t="s">
        <v>4055</v>
      </c>
    </row>
    <row r="993" spans="1:4" ht="15.6" x14ac:dyDescent="0.3">
      <c r="A993" s="1" t="s">
        <v>1368</v>
      </c>
      <c r="B993" s="1" t="s">
        <v>2374</v>
      </c>
      <c r="C993" t="s">
        <v>2545</v>
      </c>
      <c r="D993" t="s">
        <v>4056</v>
      </c>
    </row>
    <row r="994" spans="1:4" ht="15.6" x14ac:dyDescent="0.3">
      <c r="A994" s="1" t="s">
        <v>1367</v>
      </c>
      <c r="B994" s="1" t="s">
        <v>2374</v>
      </c>
      <c r="C994" t="s">
        <v>4057</v>
      </c>
      <c r="D994" t="s">
        <v>4058</v>
      </c>
    </row>
    <row r="995" spans="1:4" ht="15.6" x14ac:dyDescent="0.3">
      <c r="A995" s="1" t="s">
        <v>1366</v>
      </c>
      <c r="B995" s="1" t="s">
        <v>2371</v>
      </c>
      <c r="C995" t="s">
        <v>4059</v>
      </c>
      <c r="D995" t="s">
        <v>4060</v>
      </c>
    </row>
    <row r="996" spans="1:4" ht="15.6" x14ac:dyDescent="0.3">
      <c r="A996" s="1" t="s">
        <v>1365</v>
      </c>
      <c r="B996" s="1" t="s">
        <v>2374</v>
      </c>
      <c r="C996" t="s">
        <v>2453</v>
      </c>
      <c r="D996" t="s">
        <v>4061</v>
      </c>
    </row>
    <row r="997" spans="1:4" ht="15.6" x14ac:dyDescent="0.3">
      <c r="A997" s="1" t="s">
        <v>1364</v>
      </c>
      <c r="B997" s="1" t="s">
        <v>3246</v>
      </c>
      <c r="C997" t="s">
        <v>4062</v>
      </c>
      <c r="D997" t="s">
        <v>4063</v>
      </c>
    </row>
    <row r="998" spans="1:4" ht="15.6" x14ac:dyDescent="0.3">
      <c r="A998" s="1" t="s">
        <v>1363</v>
      </c>
      <c r="B998" s="1" t="s">
        <v>2374</v>
      </c>
      <c r="C998" t="s">
        <v>2420</v>
      </c>
      <c r="D998" t="s">
        <v>4064</v>
      </c>
    </row>
    <row r="999" spans="1:4" ht="15.6" x14ac:dyDescent="0.3">
      <c r="A999" s="1" t="s">
        <v>1362</v>
      </c>
      <c r="B999" s="1" t="s">
        <v>3246</v>
      </c>
      <c r="C999" t="s">
        <v>4065</v>
      </c>
      <c r="D999" t="s">
        <v>3191</v>
      </c>
    </row>
    <row r="1000" spans="1:4" ht="15.6" x14ac:dyDescent="0.3">
      <c r="A1000" s="1" t="s">
        <v>1361</v>
      </c>
      <c r="B1000" s="1" t="s">
        <v>2374</v>
      </c>
      <c r="C1000" t="s">
        <v>3352</v>
      </c>
      <c r="D1000" t="s">
        <v>4066</v>
      </c>
    </row>
    <row r="1001" spans="1:4" ht="15.6" x14ac:dyDescent="0.3">
      <c r="A1001" s="1" t="s">
        <v>1360</v>
      </c>
      <c r="B1001" s="1" t="s">
        <v>3246</v>
      </c>
      <c r="C1001" t="s">
        <v>4067</v>
      </c>
      <c r="D1001" t="s">
        <v>4068</v>
      </c>
    </row>
    <row r="1002" spans="1:4" ht="15.6" x14ac:dyDescent="0.3">
      <c r="A1002" s="1" t="s">
        <v>1359</v>
      </c>
      <c r="B1002" s="1" t="s">
        <v>2374</v>
      </c>
      <c r="C1002" t="s">
        <v>4069</v>
      </c>
      <c r="D1002" t="s">
        <v>2530</v>
      </c>
    </row>
    <row r="1003" spans="1:4" ht="15.6" x14ac:dyDescent="0.3">
      <c r="A1003" s="1" t="s">
        <v>1358</v>
      </c>
      <c r="B1003" s="1" t="s">
        <v>3246</v>
      </c>
      <c r="C1003" t="s">
        <v>4070</v>
      </c>
      <c r="D1003" t="s">
        <v>4071</v>
      </c>
    </row>
    <row r="1004" spans="1:4" ht="15.6" x14ac:dyDescent="0.3">
      <c r="A1004" s="1" t="s">
        <v>1357</v>
      </c>
      <c r="B1004" s="1" t="s">
        <v>2371</v>
      </c>
      <c r="C1004" t="s">
        <v>4072</v>
      </c>
      <c r="D1004" t="s">
        <v>4073</v>
      </c>
    </row>
    <row r="1005" spans="1:4" ht="15.6" x14ac:dyDescent="0.3">
      <c r="A1005" s="1" t="s">
        <v>1356</v>
      </c>
      <c r="B1005" s="1" t="s">
        <v>2374</v>
      </c>
      <c r="C1005" t="s">
        <v>4074</v>
      </c>
      <c r="D1005" t="s">
        <v>2444</v>
      </c>
    </row>
    <row r="1006" spans="1:4" ht="15.6" x14ac:dyDescent="0.3">
      <c r="A1006" s="1" t="s">
        <v>1355</v>
      </c>
      <c r="B1006" s="1" t="s">
        <v>2374</v>
      </c>
      <c r="C1006" t="s">
        <v>4075</v>
      </c>
      <c r="D1006" t="s">
        <v>2556</v>
      </c>
    </row>
    <row r="1007" spans="1:4" ht="15.6" x14ac:dyDescent="0.3">
      <c r="A1007" s="1" t="s">
        <v>1354</v>
      </c>
      <c r="B1007" s="1" t="s">
        <v>2371</v>
      </c>
      <c r="C1007" t="s">
        <v>4076</v>
      </c>
      <c r="D1007" t="s">
        <v>4077</v>
      </c>
    </row>
    <row r="1008" spans="1:4" ht="15.6" x14ac:dyDescent="0.3">
      <c r="A1008" s="1" t="s">
        <v>1353</v>
      </c>
      <c r="B1008" s="1" t="s">
        <v>2371</v>
      </c>
      <c r="C1008" t="s">
        <v>2862</v>
      </c>
      <c r="D1008" t="s">
        <v>4078</v>
      </c>
    </row>
    <row r="1009" spans="1:4" ht="15.6" x14ac:dyDescent="0.3">
      <c r="A1009" s="1" t="s">
        <v>1352</v>
      </c>
      <c r="B1009" s="1" t="s">
        <v>2374</v>
      </c>
      <c r="C1009" t="s">
        <v>4079</v>
      </c>
      <c r="D1009" t="s">
        <v>4080</v>
      </c>
    </row>
    <row r="1010" spans="1:4" ht="15.6" x14ac:dyDescent="0.3">
      <c r="A1010" s="1" t="s">
        <v>1351</v>
      </c>
      <c r="B1010" s="1" t="s">
        <v>2371</v>
      </c>
      <c r="C1010" t="s">
        <v>4081</v>
      </c>
      <c r="D1010" t="s">
        <v>2727</v>
      </c>
    </row>
    <row r="1011" spans="1:4" ht="15.6" x14ac:dyDescent="0.3">
      <c r="A1011" s="1" t="s">
        <v>1350</v>
      </c>
      <c r="B1011" s="1" t="s">
        <v>2371</v>
      </c>
      <c r="C1011" t="s">
        <v>4082</v>
      </c>
      <c r="D1011" t="s">
        <v>4083</v>
      </c>
    </row>
    <row r="1012" spans="1:4" ht="15.6" x14ac:dyDescent="0.3">
      <c r="A1012" s="1" t="s">
        <v>1349</v>
      </c>
      <c r="B1012" s="1" t="s">
        <v>2371</v>
      </c>
      <c r="C1012" t="s">
        <v>4084</v>
      </c>
      <c r="D1012" t="s">
        <v>2841</v>
      </c>
    </row>
    <row r="1013" spans="1:4" ht="15.6" x14ac:dyDescent="0.3">
      <c r="A1013" s="1" t="s">
        <v>1348</v>
      </c>
      <c r="B1013" s="1" t="s">
        <v>2371</v>
      </c>
      <c r="C1013" t="s">
        <v>4085</v>
      </c>
      <c r="D1013" t="s">
        <v>3946</v>
      </c>
    </row>
    <row r="1014" spans="1:4" ht="15.6" x14ac:dyDescent="0.3">
      <c r="A1014" s="1" t="s">
        <v>1347</v>
      </c>
      <c r="B1014" s="1" t="s">
        <v>2371</v>
      </c>
      <c r="C1014" t="s">
        <v>4086</v>
      </c>
      <c r="D1014" t="s">
        <v>4087</v>
      </c>
    </row>
    <row r="1015" spans="1:4" ht="15.6" x14ac:dyDescent="0.3">
      <c r="A1015" s="1" t="s">
        <v>1346</v>
      </c>
      <c r="B1015" s="1" t="s">
        <v>2371</v>
      </c>
      <c r="C1015" t="s">
        <v>4088</v>
      </c>
      <c r="D1015" t="s">
        <v>3310</v>
      </c>
    </row>
    <row r="1016" spans="1:4" ht="15.6" x14ac:dyDescent="0.3">
      <c r="A1016" s="1" t="s">
        <v>1345</v>
      </c>
      <c r="B1016" s="1" t="s">
        <v>2371</v>
      </c>
      <c r="C1016" t="s">
        <v>4089</v>
      </c>
      <c r="D1016" t="s">
        <v>2676</v>
      </c>
    </row>
    <row r="1017" spans="1:4" ht="15.6" x14ac:dyDescent="0.3">
      <c r="A1017" s="1" t="s">
        <v>1344</v>
      </c>
      <c r="B1017" s="1" t="s">
        <v>2371</v>
      </c>
      <c r="C1017" t="s">
        <v>4090</v>
      </c>
      <c r="D1017" t="s">
        <v>4091</v>
      </c>
    </row>
    <row r="1018" spans="1:4" ht="15.6" x14ac:dyDescent="0.3">
      <c r="A1018" s="1" t="s">
        <v>1343</v>
      </c>
      <c r="B1018" s="1" t="s">
        <v>3246</v>
      </c>
      <c r="C1018" t="s">
        <v>4092</v>
      </c>
      <c r="D1018" t="s">
        <v>4093</v>
      </c>
    </row>
    <row r="1019" spans="1:4" ht="15.6" x14ac:dyDescent="0.3">
      <c r="A1019" s="1" t="s">
        <v>1342</v>
      </c>
      <c r="B1019" s="1" t="s">
        <v>3246</v>
      </c>
      <c r="C1019" t="s">
        <v>4094</v>
      </c>
      <c r="D1019" t="s">
        <v>4095</v>
      </c>
    </row>
    <row r="1020" spans="1:4" ht="15.6" x14ac:dyDescent="0.3">
      <c r="A1020" s="1" t="s">
        <v>1341</v>
      </c>
      <c r="B1020" s="1" t="s">
        <v>2374</v>
      </c>
      <c r="C1020" t="s">
        <v>4096</v>
      </c>
      <c r="D1020" t="s">
        <v>2387</v>
      </c>
    </row>
    <row r="1021" spans="1:4" ht="15.6" x14ac:dyDescent="0.3">
      <c r="A1021" s="1" t="s">
        <v>1340</v>
      </c>
      <c r="B1021" s="1" t="s">
        <v>2371</v>
      </c>
      <c r="C1021" t="s">
        <v>4097</v>
      </c>
      <c r="D1021" t="s">
        <v>4098</v>
      </c>
    </row>
    <row r="1022" spans="1:4" ht="15.6" x14ac:dyDescent="0.3">
      <c r="A1022" s="1" t="s">
        <v>1339</v>
      </c>
      <c r="B1022" s="1" t="s">
        <v>2374</v>
      </c>
      <c r="C1022" t="s">
        <v>4099</v>
      </c>
      <c r="D1022" t="s">
        <v>4100</v>
      </c>
    </row>
    <row r="1023" spans="1:4" ht="15.6" x14ac:dyDescent="0.3">
      <c r="A1023" s="1" t="s">
        <v>1338</v>
      </c>
      <c r="B1023" s="1" t="s">
        <v>2371</v>
      </c>
      <c r="C1023" t="s">
        <v>4101</v>
      </c>
      <c r="D1023" t="s">
        <v>4102</v>
      </c>
    </row>
    <row r="1024" spans="1:4" ht="15.6" x14ac:dyDescent="0.3">
      <c r="A1024" s="1" t="s">
        <v>1337</v>
      </c>
      <c r="B1024" s="1" t="s">
        <v>2371</v>
      </c>
      <c r="C1024" t="s">
        <v>4103</v>
      </c>
      <c r="D1024" t="s">
        <v>4104</v>
      </c>
    </row>
    <row r="1025" spans="1:4" ht="15.6" x14ac:dyDescent="0.3">
      <c r="A1025" s="1" t="s">
        <v>1336</v>
      </c>
      <c r="B1025" s="1" t="s">
        <v>2374</v>
      </c>
      <c r="C1025" t="s">
        <v>4105</v>
      </c>
      <c r="D1025" t="s">
        <v>4106</v>
      </c>
    </row>
    <row r="1026" spans="1:4" ht="15.6" x14ac:dyDescent="0.3">
      <c r="A1026" s="1" t="s">
        <v>1335</v>
      </c>
      <c r="B1026" s="1" t="s">
        <v>2374</v>
      </c>
      <c r="C1026" t="s">
        <v>4107</v>
      </c>
      <c r="D1026" t="s">
        <v>2395</v>
      </c>
    </row>
    <row r="1027" spans="1:4" ht="15.6" x14ac:dyDescent="0.3">
      <c r="A1027" s="1" t="s">
        <v>1334</v>
      </c>
      <c r="B1027" s="1" t="s">
        <v>2374</v>
      </c>
      <c r="C1027" t="s">
        <v>4108</v>
      </c>
      <c r="D1027" t="s">
        <v>4109</v>
      </c>
    </row>
    <row r="1028" spans="1:4" ht="15.6" x14ac:dyDescent="0.3">
      <c r="A1028" s="1" t="s">
        <v>1333</v>
      </c>
      <c r="B1028" s="1" t="s">
        <v>2371</v>
      </c>
      <c r="C1028" t="s">
        <v>4110</v>
      </c>
      <c r="D1028" t="s">
        <v>4111</v>
      </c>
    </row>
    <row r="1029" spans="1:4" ht="15.6" x14ac:dyDescent="0.3">
      <c r="A1029" s="1" t="s">
        <v>1332</v>
      </c>
      <c r="B1029" s="1" t="s">
        <v>2374</v>
      </c>
      <c r="C1029" t="s">
        <v>4112</v>
      </c>
      <c r="D1029" t="s">
        <v>4109</v>
      </c>
    </row>
    <row r="1030" spans="1:4" ht="15.6" x14ac:dyDescent="0.3">
      <c r="A1030" s="1" t="s">
        <v>1331</v>
      </c>
      <c r="B1030" s="1" t="s">
        <v>2374</v>
      </c>
      <c r="C1030" t="s">
        <v>4113</v>
      </c>
      <c r="D1030" t="s">
        <v>2530</v>
      </c>
    </row>
    <row r="1031" spans="1:4" ht="15.6" x14ac:dyDescent="0.3">
      <c r="A1031" s="1" t="s">
        <v>1330</v>
      </c>
      <c r="B1031" s="1" t="s">
        <v>2371</v>
      </c>
      <c r="C1031" t="s">
        <v>4114</v>
      </c>
      <c r="D1031" t="s">
        <v>4115</v>
      </c>
    </row>
    <row r="1032" spans="1:4" ht="15.6" x14ac:dyDescent="0.3">
      <c r="A1032" s="1" t="s">
        <v>1329</v>
      </c>
      <c r="B1032" s="1" t="s">
        <v>2374</v>
      </c>
      <c r="C1032" t="s">
        <v>4116</v>
      </c>
      <c r="D1032" t="s">
        <v>4117</v>
      </c>
    </row>
    <row r="1033" spans="1:4" ht="15.6" x14ac:dyDescent="0.3">
      <c r="A1033" s="1" t="s">
        <v>1328</v>
      </c>
      <c r="B1033" s="1" t="s">
        <v>2371</v>
      </c>
      <c r="C1033" t="s">
        <v>4118</v>
      </c>
      <c r="D1033" t="s">
        <v>4119</v>
      </c>
    </row>
    <row r="1034" spans="1:4" ht="15.6" x14ac:dyDescent="0.3">
      <c r="A1034" s="1" t="s">
        <v>1327</v>
      </c>
      <c r="B1034" s="1" t="s">
        <v>2371</v>
      </c>
      <c r="C1034" t="s">
        <v>3534</v>
      </c>
      <c r="D1034" t="s">
        <v>4120</v>
      </c>
    </row>
    <row r="1035" spans="1:4" ht="15.6" x14ac:dyDescent="0.3">
      <c r="A1035" s="1" t="s">
        <v>1326</v>
      </c>
      <c r="B1035" s="1" t="s">
        <v>2371</v>
      </c>
      <c r="C1035" t="s">
        <v>4121</v>
      </c>
      <c r="D1035" t="s">
        <v>3080</v>
      </c>
    </row>
    <row r="1036" spans="1:4" ht="15.6" x14ac:dyDescent="0.3">
      <c r="A1036" s="1" t="s">
        <v>1325</v>
      </c>
      <c r="B1036" s="1" t="s">
        <v>2371</v>
      </c>
      <c r="C1036" t="s">
        <v>4122</v>
      </c>
      <c r="D1036" t="s">
        <v>4123</v>
      </c>
    </row>
    <row r="1037" spans="1:4" ht="15.6" x14ac:dyDescent="0.3">
      <c r="A1037" s="1" t="s">
        <v>1324</v>
      </c>
      <c r="B1037" s="1" t="s">
        <v>2371</v>
      </c>
      <c r="C1037" t="s">
        <v>4124</v>
      </c>
      <c r="D1037" t="s">
        <v>3375</v>
      </c>
    </row>
    <row r="1038" spans="1:4" ht="15.6" x14ac:dyDescent="0.3">
      <c r="A1038" s="1" t="s">
        <v>1323</v>
      </c>
      <c r="B1038" s="1" t="s">
        <v>2374</v>
      </c>
      <c r="C1038" t="s">
        <v>4125</v>
      </c>
      <c r="D1038" t="s">
        <v>2500</v>
      </c>
    </row>
    <row r="1039" spans="1:4" ht="15.6" x14ac:dyDescent="0.3">
      <c r="A1039" s="1" t="s">
        <v>1322</v>
      </c>
      <c r="B1039" s="1" t="s">
        <v>2374</v>
      </c>
      <c r="C1039" t="s">
        <v>4126</v>
      </c>
      <c r="D1039" t="s">
        <v>4127</v>
      </c>
    </row>
    <row r="1040" spans="1:4" ht="15.6" x14ac:dyDescent="0.3">
      <c r="A1040" s="1" t="s">
        <v>1321</v>
      </c>
      <c r="B1040" s="1" t="s">
        <v>2371</v>
      </c>
      <c r="C1040" t="s">
        <v>4128</v>
      </c>
      <c r="D1040" t="s">
        <v>2874</v>
      </c>
    </row>
    <row r="1041" spans="1:4" ht="15.6" x14ac:dyDescent="0.3">
      <c r="A1041" s="1" t="s">
        <v>1320</v>
      </c>
      <c r="B1041" s="1" t="s">
        <v>2371</v>
      </c>
      <c r="C1041" t="s">
        <v>4129</v>
      </c>
      <c r="D1041" t="s">
        <v>4130</v>
      </c>
    </row>
    <row r="1042" spans="1:4" ht="15.6" x14ac:dyDescent="0.3">
      <c r="A1042" s="1" t="s">
        <v>1319</v>
      </c>
      <c r="B1042" s="1" t="s">
        <v>2374</v>
      </c>
      <c r="C1042" t="s">
        <v>3584</v>
      </c>
      <c r="D1042" t="s">
        <v>2680</v>
      </c>
    </row>
    <row r="1043" spans="1:4" ht="15.6" x14ac:dyDescent="0.3">
      <c r="A1043" s="1" t="s">
        <v>1318</v>
      </c>
      <c r="B1043" s="1" t="s">
        <v>2371</v>
      </c>
      <c r="C1043" t="s">
        <v>4131</v>
      </c>
      <c r="D1043" t="s">
        <v>4132</v>
      </c>
    </row>
    <row r="1044" spans="1:4" ht="15.6" x14ac:dyDescent="0.3">
      <c r="A1044" s="1" t="s">
        <v>1317</v>
      </c>
      <c r="B1044" s="1" t="s">
        <v>2374</v>
      </c>
      <c r="C1044" t="s">
        <v>4133</v>
      </c>
      <c r="D1044" t="s">
        <v>4134</v>
      </c>
    </row>
    <row r="1045" spans="1:4" ht="15.6" x14ac:dyDescent="0.3">
      <c r="A1045" s="1" t="s">
        <v>1316</v>
      </c>
      <c r="B1045" s="1" t="s">
        <v>2374</v>
      </c>
      <c r="C1045" t="s">
        <v>4135</v>
      </c>
      <c r="D1045" t="s">
        <v>4136</v>
      </c>
    </row>
    <row r="1046" spans="1:4" ht="15.6" x14ac:dyDescent="0.3">
      <c r="A1046" s="1" t="s">
        <v>1315</v>
      </c>
      <c r="B1046" s="1" t="s">
        <v>3246</v>
      </c>
      <c r="C1046" t="s">
        <v>4137</v>
      </c>
      <c r="D1046" t="s">
        <v>4138</v>
      </c>
    </row>
    <row r="1047" spans="1:4" ht="15.6" x14ac:dyDescent="0.3">
      <c r="A1047" s="1" t="s">
        <v>1314</v>
      </c>
      <c r="B1047" s="1" t="s">
        <v>2374</v>
      </c>
      <c r="C1047" t="s">
        <v>4139</v>
      </c>
      <c r="D1047" t="s">
        <v>4140</v>
      </c>
    </row>
    <row r="1048" spans="1:4" ht="15.6" x14ac:dyDescent="0.3">
      <c r="A1048" s="1" t="s">
        <v>1313</v>
      </c>
      <c r="B1048" s="1" t="s">
        <v>2374</v>
      </c>
      <c r="C1048" t="s">
        <v>4141</v>
      </c>
      <c r="D1048" t="s">
        <v>4109</v>
      </c>
    </row>
    <row r="1049" spans="1:4" ht="15.6" x14ac:dyDescent="0.3">
      <c r="A1049" s="1" t="s">
        <v>1312</v>
      </c>
      <c r="B1049" s="1" t="s">
        <v>2371</v>
      </c>
      <c r="C1049" t="s">
        <v>4142</v>
      </c>
      <c r="D1049" t="s">
        <v>4143</v>
      </c>
    </row>
    <row r="1050" spans="1:4" ht="15.6" x14ac:dyDescent="0.3">
      <c r="A1050" s="1" t="s">
        <v>1311</v>
      </c>
      <c r="B1050" s="1" t="s">
        <v>2371</v>
      </c>
      <c r="C1050" t="s">
        <v>4144</v>
      </c>
      <c r="D1050" t="s">
        <v>4145</v>
      </c>
    </row>
    <row r="1051" spans="1:4" ht="15.6" x14ac:dyDescent="0.3">
      <c r="A1051" s="1" t="s">
        <v>1310</v>
      </c>
      <c r="B1051" s="1" t="s">
        <v>2371</v>
      </c>
      <c r="C1051" t="s">
        <v>4146</v>
      </c>
      <c r="D1051" t="s">
        <v>3593</v>
      </c>
    </row>
    <row r="1052" spans="1:4" ht="15.6" x14ac:dyDescent="0.3">
      <c r="A1052" s="1" t="s">
        <v>1309</v>
      </c>
      <c r="B1052" s="1" t="s">
        <v>3246</v>
      </c>
      <c r="C1052" t="s">
        <v>4147</v>
      </c>
      <c r="D1052" t="s">
        <v>4148</v>
      </c>
    </row>
    <row r="1053" spans="1:4" ht="15.6" x14ac:dyDescent="0.3">
      <c r="A1053" s="1" t="s">
        <v>1308</v>
      </c>
      <c r="B1053" s="1" t="s">
        <v>2374</v>
      </c>
      <c r="C1053" t="s">
        <v>4149</v>
      </c>
      <c r="D1053" t="s">
        <v>4150</v>
      </c>
    </row>
    <row r="1054" spans="1:4" ht="15.6" x14ac:dyDescent="0.3">
      <c r="A1054" s="1" t="s">
        <v>1307</v>
      </c>
      <c r="B1054" s="1" t="s">
        <v>2371</v>
      </c>
      <c r="C1054" t="s">
        <v>4151</v>
      </c>
      <c r="D1054" t="s">
        <v>4152</v>
      </c>
    </row>
    <row r="1055" spans="1:4" ht="15.6" x14ac:dyDescent="0.3">
      <c r="A1055" s="1" t="s">
        <v>1306</v>
      </c>
      <c r="B1055" s="1" t="s">
        <v>2374</v>
      </c>
      <c r="C1055" t="s">
        <v>4153</v>
      </c>
      <c r="D1055" t="s">
        <v>3214</v>
      </c>
    </row>
    <row r="1056" spans="1:4" ht="15.6" x14ac:dyDescent="0.3">
      <c r="A1056" s="1" t="s">
        <v>1305</v>
      </c>
      <c r="B1056" s="1" t="s">
        <v>3246</v>
      </c>
      <c r="C1056" t="s">
        <v>4154</v>
      </c>
      <c r="D1056" t="s">
        <v>3145</v>
      </c>
    </row>
    <row r="1057" spans="1:4" ht="15.6" x14ac:dyDescent="0.3">
      <c r="A1057" s="1" t="s">
        <v>1304</v>
      </c>
      <c r="B1057" s="1" t="s">
        <v>2371</v>
      </c>
      <c r="C1057" t="s">
        <v>4155</v>
      </c>
      <c r="D1057" t="s">
        <v>4156</v>
      </c>
    </row>
    <row r="1058" spans="1:4" ht="15.6" x14ac:dyDescent="0.3">
      <c r="A1058" s="1" t="s">
        <v>1303</v>
      </c>
      <c r="B1058" s="1" t="s">
        <v>3246</v>
      </c>
      <c r="C1058" t="s">
        <v>4053</v>
      </c>
      <c r="D1058" t="s">
        <v>4157</v>
      </c>
    </row>
    <row r="1059" spans="1:4" ht="15.6" x14ac:dyDescent="0.3">
      <c r="A1059" s="1" t="s">
        <v>1302</v>
      </c>
      <c r="B1059" s="1" t="s">
        <v>2371</v>
      </c>
      <c r="C1059" t="s">
        <v>4158</v>
      </c>
      <c r="D1059" t="s">
        <v>3967</v>
      </c>
    </row>
    <row r="1060" spans="1:4" ht="15.6" x14ac:dyDescent="0.3">
      <c r="A1060" s="1" t="s">
        <v>1301</v>
      </c>
      <c r="B1060" s="1" t="s">
        <v>2374</v>
      </c>
      <c r="C1060" t="s">
        <v>4159</v>
      </c>
      <c r="D1060" t="s">
        <v>2762</v>
      </c>
    </row>
    <row r="1061" spans="1:4" ht="15.6" x14ac:dyDescent="0.3">
      <c r="A1061" s="1" t="s">
        <v>1300</v>
      </c>
      <c r="B1061" s="1" t="s">
        <v>2374</v>
      </c>
      <c r="C1061" t="s">
        <v>4160</v>
      </c>
      <c r="D1061" t="s">
        <v>4161</v>
      </c>
    </row>
    <row r="1062" spans="1:4" ht="15.6" x14ac:dyDescent="0.3">
      <c r="A1062" s="1" t="s">
        <v>1299</v>
      </c>
      <c r="B1062" s="1" t="s">
        <v>2374</v>
      </c>
      <c r="C1062" t="s">
        <v>4162</v>
      </c>
      <c r="D1062" t="s">
        <v>4163</v>
      </c>
    </row>
    <row r="1063" spans="1:4" ht="15.6" x14ac:dyDescent="0.3">
      <c r="A1063" s="1" t="s">
        <v>1298</v>
      </c>
      <c r="B1063" s="1" t="s">
        <v>2374</v>
      </c>
      <c r="C1063" t="s">
        <v>3710</v>
      </c>
      <c r="D1063" t="s">
        <v>4164</v>
      </c>
    </row>
    <row r="1064" spans="1:4" ht="15.6" x14ac:dyDescent="0.3">
      <c r="A1064" s="1" t="s">
        <v>1297</v>
      </c>
      <c r="B1064" s="1" t="s">
        <v>2374</v>
      </c>
      <c r="C1064" t="s">
        <v>4165</v>
      </c>
      <c r="D1064" t="s">
        <v>4166</v>
      </c>
    </row>
    <row r="1065" spans="1:4" ht="15.6" x14ac:dyDescent="0.3">
      <c r="A1065" s="1" t="s">
        <v>1296</v>
      </c>
      <c r="B1065" s="1" t="s">
        <v>2374</v>
      </c>
      <c r="C1065" t="s">
        <v>4167</v>
      </c>
      <c r="D1065" t="s">
        <v>4168</v>
      </c>
    </row>
    <row r="1066" spans="1:4" ht="15.6" x14ac:dyDescent="0.3">
      <c r="A1066" s="1" t="s">
        <v>1295</v>
      </c>
      <c r="B1066" s="1" t="s">
        <v>2371</v>
      </c>
      <c r="C1066" t="s">
        <v>4169</v>
      </c>
      <c r="D1066" t="s">
        <v>4170</v>
      </c>
    </row>
    <row r="1067" spans="1:4" ht="15.6" x14ac:dyDescent="0.3">
      <c r="A1067" s="1" t="s">
        <v>1294</v>
      </c>
      <c r="B1067" s="1" t="s">
        <v>2374</v>
      </c>
      <c r="C1067" t="s">
        <v>4171</v>
      </c>
      <c r="D1067" t="s">
        <v>4172</v>
      </c>
    </row>
    <row r="1068" spans="1:4" ht="15.6" x14ac:dyDescent="0.3">
      <c r="A1068" s="1" t="s">
        <v>1293</v>
      </c>
      <c r="B1068" s="1" t="s">
        <v>2371</v>
      </c>
      <c r="C1068" t="s">
        <v>4173</v>
      </c>
      <c r="D1068" t="s">
        <v>3725</v>
      </c>
    </row>
    <row r="1069" spans="1:4" ht="15.6" x14ac:dyDescent="0.3">
      <c r="A1069" s="1" t="s">
        <v>1292</v>
      </c>
      <c r="B1069" s="1" t="s">
        <v>2374</v>
      </c>
      <c r="C1069" t="s">
        <v>4174</v>
      </c>
      <c r="D1069" t="s">
        <v>2385</v>
      </c>
    </row>
    <row r="1070" spans="1:4" ht="15.6" x14ac:dyDescent="0.3">
      <c r="A1070" s="1" t="s">
        <v>1291</v>
      </c>
      <c r="B1070" s="1" t="s">
        <v>2371</v>
      </c>
      <c r="C1070" t="s">
        <v>3721</v>
      </c>
      <c r="D1070" t="s">
        <v>4175</v>
      </c>
    </row>
    <row r="1071" spans="1:4" ht="15.6" x14ac:dyDescent="0.3">
      <c r="A1071" s="1" t="s">
        <v>1290</v>
      </c>
      <c r="B1071" s="1" t="s">
        <v>2371</v>
      </c>
      <c r="C1071" t="s">
        <v>4176</v>
      </c>
      <c r="D1071" t="s">
        <v>4177</v>
      </c>
    </row>
    <row r="1072" spans="1:4" ht="15.6" x14ac:dyDescent="0.3">
      <c r="A1072" s="1" t="s">
        <v>1289</v>
      </c>
      <c r="B1072" s="1" t="s">
        <v>2371</v>
      </c>
      <c r="C1072" t="s">
        <v>4178</v>
      </c>
      <c r="D1072" t="s">
        <v>3011</v>
      </c>
    </row>
    <row r="1073" spans="1:4" ht="15.6" x14ac:dyDescent="0.3">
      <c r="A1073" s="1" t="s">
        <v>1288</v>
      </c>
      <c r="B1073" s="1" t="s">
        <v>3246</v>
      </c>
      <c r="C1073" t="s">
        <v>4179</v>
      </c>
      <c r="D1073" t="s">
        <v>4180</v>
      </c>
    </row>
    <row r="1074" spans="1:4" ht="15.6" x14ac:dyDescent="0.3">
      <c r="A1074" s="1" t="s">
        <v>1287</v>
      </c>
      <c r="B1074" s="1" t="s">
        <v>2371</v>
      </c>
      <c r="C1074" t="s">
        <v>4181</v>
      </c>
      <c r="D1074" t="s">
        <v>4182</v>
      </c>
    </row>
    <row r="1075" spans="1:4" ht="15.6" x14ac:dyDescent="0.3">
      <c r="A1075" s="1" t="s">
        <v>1286</v>
      </c>
      <c r="B1075" s="1" t="s">
        <v>2374</v>
      </c>
      <c r="C1075" t="s">
        <v>4183</v>
      </c>
      <c r="D1075" t="s">
        <v>2651</v>
      </c>
    </row>
    <row r="1076" spans="1:4" ht="15.6" x14ac:dyDescent="0.3">
      <c r="A1076" s="1" t="s">
        <v>1285</v>
      </c>
      <c r="B1076" s="1" t="s">
        <v>2374</v>
      </c>
      <c r="C1076" t="s">
        <v>4184</v>
      </c>
      <c r="D1076" t="s">
        <v>3347</v>
      </c>
    </row>
    <row r="1077" spans="1:4" ht="15.6" x14ac:dyDescent="0.3">
      <c r="A1077" s="1" t="s">
        <v>1284</v>
      </c>
      <c r="B1077" s="1" t="s">
        <v>2374</v>
      </c>
      <c r="C1077" t="s">
        <v>3274</v>
      </c>
      <c r="D1077" t="s">
        <v>4185</v>
      </c>
    </row>
    <row r="1078" spans="1:4" ht="15.6" x14ac:dyDescent="0.3">
      <c r="A1078" s="1" t="s">
        <v>1283</v>
      </c>
      <c r="B1078" s="1" t="s">
        <v>2371</v>
      </c>
      <c r="C1078" t="s">
        <v>4186</v>
      </c>
      <c r="D1078" t="s">
        <v>4187</v>
      </c>
    </row>
    <row r="1079" spans="1:4" ht="15.6" x14ac:dyDescent="0.3">
      <c r="A1079" s="1" t="s">
        <v>1282</v>
      </c>
      <c r="B1079" s="1" t="s">
        <v>2374</v>
      </c>
      <c r="C1079" t="s">
        <v>4188</v>
      </c>
      <c r="D1079" t="s">
        <v>2797</v>
      </c>
    </row>
    <row r="1080" spans="1:4" ht="15.6" x14ac:dyDescent="0.3">
      <c r="A1080" s="1" t="s">
        <v>1281</v>
      </c>
      <c r="B1080" s="1" t="s">
        <v>2374</v>
      </c>
      <c r="C1080" t="s">
        <v>4189</v>
      </c>
      <c r="D1080" t="s">
        <v>4190</v>
      </c>
    </row>
    <row r="1081" spans="1:4" ht="15.6" x14ac:dyDescent="0.3">
      <c r="A1081" s="1" t="s">
        <v>1280</v>
      </c>
      <c r="B1081" s="1" t="s">
        <v>2374</v>
      </c>
      <c r="C1081" t="s">
        <v>4191</v>
      </c>
      <c r="D1081" t="s">
        <v>4192</v>
      </c>
    </row>
    <row r="1082" spans="1:4" ht="15.6" x14ac:dyDescent="0.3">
      <c r="A1082" s="1" t="s">
        <v>1279</v>
      </c>
      <c r="B1082" s="1" t="s">
        <v>2374</v>
      </c>
      <c r="C1082" t="s">
        <v>4193</v>
      </c>
      <c r="D1082" t="s">
        <v>3368</v>
      </c>
    </row>
    <row r="1083" spans="1:4" ht="15.6" x14ac:dyDescent="0.3">
      <c r="A1083" s="1" t="s">
        <v>1278</v>
      </c>
      <c r="B1083" s="1" t="s">
        <v>3246</v>
      </c>
      <c r="C1083" t="s">
        <v>4194</v>
      </c>
      <c r="D1083" t="s">
        <v>4195</v>
      </c>
    </row>
    <row r="1084" spans="1:4" ht="15.6" x14ac:dyDescent="0.3">
      <c r="A1084" s="1" t="s">
        <v>1277</v>
      </c>
      <c r="B1084" s="1" t="s">
        <v>3246</v>
      </c>
      <c r="C1084" t="s">
        <v>4196</v>
      </c>
      <c r="D1084" t="s">
        <v>4197</v>
      </c>
    </row>
    <row r="1085" spans="1:4" ht="15.6" x14ac:dyDescent="0.3">
      <c r="A1085" s="1" t="s">
        <v>1276</v>
      </c>
      <c r="B1085" s="1" t="s">
        <v>2374</v>
      </c>
      <c r="C1085" t="s">
        <v>4198</v>
      </c>
      <c r="D1085" t="s">
        <v>4199</v>
      </c>
    </row>
    <row r="1086" spans="1:4" ht="15.6" x14ac:dyDescent="0.3">
      <c r="A1086" s="1" t="s">
        <v>1275</v>
      </c>
      <c r="B1086" s="1" t="s">
        <v>2374</v>
      </c>
      <c r="C1086" t="s">
        <v>4200</v>
      </c>
      <c r="D1086" t="s">
        <v>3347</v>
      </c>
    </row>
    <row r="1087" spans="1:4" ht="15.6" x14ac:dyDescent="0.3">
      <c r="A1087" s="1" t="s">
        <v>1274</v>
      </c>
      <c r="B1087" s="1" t="s">
        <v>2374</v>
      </c>
      <c r="C1087" t="s">
        <v>4201</v>
      </c>
      <c r="D1087" t="s">
        <v>2797</v>
      </c>
    </row>
    <row r="1088" spans="1:4" ht="15.6" x14ac:dyDescent="0.3">
      <c r="A1088" s="1" t="s">
        <v>1273</v>
      </c>
      <c r="B1088" s="1" t="s">
        <v>2371</v>
      </c>
      <c r="C1088" t="s">
        <v>4202</v>
      </c>
      <c r="D1088" t="s">
        <v>4203</v>
      </c>
    </row>
    <row r="1089" spans="1:4" ht="15.6" x14ac:dyDescent="0.3">
      <c r="A1089" s="1" t="s">
        <v>1272</v>
      </c>
      <c r="B1089" s="1" t="s">
        <v>2371</v>
      </c>
      <c r="C1089" t="s">
        <v>4204</v>
      </c>
      <c r="D1089" t="s">
        <v>4205</v>
      </c>
    </row>
    <row r="1090" spans="1:4" ht="15.6" x14ac:dyDescent="0.3">
      <c r="A1090" s="1" t="s">
        <v>1271</v>
      </c>
      <c r="B1090" s="1" t="s">
        <v>3246</v>
      </c>
      <c r="C1090" t="s">
        <v>4206</v>
      </c>
      <c r="D1090" t="s">
        <v>4207</v>
      </c>
    </row>
    <row r="1091" spans="1:4" ht="15.6" x14ac:dyDescent="0.3">
      <c r="A1091" s="1" t="s">
        <v>1270</v>
      </c>
      <c r="B1091" s="1" t="s">
        <v>2371</v>
      </c>
      <c r="C1091" t="s">
        <v>4208</v>
      </c>
      <c r="D1091" t="s">
        <v>4209</v>
      </c>
    </row>
    <row r="1092" spans="1:4" ht="15.6" x14ac:dyDescent="0.3">
      <c r="A1092" s="1" t="s">
        <v>1269</v>
      </c>
      <c r="B1092" s="1" t="s">
        <v>2371</v>
      </c>
      <c r="C1092" t="s">
        <v>4126</v>
      </c>
      <c r="D1092" t="s">
        <v>4210</v>
      </c>
    </row>
    <row r="1093" spans="1:4" ht="15.6" x14ac:dyDescent="0.3">
      <c r="A1093" s="1" t="s">
        <v>1268</v>
      </c>
      <c r="B1093" s="1" t="s">
        <v>2374</v>
      </c>
      <c r="C1093" t="s">
        <v>4211</v>
      </c>
      <c r="D1093" t="s">
        <v>4212</v>
      </c>
    </row>
    <row r="1094" spans="1:4" ht="15.6" x14ac:dyDescent="0.3">
      <c r="A1094" s="1" t="s">
        <v>1267</v>
      </c>
      <c r="B1094" s="1" t="s">
        <v>2371</v>
      </c>
      <c r="C1094" t="s">
        <v>4213</v>
      </c>
      <c r="D1094" t="s">
        <v>4214</v>
      </c>
    </row>
    <row r="1095" spans="1:4" ht="15.6" x14ac:dyDescent="0.3">
      <c r="A1095" s="1" t="s">
        <v>1266</v>
      </c>
      <c r="B1095" s="1" t="s">
        <v>2374</v>
      </c>
      <c r="C1095" t="s">
        <v>2495</v>
      </c>
      <c r="D1095" t="s">
        <v>3814</v>
      </c>
    </row>
    <row r="1096" spans="1:4" ht="15.6" x14ac:dyDescent="0.3">
      <c r="A1096" s="1" t="s">
        <v>1265</v>
      </c>
      <c r="B1096" s="1" t="s">
        <v>2374</v>
      </c>
      <c r="C1096" t="s">
        <v>4215</v>
      </c>
      <c r="D1096" t="s">
        <v>2671</v>
      </c>
    </row>
    <row r="1097" spans="1:4" ht="15.6" x14ac:dyDescent="0.3">
      <c r="A1097" s="1" t="s">
        <v>1264</v>
      </c>
      <c r="B1097" s="1" t="s">
        <v>3246</v>
      </c>
      <c r="C1097" t="s">
        <v>4216</v>
      </c>
      <c r="D1097" t="s">
        <v>4217</v>
      </c>
    </row>
    <row r="1098" spans="1:4" ht="15.6" x14ac:dyDescent="0.3">
      <c r="A1098" s="1" t="s">
        <v>1263</v>
      </c>
      <c r="B1098" s="1" t="s">
        <v>2371</v>
      </c>
      <c r="C1098" t="s">
        <v>4218</v>
      </c>
      <c r="D1098" t="s">
        <v>4219</v>
      </c>
    </row>
    <row r="1099" spans="1:4" ht="15.6" x14ac:dyDescent="0.3">
      <c r="A1099" s="1" t="s">
        <v>1262</v>
      </c>
      <c r="B1099" s="1" t="s">
        <v>2371</v>
      </c>
      <c r="C1099" t="s">
        <v>4220</v>
      </c>
      <c r="D1099" t="s">
        <v>3593</v>
      </c>
    </row>
    <row r="1100" spans="1:4" ht="15.6" x14ac:dyDescent="0.3">
      <c r="A1100" s="1" t="s">
        <v>1261</v>
      </c>
      <c r="B1100" s="1" t="s">
        <v>2371</v>
      </c>
      <c r="C1100" t="s">
        <v>2852</v>
      </c>
      <c r="D1100" t="s">
        <v>4221</v>
      </c>
    </row>
    <row r="1101" spans="1:4" ht="15.6" x14ac:dyDescent="0.3">
      <c r="A1101" s="1" t="s">
        <v>1260</v>
      </c>
      <c r="B1101" s="1" t="s">
        <v>2374</v>
      </c>
      <c r="C1101" t="s">
        <v>4222</v>
      </c>
      <c r="D1101" t="s">
        <v>4223</v>
      </c>
    </row>
    <row r="1102" spans="1:4" ht="15.6" x14ac:dyDescent="0.3">
      <c r="A1102" s="1" t="s">
        <v>1259</v>
      </c>
      <c r="B1102" s="1" t="s">
        <v>3246</v>
      </c>
      <c r="C1102" t="s">
        <v>4224</v>
      </c>
      <c r="D1102" t="s">
        <v>3191</v>
      </c>
    </row>
    <row r="1103" spans="1:4" ht="15.6" x14ac:dyDescent="0.3">
      <c r="A1103" s="1" t="s">
        <v>1258</v>
      </c>
      <c r="B1103" s="1" t="s">
        <v>2374</v>
      </c>
      <c r="C1103" t="s">
        <v>3234</v>
      </c>
      <c r="D1103" t="s">
        <v>2385</v>
      </c>
    </row>
    <row r="1104" spans="1:4" ht="15.6" x14ac:dyDescent="0.3">
      <c r="A1104" s="1" t="s">
        <v>1257</v>
      </c>
      <c r="B1104" s="1" t="s">
        <v>2374</v>
      </c>
      <c r="C1104" t="s">
        <v>4225</v>
      </c>
      <c r="D1104" t="s">
        <v>4226</v>
      </c>
    </row>
    <row r="1105" spans="1:4" ht="15.6" x14ac:dyDescent="0.3">
      <c r="A1105" s="1" t="s">
        <v>1256</v>
      </c>
      <c r="B1105" s="1" t="s">
        <v>2371</v>
      </c>
      <c r="C1105" t="s">
        <v>4227</v>
      </c>
      <c r="D1105" t="s">
        <v>4228</v>
      </c>
    </row>
    <row r="1106" spans="1:4" ht="15.6" x14ac:dyDescent="0.3">
      <c r="A1106" s="1" t="s">
        <v>1255</v>
      </c>
      <c r="B1106" s="1" t="s">
        <v>2374</v>
      </c>
      <c r="C1106" t="s">
        <v>4229</v>
      </c>
      <c r="D1106" t="s">
        <v>4230</v>
      </c>
    </row>
    <row r="1107" spans="1:4" ht="15.6" x14ac:dyDescent="0.3">
      <c r="A1107" s="1" t="s">
        <v>1254</v>
      </c>
      <c r="B1107" s="1" t="s">
        <v>2374</v>
      </c>
      <c r="C1107" t="s">
        <v>4231</v>
      </c>
      <c r="D1107" t="s">
        <v>2599</v>
      </c>
    </row>
    <row r="1108" spans="1:4" ht="15.6" x14ac:dyDescent="0.3">
      <c r="A1108" s="1" t="s">
        <v>1253</v>
      </c>
      <c r="B1108" s="1" t="s">
        <v>2374</v>
      </c>
      <c r="C1108" t="s">
        <v>4232</v>
      </c>
      <c r="D1108" t="s">
        <v>3425</v>
      </c>
    </row>
    <row r="1109" spans="1:4" ht="15.6" x14ac:dyDescent="0.3">
      <c r="A1109" s="1" t="s">
        <v>1252</v>
      </c>
      <c r="B1109" s="1" t="s">
        <v>2371</v>
      </c>
      <c r="C1109" t="s">
        <v>4233</v>
      </c>
      <c r="D1109" t="s">
        <v>4234</v>
      </c>
    </row>
    <row r="1110" spans="1:4" ht="15.6" x14ac:dyDescent="0.3">
      <c r="A1110" s="1" t="s">
        <v>1251</v>
      </c>
      <c r="B1110" s="1" t="s">
        <v>3246</v>
      </c>
      <c r="C1110" t="s">
        <v>4235</v>
      </c>
      <c r="D1110" t="s">
        <v>4236</v>
      </c>
    </row>
    <row r="1111" spans="1:4" ht="15.6" x14ac:dyDescent="0.3">
      <c r="A1111" s="1" t="s">
        <v>1250</v>
      </c>
      <c r="B1111" s="1" t="s">
        <v>3246</v>
      </c>
      <c r="C1111" t="s">
        <v>4237</v>
      </c>
      <c r="D1111" t="s">
        <v>4238</v>
      </c>
    </row>
    <row r="1112" spans="1:4" ht="15.6" x14ac:dyDescent="0.3">
      <c r="A1112" s="1" t="s">
        <v>1249</v>
      </c>
      <c r="B1112" s="1" t="s">
        <v>2371</v>
      </c>
      <c r="C1112" t="s">
        <v>3101</v>
      </c>
      <c r="D1112" t="s">
        <v>2526</v>
      </c>
    </row>
    <row r="1113" spans="1:4" ht="15.6" x14ac:dyDescent="0.3">
      <c r="A1113" s="1" t="s">
        <v>1248</v>
      </c>
      <c r="B1113" s="1" t="s">
        <v>3246</v>
      </c>
      <c r="C1113" t="s">
        <v>4239</v>
      </c>
      <c r="D1113" t="s">
        <v>4240</v>
      </c>
    </row>
    <row r="1114" spans="1:4" ht="15.6" x14ac:dyDescent="0.3">
      <c r="A1114" s="1" t="s">
        <v>1247</v>
      </c>
      <c r="B1114" s="1" t="s">
        <v>2374</v>
      </c>
      <c r="C1114" t="s">
        <v>4241</v>
      </c>
      <c r="D1114" t="s">
        <v>2556</v>
      </c>
    </row>
    <row r="1115" spans="1:4" ht="15.6" x14ac:dyDescent="0.3">
      <c r="A1115" s="1" t="s">
        <v>1246</v>
      </c>
      <c r="B1115" s="1" t="s">
        <v>2371</v>
      </c>
      <c r="C1115" t="s">
        <v>4242</v>
      </c>
      <c r="D1115" t="s">
        <v>4243</v>
      </c>
    </row>
    <row r="1116" spans="1:4" ht="15.6" x14ac:dyDescent="0.3">
      <c r="A1116" s="1" t="s">
        <v>1245</v>
      </c>
      <c r="B1116" s="1" t="s">
        <v>2371</v>
      </c>
      <c r="C1116" t="s">
        <v>4244</v>
      </c>
      <c r="D1116" t="s">
        <v>4245</v>
      </c>
    </row>
    <row r="1117" spans="1:4" ht="15.6" x14ac:dyDescent="0.3">
      <c r="A1117" s="1" t="s">
        <v>1244</v>
      </c>
      <c r="B1117" s="1" t="s">
        <v>2371</v>
      </c>
      <c r="C1117" t="s">
        <v>4246</v>
      </c>
      <c r="D1117" t="s">
        <v>4247</v>
      </c>
    </row>
    <row r="1118" spans="1:4" ht="15.6" x14ac:dyDescent="0.3">
      <c r="A1118" s="1" t="s">
        <v>1243</v>
      </c>
      <c r="B1118" s="1" t="s">
        <v>2371</v>
      </c>
      <c r="C1118" t="s">
        <v>4248</v>
      </c>
      <c r="D1118" t="s">
        <v>4249</v>
      </c>
    </row>
    <row r="1119" spans="1:4" ht="15.6" x14ac:dyDescent="0.3">
      <c r="A1119" s="1" t="s">
        <v>1242</v>
      </c>
      <c r="B1119" s="1" t="s">
        <v>2371</v>
      </c>
      <c r="C1119" t="s">
        <v>4250</v>
      </c>
      <c r="D1119" t="s">
        <v>2805</v>
      </c>
    </row>
    <row r="1120" spans="1:4" ht="15.6" x14ac:dyDescent="0.3">
      <c r="A1120" s="1" t="s">
        <v>1241</v>
      </c>
      <c r="B1120" s="1" t="s">
        <v>2374</v>
      </c>
      <c r="C1120" t="s">
        <v>4251</v>
      </c>
      <c r="D1120" t="s">
        <v>4252</v>
      </c>
    </row>
    <row r="1121" spans="1:4" ht="15.6" x14ac:dyDescent="0.3">
      <c r="A1121" s="1" t="s">
        <v>1240</v>
      </c>
      <c r="B1121" s="1" t="s">
        <v>2374</v>
      </c>
      <c r="C1121" t="s">
        <v>4253</v>
      </c>
      <c r="D1121" t="s">
        <v>4254</v>
      </c>
    </row>
    <row r="1122" spans="1:4" ht="15.6" x14ac:dyDescent="0.3">
      <c r="A1122" s="1" t="s">
        <v>1239</v>
      </c>
      <c r="B1122" s="1" t="s">
        <v>2374</v>
      </c>
      <c r="C1122" t="s">
        <v>4255</v>
      </c>
      <c r="D1122" t="s">
        <v>4256</v>
      </c>
    </row>
    <row r="1123" spans="1:4" ht="15.6" x14ac:dyDescent="0.3">
      <c r="A1123" s="1" t="s">
        <v>1238</v>
      </c>
      <c r="B1123" s="1" t="s">
        <v>2374</v>
      </c>
      <c r="C1123" t="s">
        <v>4257</v>
      </c>
      <c r="D1123" t="s">
        <v>3814</v>
      </c>
    </row>
    <row r="1124" spans="1:4" ht="15.6" x14ac:dyDescent="0.3">
      <c r="A1124" s="1" t="s">
        <v>1237</v>
      </c>
      <c r="B1124" s="1" t="s">
        <v>2371</v>
      </c>
      <c r="C1124" t="s">
        <v>4258</v>
      </c>
      <c r="D1124" t="s">
        <v>4259</v>
      </c>
    </row>
    <row r="1125" spans="1:4" ht="15.6" x14ac:dyDescent="0.3">
      <c r="A1125" s="1" t="s">
        <v>1236</v>
      </c>
      <c r="B1125" s="1" t="s">
        <v>2374</v>
      </c>
      <c r="C1125" t="s">
        <v>4260</v>
      </c>
      <c r="D1125" t="s">
        <v>3114</v>
      </c>
    </row>
    <row r="1126" spans="1:4" ht="15.6" x14ac:dyDescent="0.3">
      <c r="A1126" s="1" t="s">
        <v>1235</v>
      </c>
      <c r="B1126" s="1" t="s">
        <v>3246</v>
      </c>
      <c r="C1126" t="s">
        <v>4261</v>
      </c>
      <c r="D1126" t="s">
        <v>4262</v>
      </c>
    </row>
    <row r="1127" spans="1:4" ht="15.6" x14ac:dyDescent="0.3">
      <c r="A1127" s="1" t="s">
        <v>1234</v>
      </c>
      <c r="B1127" s="1" t="s">
        <v>2371</v>
      </c>
      <c r="C1127" t="s">
        <v>4263</v>
      </c>
      <c r="D1127" t="s">
        <v>4264</v>
      </c>
    </row>
    <row r="1128" spans="1:4" ht="15.6" x14ac:dyDescent="0.3">
      <c r="A1128" s="1" t="s">
        <v>1233</v>
      </c>
      <c r="B1128" s="1" t="s">
        <v>2374</v>
      </c>
      <c r="C1128" t="s">
        <v>4265</v>
      </c>
      <c r="D1128" t="s">
        <v>3126</v>
      </c>
    </row>
    <row r="1129" spans="1:4" ht="15.6" x14ac:dyDescent="0.3">
      <c r="A1129" s="1" t="s">
        <v>1232</v>
      </c>
      <c r="B1129" s="1" t="s">
        <v>2374</v>
      </c>
      <c r="C1129" t="s">
        <v>4266</v>
      </c>
      <c r="D1129" t="s">
        <v>2468</v>
      </c>
    </row>
    <row r="1130" spans="1:4" ht="15.6" x14ac:dyDescent="0.3">
      <c r="A1130" s="1" t="s">
        <v>1231</v>
      </c>
      <c r="B1130" s="1" t="s">
        <v>2374</v>
      </c>
      <c r="C1130" t="s">
        <v>4267</v>
      </c>
      <c r="D1130" t="s">
        <v>4268</v>
      </c>
    </row>
    <row r="1131" spans="1:4" ht="15.6" x14ac:dyDescent="0.3">
      <c r="A1131" s="1" t="s">
        <v>1230</v>
      </c>
      <c r="B1131" s="1" t="s">
        <v>2371</v>
      </c>
      <c r="C1131" t="s">
        <v>4269</v>
      </c>
      <c r="D1131" t="s">
        <v>3316</v>
      </c>
    </row>
    <row r="1132" spans="1:4" ht="15.6" x14ac:dyDescent="0.3">
      <c r="A1132" s="1" t="s">
        <v>1229</v>
      </c>
      <c r="B1132" s="1" t="s">
        <v>3246</v>
      </c>
      <c r="C1132" t="s">
        <v>4270</v>
      </c>
      <c r="D1132" t="s">
        <v>4271</v>
      </c>
    </row>
    <row r="1133" spans="1:4" ht="15.6" x14ac:dyDescent="0.3">
      <c r="A1133" s="1" t="s">
        <v>1228</v>
      </c>
      <c r="B1133" s="1" t="s">
        <v>2371</v>
      </c>
      <c r="C1133" t="s">
        <v>4272</v>
      </c>
      <c r="D1133" t="s">
        <v>4273</v>
      </c>
    </row>
    <row r="1134" spans="1:4" ht="15.6" x14ac:dyDescent="0.3">
      <c r="A1134" s="1" t="s">
        <v>1227</v>
      </c>
      <c r="B1134" s="1" t="s">
        <v>2374</v>
      </c>
      <c r="C1134" t="s">
        <v>4274</v>
      </c>
      <c r="D1134" t="s">
        <v>4275</v>
      </c>
    </row>
    <row r="1135" spans="1:4" ht="15.6" x14ac:dyDescent="0.3">
      <c r="A1135" s="1" t="s">
        <v>1226</v>
      </c>
      <c r="B1135" s="1" t="s">
        <v>2371</v>
      </c>
      <c r="C1135" t="s">
        <v>4276</v>
      </c>
      <c r="D1135" t="s">
        <v>2735</v>
      </c>
    </row>
    <row r="1136" spans="1:4" ht="15.6" x14ac:dyDescent="0.3">
      <c r="A1136" s="1" t="s">
        <v>1225</v>
      </c>
      <c r="B1136" s="1" t="s">
        <v>2371</v>
      </c>
      <c r="C1136" t="s">
        <v>4277</v>
      </c>
      <c r="D1136" t="s">
        <v>2498</v>
      </c>
    </row>
    <row r="1137" spans="1:4" ht="15.6" x14ac:dyDescent="0.3">
      <c r="A1137" s="1" t="s">
        <v>1224</v>
      </c>
      <c r="B1137" s="1" t="s">
        <v>2371</v>
      </c>
      <c r="C1137" t="s">
        <v>4278</v>
      </c>
      <c r="D1137" t="s">
        <v>4279</v>
      </c>
    </row>
    <row r="1138" spans="1:4" ht="15.6" x14ac:dyDescent="0.3">
      <c r="A1138" s="1" t="s">
        <v>1223</v>
      </c>
      <c r="B1138" s="1" t="s">
        <v>2371</v>
      </c>
      <c r="C1138" t="s">
        <v>4280</v>
      </c>
      <c r="D1138" t="s">
        <v>4281</v>
      </c>
    </row>
    <row r="1139" spans="1:4" ht="15.6" x14ac:dyDescent="0.3">
      <c r="A1139" s="1" t="s">
        <v>1222</v>
      </c>
      <c r="B1139" s="1" t="s">
        <v>2371</v>
      </c>
      <c r="C1139" t="s">
        <v>4282</v>
      </c>
      <c r="D1139" t="s">
        <v>4283</v>
      </c>
    </row>
    <row r="1140" spans="1:4" ht="15.6" x14ac:dyDescent="0.3">
      <c r="A1140" s="1" t="s">
        <v>1221</v>
      </c>
      <c r="B1140" s="1" t="s">
        <v>2371</v>
      </c>
      <c r="C1140" t="s">
        <v>4284</v>
      </c>
      <c r="D1140" t="s">
        <v>4285</v>
      </c>
    </row>
    <row r="1141" spans="1:4" ht="15.6" x14ac:dyDescent="0.3">
      <c r="A1141" s="1" t="s">
        <v>1220</v>
      </c>
      <c r="B1141" s="1" t="s">
        <v>2374</v>
      </c>
      <c r="C1141" t="s">
        <v>4286</v>
      </c>
      <c r="D1141" t="s">
        <v>2468</v>
      </c>
    </row>
    <row r="1142" spans="1:4" ht="15.6" x14ac:dyDescent="0.3">
      <c r="A1142" s="1" t="s">
        <v>1219</v>
      </c>
      <c r="B1142" s="1" t="s">
        <v>2374</v>
      </c>
      <c r="C1142" t="s">
        <v>2785</v>
      </c>
      <c r="D1142" t="s">
        <v>2500</v>
      </c>
    </row>
    <row r="1143" spans="1:4" ht="15.6" x14ac:dyDescent="0.3">
      <c r="A1143" s="1" t="s">
        <v>1218</v>
      </c>
      <c r="B1143" s="1" t="s">
        <v>2371</v>
      </c>
      <c r="C1143" t="s">
        <v>4287</v>
      </c>
      <c r="D1143" t="s">
        <v>2733</v>
      </c>
    </row>
    <row r="1144" spans="1:4" ht="15.6" x14ac:dyDescent="0.3">
      <c r="A1144" s="1" t="s">
        <v>1217</v>
      </c>
      <c r="B1144" s="1" t="s">
        <v>2374</v>
      </c>
      <c r="C1144" t="s">
        <v>4288</v>
      </c>
      <c r="D1144" t="s">
        <v>3814</v>
      </c>
    </row>
    <row r="1145" spans="1:4" ht="15.6" x14ac:dyDescent="0.3">
      <c r="A1145" s="1" t="s">
        <v>1216</v>
      </c>
      <c r="B1145" s="1" t="s">
        <v>2371</v>
      </c>
      <c r="C1145" t="s">
        <v>4289</v>
      </c>
      <c r="D1145" t="s">
        <v>4290</v>
      </c>
    </row>
    <row r="1146" spans="1:4" ht="15.6" x14ac:dyDescent="0.3">
      <c r="A1146" s="1" t="s">
        <v>1215</v>
      </c>
      <c r="B1146" s="1" t="s">
        <v>2371</v>
      </c>
      <c r="C1146" t="s">
        <v>4291</v>
      </c>
      <c r="D1146" t="s">
        <v>2417</v>
      </c>
    </row>
    <row r="1147" spans="1:4" ht="15.6" x14ac:dyDescent="0.3">
      <c r="A1147" s="1" t="s">
        <v>1214</v>
      </c>
      <c r="B1147" s="1" t="s">
        <v>2374</v>
      </c>
      <c r="C1147" t="s">
        <v>4292</v>
      </c>
      <c r="D1147" t="s">
        <v>4293</v>
      </c>
    </row>
    <row r="1148" spans="1:4" ht="15.6" x14ac:dyDescent="0.3">
      <c r="A1148" s="1" t="s">
        <v>1213</v>
      </c>
      <c r="B1148" s="1" t="s">
        <v>2374</v>
      </c>
      <c r="C1148" t="s">
        <v>4294</v>
      </c>
      <c r="D1148" t="s">
        <v>4295</v>
      </c>
    </row>
    <row r="1149" spans="1:4" ht="15.6" x14ac:dyDescent="0.3">
      <c r="A1149" s="1" t="s">
        <v>1212</v>
      </c>
      <c r="B1149" s="1" t="s">
        <v>2374</v>
      </c>
      <c r="C1149" t="s">
        <v>4296</v>
      </c>
      <c r="D1149" t="s">
        <v>2565</v>
      </c>
    </row>
    <row r="1150" spans="1:4" ht="15.6" x14ac:dyDescent="0.3">
      <c r="A1150" s="1" t="s">
        <v>1211</v>
      </c>
      <c r="B1150" s="1" t="s">
        <v>2374</v>
      </c>
      <c r="C1150" t="s">
        <v>4297</v>
      </c>
      <c r="D1150" t="s">
        <v>2671</v>
      </c>
    </row>
    <row r="1151" spans="1:4" ht="15.6" x14ac:dyDescent="0.3">
      <c r="A1151" s="1" t="s">
        <v>1210</v>
      </c>
      <c r="B1151" s="1" t="s">
        <v>2371</v>
      </c>
      <c r="C1151" t="s">
        <v>4298</v>
      </c>
      <c r="D1151" t="s">
        <v>4299</v>
      </c>
    </row>
    <row r="1152" spans="1:4" ht="15.6" x14ac:dyDescent="0.3">
      <c r="A1152" s="1" t="s">
        <v>1209</v>
      </c>
      <c r="B1152" s="1" t="s">
        <v>2374</v>
      </c>
      <c r="C1152" t="s">
        <v>3304</v>
      </c>
      <c r="D1152" t="s">
        <v>4300</v>
      </c>
    </row>
    <row r="1153" spans="1:4" ht="15.6" x14ac:dyDescent="0.3">
      <c r="A1153" s="1" t="s">
        <v>1208</v>
      </c>
      <c r="B1153" s="1" t="s">
        <v>2374</v>
      </c>
      <c r="C1153" t="s">
        <v>4301</v>
      </c>
      <c r="D1153" t="s">
        <v>4302</v>
      </c>
    </row>
    <row r="1154" spans="1:4" ht="15.6" x14ac:dyDescent="0.3">
      <c r="A1154" s="1" t="s">
        <v>1207</v>
      </c>
      <c r="B1154" s="1" t="s">
        <v>2371</v>
      </c>
      <c r="C1154" t="s">
        <v>4303</v>
      </c>
      <c r="D1154" t="s">
        <v>3276</v>
      </c>
    </row>
    <row r="1155" spans="1:4" ht="15.6" x14ac:dyDescent="0.3">
      <c r="A1155" s="1" t="s">
        <v>1206</v>
      </c>
      <c r="B1155" s="1" t="s">
        <v>2371</v>
      </c>
      <c r="C1155" t="s">
        <v>4304</v>
      </c>
      <c r="D1155" t="s">
        <v>4305</v>
      </c>
    </row>
    <row r="1156" spans="1:4" ht="15.6" x14ac:dyDescent="0.3">
      <c r="A1156" s="1" t="s">
        <v>1205</v>
      </c>
      <c r="B1156" s="1" t="s">
        <v>2371</v>
      </c>
      <c r="C1156" t="s">
        <v>4306</v>
      </c>
      <c r="D1156" t="s">
        <v>4307</v>
      </c>
    </row>
    <row r="1157" spans="1:4" ht="15.6" x14ac:dyDescent="0.3">
      <c r="A1157" s="1" t="s">
        <v>1204</v>
      </c>
      <c r="B1157" s="1" t="s">
        <v>2374</v>
      </c>
      <c r="C1157" t="s">
        <v>4308</v>
      </c>
      <c r="D1157" t="s">
        <v>4309</v>
      </c>
    </row>
    <row r="1158" spans="1:4" ht="15.6" x14ac:dyDescent="0.3">
      <c r="A1158" s="1" t="s">
        <v>1203</v>
      </c>
      <c r="B1158" s="1" t="s">
        <v>2374</v>
      </c>
      <c r="C1158" t="s">
        <v>4310</v>
      </c>
      <c r="D1158" t="s">
        <v>4311</v>
      </c>
    </row>
    <row r="1159" spans="1:4" ht="15.6" x14ac:dyDescent="0.3">
      <c r="A1159" s="1" t="s">
        <v>1202</v>
      </c>
      <c r="B1159" s="1" t="s">
        <v>2374</v>
      </c>
      <c r="C1159" t="s">
        <v>4312</v>
      </c>
      <c r="D1159" t="s">
        <v>4313</v>
      </c>
    </row>
    <row r="1160" spans="1:4" ht="15.6" x14ac:dyDescent="0.3">
      <c r="A1160" s="1" t="s">
        <v>1201</v>
      </c>
      <c r="B1160" s="1" t="s">
        <v>2371</v>
      </c>
      <c r="C1160" t="s">
        <v>4314</v>
      </c>
      <c r="D1160" t="s">
        <v>4315</v>
      </c>
    </row>
    <row r="1161" spans="1:4" ht="15.6" x14ac:dyDescent="0.3">
      <c r="A1161" s="1" t="s">
        <v>1200</v>
      </c>
      <c r="B1161" s="1" t="s">
        <v>2374</v>
      </c>
      <c r="C1161" t="s">
        <v>4316</v>
      </c>
      <c r="D1161" t="s">
        <v>4317</v>
      </c>
    </row>
    <row r="1162" spans="1:4" ht="15.6" x14ac:dyDescent="0.3">
      <c r="A1162" s="1" t="s">
        <v>1199</v>
      </c>
      <c r="B1162" s="1" t="s">
        <v>2371</v>
      </c>
      <c r="C1162" t="s">
        <v>4318</v>
      </c>
      <c r="D1162" t="s">
        <v>4319</v>
      </c>
    </row>
    <row r="1163" spans="1:4" ht="15.6" x14ac:dyDescent="0.3">
      <c r="A1163" s="1" t="s">
        <v>1198</v>
      </c>
      <c r="B1163" s="1" t="s">
        <v>2371</v>
      </c>
      <c r="C1163" t="s">
        <v>4320</v>
      </c>
      <c r="D1163" t="s">
        <v>3673</v>
      </c>
    </row>
    <row r="1164" spans="1:4" ht="15.6" x14ac:dyDescent="0.3">
      <c r="A1164" s="1" t="s">
        <v>1197</v>
      </c>
      <c r="B1164" s="1" t="s">
        <v>2374</v>
      </c>
      <c r="C1164" t="s">
        <v>4321</v>
      </c>
      <c r="D1164" t="s">
        <v>4322</v>
      </c>
    </row>
    <row r="1165" spans="1:4" ht="15.6" x14ac:dyDescent="0.3">
      <c r="A1165" s="1" t="s">
        <v>1196</v>
      </c>
      <c r="B1165" s="1" t="s">
        <v>2371</v>
      </c>
      <c r="C1165" t="s">
        <v>4323</v>
      </c>
      <c r="D1165" t="s">
        <v>4324</v>
      </c>
    </row>
    <row r="1166" spans="1:4" ht="15.6" x14ac:dyDescent="0.3">
      <c r="A1166" s="1" t="s">
        <v>1195</v>
      </c>
      <c r="B1166" s="1" t="s">
        <v>2371</v>
      </c>
      <c r="C1166" t="s">
        <v>4325</v>
      </c>
      <c r="D1166" t="s">
        <v>4326</v>
      </c>
    </row>
    <row r="1167" spans="1:4" ht="15.6" x14ac:dyDescent="0.3">
      <c r="A1167" s="1" t="s">
        <v>1194</v>
      </c>
      <c r="B1167" s="1" t="s">
        <v>2371</v>
      </c>
      <c r="C1167" t="s">
        <v>4327</v>
      </c>
      <c r="D1167" t="s">
        <v>2766</v>
      </c>
    </row>
    <row r="1168" spans="1:4" ht="15.6" x14ac:dyDescent="0.3">
      <c r="A1168" s="1" t="s">
        <v>1193</v>
      </c>
      <c r="B1168" s="1" t="s">
        <v>2371</v>
      </c>
      <c r="C1168" t="s">
        <v>4328</v>
      </c>
      <c r="D1168" t="s">
        <v>2448</v>
      </c>
    </row>
    <row r="1169" spans="1:4" ht="15.6" x14ac:dyDescent="0.3">
      <c r="A1169" s="1" t="s">
        <v>1192</v>
      </c>
      <c r="B1169" s="1" t="s">
        <v>3246</v>
      </c>
      <c r="C1169" t="s">
        <v>4329</v>
      </c>
      <c r="D1169" t="s">
        <v>4330</v>
      </c>
    </row>
    <row r="1170" spans="1:4" ht="15.6" x14ac:dyDescent="0.3">
      <c r="A1170" s="1" t="s">
        <v>1191</v>
      </c>
      <c r="B1170" s="1" t="s">
        <v>2374</v>
      </c>
      <c r="C1170" t="s">
        <v>2453</v>
      </c>
      <c r="D1170" t="s">
        <v>4331</v>
      </c>
    </row>
    <row r="1171" spans="1:4" ht="15.6" x14ac:dyDescent="0.3">
      <c r="A1171" s="1" t="s">
        <v>1190</v>
      </c>
      <c r="B1171" s="1" t="s">
        <v>2374</v>
      </c>
      <c r="C1171" t="s">
        <v>4332</v>
      </c>
      <c r="D1171" t="s">
        <v>4333</v>
      </c>
    </row>
    <row r="1172" spans="1:4" ht="15.6" x14ac:dyDescent="0.3">
      <c r="A1172" s="1" t="s">
        <v>1189</v>
      </c>
      <c r="B1172" s="1" t="s">
        <v>3246</v>
      </c>
      <c r="C1172" t="s">
        <v>4057</v>
      </c>
      <c r="D1172" t="s">
        <v>4334</v>
      </c>
    </row>
    <row r="1173" spans="1:4" ht="15.6" x14ac:dyDescent="0.3">
      <c r="A1173" s="1" t="s">
        <v>1188</v>
      </c>
      <c r="B1173" s="1" t="s">
        <v>2371</v>
      </c>
      <c r="C1173" t="s">
        <v>4335</v>
      </c>
      <c r="D1173" t="s">
        <v>4336</v>
      </c>
    </row>
    <row r="1174" spans="1:4" ht="15.6" x14ac:dyDescent="0.3">
      <c r="A1174" s="1" t="s">
        <v>1187</v>
      </c>
      <c r="B1174" s="1" t="s">
        <v>2374</v>
      </c>
      <c r="C1174" t="s">
        <v>4337</v>
      </c>
      <c r="D1174" t="s">
        <v>4338</v>
      </c>
    </row>
    <row r="1175" spans="1:4" ht="15.6" x14ac:dyDescent="0.3">
      <c r="A1175" s="1" t="s">
        <v>1186</v>
      </c>
      <c r="B1175" s="1" t="s">
        <v>3246</v>
      </c>
      <c r="C1175" t="s">
        <v>4339</v>
      </c>
      <c r="D1175" t="s">
        <v>4340</v>
      </c>
    </row>
    <row r="1176" spans="1:4" ht="15.6" x14ac:dyDescent="0.3">
      <c r="A1176" s="1" t="s">
        <v>1185</v>
      </c>
      <c r="B1176" s="1" t="s">
        <v>2374</v>
      </c>
      <c r="C1176" t="s">
        <v>4341</v>
      </c>
      <c r="D1176" t="s">
        <v>4342</v>
      </c>
    </row>
    <row r="1177" spans="1:4" ht="15.6" x14ac:dyDescent="0.3">
      <c r="A1177" s="1" t="s">
        <v>1184</v>
      </c>
      <c r="B1177" s="1" t="s">
        <v>2374</v>
      </c>
      <c r="C1177" t="s">
        <v>4343</v>
      </c>
      <c r="D1177" t="s">
        <v>4344</v>
      </c>
    </row>
    <row r="1178" spans="1:4" ht="15.6" x14ac:dyDescent="0.3">
      <c r="A1178" s="1" t="s">
        <v>1183</v>
      </c>
      <c r="B1178" s="1" t="s">
        <v>2374</v>
      </c>
      <c r="C1178" t="s">
        <v>4345</v>
      </c>
      <c r="D1178" t="s">
        <v>4346</v>
      </c>
    </row>
    <row r="1179" spans="1:4" ht="15.6" x14ac:dyDescent="0.3">
      <c r="A1179" s="1" t="s">
        <v>1182</v>
      </c>
      <c r="B1179" s="1" t="s">
        <v>2371</v>
      </c>
      <c r="C1179" t="s">
        <v>4347</v>
      </c>
      <c r="D1179" t="s">
        <v>4348</v>
      </c>
    </row>
    <row r="1180" spans="1:4" ht="15.6" x14ac:dyDescent="0.3">
      <c r="A1180" s="1" t="s">
        <v>1181</v>
      </c>
      <c r="B1180" s="1" t="s">
        <v>2374</v>
      </c>
      <c r="C1180" t="s">
        <v>4349</v>
      </c>
      <c r="D1180" t="s">
        <v>2508</v>
      </c>
    </row>
    <row r="1181" spans="1:4" ht="15.6" x14ac:dyDescent="0.3">
      <c r="A1181" s="1" t="s">
        <v>1180</v>
      </c>
      <c r="B1181" s="1" t="s">
        <v>2371</v>
      </c>
      <c r="C1181" t="s">
        <v>4350</v>
      </c>
      <c r="D1181" t="s">
        <v>2727</v>
      </c>
    </row>
    <row r="1182" spans="1:4" ht="15.6" x14ac:dyDescent="0.3">
      <c r="A1182" s="1" t="s">
        <v>1179</v>
      </c>
      <c r="B1182" s="1" t="s">
        <v>2374</v>
      </c>
      <c r="C1182" t="s">
        <v>4351</v>
      </c>
      <c r="D1182" t="s">
        <v>2423</v>
      </c>
    </row>
    <row r="1183" spans="1:4" ht="15.6" x14ac:dyDescent="0.3">
      <c r="A1183" s="1" t="s">
        <v>1178</v>
      </c>
      <c r="B1183" s="1" t="s">
        <v>2371</v>
      </c>
      <c r="C1183" t="s">
        <v>2451</v>
      </c>
      <c r="D1183" t="s">
        <v>4352</v>
      </c>
    </row>
    <row r="1184" spans="1:4" ht="15.6" x14ac:dyDescent="0.3">
      <c r="A1184" s="1" t="s">
        <v>1177</v>
      </c>
      <c r="B1184" s="1" t="s">
        <v>2371</v>
      </c>
      <c r="C1184" t="s">
        <v>4353</v>
      </c>
      <c r="D1184" t="s">
        <v>4354</v>
      </c>
    </row>
    <row r="1185" spans="1:4" ht="15.6" x14ac:dyDescent="0.3">
      <c r="A1185" s="1" t="s">
        <v>1176</v>
      </c>
      <c r="B1185" s="1" t="s">
        <v>3246</v>
      </c>
      <c r="C1185" t="s">
        <v>4355</v>
      </c>
      <c r="D1185" t="s">
        <v>4356</v>
      </c>
    </row>
    <row r="1186" spans="1:4" ht="15.6" x14ac:dyDescent="0.3">
      <c r="A1186" s="1" t="s">
        <v>1175</v>
      </c>
      <c r="B1186" s="1" t="s">
        <v>2374</v>
      </c>
      <c r="C1186" t="s">
        <v>4357</v>
      </c>
      <c r="D1186" t="s">
        <v>4358</v>
      </c>
    </row>
    <row r="1187" spans="1:4" ht="15.6" x14ac:dyDescent="0.3">
      <c r="A1187" s="1" t="s">
        <v>1174</v>
      </c>
      <c r="B1187" s="1" t="s">
        <v>2371</v>
      </c>
      <c r="C1187" t="s">
        <v>4359</v>
      </c>
      <c r="D1187" t="s">
        <v>2417</v>
      </c>
    </row>
    <row r="1188" spans="1:4" ht="15.6" x14ac:dyDescent="0.3">
      <c r="A1188" s="1" t="s">
        <v>1173</v>
      </c>
      <c r="B1188" s="1" t="s">
        <v>2371</v>
      </c>
      <c r="C1188" t="s">
        <v>4360</v>
      </c>
      <c r="D1188" t="s">
        <v>4361</v>
      </c>
    </row>
    <row r="1189" spans="1:4" ht="15.6" x14ac:dyDescent="0.3">
      <c r="A1189" s="1" t="s">
        <v>1172</v>
      </c>
      <c r="B1189" s="1" t="s">
        <v>2374</v>
      </c>
      <c r="C1189" t="s">
        <v>2885</v>
      </c>
      <c r="D1189" t="s">
        <v>4362</v>
      </c>
    </row>
    <row r="1190" spans="1:4" ht="15.6" x14ac:dyDescent="0.3">
      <c r="A1190" s="1" t="s">
        <v>1171</v>
      </c>
      <c r="B1190" s="1" t="s">
        <v>2374</v>
      </c>
      <c r="C1190" t="s">
        <v>4363</v>
      </c>
      <c r="D1190" t="s">
        <v>4364</v>
      </c>
    </row>
    <row r="1191" spans="1:4" ht="15.6" x14ac:dyDescent="0.3">
      <c r="A1191" s="1" t="s">
        <v>1170</v>
      </c>
      <c r="B1191" s="1" t="s">
        <v>2374</v>
      </c>
      <c r="C1191" t="s">
        <v>4365</v>
      </c>
      <c r="D1191" t="s">
        <v>4366</v>
      </c>
    </row>
    <row r="1192" spans="1:4" ht="15.6" x14ac:dyDescent="0.3">
      <c r="A1192" s="1" t="s">
        <v>1169</v>
      </c>
      <c r="B1192" s="1" t="s">
        <v>2374</v>
      </c>
      <c r="C1192" t="s">
        <v>4367</v>
      </c>
      <c r="D1192" t="s">
        <v>4368</v>
      </c>
    </row>
    <row r="1193" spans="1:4" ht="15.6" x14ac:dyDescent="0.3">
      <c r="A1193" s="1" t="s">
        <v>1168</v>
      </c>
      <c r="B1193" s="1" t="s">
        <v>2374</v>
      </c>
      <c r="C1193" t="s">
        <v>4369</v>
      </c>
      <c r="D1193" t="s">
        <v>2829</v>
      </c>
    </row>
    <row r="1194" spans="1:4" ht="15.6" x14ac:dyDescent="0.3">
      <c r="A1194" s="1" t="s">
        <v>1167</v>
      </c>
      <c r="B1194" s="1" t="s">
        <v>2371</v>
      </c>
      <c r="C1194" t="s">
        <v>4370</v>
      </c>
      <c r="D1194" t="s">
        <v>3009</v>
      </c>
    </row>
    <row r="1195" spans="1:4" ht="15.6" x14ac:dyDescent="0.3">
      <c r="A1195" s="1" t="s">
        <v>1166</v>
      </c>
      <c r="B1195" s="1" t="s">
        <v>2371</v>
      </c>
      <c r="C1195" t="s">
        <v>4371</v>
      </c>
      <c r="D1195" t="s">
        <v>2581</v>
      </c>
    </row>
    <row r="1196" spans="1:4" ht="15.6" x14ac:dyDescent="0.3">
      <c r="A1196" s="1" t="s">
        <v>1165</v>
      </c>
      <c r="B1196" s="1" t="s">
        <v>2371</v>
      </c>
      <c r="C1196" t="s">
        <v>4372</v>
      </c>
      <c r="D1196" t="s">
        <v>4373</v>
      </c>
    </row>
    <row r="1197" spans="1:4" ht="15.6" x14ac:dyDescent="0.3">
      <c r="A1197" s="1" t="s">
        <v>1164</v>
      </c>
      <c r="B1197" s="1" t="s">
        <v>2371</v>
      </c>
      <c r="C1197" t="s">
        <v>4374</v>
      </c>
      <c r="D1197" t="s">
        <v>4375</v>
      </c>
    </row>
    <row r="1198" spans="1:4" ht="15.6" x14ac:dyDescent="0.3">
      <c r="A1198" s="1" t="s">
        <v>1163</v>
      </c>
      <c r="B1198" s="1" t="s">
        <v>2371</v>
      </c>
      <c r="C1198" t="s">
        <v>4376</v>
      </c>
      <c r="D1198" t="s">
        <v>4377</v>
      </c>
    </row>
    <row r="1199" spans="1:4" ht="15.6" x14ac:dyDescent="0.3">
      <c r="A1199" s="1" t="s">
        <v>1162</v>
      </c>
      <c r="B1199" s="1" t="s">
        <v>2374</v>
      </c>
      <c r="C1199" t="s">
        <v>4378</v>
      </c>
      <c r="D1199" t="s">
        <v>4109</v>
      </c>
    </row>
    <row r="1200" spans="1:4" ht="15.6" x14ac:dyDescent="0.3">
      <c r="A1200" s="1" t="s">
        <v>1161</v>
      </c>
      <c r="B1200" s="1" t="s">
        <v>2374</v>
      </c>
      <c r="C1200" t="s">
        <v>4379</v>
      </c>
      <c r="D1200" t="s">
        <v>4380</v>
      </c>
    </row>
    <row r="1201" spans="1:4" ht="15.6" x14ac:dyDescent="0.3">
      <c r="A1201" s="1" t="s">
        <v>1160</v>
      </c>
      <c r="B1201" s="1" t="s">
        <v>3246</v>
      </c>
      <c r="C1201" t="s">
        <v>4381</v>
      </c>
      <c r="D1201" t="s">
        <v>3967</v>
      </c>
    </row>
    <row r="1202" spans="1:4" ht="15.6" x14ac:dyDescent="0.3">
      <c r="A1202" s="1" t="s">
        <v>1159</v>
      </c>
      <c r="B1202" s="1" t="s">
        <v>2374</v>
      </c>
      <c r="C1202" t="s">
        <v>3819</v>
      </c>
      <c r="D1202" t="s">
        <v>2468</v>
      </c>
    </row>
    <row r="1203" spans="1:4" ht="15.6" x14ac:dyDescent="0.3">
      <c r="A1203" s="1" t="s">
        <v>1158</v>
      </c>
      <c r="B1203" s="1" t="s">
        <v>3246</v>
      </c>
      <c r="C1203" t="s">
        <v>4382</v>
      </c>
      <c r="D1203" t="s">
        <v>4383</v>
      </c>
    </row>
    <row r="1204" spans="1:4" ht="15.6" x14ac:dyDescent="0.3">
      <c r="A1204" s="1" t="s">
        <v>1157</v>
      </c>
      <c r="B1204" s="1" t="s">
        <v>2374</v>
      </c>
      <c r="C1204" t="s">
        <v>4384</v>
      </c>
      <c r="D1204" t="s">
        <v>4385</v>
      </c>
    </row>
    <row r="1205" spans="1:4" ht="15.6" x14ac:dyDescent="0.3">
      <c r="A1205" s="1" t="s">
        <v>1156</v>
      </c>
      <c r="B1205" s="1" t="s">
        <v>2374</v>
      </c>
      <c r="C1205" t="s">
        <v>4386</v>
      </c>
      <c r="D1205" t="s">
        <v>3004</v>
      </c>
    </row>
    <row r="1206" spans="1:4" ht="15.6" x14ac:dyDescent="0.3">
      <c r="A1206" s="1" t="s">
        <v>1155</v>
      </c>
      <c r="B1206" s="1" t="s">
        <v>3246</v>
      </c>
      <c r="C1206" t="s">
        <v>4387</v>
      </c>
      <c r="D1206" t="s">
        <v>4388</v>
      </c>
    </row>
    <row r="1207" spans="1:4" ht="15.6" x14ac:dyDescent="0.3">
      <c r="A1207" s="1" t="s">
        <v>1154</v>
      </c>
      <c r="B1207" s="1" t="s">
        <v>2374</v>
      </c>
      <c r="C1207" t="s">
        <v>4389</v>
      </c>
      <c r="D1207" t="s">
        <v>4390</v>
      </c>
    </row>
    <row r="1208" spans="1:4" ht="15.6" x14ac:dyDescent="0.3">
      <c r="A1208" s="1" t="s">
        <v>1153</v>
      </c>
      <c r="B1208" s="1" t="s">
        <v>3246</v>
      </c>
      <c r="C1208" t="s">
        <v>4391</v>
      </c>
      <c r="D1208" t="s">
        <v>4392</v>
      </c>
    </row>
    <row r="1209" spans="1:4" ht="15.6" x14ac:dyDescent="0.3">
      <c r="A1209" s="1" t="s">
        <v>1152</v>
      </c>
      <c r="B1209" s="1" t="s">
        <v>2371</v>
      </c>
      <c r="C1209" t="s">
        <v>3372</v>
      </c>
      <c r="D1209" t="s">
        <v>4393</v>
      </c>
    </row>
    <row r="1210" spans="1:4" ht="15.6" x14ac:dyDescent="0.3">
      <c r="A1210" s="1" t="s">
        <v>1151</v>
      </c>
      <c r="B1210" s="1" t="s">
        <v>2374</v>
      </c>
      <c r="C1210" t="s">
        <v>4394</v>
      </c>
      <c r="D1210" t="s">
        <v>4395</v>
      </c>
    </row>
    <row r="1211" spans="1:4" ht="15.6" x14ac:dyDescent="0.3">
      <c r="A1211" s="1" t="s">
        <v>1150</v>
      </c>
      <c r="B1211" s="1" t="s">
        <v>2374</v>
      </c>
      <c r="C1211" t="s">
        <v>3479</v>
      </c>
      <c r="D1211" t="s">
        <v>2671</v>
      </c>
    </row>
    <row r="1212" spans="1:4" ht="15.6" x14ac:dyDescent="0.3">
      <c r="A1212" s="1" t="s">
        <v>1149</v>
      </c>
      <c r="B1212" s="1" t="s">
        <v>2374</v>
      </c>
      <c r="C1212" t="s">
        <v>4396</v>
      </c>
      <c r="D1212" t="s">
        <v>4397</v>
      </c>
    </row>
    <row r="1213" spans="1:4" ht="15.6" x14ac:dyDescent="0.3">
      <c r="A1213" s="1" t="s">
        <v>1148</v>
      </c>
      <c r="B1213" s="1" t="s">
        <v>2374</v>
      </c>
      <c r="C1213" t="s">
        <v>4398</v>
      </c>
      <c r="D1213" t="s">
        <v>2669</v>
      </c>
    </row>
    <row r="1214" spans="1:4" ht="15.6" x14ac:dyDescent="0.3">
      <c r="A1214" s="1" t="s">
        <v>1147</v>
      </c>
      <c r="B1214" s="1" t="s">
        <v>3246</v>
      </c>
      <c r="C1214" t="s">
        <v>4399</v>
      </c>
      <c r="D1214" t="s">
        <v>3145</v>
      </c>
    </row>
    <row r="1215" spans="1:4" ht="15.6" x14ac:dyDescent="0.3">
      <c r="A1215" s="1" t="s">
        <v>1146</v>
      </c>
      <c r="B1215" s="1" t="s">
        <v>2371</v>
      </c>
      <c r="C1215" t="s">
        <v>4400</v>
      </c>
      <c r="D1215" t="s">
        <v>3593</v>
      </c>
    </row>
    <row r="1216" spans="1:4" ht="15.6" x14ac:dyDescent="0.3">
      <c r="A1216" s="1" t="s">
        <v>1145</v>
      </c>
      <c r="B1216" s="1" t="s">
        <v>2374</v>
      </c>
      <c r="C1216" t="s">
        <v>4401</v>
      </c>
      <c r="D1216" t="s">
        <v>4402</v>
      </c>
    </row>
    <row r="1217" spans="1:4" ht="15.6" x14ac:dyDescent="0.3">
      <c r="A1217" s="1" t="s">
        <v>1144</v>
      </c>
      <c r="B1217" s="1" t="s">
        <v>2371</v>
      </c>
      <c r="C1217" t="s">
        <v>4403</v>
      </c>
      <c r="D1217" t="s">
        <v>4404</v>
      </c>
    </row>
    <row r="1218" spans="1:4" ht="15.6" x14ac:dyDescent="0.3">
      <c r="A1218" s="1" t="s">
        <v>1143</v>
      </c>
      <c r="B1218" s="1" t="s">
        <v>2371</v>
      </c>
      <c r="C1218" t="s">
        <v>3682</v>
      </c>
      <c r="D1218" t="s">
        <v>3583</v>
      </c>
    </row>
    <row r="1219" spans="1:4" ht="15.6" x14ac:dyDescent="0.3">
      <c r="A1219" s="1" t="s">
        <v>1142</v>
      </c>
      <c r="B1219" s="1" t="s">
        <v>2374</v>
      </c>
      <c r="C1219" t="s">
        <v>4405</v>
      </c>
      <c r="D1219" t="s">
        <v>4406</v>
      </c>
    </row>
    <row r="1220" spans="1:4" ht="15.6" x14ac:dyDescent="0.3">
      <c r="A1220" s="1" t="s">
        <v>1141</v>
      </c>
      <c r="B1220" s="1" t="s">
        <v>2374</v>
      </c>
      <c r="C1220" t="s">
        <v>4407</v>
      </c>
      <c r="D1220" t="s">
        <v>2387</v>
      </c>
    </row>
    <row r="1221" spans="1:4" ht="15.6" x14ac:dyDescent="0.3">
      <c r="A1221" s="1" t="s">
        <v>1140</v>
      </c>
      <c r="B1221" s="1" t="s">
        <v>2374</v>
      </c>
      <c r="C1221" t="s">
        <v>4408</v>
      </c>
      <c r="D1221" t="s">
        <v>4409</v>
      </c>
    </row>
    <row r="1222" spans="1:4" ht="15.6" x14ac:dyDescent="0.3">
      <c r="A1222" s="1" t="s">
        <v>1139</v>
      </c>
      <c r="B1222" s="1" t="s">
        <v>2374</v>
      </c>
      <c r="C1222" t="s">
        <v>4410</v>
      </c>
      <c r="D1222" t="s">
        <v>4411</v>
      </c>
    </row>
    <row r="1223" spans="1:4" ht="15.6" x14ac:dyDescent="0.3">
      <c r="A1223" s="1" t="s">
        <v>1138</v>
      </c>
      <c r="B1223" s="1" t="s">
        <v>2371</v>
      </c>
      <c r="C1223" t="s">
        <v>4412</v>
      </c>
      <c r="D1223" t="s">
        <v>3438</v>
      </c>
    </row>
    <row r="1224" spans="1:4" ht="15.6" x14ac:dyDescent="0.3">
      <c r="A1224" s="1" t="s">
        <v>1137</v>
      </c>
      <c r="B1224" s="1" t="s">
        <v>2371</v>
      </c>
      <c r="C1224" t="s">
        <v>4413</v>
      </c>
      <c r="D1224" t="s">
        <v>4414</v>
      </c>
    </row>
    <row r="1225" spans="1:4" ht="15.6" x14ac:dyDescent="0.3">
      <c r="A1225" s="1" t="s">
        <v>1136</v>
      </c>
      <c r="B1225" s="1" t="s">
        <v>2374</v>
      </c>
      <c r="C1225" t="s">
        <v>2936</v>
      </c>
      <c r="D1225" t="s">
        <v>4415</v>
      </c>
    </row>
    <row r="1226" spans="1:4" ht="15.6" x14ac:dyDescent="0.3">
      <c r="A1226" s="1" t="s">
        <v>1135</v>
      </c>
      <c r="B1226" s="1" t="s">
        <v>2371</v>
      </c>
      <c r="C1226" t="s">
        <v>2471</v>
      </c>
      <c r="D1226" t="s">
        <v>4416</v>
      </c>
    </row>
    <row r="1227" spans="1:4" ht="15.6" x14ac:dyDescent="0.3">
      <c r="A1227" s="1" t="s">
        <v>1134</v>
      </c>
      <c r="B1227" s="1" t="s">
        <v>2374</v>
      </c>
      <c r="C1227" t="s">
        <v>4417</v>
      </c>
      <c r="D1227" t="s">
        <v>4418</v>
      </c>
    </row>
    <row r="1228" spans="1:4" ht="15.6" x14ac:dyDescent="0.3">
      <c r="A1228" s="1" t="s">
        <v>1133</v>
      </c>
      <c r="B1228" s="1" t="s">
        <v>2371</v>
      </c>
      <c r="C1228" t="s">
        <v>4419</v>
      </c>
      <c r="D1228" t="s">
        <v>4420</v>
      </c>
    </row>
    <row r="1229" spans="1:4" ht="15.6" x14ac:dyDescent="0.3">
      <c r="A1229" s="1" t="s">
        <v>1132</v>
      </c>
      <c r="B1229" s="1" t="s">
        <v>2374</v>
      </c>
      <c r="C1229" t="s">
        <v>4421</v>
      </c>
      <c r="D1229" t="s">
        <v>4422</v>
      </c>
    </row>
    <row r="1230" spans="1:4" ht="15.6" x14ac:dyDescent="0.3">
      <c r="A1230" s="1" t="s">
        <v>1131</v>
      </c>
      <c r="B1230" s="1" t="s">
        <v>2374</v>
      </c>
      <c r="C1230" t="s">
        <v>4423</v>
      </c>
      <c r="D1230" t="s">
        <v>2829</v>
      </c>
    </row>
    <row r="1231" spans="1:4" ht="15.6" x14ac:dyDescent="0.3">
      <c r="A1231" s="1" t="s">
        <v>1130</v>
      </c>
      <c r="B1231" s="1" t="s">
        <v>2371</v>
      </c>
      <c r="C1231" t="s">
        <v>4424</v>
      </c>
      <c r="D1231" t="s">
        <v>4425</v>
      </c>
    </row>
    <row r="1232" spans="1:4" ht="15.6" x14ac:dyDescent="0.3">
      <c r="A1232" s="1" t="s">
        <v>1129</v>
      </c>
      <c r="B1232" s="1" t="s">
        <v>2371</v>
      </c>
      <c r="C1232" t="s">
        <v>4426</v>
      </c>
      <c r="D1232" t="s">
        <v>4427</v>
      </c>
    </row>
    <row r="1233" spans="1:4" ht="15.6" x14ac:dyDescent="0.3">
      <c r="A1233" s="1" t="s">
        <v>1128</v>
      </c>
      <c r="B1233" s="1" t="s">
        <v>2371</v>
      </c>
      <c r="C1233" t="s">
        <v>4428</v>
      </c>
      <c r="D1233" t="s">
        <v>4429</v>
      </c>
    </row>
    <row r="1234" spans="1:4" ht="15.6" x14ac:dyDescent="0.3">
      <c r="A1234" s="1" t="s">
        <v>1127</v>
      </c>
      <c r="B1234" s="1" t="s">
        <v>2374</v>
      </c>
      <c r="C1234" t="s">
        <v>4430</v>
      </c>
      <c r="D1234" t="s">
        <v>4431</v>
      </c>
    </row>
    <row r="1235" spans="1:4" ht="15.6" x14ac:dyDescent="0.3">
      <c r="A1235" s="1" t="s">
        <v>1126</v>
      </c>
      <c r="B1235" s="1" t="s">
        <v>2374</v>
      </c>
      <c r="C1235" t="s">
        <v>4097</v>
      </c>
      <c r="D1235" t="s">
        <v>4432</v>
      </c>
    </row>
    <row r="1236" spans="1:4" ht="15.6" x14ac:dyDescent="0.3">
      <c r="A1236" s="1" t="s">
        <v>1125</v>
      </c>
      <c r="B1236" s="1" t="s">
        <v>3246</v>
      </c>
      <c r="C1236" t="s">
        <v>4433</v>
      </c>
      <c r="D1236" t="s">
        <v>4238</v>
      </c>
    </row>
    <row r="1237" spans="1:4" ht="15.6" x14ac:dyDescent="0.3">
      <c r="A1237" s="1" t="s">
        <v>1124</v>
      </c>
      <c r="B1237" s="1" t="s">
        <v>3246</v>
      </c>
      <c r="C1237" t="s">
        <v>4434</v>
      </c>
      <c r="D1237" t="s">
        <v>4435</v>
      </c>
    </row>
    <row r="1238" spans="1:4" ht="15.6" x14ac:dyDescent="0.3">
      <c r="A1238" s="1" t="s">
        <v>1123</v>
      </c>
      <c r="B1238" s="1" t="s">
        <v>2371</v>
      </c>
      <c r="C1238" t="s">
        <v>4436</v>
      </c>
      <c r="D1238" t="s">
        <v>4437</v>
      </c>
    </row>
    <row r="1239" spans="1:4" ht="15.6" x14ac:dyDescent="0.3">
      <c r="A1239" s="1" t="s">
        <v>1122</v>
      </c>
      <c r="B1239" s="1" t="s">
        <v>2374</v>
      </c>
      <c r="C1239" t="s">
        <v>4438</v>
      </c>
      <c r="D1239" t="s">
        <v>2669</v>
      </c>
    </row>
    <row r="1240" spans="1:4" ht="15.6" x14ac:dyDescent="0.3">
      <c r="A1240" s="1" t="s">
        <v>1121</v>
      </c>
      <c r="B1240" s="1" t="s">
        <v>2374</v>
      </c>
      <c r="C1240" t="s">
        <v>4439</v>
      </c>
      <c r="D1240" t="s">
        <v>4440</v>
      </c>
    </row>
    <row r="1241" spans="1:4" ht="15.6" x14ac:dyDescent="0.3">
      <c r="A1241" s="1" t="s">
        <v>1120</v>
      </c>
      <c r="B1241" s="1" t="s">
        <v>2371</v>
      </c>
      <c r="C1241" t="s">
        <v>4441</v>
      </c>
      <c r="D1241" t="s">
        <v>4442</v>
      </c>
    </row>
    <row r="1242" spans="1:4" ht="15.6" x14ac:dyDescent="0.3">
      <c r="A1242" s="1" t="s">
        <v>1119</v>
      </c>
      <c r="B1242" s="1" t="s">
        <v>2374</v>
      </c>
      <c r="C1242" t="s">
        <v>4443</v>
      </c>
      <c r="D1242" t="s">
        <v>4444</v>
      </c>
    </row>
    <row r="1243" spans="1:4" ht="15.6" x14ac:dyDescent="0.3">
      <c r="A1243" s="1" t="s">
        <v>1118</v>
      </c>
      <c r="B1243" s="1" t="s">
        <v>3246</v>
      </c>
      <c r="C1243" t="s">
        <v>3939</v>
      </c>
      <c r="D1243" t="s">
        <v>4445</v>
      </c>
    </row>
    <row r="1244" spans="1:4" ht="15.6" x14ac:dyDescent="0.3">
      <c r="A1244" s="1" t="s">
        <v>1117</v>
      </c>
      <c r="B1244" s="1" t="s">
        <v>2374</v>
      </c>
      <c r="C1244" t="s">
        <v>4446</v>
      </c>
      <c r="D1244" t="s">
        <v>4447</v>
      </c>
    </row>
    <row r="1245" spans="1:4" ht="15.6" x14ac:dyDescent="0.3">
      <c r="A1245" s="1" t="s">
        <v>1116</v>
      </c>
      <c r="B1245" s="1" t="s">
        <v>2371</v>
      </c>
      <c r="C1245" t="s">
        <v>4448</v>
      </c>
      <c r="D1245" t="s">
        <v>4175</v>
      </c>
    </row>
    <row r="1246" spans="1:4" ht="15.6" x14ac:dyDescent="0.3">
      <c r="A1246" s="1" t="s">
        <v>1115</v>
      </c>
      <c r="B1246" s="1" t="s">
        <v>2371</v>
      </c>
      <c r="C1246" t="s">
        <v>4384</v>
      </c>
      <c r="D1246" t="s">
        <v>4449</v>
      </c>
    </row>
    <row r="1247" spans="1:4" ht="15.6" x14ac:dyDescent="0.3">
      <c r="A1247" s="1" t="s">
        <v>1114</v>
      </c>
      <c r="B1247" s="1" t="s">
        <v>2374</v>
      </c>
      <c r="C1247" t="s">
        <v>4450</v>
      </c>
      <c r="D1247" t="s">
        <v>4451</v>
      </c>
    </row>
    <row r="1248" spans="1:4" ht="15.6" x14ac:dyDescent="0.3">
      <c r="A1248" s="1" t="s">
        <v>1113</v>
      </c>
      <c r="B1248" s="1" t="s">
        <v>2374</v>
      </c>
      <c r="C1248" t="s">
        <v>4452</v>
      </c>
      <c r="D1248" t="s">
        <v>4453</v>
      </c>
    </row>
    <row r="1249" spans="1:4" ht="15.6" x14ac:dyDescent="0.3">
      <c r="A1249" s="1" t="s">
        <v>1112</v>
      </c>
      <c r="B1249" s="1" t="s">
        <v>2374</v>
      </c>
      <c r="C1249" t="s">
        <v>4454</v>
      </c>
      <c r="D1249" t="s">
        <v>3104</v>
      </c>
    </row>
    <row r="1250" spans="1:4" ht="15.6" x14ac:dyDescent="0.3">
      <c r="A1250" s="1" t="s">
        <v>1111</v>
      </c>
      <c r="B1250" s="1" t="s">
        <v>2374</v>
      </c>
      <c r="C1250" t="s">
        <v>4455</v>
      </c>
      <c r="D1250" t="s">
        <v>2651</v>
      </c>
    </row>
    <row r="1251" spans="1:4" ht="15.6" x14ac:dyDescent="0.3">
      <c r="A1251" s="1" t="s">
        <v>1110</v>
      </c>
      <c r="B1251" s="1" t="s">
        <v>2371</v>
      </c>
      <c r="C1251" t="s">
        <v>4456</v>
      </c>
      <c r="D1251" t="s">
        <v>4457</v>
      </c>
    </row>
    <row r="1252" spans="1:4" ht="15.6" x14ac:dyDescent="0.3">
      <c r="A1252" s="1" t="s">
        <v>1109</v>
      </c>
      <c r="B1252" s="1" t="s">
        <v>2374</v>
      </c>
      <c r="C1252" t="s">
        <v>4458</v>
      </c>
      <c r="D1252" t="s">
        <v>4459</v>
      </c>
    </row>
    <row r="1253" spans="1:4" ht="15.6" x14ac:dyDescent="0.3">
      <c r="A1253" s="1" t="s">
        <v>1108</v>
      </c>
      <c r="B1253" s="1" t="s">
        <v>2374</v>
      </c>
      <c r="C1253" t="s">
        <v>4460</v>
      </c>
      <c r="D1253" t="s">
        <v>3468</v>
      </c>
    </row>
    <row r="1254" spans="1:4" ht="15.6" x14ac:dyDescent="0.3">
      <c r="A1254" s="1" t="s">
        <v>1107</v>
      </c>
      <c r="B1254" s="1" t="s">
        <v>2371</v>
      </c>
      <c r="C1254" t="s">
        <v>4461</v>
      </c>
      <c r="D1254" t="s">
        <v>4462</v>
      </c>
    </row>
    <row r="1255" spans="1:4" ht="15.6" x14ac:dyDescent="0.3">
      <c r="A1255" s="1" t="s">
        <v>1106</v>
      </c>
      <c r="B1255" s="1" t="s">
        <v>3246</v>
      </c>
      <c r="C1255" t="s">
        <v>4463</v>
      </c>
      <c r="D1255" t="s">
        <v>2526</v>
      </c>
    </row>
    <row r="1256" spans="1:4" ht="15.6" x14ac:dyDescent="0.3">
      <c r="A1256" s="1" t="s">
        <v>1105</v>
      </c>
      <c r="B1256" s="1" t="s">
        <v>2371</v>
      </c>
      <c r="C1256" t="s">
        <v>4464</v>
      </c>
      <c r="D1256" t="s">
        <v>4465</v>
      </c>
    </row>
    <row r="1257" spans="1:4" ht="15.6" x14ac:dyDescent="0.3">
      <c r="A1257" s="1" t="s">
        <v>1104</v>
      </c>
      <c r="B1257" s="1" t="s">
        <v>2371</v>
      </c>
      <c r="C1257" t="s">
        <v>4466</v>
      </c>
      <c r="D1257" t="s">
        <v>4467</v>
      </c>
    </row>
    <row r="1258" spans="1:4" ht="15.6" x14ac:dyDescent="0.3">
      <c r="A1258" s="1" t="s">
        <v>1103</v>
      </c>
      <c r="B1258" s="1" t="s">
        <v>2374</v>
      </c>
      <c r="C1258" t="s">
        <v>4468</v>
      </c>
      <c r="D1258" t="s">
        <v>2667</v>
      </c>
    </row>
    <row r="1259" spans="1:4" ht="15.6" x14ac:dyDescent="0.3">
      <c r="A1259" s="1" t="s">
        <v>1102</v>
      </c>
      <c r="B1259" s="1" t="s">
        <v>2371</v>
      </c>
      <c r="C1259" t="s">
        <v>4469</v>
      </c>
      <c r="D1259" t="s">
        <v>4470</v>
      </c>
    </row>
    <row r="1260" spans="1:4" ht="15.6" x14ac:dyDescent="0.3">
      <c r="A1260" s="1" t="s">
        <v>1101</v>
      </c>
      <c r="B1260" s="1" t="s">
        <v>2374</v>
      </c>
      <c r="C1260" t="s">
        <v>4471</v>
      </c>
      <c r="D1260" t="s">
        <v>4472</v>
      </c>
    </row>
    <row r="1261" spans="1:4" ht="15.6" x14ac:dyDescent="0.3">
      <c r="A1261" s="1" t="s">
        <v>1100</v>
      </c>
      <c r="B1261" s="1" t="s">
        <v>2374</v>
      </c>
      <c r="C1261" t="s">
        <v>4067</v>
      </c>
      <c r="D1261" t="s">
        <v>4473</v>
      </c>
    </row>
    <row r="1262" spans="1:4" ht="15.6" x14ac:dyDescent="0.3">
      <c r="A1262" s="1" t="s">
        <v>1099</v>
      </c>
      <c r="B1262" s="1" t="s">
        <v>2374</v>
      </c>
      <c r="C1262" t="s">
        <v>4474</v>
      </c>
      <c r="D1262" t="s">
        <v>3099</v>
      </c>
    </row>
    <row r="1263" spans="1:4" ht="15.6" x14ac:dyDescent="0.3">
      <c r="A1263" s="1" t="s">
        <v>1098</v>
      </c>
      <c r="B1263" s="1" t="s">
        <v>2371</v>
      </c>
      <c r="C1263" t="s">
        <v>4475</v>
      </c>
      <c r="D1263" t="s">
        <v>4476</v>
      </c>
    </row>
    <row r="1264" spans="1:4" ht="15.6" x14ac:dyDescent="0.3">
      <c r="A1264" s="1" t="s">
        <v>1097</v>
      </c>
      <c r="B1264" s="1" t="s">
        <v>2371</v>
      </c>
      <c r="C1264" t="s">
        <v>4477</v>
      </c>
      <c r="D1264" t="s">
        <v>4478</v>
      </c>
    </row>
    <row r="1265" spans="1:4" ht="15.6" x14ac:dyDescent="0.3">
      <c r="A1265" s="1" t="s">
        <v>1096</v>
      </c>
      <c r="B1265" s="1" t="s">
        <v>2374</v>
      </c>
      <c r="C1265" t="s">
        <v>4479</v>
      </c>
      <c r="D1265" t="s">
        <v>4480</v>
      </c>
    </row>
    <row r="1266" spans="1:4" ht="15.6" x14ac:dyDescent="0.3">
      <c r="A1266" s="1" t="s">
        <v>1095</v>
      </c>
      <c r="B1266" s="1" t="s">
        <v>2374</v>
      </c>
      <c r="C1266" t="s">
        <v>4481</v>
      </c>
      <c r="D1266" t="s">
        <v>4482</v>
      </c>
    </row>
    <row r="1267" spans="1:4" ht="15.6" x14ac:dyDescent="0.3">
      <c r="A1267" s="1" t="s">
        <v>1094</v>
      </c>
      <c r="B1267" s="1" t="s">
        <v>2374</v>
      </c>
      <c r="C1267" t="s">
        <v>4483</v>
      </c>
      <c r="D1267" t="s">
        <v>2762</v>
      </c>
    </row>
    <row r="1268" spans="1:4" ht="15.6" x14ac:dyDescent="0.3">
      <c r="A1268" s="1" t="s">
        <v>1093</v>
      </c>
      <c r="B1268" s="1" t="s">
        <v>2374</v>
      </c>
      <c r="C1268" t="s">
        <v>4484</v>
      </c>
      <c r="D1268" t="s">
        <v>4485</v>
      </c>
    </row>
    <row r="1269" spans="1:4" ht="15.6" x14ac:dyDescent="0.3">
      <c r="A1269" s="1" t="s">
        <v>1092</v>
      </c>
      <c r="B1269" s="1" t="s">
        <v>2371</v>
      </c>
      <c r="C1269" t="s">
        <v>4486</v>
      </c>
      <c r="D1269" t="s">
        <v>4487</v>
      </c>
    </row>
    <row r="1270" spans="1:4" ht="15.6" x14ac:dyDescent="0.3">
      <c r="A1270" s="1" t="s">
        <v>1091</v>
      </c>
      <c r="B1270" s="1" t="s">
        <v>2371</v>
      </c>
      <c r="C1270" t="s">
        <v>4488</v>
      </c>
      <c r="D1270" t="s">
        <v>4476</v>
      </c>
    </row>
    <row r="1271" spans="1:4" ht="15.6" x14ac:dyDescent="0.3">
      <c r="A1271" s="1" t="s">
        <v>1090</v>
      </c>
      <c r="B1271" s="1" t="s">
        <v>2371</v>
      </c>
      <c r="C1271" t="s">
        <v>2732</v>
      </c>
      <c r="D1271" t="s">
        <v>4489</v>
      </c>
    </row>
    <row r="1272" spans="1:4" ht="15.6" x14ac:dyDescent="0.3">
      <c r="A1272" s="1" t="s">
        <v>1089</v>
      </c>
      <c r="B1272" s="1" t="s">
        <v>2374</v>
      </c>
      <c r="C1272" t="s">
        <v>2648</v>
      </c>
      <c r="D1272" t="s">
        <v>4490</v>
      </c>
    </row>
    <row r="1273" spans="1:4" ht="15.6" x14ac:dyDescent="0.3">
      <c r="A1273" s="1" t="s">
        <v>1088</v>
      </c>
      <c r="B1273" s="1" t="s">
        <v>2374</v>
      </c>
      <c r="C1273" t="s">
        <v>4491</v>
      </c>
      <c r="D1273" t="s">
        <v>4492</v>
      </c>
    </row>
    <row r="1274" spans="1:4" ht="15.6" x14ac:dyDescent="0.3">
      <c r="A1274" s="1" t="s">
        <v>1087</v>
      </c>
      <c r="B1274" s="1" t="s">
        <v>2374</v>
      </c>
      <c r="C1274" t="s">
        <v>4493</v>
      </c>
      <c r="D1274" t="s">
        <v>4494</v>
      </c>
    </row>
    <row r="1275" spans="1:4" ht="15.6" x14ac:dyDescent="0.3">
      <c r="A1275" s="1" t="s">
        <v>1086</v>
      </c>
      <c r="B1275" s="1" t="s">
        <v>2374</v>
      </c>
      <c r="C1275" t="s">
        <v>4495</v>
      </c>
      <c r="D1275" t="s">
        <v>3381</v>
      </c>
    </row>
    <row r="1276" spans="1:4" ht="15.6" x14ac:dyDescent="0.3">
      <c r="A1276" s="1" t="s">
        <v>1085</v>
      </c>
      <c r="B1276" s="1" t="s">
        <v>2374</v>
      </c>
      <c r="C1276" t="s">
        <v>4496</v>
      </c>
      <c r="D1276" t="s">
        <v>2423</v>
      </c>
    </row>
    <row r="1277" spans="1:4" ht="15.6" x14ac:dyDescent="0.3">
      <c r="A1277" s="1" t="s">
        <v>1084</v>
      </c>
      <c r="B1277" s="1" t="s">
        <v>2374</v>
      </c>
      <c r="C1277" t="s">
        <v>4037</v>
      </c>
      <c r="D1277" t="s">
        <v>4497</v>
      </c>
    </row>
    <row r="1278" spans="1:4" ht="15.6" x14ac:dyDescent="0.3">
      <c r="A1278" s="1" t="s">
        <v>1083</v>
      </c>
      <c r="B1278" s="1" t="s">
        <v>2371</v>
      </c>
      <c r="C1278" t="s">
        <v>4498</v>
      </c>
      <c r="D1278" t="s">
        <v>4499</v>
      </c>
    </row>
    <row r="1279" spans="1:4" ht="15.6" x14ac:dyDescent="0.3">
      <c r="A1279" s="1" t="s">
        <v>1082</v>
      </c>
      <c r="B1279" s="1" t="s">
        <v>2371</v>
      </c>
      <c r="C1279" t="s">
        <v>4500</v>
      </c>
      <c r="D1279" t="s">
        <v>4501</v>
      </c>
    </row>
    <row r="1280" spans="1:4" ht="15.6" x14ac:dyDescent="0.3">
      <c r="A1280" s="1" t="s">
        <v>1081</v>
      </c>
      <c r="B1280" s="1" t="s">
        <v>2371</v>
      </c>
      <c r="C1280" t="s">
        <v>4502</v>
      </c>
      <c r="D1280" t="s">
        <v>4209</v>
      </c>
    </row>
    <row r="1281" spans="1:4" ht="15.6" x14ac:dyDescent="0.3">
      <c r="A1281" s="1" t="s">
        <v>1080</v>
      </c>
      <c r="B1281" s="1" t="s">
        <v>2374</v>
      </c>
      <c r="C1281" t="s">
        <v>4503</v>
      </c>
      <c r="D1281" t="s">
        <v>4504</v>
      </c>
    </row>
    <row r="1282" spans="1:4" ht="15.6" x14ac:dyDescent="0.3">
      <c r="A1282" s="1" t="s">
        <v>1079</v>
      </c>
      <c r="B1282" s="1" t="s">
        <v>2374</v>
      </c>
      <c r="C1282" t="s">
        <v>4505</v>
      </c>
      <c r="D1282" t="s">
        <v>2665</v>
      </c>
    </row>
    <row r="1283" spans="1:4" ht="15.6" x14ac:dyDescent="0.3">
      <c r="A1283" s="1" t="s">
        <v>1078</v>
      </c>
      <c r="B1283" s="1" t="s">
        <v>2371</v>
      </c>
      <c r="C1283" t="s">
        <v>4506</v>
      </c>
      <c r="D1283" t="s">
        <v>4182</v>
      </c>
    </row>
    <row r="1284" spans="1:4" ht="15.6" x14ac:dyDescent="0.3">
      <c r="A1284" s="1" t="s">
        <v>1077</v>
      </c>
      <c r="B1284" s="1" t="s">
        <v>2374</v>
      </c>
      <c r="C1284" t="s">
        <v>2830</v>
      </c>
      <c r="D1284" t="s">
        <v>2793</v>
      </c>
    </row>
    <row r="1285" spans="1:4" ht="15.6" x14ac:dyDescent="0.3">
      <c r="A1285" s="1" t="s">
        <v>1076</v>
      </c>
      <c r="B1285" s="1" t="s">
        <v>2371</v>
      </c>
      <c r="C1285" t="s">
        <v>4507</v>
      </c>
      <c r="D1285" t="s">
        <v>4508</v>
      </c>
    </row>
    <row r="1286" spans="1:4" ht="15.6" x14ac:dyDescent="0.3">
      <c r="A1286" s="1" t="s">
        <v>1075</v>
      </c>
      <c r="B1286" s="1" t="s">
        <v>2371</v>
      </c>
      <c r="C1286" t="s">
        <v>4509</v>
      </c>
      <c r="D1286" t="s">
        <v>4510</v>
      </c>
    </row>
    <row r="1287" spans="1:4" ht="15.6" x14ac:dyDescent="0.3">
      <c r="A1287" s="1" t="s">
        <v>1074</v>
      </c>
      <c r="B1287" s="1" t="s">
        <v>2371</v>
      </c>
      <c r="C1287" t="s">
        <v>4511</v>
      </c>
      <c r="D1287" t="s">
        <v>4512</v>
      </c>
    </row>
    <row r="1288" spans="1:4" ht="15.6" x14ac:dyDescent="0.3">
      <c r="A1288" s="1" t="s">
        <v>1073</v>
      </c>
      <c r="B1288" s="1" t="s">
        <v>2371</v>
      </c>
      <c r="C1288" t="s">
        <v>2396</v>
      </c>
      <c r="D1288" t="s">
        <v>4513</v>
      </c>
    </row>
    <row r="1289" spans="1:4" ht="15.6" x14ac:dyDescent="0.3">
      <c r="A1289" s="1" t="s">
        <v>1072</v>
      </c>
      <c r="B1289" s="1" t="s">
        <v>2371</v>
      </c>
      <c r="C1289" t="s">
        <v>4514</v>
      </c>
      <c r="D1289" t="s">
        <v>2733</v>
      </c>
    </row>
    <row r="1290" spans="1:4" ht="15.6" x14ac:dyDescent="0.3">
      <c r="A1290" s="1" t="s">
        <v>1071</v>
      </c>
      <c r="B1290" s="1" t="s">
        <v>2371</v>
      </c>
      <c r="C1290" t="s">
        <v>4515</v>
      </c>
      <c r="D1290" t="s">
        <v>4516</v>
      </c>
    </row>
    <row r="1291" spans="1:4" ht="15.6" x14ac:dyDescent="0.3">
      <c r="A1291" s="1" t="s">
        <v>1070</v>
      </c>
      <c r="B1291" s="1" t="s">
        <v>2371</v>
      </c>
      <c r="C1291" t="s">
        <v>4517</v>
      </c>
      <c r="D1291" t="s">
        <v>4518</v>
      </c>
    </row>
    <row r="1292" spans="1:4" ht="15.6" x14ac:dyDescent="0.3">
      <c r="A1292" s="1" t="s">
        <v>1069</v>
      </c>
      <c r="B1292" s="1" t="s">
        <v>2371</v>
      </c>
      <c r="C1292" t="s">
        <v>4519</v>
      </c>
      <c r="D1292" t="s">
        <v>2483</v>
      </c>
    </row>
    <row r="1293" spans="1:4" ht="15.6" x14ac:dyDescent="0.3">
      <c r="A1293" s="1" t="s">
        <v>1068</v>
      </c>
      <c r="B1293" s="1" t="s">
        <v>2371</v>
      </c>
      <c r="C1293" t="s">
        <v>4520</v>
      </c>
      <c r="D1293" t="s">
        <v>4209</v>
      </c>
    </row>
    <row r="1294" spans="1:4" ht="15.6" x14ac:dyDescent="0.3">
      <c r="A1294" s="1" t="s">
        <v>1067</v>
      </c>
      <c r="B1294" s="1" t="s">
        <v>2371</v>
      </c>
      <c r="C1294" t="s">
        <v>4521</v>
      </c>
      <c r="D1294" t="s">
        <v>4522</v>
      </c>
    </row>
    <row r="1295" spans="1:4" ht="15.6" x14ac:dyDescent="0.3">
      <c r="A1295" s="1" t="s">
        <v>1066</v>
      </c>
      <c r="B1295" s="1" t="s">
        <v>2371</v>
      </c>
      <c r="C1295" t="s">
        <v>4523</v>
      </c>
      <c r="D1295" t="s">
        <v>4524</v>
      </c>
    </row>
    <row r="1296" spans="1:4" ht="15.6" x14ac:dyDescent="0.3">
      <c r="A1296" s="1" t="s">
        <v>1065</v>
      </c>
      <c r="B1296" s="1" t="s">
        <v>2374</v>
      </c>
      <c r="C1296" t="s">
        <v>4525</v>
      </c>
      <c r="D1296" t="s">
        <v>4526</v>
      </c>
    </row>
    <row r="1297" spans="1:4" ht="15.6" x14ac:dyDescent="0.3">
      <c r="A1297" s="1" t="s">
        <v>1064</v>
      </c>
      <c r="B1297" s="1" t="s">
        <v>2371</v>
      </c>
      <c r="C1297" t="s">
        <v>4527</v>
      </c>
      <c r="D1297" t="s">
        <v>4528</v>
      </c>
    </row>
    <row r="1298" spans="1:4" ht="15.6" x14ac:dyDescent="0.3">
      <c r="A1298" s="1" t="s">
        <v>1063</v>
      </c>
      <c r="B1298" s="1" t="s">
        <v>2374</v>
      </c>
      <c r="C1298" t="s">
        <v>4529</v>
      </c>
      <c r="D1298" t="s">
        <v>4530</v>
      </c>
    </row>
    <row r="1299" spans="1:4" ht="15.6" x14ac:dyDescent="0.3">
      <c r="A1299" s="1" t="s">
        <v>1062</v>
      </c>
      <c r="B1299" s="1" t="s">
        <v>3246</v>
      </c>
      <c r="C1299" t="s">
        <v>3501</v>
      </c>
      <c r="D1299" t="s">
        <v>4531</v>
      </c>
    </row>
    <row r="1300" spans="1:4" ht="15.6" x14ac:dyDescent="0.3">
      <c r="A1300" s="1" t="s">
        <v>1061</v>
      </c>
      <c r="B1300" s="1" t="s">
        <v>2371</v>
      </c>
      <c r="C1300" t="s">
        <v>4208</v>
      </c>
      <c r="D1300" t="s">
        <v>4532</v>
      </c>
    </row>
    <row r="1301" spans="1:4" ht="15.6" x14ac:dyDescent="0.3">
      <c r="A1301" s="1" t="s">
        <v>1060</v>
      </c>
      <c r="B1301" s="1" t="s">
        <v>2374</v>
      </c>
      <c r="C1301" t="s">
        <v>4533</v>
      </c>
      <c r="D1301" t="s">
        <v>2450</v>
      </c>
    </row>
    <row r="1302" spans="1:4" ht="15.6" x14ac:dyDescent="0.3">
      <c r="A1302" s="1" t="s">
        <v>1059</v>
      </c>
      <c r="B1302" s="1" t="s">
        <v>2374</v>
      </c>
      <c r="C1302" t="s">
        <v>4534</v>
      </c>
      <c r="D1302" t="s">
        <v>4535</v>
      </c>
    </row>
    <row r="1303" spans="1:4" ht="15.6" x14ac:dyDescent="0.3">
      <c r="A1303" s="1" t="s">
        <v>1058</v>
      </c>
      <c r="B1303" s="1" t="s">
        <v>2374</v>
      </c>
      <c r="C1303" t="s">
        <v>4536</v>
      </c>
      <c r="D1303" t="s">
        <v>4537</v>
      </c>
    </row>
    <row r="1304" spans="1:4" ht="15.6" x14ac:dyDescent="0.3">
      <c r="A1304" s="1" t="s">
        <v>1057</v>
      </c>
      <c r="B1304" s="1" t="s">
        <v>2374</v>
      </c>
      <c r="C1304" t="s">
        <v>4538</v>
      </c>
      <c r="D1304" t="s">
        <v>4539</v>
      </c>
    </row>
    <row r="1305" spans="1:4" ht="15.6" x14ac:dyDescent="0.3">
      <c r="A1305" s="1" t="s">
        <v>1056</v>
      </c>
      <c r="B1305" s="1" t="s">
        <v>2374</v>
      </c>
      <c r="C1305" t="s">
        <v>4540</v>
      </c>
      <c r="D1305" t="s">
        <v>2793</v>
      </c>
    </row>
    <row r="1306" spans="1:4" ht="15.6" x14ac:dyDescent="0.3">
      <c r="A1306" s="1" t="s">
        <v>1055</v>
      </c>
      <c r="B1306" s="1" t="s">
        <v>2374</v>
      </c>
      <c r="C1306" t="s">
        <v>4541</v>
      </c>
      <c r="D1306" t="s">
        <v>3126</v>
      </c>
    </row>
    <row r="1307" spans="1:4" ht="15.6" x14ac:dyDescent="0.3">
      <c r="A1307" s="1" t="s">
        <v>1054</v>
      </c>
      <c r="B1307" s="1" t="s">
        <v>2374</v>
      </c>
      <c r="C1307" t="s">
        <v>4542</v>
      </c>
      <c r="D1307" t="s">
        <v>4543</v>
      </c>
    </row>
    <row r="1308" spans="1:4" ht="15.6" x14ac:dyDescent="0.3">
      <c r="A1308" s="1" t="s">
        <v>1053</v>
      </c>
      <c r="B1308" s="1" t="s">
        <v>2374</v>
      </c>
      <c r="C1308" t="s">
        <v>4544</v>
      </c>
      <c r="D1308" t="s">
        <v>4545</v>
      </c>
    </row>
    <row r="1309" spans="1:4" ht="15.6" x14ac:dyDescent="0.3">
      <c r="A1309" s="1" t="s">
        <v>1052</v>
      </c>
      <c r="B1309" s="1" t="s">
        <v>2374</v>
      </c>
      <c r="C1309" t="s">
        <v>4546</v>
      </c>
      <c r="D1309" t="s">
        <v>3868</v>
      </c>
    </row>
    <row r="1310" spans="1:4" ht="15.6" x14ac:dyDescent="0.3">
      <c r="A1310" s="1" t="s">
        <v>1051</v>
      </c>
      <c r="B1310" s="1" t="s">
        <v>2374</v>
      </c>
      <c r="C1310" t="s">
        <v>2971</v>
      </c>
      <c r="D1310" t="s">
        <v>3457</v>
      </c>
    </row>
    <row r="1311" spans="1:4" ht="15.6" x14ac:dyDescent="0.3">
      <c r="A1311" s="1" t="s">
        <v>1050</v>
      </c>
      <c r="B1311" s="1" t="s">
        <v>2374</v>
      </c>
      <c r="C1311" t="s">
        <v>4547</v>
      </c>
      <c r="D1311" t="s">
        <v>4548</v>
      </c>
    </row>
    <row r="1312" spans="1:4" ht="15.6" x14ac:dyDescent="0.3">
      <c r="A1312" s="1" t="s">
        <v>1049</v>
      </c>
      <c r="B1312" s="1" t="s">
        <v>2374</v>
      </c>
      <c r="C1312" t="s">
        <v>4549</v>
      </c>
      <c r="D1312" t="s">
        <v>4550</v>
      </c>
    </row>
    <row r="1313" spans="1:4" ht="15.6" x14ac:dyDescent="0.3">
      <c r="A1313" s="1" t="s">
        <v>1048</v>
      </c>
      <c r="B1313" s="1" t="s">
        <v>2374</v>
      </c>
      <c r="C1313" t="s">
        <v>4551</v>
      </c>
      <c r="D1313" t="s">
        <v>3099</v>
      </c>
    </row>
    <row r="1314" spans="1:4" ht="15.6" x14ac:dyDescent="0.3">
      <c r="A1314" s="1" t="s">
        <v>1047</v>
      </c>
      <c r="B1314" s="1" t="s">
        <v>2371</v>
      </c>
      <c r="C1314" t="s">
        <v>4552</v>
      </c>
      <c r="D1314" t="s">
        <v>4553</v>
      </c>
    </row>
    <row r="1315" spans="1:4" ht="15.6" x14ac:dyDescent="0.3">
      <c r="A1315" s="1" t="s">
        <v>1046</v>
      </c>
      <c r="B1315" s="1" t="s">
        <v>2371</v>
      </c>
      <c r="C1315" t="s">
        <v>4554</v>
      </c>
      <c r="D1315" t="s">
        <v>2874</v>
      </c>
    </row>
    <row r="1316" spans="1:4" ht="15.6" x14ac:dyDescent="0.3">
      <c r="A1316" s="1" t="s">
        <v>1045</v>
      </c>
      <c r="B1316" s="1" t="s">
        <v>2374</v>
      </c>
      <c r="C1316" t="s">
        <v>4555</v>
      </c>
      <c r="D1316" t="s">
        <v>4556</v>
      </c>
    </row>
    <row r="1317" spans="1:4" ht="15.6" x14ac:dyDescent="0.3">
      <c r="A1317" s="1" t="s">
        <v>1044</v>
      </c>
      <c r="B1317" s="1" t="s">
        <v>2371</v>
      </c>
      <c r="C1317" t="s">
        <v>4557</v>
      </c>
      <c r="D1317" t="s">
        <v>3255</v>
      </c>
    </row>
    <row r="1318" spans="1:4" ht="15.6" x14ac:dyDescent="0.3">
      <c r="A1318" s="1" t="s">
        <v>1043</v>
      </c>
      <c r="B1318" s="1" t="s">
        <v>2371</v>
      </c>
      <c r="C1318" t="s">
        <v>4558</v>
      </c>
      <c r="D1318" t="s">
        <v>4559</v>
      </c>
    </row>
    <row r="1319" spans="1:4" ht="15.6" x14ac:dyDescent="0.3">
      <c r="A1319" s="1" t="s">
        <v>1042</v>
      </c>
      <c r="B1319" s="1" t="s">
        <v>2371</v>
      </c>
      <c r="C1319" t="s">
        <v>4560</v>
      </c>
      <c r="D1319" t="s">
        <v>4561</v>
      </c>
    </row>
    <row r="1320" spans="1:4" ht="15.6" x14ac:dyDescent="0.3">
      <c r="A1320" s="1" t="s">
        <v>1041</v>
      </c>
      <c r="B1320" s="1" t="s">
        <v>2374</v>
      </c>
      <c r="C1320" t="s">
        <v>4562</v>
      </c>
      <c r="D1320" t="s">
        <v>4563</v>
      </c>
    </row>
    <row r="1321" spans="1:4" ht="15.6" x14ac:dyDescent="0.3">
      <c r="A1321" s="1" t="s">
        <v>1040</v>
      </c>
      <c r="B1321" s="1" t="s">
        <v>2371</v>
      </c>
      <c r="C1321" t="s">
        <v>4564</v>
      </c>
      <c r="D1321" t="s">
        <v>2379</v>
      </c>
    </row>
    <row r="1322" spans="1:4" ht="15.6" x14ac:dyDescent="0.3">
      <c r="A1322" s="1" t="s">
        <v>1039</v>
      </c>
      <c r="B1322" s="1" t="s">
        <v>2374</v>
      </c>
      <c r="C1322" t="s">
        <v>4565</v>
      </c>
      <c r="D1322" t="s">
        <v>4566</v>
      </c>
    </row>
    <row r="1323" spans="1:4" ht="15.6" x14ac:dyDescent="0.3">
      <c r="A1323" s="1" t="s">
        <v>1038</v>
      </c>
      <c r="B1323" s="1" t="s">
        <v>2371</v>
      </c>
      <c r="C1323" t="s">
        <v>4567</v>
      </c>
      <c r="D1323" t="s">
        <v>4568</v>
      </c>
    </row>
    <row r="1324" spans="1:4" ht="15.6" x14ac:dyDescent="0.3">
      <c r="A1324" s="1" t="s">
        <v>1037</v>
      </c>
      <c r="B1324" s="1" t="s">
        <v>2371</v>
      </c>
      <c r="C1324" t="s">
        <v>4569</v>
      </c>
      <c r="D1324" t="s">
        <v>4570</v>
      </c>
    </row>
    <row r="1325" spans="1:4" ht="15.6" x14ac:dyDescent="0.3">
      <c r="A1325" s="1" t="s">
        <v>1036</v>
      </c>
      <c r="B1325" s="1" t="s">
        <v>2371</v>
      </c>
      <c r="C1325" t="s">
        <v>4571</v>
      </c>
      <c r="D1325" t="s">
        <v>4572</v>
      </c>
    </row>
    <row r="1326" spans="1:4" ht="15.6" x14ac:dyDescent="0.3">
      <c r="A1326" s="1" t="s">
        <v>1035</v>
      </c>
      <c r="B1326" s="1" t="s">
        <v>2371</v>
      </c>
      <c r="C1326" t="s">
        <v>4573</v>
      </c>
      <c r="D1326" t="s">
        <v>2498</v>
      </c>
    </row>
    <row r="1327" spans="1:4" ht="15.6" x14ac:dyDescent="0.3">
      <c r="A1327" s="1" t="s">
        <v>1034</v>
      </c>
      <c r="B1327" s="1" t="s">
        <v>2371</v>
      </c>
      <c r="C1327" t="s">
        <v>4574</v>
      </c>
      <c r="D1327" t="s">
        <v>4575</v>
      </c>
    </row>
    <row r="1328" spans="1:4" ht="15.6" x14ac:dyDescent="0.3">
      <c r="A1328" s="1" t="s">
        <v>1033</v>
      </c>
      <c r="B1328" s="1" t="s">
        <v>2371</v>
      </c>
      <c r="C1328" t="s">
        <v>4576</v>
      </c>
      <c r="D1328" t="s">
        <v>3249</v>
      </c>
    </row>
    <row r="1329" spans="1:4" ht="15.6" x14ac:dyDescent="0.3">
      <c r="A1329" s="1" t="s">
        <v>1032</v>
      </c>
      <c r="B1329" s="1" t="s">
        <v>2374</v>
      </c>
      <c r="C1329" t="s">
        <v>4577</v>
      </c>
      <c r="D1329" t="s">
        <v>3110</v>
      </c>
    </row>
    <row r="1330" spans="1:4" ht="15.6" x14ac:dyDescent="0.3">
      <c r="A1330" s="1" t="s">
        <v>1031</v>
      </c>
      <c r="B1330" s="1" t="s">
        <v>3246</v>
      </c>
      <c r="C1330" t="s">
        <v>4578</v>
      </c>
      <c r="D1330" t="s">
        <v>4513</v>
      </c>
    </row>
    <row r="1331" spans="1:4" ht="15.6" x14ac:dyDescent="0.3">
      <c r="A1331" s="1" t="s">
        <v>1030</v>
      </c>
      <c r="B1331" s="1" t="s">
        <v>2374</v>
      </c>
      <c r="C1331" t="s">
        <v>4579</v>
      </c>
      <c r="D1331" t="s">
        <v>2807</v>
      </c>
    </row>
    <row r="1332" spans="1:4" ht="15.6" x14ac:dyDescent="0.3">
      <c r="A1332" s="1" t="s">
        <v>1029</v>
      </c>
      <c r="B1332" s="1" t="s">
        <v>2371</v>
      </c>
      <c r="C1332" t="s">
        <v>4580</v>
      </c>
      <c r="D1332" t="s">
        <v>3262</v>
      </c>
    </row>
    <row r="1333" spans="1:4" ht="15.6" x14ac:dyDescent="0.3">
      <c r="A1333" s="1" t="s">
        <v>1028</v>
      </c>
      <c r="B1333" s="1" t="s">
        <v>2374</v>
      </c>
      <c r="C1333" t="s">
        <v>4581</v>
      </c>
      <c r="D1333" t="s">
        <v>4582</v>
      </c>
    </row>
    <row r="1334" spans="1:4" ht="15.6" x14ac:dyDescent="0.3">
      <c r="A1334" s="1" t="s">
        <v>1027</v>
      </c>
      <c r="B1334" s="1" t="s">
        <v>3246</v>
      </c>
      <c r="C1334" t="s">
        <v>4583</v>
      </c>
      <c r="D1334" t="s">
        <v>4584</v>
      </c>
    </row>
    <row r="1335" spans="1:4" ht="15.6" x14ac:dyDescent="0.3">
      <c r="A1335" s="1" t="s">
        <v>1026</v>
      </c>
      <c r="B1335" s="1" t="s">
        <v>2374</v>
      </c>
      <c r="C1335" t="s">
        <v>4585</v>
      </c>
      <c r="D1335" t="s">
        <v>4586</v>
      </c>
    </row>
    <row r="1336" spans="1:4" ht="15.6" x14ac:dyDescent="0.3">
      <c r="A1336" s="1" t="s">
        <v>1025</v>
      </c>
      <c r="B1336" s="1" t="s">
        <v>2374</v>
      </c>
      <c r="C1336" t="s">
        <v>4587</v>
      </c>
      <c r="D1336" t="s">
        <v>4588</v>
      </c>
    </row>
    <row r="1337" spans="1:4" ht="15.6" x14ac:dyDescent="0.3">
      <c r="A1337" s="1" t="s">
        <v>1024</v>
      </c>
      <c r="B1337" s="1" t="s">
        <v>2374</v>
      </c>
      <c r="C1337" t="s">
        <v>2382</v>
      </c>
      <c r="D1337" t="s">
        <v>4589</v>
      </c>
    </row>
    <row r="1338" spans="1:4" ht="15.6" x14ac:dyDescent="0.3">
      <c r="A1338" s="1" t="s">
        <v>1023</v>
      </c>
      <c r="B1338" s="1" t="s">
        <v>2374</v>
      </c>
      <c r="C1338" t="s">
        <v>4590</v>
      </c>
      <c r="D1338" t="s">
        <v>4591</v>
      </c>
    </row>
    <row r="1339" spans="1:4" ht="15.6" x14ac:dyDescent="0.3">
      <c r="A1339" s="1" t="s">
        <v>1022</v>
      </c>
      <c r="B1339" s="1" t="s">
        <v>3246</v>
      </c>
      <c r="C1339" t="s">
        <v>2501</v>
      </c>
      <c r="D1339" t="s">
        <v>3417</v>
      </c>
    </row>
    <row r="1340" spans="1:4" ht="15.6" x14ac:dyDescent="0.3">
      <c r="A1340" s="1" t="s">
        <v>1021</v>
      </c>
      <c r="B1340" s="1" t="s">
        <v>2374</v>
      </c>
      <c r="C1340" t="s">
        <v>4592</v>
      </c>
      <c r="D1340" t="s">
        <v>2669</v>
      </c>
    </row>
    <row r="1341" spans="1:4" ht="15.6" x14ac:dyDescent="0.3">
      <c r="A1341" s="1" t="s">
        <v>1020</v>
      </c>
      <c r="B1341" s="1" t="s">
        <v>2374</v>
      </c>
      <c r="C1341" t="s">
        <v>4593</v>
      </c>
      <c r="D1341" t="s">
        <v>4594</v>
      </c>
    </row>
    <row r="1342" spans="1:4" ht="15.6" x14ac:dyDescent="0.3">
      <c r="A1342" s="1" t="s">
        <v>1019</v>
      </c>
      <c r="B1342" s="1" t="s">
        <v>3246</v>
      </c>
      <c r="C1342" t="s">
        <v>4595</v>
      </c>
      <c r="D1342" t="s">
        <v>3464</v>
      </c>
    </row>
    <row r="1343" spans="1:4" ht="15.6" x14ac:dyDescent="0.3">
      <c r="A1343" s="1" t="s">
        <v>1018</v>
      </c>
      <c r="B1343" s="1" t="s">
        <v>2371</v>
      </c>
      <c r="C1343" t="s">
        <v>4596</v>
      </c>
      <c r="D1343" t="s">
        <v>4597</v>
      </c>
    </row>
    <row r="1344" spans="1:4" ht="15.6" x14ac:dyDescent="0.3">
      <c r="A1344" s="1" t="s">
        <v>1017</v>
      </c>
      <c r="B1344" s="1" t="s">
        <v>3246</v>
      </c>
      <c r="C1344" t="s">
        <v>4598</v>
      </c>
      <c r="D1344" t="s">
        <v>4599</v>
      </c>
    </row>
    <row r="1345" spans="1:4" ht="15.6" x14ac:dyDescent="0.3">
      <c r="A1345" s="1" t="s">
        <v>1016</v>
      </c>
      <c r="B1345" s="1" t="s">
        <v>2371</v>
      </c>
      <c r="C1345" t="s">
        <v>4600</v>
      </c>
      <c r="D1345" t="s">
        <v>3143</v>
      </c>
    </row>
    <row r="1346" spans="1:4" ht="15.6" x14ac:dyDescent="0.3">
      <c r="A1346" s="1" t="s">
        <v>1015</v>
      </c>
      <c r="B1346" s="1" t="s">
        <v>2374</v>
      </c>
      <c r="C1346" t="s">
        <v>4601</v>
      </c>
      <c r="D1346" t="s">
        <v>2565</v>
      </c>
    </row>
    <row r="1347" spans="1:4" ht="15.6" x14ac:dyDescent="0.3">
      <c r="A1347" s="1" t="s">
        <v>1014</v>
      </c>
      <c r="B1347" s="1" t="s">
        <v>2371</v>
      </c>
      <c r="C1347" t="s">
        <v>4602</v>
      </c>
      <c r="D1347" t="s">
        <v>4603</v>
      </c>
    </row>
    <row r="1348" spans="1:4" ht="15.6" x14ac:dyDescent="0.3">
      <c r="A1348" s="1" t="s">
        <v>1013</v>
      </c>
      <c r="B1348" s="1" t="s">
        <v>2374</v>
      </c>
      <c r="C1348" t="s">
        <v>4604</v>
      </c>
      <c r="D1348" t="s">
        <v>2719</v>
      </c>
    </row>
    <row r="1349" spans="1:4" ht="15.6" x14ac:dyDescent="0.3">
      <c r="A1349" s="1" t="s">
        <v>1012</v>
      </c>
      <c r="B1349" s="1" t="s">
        <v>2371</v>
      </c>
      <c r="C1349" t="s">
        <v>4605</v>
      </c>
      <c r="D1349" t="s">
        <v>4606</v>
      </c>
    </row>
    <row r="1350" spans="1:4" ht="15.6" x14ac:dyDescent="0.3">
      <c r="A1350" s="1" t="s">
        <v>1011</v>
      </c>
      <c r="B1350" s="1" t="s">
        <v>3246</v>
      </c>
      <c r="C1350" t="s">
        <v>4607</v>
      </c>
      <c r="D1350" t="s">
        <v>3145</v>
      </c>
    </row>
    <row r="1351" spans="1:4" ht="15.6" x14ac:dyDescent="0.3">
      <c r="A1351" s="1" t="s">
        <v>1010</v>
      </c>
      <c r="B1351" s="1" t="s">
        <v>2374</v>
      </c>
      <c r="C1351" t="s">
        <v>4608</v>
      </c>
      <c r="D1351" t="s">
        <v>4609</v>
      </c>
    </row>
    <row r="1352" spans="1:4" ht="15.6" x14ac:dyDescent="0.3">
      <c r="A1352" s="1" t="s">
        <v>1009</v>
      </c>
      <c r="B1352" s="1" t="s">
        <v>2371</v>
      </c>
      <c r="C1352" t="s">
        <v>2936</v>
      </c>
      <c r="D1352" t="s">
        <v>4610</v>
      </c>
    </row>
    <row r="1353" spans="1:4" ht="15.6" x14ac:dyDescent="0.3">
      <c r="A1353" s="1" t="s">
        <v>1008</v>
      </c>
      <c r="B1353" s="1" t="s">
        <v>2374</v>
      </c>
      <c r="C1353" t="s">
        <v>4611</v>
      </c>
      <c r="D1353" t="s">
        <v>3082</v>
      </c>
    </row>
    <row r="1354" spans="1:4" ht="15.6" x14ac:dyDescent="0.3">
      <c r="A1354" s="1" t="s">
        <v>1007</v>
      </c>
      <c r="B1354" s="1" t="s">
        <v>2371</v>
      </c>
      <c r="C1354" t="s">
        <v>4612</v>
      </c>
      <c r="D1354" t="s">
        <v>4613</v>
      </c>
    </row>
    <row r="1355" spans="1:4" ht="15.6" x14ac:dyDescent="0.3">
      <c r="A1355" s="1" t="s">
        <v>1006</v>
      </c>
      <c r="B1355" s="1" t="s">
        <v>2371</v>
      </c>
      <c r="C1355" t="s">
        <v>3016</v>
      </c>
      <c r="D1355" t="s">
        <v>4614</v>
      </c>
    </row>
    <row r="1356" spans="1:4" ht="15.6" x14ac:dyDescent="0.3">
      <c r="A1356" s="1" t="s">
        <v>1005</v>
      </c>
      <c r="B1356" s="1" t="s">
        <v>2371</v>
      </c>
      <c r="C1356" t="s">
        <v>4345</v>
      </c>
      <c r="D1356" t="s">
        <v>4615</v>
      </c>
    </row>
    <row r="1357" spans="1:4" ht="15.6" x14ac:dyDescent="0.3">
      <c r="A1357" s="1" t="s">
        <v>1004</v>
      </c>
      <c r="B1357" s="1" t="s">
        <v>2371</v>
      </c>
      <c r="C1357" t="s">
        <v>4616</v>
      </c>
      <c r="D1357" t="s">
        <v>4617</v>
      </c>
    </row>
    <row r="1358" spans="1:4" ht="15.6" x14ac:dyDescent="0.3">
      <c r="A1358" s="1" t="s">
        <v>1003</v>
      </c>
      <c r="B1358" s="1" t="s">
        <v>2371</v>
      </c>
      <c r="C1358" t="s">
        <v>4618</v>
      </c>
      <c r="D1358" t="s">
        <v>4619</v>
      </c>
    </row>
    <row r="1359" spans="1:4" ht="15.6" x14ac:dyDescent="0.3">
      <c r="A1359" s="1" t="s">
        <v>1002</v>
      </c>
      <c r="B1359" s="1" t="s">
        <v>2374</v>
      </c>
      <c r="C1359" t="s">
        <v>4620</v>
      </c>
      <c r="D1359" t="s">
        <v>3452</v>
      </c>
    </row>
    <row r="1360" spans="1:4" ht="15.6" x14ac:dyDescent="0.3">
      <c r="A1360" s="1" t="s">
        <v>1001</v>
      </c>
      <c r="B1360" s="1" t="s">
        <v>2371</v>
      </c>
      <c r="C1360" t="s">
        <v>4621</v>
      </c>
      <c r="D1360" t="s">
        <v>4622</v>
      </c>
    </row>
    <row r="1361" spans="1:4" ht="15.6" x14ac:dyDescent="0.3">
      <c r="A1361" s="1" t="s">
        <v>1000</v>
      </c>
      <c r="B1361" s="1" t="s">
        <v>2371</v>
      </c>
      <c r="C1361" t="s">
        <v>2628</v>
      </c>
      <c r="D1361" t="s">
        <v>4623</v>
      </c>
    </row>
    <row r="1362" spans="1:4" ht="15.6" x14ac:dyDescent="0.3">
      <c r="A1362" s="1" t="s">
        <v>999</v>
      </c>
      <c r="B1362" s="1" t="s">
        <v>2374</v>
      </c>
      <c r="C1362" t="s">
        <v>4624</v>
      </c>
      <c r="D1362" t="s">
        <v>4625</v>
      </c>
    </row>
    <row r="1363" spans="1:4" ht="15.6" x14ac:dyDescent="0.3">
      <c r="A1363" s="1" t="s">
        <v>998</v>
      </c>
      <c r="B1363" s="1" t="s">
        <v>2374</v>
      </c>
      <c r="C1363" t="s">
        <v>4626</v>
      </c>
      <c r="D1363" t="s">
        <v>4627</v>
      </c>
    </row>
    <row r="1364" spans="1:4" ht="15.6" x14ac:dyDescent="0.3">
      <c r="A1364" s="1" t="s">
        <v>997</v>
      </c>
      <c r="B1364" s="1" t="s">
        <v>2374</v>
      </c>
      <c r="C1364" t="s">
        <v>3787</v>
      </c>
      <c r="D1364" t="s">
        <v>3383</v>
      </c>
    </row>
    <row r="1365" spans="1:4" ht="15.6" x14ac:dyDescent="0.3">
      <c r="A1365" s="1" t="s">
        <v>996</v>
      </c>
      <c r="B1365" s="1" t="s">
        <v>2371</v>
      </c>
      <c r="C1365" t="s">
        <v>4628</v>
      </c>
      <c r="D1365" t="s">
        <v>4629</v>
      </c>
    </row>
    <row r="1366" spans="1:4" ht="15.6" x14ac:dyDescent="0.3">
      <c r="A1366" s="1" t="s">
        <v>995</v>
      </c>
      <c r="B1366" s="1" t="s">
        <v>2371</v>
      </c>
      <c r="C1366" t="s">
        <v>4630</v>
      </c>
      <c r="D1366" t="s">
        <v>2417</v>
      </c>
    </row>
    <row r="1367" spans="1:4" ht="15.6" x14ac:dyDescent="0.3">
      <c r="A1367" s="1" t="s">
        <v>994</v>
      </c>
      <c r="B1367" s="1" t="s">
        <v>3246</v>
      </c>
      <c r="C1367" t="s">
        <v>4631</v>
      </c>
      <c r="D1367" t="s">
        <v>4632</v>
      </c>
    </row>
    <row r="1368" spans="1:4" ht="15.6" x14ac:dyDescent="0.3">
      <c r="A1368" s="1" t="s">
        <v>993</v>
      </c>
      <c r="B1368" s="1" t="s">
        <v>2371</v>
      </c>
      <c r="C1368" t="s">
        <v>4633</v>
      </c>
      <c r="D1368" t="s">
        <v>4634</v>
      </c>
    </row>
    <row r="1369" spans="1:4" ht="15.6" x14ac:dyDescent="0.3">
      <c r="A1369" s="1" t="s">
        <v>992</v>
      </c>
      <c r="B1369" s="1" t="s">
        <v>2374</v>
      </c>
      <c r="C1369" t="s">
        <v>4635</v>
      </c>
      <c r="D1369" t="s">
        <v>2565</v>
      </c>
    </row>
    <row r="1370" spans="1:4" ht="15.6" x14ac:dyDescent="0.3">
      <c r="A1370" s="1" t="s">
        <v>991</v>
      </c>
      <c r="B1370" s="1" t="s">
        <v>2374</v>
      </c>
      <c r="C1370" t="s">
        <v>4636</v>
      </c>
      <c r="D1370" t="s">
        <v>4637</v>
      </c>
    </row>
    <row r="1371" spans="1:4" ht="15.6" x14ac:dyDescent="0.3">
      <c r="A1371" s="1" t="s">
        <v>990</v>
      </c>
      <c r="B1371" s="1" t="s">
        <v>2374</v>
      </c>
      <c r="C1371" t="s">
        <v>4638</v>
      </c>
      <c r="D1371" t="s">
        <v>4639</v>
      </c>
    </row>
    <row r="1372" spans="1:4" ht="15.6" x14ac:dyDescent="0.3">
      <c r="A1372" s="1" t="s">
        <v>989</v>
      </c>
      <c r="B1372" s="1" t="s">
        <v>2371</v>
      </c>
      <c r="C1372" t="s">
        <v>4640</v>
      </c>
      <c r="D1372" t="s">
        <v>4641</v>
      </c>
    </row>
    <row r="1373" spans="1:4" ht="15.6" x14ac:dyDescent="0.3">
      <c r="A1373" s="1" t="s">
        <v>988</v>
      </c>
      <c r="B1373" s="1" t="s">
        <v>2371</v>
      </c>
      <c r="C1373" t="s">
        <v>4642</v>
      </c>
      <c r="D1373" t="s">
        <v>4643</v>
      </c>
    </row>
    <row r="1374" spans="1:4" ht="15.6" x14ac:dyDescent="0.3">
      <c r="A1374" s="1" t="s">
        <v>987</v>
      </c>
      <c r="B1374" s="1" t="s">
        <v>2374</v>
      </c>
      <c r="C1374" t="s">
        <v>2714</v>
      </c>
      <c r="D1374" t="s">
        <v>4644</v>
      </c>
    </row>
    <row r="1375" spans="1:4" ht="15.6" x14ac:dyDescent="0.3">
      <c r="A1375" s="1" t="s">
        <v>986</v>
      </c>
      <c r="B1375" s="1" t="s">
        <v>2374</v>
      </c>
      <c r="C1375" t="s">
        <v>4645</v>
      </c>
      <c r="D1375" t="s">
        <v>4646</v>
      </c>
    </row>
    <row r="1376" spans="1:4" ht="15.6" x14ac:dyDescent="0.3">
      <c r="A1376" s="1" t="s">
        <v>985</v>
      </c>
      <c r="B1376" s="1" t="s">
        <v>3246</v>
      </c>
      <c r="C1376" t="s">
        <v>3352</v>
      </c>
      <c r="D1376" t="s">
        <v>4647</v>
      </c>
    </row>
    <row r="1377" spans="1:4" ht="15.6" x14ac:dyDescent="0.3">
      <c r="A1377" s="1" t="s">
        <v>984</v>
      </c>
      <c r="B1377" s="1" t="s">
        <v>2374</v>
      </c>
      <c r="C1377" t="s">
        <v>4648</v>
      </c>
      <c r="D1377" t="s">
        <v>4649</v>
      </c>
    </row>
    <row r="1378" spans="1:4" ht="15.6" x14ac:dyDescent="0.3">
      <c r="A1378" s="1" t="s">
        <v>983</v>
      </c>
      <c r="B1378" s="1" t="s">
        <v>2374</v>
      </c>
      <c r="C1378" t="s">
        <v>4650</v>
      </c>
      <c r="D1378" t="s">
        <v>3033</v>
      </c>
    </row>
    <row r="1379" spans="1:4" ht="15.6" x14ac:dyDescent="0.3">
      <c r="A1379" s="1" t="s">
        <v>982</v>
      </c>
      <c r="B1379" s="1" t="s">
        <v>2371</v>
      </c>
      <c r="C1379" t="s">
        <v>4651</v>
      </c>
      <c r="D1379" t="s">
        <v>4652</v>
      </c>
    </row>
    <row r="1380" spans="1:4" ht="15.6" x14ac:dyDescent="0.3">
      <c r="A1380" s="1" t="s">
        <v>981</v>
      </c>
      <c r="B1380" s="1" t="s">
        <v>2374</v>
      </c>
      <c r="C1380" t="s">
        <v>4653</v>
      </c>
      <c r="D1380" t="s">
        <v>2500</v>
      </c>
    </row>
    <row r="1381" spans="1:4" ht="15.6" x14ac:dyDescent="0.3">
      <c r="A1381" s="1" t="s">
        <v>980</v>
      </c>
      <c r="B1381" s="1" t="s">
        <v>2374</v>
      </c>
      <c r="C1381" t="s">
        <v>4654</v>
      </c>
      <c r="D1381" t="s">
        <v>2768</v>
      </c>
    </row>
    <row r="1382" spans="1:4" ht="15.6" x14ac:dyDescent="0.3">
      <c r="A1382" s="1" t="s">
        <v>979</v>
      </c>
      <c r="B1382" s="1" t="s">
        <v>2374</v>
      </c>
      <c r="C1382" t="s">
        <v>4655</v>
      </c>
      <c r="D1382" t="s">
        <v>4656</v>
      </c>
    </row>
    <row r="1383" spans="1:4" ht="15.6" x14ac:dyDescent="0.3">
      <c r="A1383" s="1" t="s">
        <v>978</v>
      </c>
      <c r="B1383" s="1" t="s">
        <v>2371</v>
      </c>
      <c r="C1383" t="s">
        <v>4657</v>
      </c>
      <c r="D1383" t="s">
        <v>3316</v>
      </c>
    </row>
    <row r="1384" spans="1:4" ht="15.6" x14ac:dyDescent="0.3">
      <c r="A1384" s="1" t="s">
        <v>977</v>
      </c>
      <c r="B1384" s="1" t="s">
        <v>2374</v>
      </c>
      <c r="C1384" t="s">
        <v>3505</v>
      </c>
      <c r="D1384" t="s">
        <v>4161</v>
      </c>
    </row>
    <row r="1385" spans="1:4" ht="15.6" x14ac:dyDescent="0.3">
      <c r="A1385" s="1" t="s">
        <v>976</v>
      </c>
      <c r="B1385" s="1" t="s">
        <v>2374</v>
      </c>
      <c r="C1385" t="s">
        <v>4658</v>
      </c>
      <c r="D1385" t="s">
        <v>4659</v>
      </c>
    </row>
    <row r="1386" spans="1:4" ht="15.6" x14ac:dyDescent="0.3">
      <c r="A1386" s="1" t="s">
        <v>975</v>
      </c>
      <c r="B1386" s="1" t="s">
        <v>2371</v>
      </c>
      <c r="C1386" t="s">
        <v>2898</v>
      </c>
      <c r="D1386" t="s">
        <v>4660</v>
      </c>
    </row>
    <row r="1387" spans="1:4" ht="15.6" x14ac:dyDescent="0.3">
      <c r="A1387" s="1" t="s">
        <v>974</v>
      </c>
      <c r="B1387" s="1" t="s">
        <v>2374</v>
      </c>
      <c r="C1387" t="s">
        <v>4661</v>
      </c>
      <c r="D1387" t="s">
        <v>4662</v>
      </c>
    </row>
    <row r="1388" spans="1:4" ht="15.6" x14ac:dyDescent="0.3">
      <c r="A1388" s="1" t="s">
        <v>973</v>
      </c>
      <c r="B1388" s="1" t="s">
        <v>2374</v>
      </c>
      <c r="C1388" t="s">
        <v>4072</v>
      </c>
      <c r="D1388" t="s">
        <v>4663</v>
      </c>
    </row>
    <row r="1389" spans="1:4" ht="15.6" x14ac:dyDescent="0.3">
      <c r="A1389" s="1" t="s">
        <v>972</v>
      </c>
      <c r="B1389" s="1" t="s">
        <v>2371</v>
      </c>
      <c r="C1389" t="s">
        <v>4664</v>
      </c>
      <c r="D1389" t="s">
        <v>4665</v>
      </c>
    </row>
    <row r="1390" spans="1:4" ht="15.6" x14ac:dyDescent="0.3">
      <c r="A1390" s="1" t="s">
        <v>971</v>
      </c>
      <c r="B1390" s="1" t="s">
        <v>2374</v>
      </c>
      <c r="C1390" t="s">
        <v>4666</v>
      </c>
      <c r="D1390" t="s">
        <v>2395</v>
      </c>
    </row>
    <row r="1391" spans="1:4" ht="15.6" x14ac:dyDescent="0.3">
      <c r="A1391" s="1" t="s">
        <v>970</v>
      </c>
      <c r="B1391" s="1" t="s">
        <v>2374</v>
      </c>
      <c r="C1391" t="s">
        <v>4667</v>
      </c>
      <c r="D1391" t="s">
        <v>3213</v>
      </c>
    </row>
    <row r="1392" spans="1:4" ht="15.6" x14ac:dyDescent="0.3">
      <c r="A1392" s="1" t="s">
        <v>969</v>
      </c>
      <c r="B1392" s="1" t="s">
        <v>2374</v>
      </c>
      <c r="C1392" t="s">
        <v>3188</v>
      </c>
      <c r="D1392" t="s">
        <v>4668</v>
      </c>
    </row>
    <row r="1393" spans="1:4" ht="15.6" x14ac:dyDescent="0.3">
      <c r="A1393" s="1" t="s">
        <v>968</v>
      </c>
      <c r="B1393" s="1" t="s">
        <v>2374</v>
      </c>
      <c r="C1393" t="s">
        <v>4669</v>
      </c>
      <c r="D1393" t="s">
        <v>2667</v>
      </c>
    </row>
    <row r="1394" spans="1:4" ht="15.6" x14ac:dyDescent="0.3">
      <c r="A1394" s="1" t="s">
        <v>967</v>
      </c>
      <c r="B1394" s="1" t="s">
        <v>2371</v>
      </c>
      <c r="C1394" t="s">
        <v>4670</v>
      </c>
      <c r="D1394" t="s">
        <v>4671</v>
      </c>
    </row>
    <row r="1395" spans="1:4" ht="15.6" x14ac:dyDescent="0.3">
      <c r="A1395" s="1" t="s">
        <v>966</v>
      </c>
      <c r="B1395" s="1" t="s">
        <v>2371</v>
      </c>
      <c r="C1395" t="s">
        <v>4672</v>
      </c>
      <c r="D1395" t="s">
        <v>4673</v>
      </c>
    </row>
    <row r="1396" spans="1:4" ht="15.6" x14ac:dyDescent="0.3">
      <c r="A1396" s="1" t="s">
        <v>965</v>
      </c>
      <c r="B1396" s="1" t="s">
        <v>2374</v>
      </c>
      <c r="C1396" t="s">
        <v>4674</v>
      </c>
      <c r="D1396" t="s">
        <v>2565</v>
      </c>
    </row>
    <row r="1397" spans="1:4" ht="15.6" x14ac:dyDescent="0.3">
      <c r="A1397" s="1" t="s">
        <v>964</v>
      </c>
      <c r="B1397" s="1" t="s">
        <v>2374</v>
      </c>
      <c r="C1397" t="s">
        <v>4675</v>
      </c>
      <c r="D1397" t="s">
        <v>2565</v>
      </c>
    </row>
    <row r="1398" spans="1:4" ht="15.6" x14ac:dyDescent="0.3">
      <c r="A1398" s="1" t="s">
        <v>963</v>
      </c>
      <c r="B1398" s="1" t="s">
        <v>2371</v>
      </c>
      <c r="C1398" t="s">
        <v>4676</v>
      </c>
      <c r="D1398" t="s">
        <v>4677</v>
      </c>
    </row>
    <row r="1399" spans="1:4" ht="15.6" x14ac:dyDescent="0.3">
      <c r="A1399" s="1" t="s">
        <v>962</v>
      </c>
      <c r="B1399" s="1" t="s">
        <v>3246</v>
      </c>
      <c r="C1399" t="s">
        <v>4678</v>
      </c>
      <c r="D1399" t="s">
        <v>4679</v>
      </c>
    </row>
    <row r="1400" spans="1:4" ht="15.6" x14ac:dyDescent="0.3">
      <c r="A1400" s="1" t="s">
        <v>961</v>
      </c>
      <c r="B1400" s="1" t="s">
        <v>2371</v>
      </c>
      <c r="C1400" t="s">
        <v>4680</v>
      </c>
      <c r="D1400" t="s">
        <v>2841</v>
      </c>
    </row>
    <row r="1401" spans="1:4" ht="15.6" x14ac:dyDescent="0.3">
      <c r="A1401" s="1" t="s">
        <v>960</v>
      </c>
      <c r="B1401" s="1" t="s">
        <v>2371</v>
      </c>
      <c r="C1401" t="s">
        <v>4681</v>
      </c>
      <c r="D1401" t="s">
        <v>3651</v>
      </c>
    </row>
    <row r="1402" spans="1:4" ht="15.6" x14ac:dyDescent="0.3">
      <c r="A1402" s="1" t="s">
        <v>959</v>
      </c>
      <c r="B1402" s="1" t="s">
        <v>2371</v>
      </c>
      <c r="C1402" t="s">
        <v>4376</v>
      </c>
      <c r="D1402" t="s">
        <v>4682</v>
      </c>
    </row>
    <row r="1403" spans="1:4" ht="15.6" x14ac:dyDescent="0.3">
      <c r="A1403" s="1" t="s">
        <v>958</v>
      </c>
      <c r="B1403" s="1" t="s">
        <v>2371</v>
      </c>
      <c r="C1403" t="s">
        <v>4683</v>
      </c>
      <c r="D1403" t="s">
        <v>2483</v>
      </c>
    </row>
    <row r="1404" spans="1:4" ht="15.6" x14ac:dyDescent="0.3">
      <c r="A1404" s="1" t="s">
        <v>957</v>
      </c>
      <c r="B1404" s="1" t="s">
        <v>2371</v>
      </c>
      <c r="C1404" t="s">
        <v>4684</v>
      </c>
      <c r="D1404" t="s">
        <v>3500</v>
      </c>
    </row>
    <row r="1405" spans="1:4" ht="15.6" x14ac:dyDescent="0.3">
      <c r="A1405" s="1" t="s">
        <v>956</v>
      </c>
      <c r="B1405" s="1" t="s">
        <v>2371</v>
      </c>
      <c r="C1405" t="s">
        <v>4685</v>
      </c>
      <c r="D1405" t="s">
        <v>4686</v>
      </c>
    </row>
    <row r="1406" spans="1:4" ht="15.6" x14ac:dyDescent="0.3">
      <c r="A1406" s="1" t="s">
        <v>955</v>
      </c>
      <c r="B1406" s="1" t="s">
        <v>2371</v>
      </c>
      <c r="C1406" t="s">
        <v>4687</v>
      </c>
      <c r="D1406" t="s">
        <v>4688</v>
      </c>
    </row>
    <row r="1407" spans="1:4" ht="15.6" x14ac:dyDescent="0.3">
      <c r="A1407" s="1" t="s">
        <v>954</v>
      </c>
      <c r="B1407" s="1" t="s">
        <v>2374</v>
      </c>
      <c r="C1407" t="s">
        <v>4689</v>
      </c>
      <c r="D1407" t="s">
        <v>2423</v>
      </c>
    </row>
    <row r="1408" spans="1:4" ht="15.6" x14ac:dyDescent="0.3">
      <c r="A1408" s="1" t="s">
        <v>953</v>
      </c>
      <c r="B1408" s="1" t="s">
        <v>2371</v>
      </c>
      <c r="C1408" t="s">
        <v>4690</v>
      </c>
      <c r="D1408" t="s">
        <v>3651</v>
      </c>
    </row>
    <row r="1409" spans="1:4" ht="15.6" x14ac:dyDescent="0.3">
      <c r="A1409" s="1" t="s">
        <v>952</v>
      </c>
      <c r="B1409" s="1" t="s">
        <v>2374</v>
      </c>
      <c r="C1409" t="s">
        <v>4691</v>
      </c>
      <c r="D1409" t="s">
        <v>2459</v>
      </c>
    </row>
    <row r="1410" spans="1:4" ht="15.6" x14ac:dyDescent="0.3">
      <c r="A1410" s="1" t="s">
        <v>951</v>
      </c>
      <c r="B1410" s="1" t="s">
        <v>2374</v>
      </c>
      <c r="C1410" t="s">
        <v>4692</v>
      </c>
      <c r="D1410" t="s">
        <v>2375</v>
      </c>
    </row>
    <row r="1411" spans="1:4" ht="15.6" x14ac:dyDescent="0.3">
      <c r="A1411" s="1" t="s">
        <v>950</v>
      </c>
      <c r="B1411" s="1" t="s">
        <v>2374</v>
      </c>
      <c r="C1411" t="s">
        <v>4693</v>
      </c>
      <c r="D1411" t="s">
        <v>4694</v>
      </c>
    </row>
    <row r="1412" spans="1:4" ht="15.6" x14ac:dyDescent="0.3">
      <c r="A1412" s="1" t="s">
        <v>949</v>
      </c>
      <c r="B1412" s="1" t="s">
        <v>2371</v>
      </c>
      <c r="C1412" t="s">
        <v>4239</v>
      </c>
      <c r="D1412" t="s">
        <v>4695</v>
      </c>
    </row>
    <row r="1413" spans="1:4" ht="15.6" x14ac:dyDescent="0.3">
      <c r="A1413" s="1" t="s">
        <v>948</v>
      </c>
      <c r="B1413" s="1" t="s">
        <v>2371</v>
      </c>
      <c r="C1413" t="s">
        <v>4696</v>
      </c>
      <c r="D1413" t="s">
        <v>4641</v>
      </c>
    </row>
    <row r="1414" spans="1:4" ht="15.6" x14ac:dyDescent="0.3">
      <c r="A1414" s="1" t="s">
        <v>947</v>
      </c>
      <c r="B1414" s="1" t="s">
        <v>2371</v>
      </c>
      <c r="C1414" t="s">
        <v>4421</v>
      </c>
      <c r="D1414" t="s">
        <v>4697</v>
      </c>
    </row>
    <row r="1415" spans="1:4" ht="15.6" x14ac:dyDescent="0.3">
      <c r="A1415" s="1" t="s">
        <v>946</v>
      </c>
      <c r="B1415" s="1" t="s">
        <v>2374</v>
      </c>
      <c r="C1415" t="s">
        <v>4698</v>
      </c>
      <c r="D1415" t="s">
        <v>2671</v>
      </c>
    </row>
    <row r="1416" spans="1:4" ht="15.6" x14ac:dyDescent="0.3">
      <c r="A1416" s="1" t="s">
        <v>945</v>
      </c>
      <c r="B1416" s="1" t="s">
        <v>2374</v>
      </c>
      <c r="C1416" t="s">
        <v>4699</v>
      </c>
      <c r="D1416" t="s">
        <v>4700</v>
      </c>
    </row>
    <row r="1417" spans="1:4" ht="15.6" x14ac:dyDescent="0.3">
      <c r="A1417" s="1" t="s">
        <v>944</v>
      </c>
      <c r="B1417" s="1" t="s">
        <v>2374</v>
      </c>
      <c r="C1417" t="s">
        <v>4701</v>
      </c>
      <c r="D1417" t="s">
        <v>2534</v>
      </c>
    </row>
    <row r="1418" spans="1:4" ht="15.6" x14ac:dyDescent="0.3">
      <c r="A1418" s="1" t="s">
        <v>943</v>
      </c>
      <c r="B1418" s="1" t="s">
        <v>2371</v>
      </c>
      <c r="C1418" t="s">
        <v>4702</v>
      </c>
      <c r="D1418" t="s">
        <v>4703</v>
      </c>
    </row>
    <row r="1419" spans="1:4" ht="15.6" x14ac:dyDescent="0.3">
      <c r="A1419" s="1" t="s">
        <v>942</v>
      </c>
      <c r="B1419" s="1" t="s">
        <v>3246</v>
      </c>
      <c r="C1419" t="s">
        <v>4704</v>
      </c>
      <c r="D1419" t="s">
        <v>2581</v>
      </c>
    </row>
    <row r="1420" spans="1:4" ht="15.6" x14ac:dyDescent="0.3">
      <c r="A1420" s="1" t="s">
        <v>941</v>
      </c>
      <c r="B1420" s="1" t="s">
        <v>2374</v>
      </c>
      <c r="C1420" t="s">
        <v>4705</v>
      </c>
      <c r="D1420" t="s">
        <v>2884</v>
      </c>
    </row>
    <row r="1421" spans="1:4" ht="15.6" x14ac:dyDescent="0.3">
      <c r="A1421" s="1" t="s">
        <v>940</v>
      </c>
      <c r="B1421" s="1" t="s">
        <v>2374</v>
      </c>
      <c r="C1421" t="s">
        <v>4706</v>
      </c>
      <c r="D1421" t="s">
        <v>4707</v>
      </c>
    </row>
    <row r="1422" spans="1:4" ht="15.6" x14ac:dyDescent="0.3">
      <c r="A1422" s="1" t="s">
        <v>939</v>
      </c>
      <c r="B1422" s="1" t="s">
        <v>2371</v>
      </c>
      <c r="C1422" t="s">
        <v>4708</v>
      </c>
      <c r="D1422" t="s">
        <v>4709</v>
      </c>
    </row>
    <row r="1423" spans="1:4" ht="15.6" x14ac:dyDescent="0.3">
      <c r="A1423" s="1" t="s">
        <v>938</v>
      </c>
      <c r="B1423" s="1" t="s">
        <v>2374</v>
      </c>
      <c r="C1423" t="s">
        <v>4710</v>
      </c>
      <c r="D1423" t="s">
        <v>4711</v>
      </c>
    </row>
    <row r="1424" spans="1:4" ht="15.6" x14ac:dyDescent="0.3">
      <c r="A1424" s="1" t="s">
        <v>937</v>
      </c>
      <c r="B1424" s="1" t="s">
        <v>2374</v>
      </c>
      <c r="C1424" t="s">
        <v>4712</v>
      </c>
      <c r="D1424" t="s">
        <v>4713</v>
      </c>
    </row>
    <row r="1425" spans="1:4" ht="15.6" x14ac:dyDescent="0.3">
      <c r="A1425" s="1" t="s">
        <v>936</v>
      </c>
      <c r="B1425" s="1" t="s">
        <v>2371</v>
      </c>
      <c r="C1425" t="s">
        <v>4714</v>
      </c>
      <c r="D1425" t="s">
        <v>4715</v>
      </c>
    </row>
    <row r="1426" spans="1:4" ht="15.6" x14ac:dyDescent="0.3">
      <c r="A1426" s="1" t="s">
        <v>935</v>
      </c>
      <c r="B1426" s="1" t="s">
        <v>2374</v>
      </c>
      <c r="C1426" t="s">
        <v>4716</v>
      </c>
      <c r="D1426" t="s">
        <v>4717</v>
      </c>
    </row>
    <row r="1427" spans="1:4" ht="15.6" x14ac:dyDescent="0.3">
      <c r="A1427" s="1" t="s">
        <v>934</v>
      </c>
      <c r="B1427" s="1" t="s">
        <v>2374</v>
      </c>
      <c r="C1427" t="s">
        <v>4718</v>
      </c>
      <c r="D1427" t="s">
        <v>2385</v>
      </c>
    </row>
    <row r="1428" spans="1:4" ht="15.6" x14ac:dyDescent="0.3">
      <c r="A1428" s="1" t="s">
        <v>933</v>
      </c>
      <c r="B1428" s="1" t="s">
        <v>2371</v>
      </c>
      <c r="C1428" t="s">
        <v>2920</v>
      </c>
      <c r="D1428" t="s">
        <v>4719</v>
      </c>
    </row>
    <row r="1429" spans="1:4" ht="15.6" x14ac:dyDescent="0.3">
      <c r="A1429" s="1" t="s">
        <v>932</v>
      </c>
      <c r="B1429" s="1" t="s">
        <v>2371</v>
      </c>
      <c r="C1429" t="s">
        <v>4720</v>
      </c>
      <c r="D1429" t="s">
        <v>4721</v>
      </c>
    </row>
    <row r="1430" spans="1:4" ht="15.6" x14ac:dyDescent="0.3">
      <c r="A1430" s="1" t="s">
        <v>931</v>
      </c>
      <c r="B1430" s="1" t="s">
        <v>2371</v>
      </c>
      <c r="C1430" t="s">
        <v>2495</v>
      </c>
      <c r="D1430" t="s">
        <v>3206</v>
      </c>
    </row>
    <row r="1431" spans="1:4" ht="15.6" x14ac:dyDescent="0.3">
      <c r="A1431" s="1" t="s">
        <v>930</v>
      </c>
      <c r="B1431" s="1" t="s">
        <v>2374</v>
      </c>
      <c r="C1431" t="s">
        <v>4722</v>
      </c>
      <c r="D1431" t="s">
        <v>4723</v>
      </c>
    </row>
    <row r="1432" spans="1:4" ht="15.6" x14ac:dyDescent="0.3">
      <c r="A1432" s="1" t="s">
        <v>929</v>
      </c>
      <c r="B1432" s="1" t="s">
        <v>3246</v>
      </c>
      <c r="C1432" t="s">
        <v>4724</v>
      </c>
      <c r="D1432" t="s">
        <v>4725</v>
      </c>
    </row>
    <row r="1433" spans="1:4" ht="15.6" x14ac:dyDescent="0.3">
      <c r="A1433" s="1" t="s">
        <v>928</v>
      </c>
      <c r="B1433" s="1" t="s">
        <v>2371</v>
      </c>
      <c r="C1433" t="s">
        <v>4726</v>
      </c>
      <c r="D1433" t="s">
        <v>2417</v>
      </c>
    </row>
    <row r="1434" spans="1:4" ht="15.6" x14ac:dyDescent="0.3">
      <c r="A1434" s="1" t="s">
        <v>927</v>
      </c>
      <c r="B1434" s="1" t="s">
        <v>2371</v>
      </c>
      <c r="C1434" t="s">
        <v>4727</v>
      </c>
      <c r="D1434" t="s">
        <v>4728</v>
      </c>
    </row>
    <row r="1435" spans="1:4" ht="15.6" x14ac:dyDescent="0.3">
      <c r="A1435" s="1" t="s">
        <v>926</v>
      </c>
      <c r="B1435" s="1" t="s">
        <v>2371</v>
      </c>
      <c r="C1435" t="s">
        <v>4729</v>
      </c>
      <c r="D1435" t="s">
        <v>3006</v>
      </c>
    </row>
    <row r="1436" spans="1:4" ht="15.6" x14ac:dyDescent="0.3">
      <c r="A1436" s="1" t="s">
        <v>925</v>
      </c>
      <c r="B1436" s="1" t="s">
        <v>2371</v>
      </c>
      <c r="C1436" t="s">
        <v>2944</v>
      </c>
      <c r="D1436" t="s">
        <v>4730</v>
      </c>
    </row>
    <row r="1437" spans="1:4" ht="15.6" x14ac:dyDescent="0.3">
      <c r="A1437" s="1" t="s">
        <v>924</v>
      </c>
      <c r="B1437" s="1" t="s">
        <v>2374</v>
      </c>
      <c r="C1437" t="s">
        <v>4731</v>
      </c>
      <c r="D1437" t="s">
        <v>4732</v>
      </c>
    </row>
    <row r="1438" spans="1:4" ht="15.6" x14ac:dyDescent="0.3">
      <c r="A1438" s="1" t="s">
        <v>923</v>
      </c>
      <c r="B1438" s="1" t="s">
        <v>2371</v>
      </c>
      <c r="C1438" t="s">
        <v>4733</v>
      </c>
      <c r="D1438" t="s">
        <v>3918</v>
      </c>
    </row>
    <row r="1439" spans="1:4" ht="15.6" x14ac:dyDescent="0.3">
      <c r="A1439" s="1" t="s">
        <v>922</v>
      </c>
      <c r="B1439" s="1" t="s">
        <v>2371</v>
      </c>
      <c r="C1439" t="s">
        <v>4734</v>
      </c>
      <c r="D1439" t="s">
        <v>2927</v>
      </c>
    </row>
    <row r="1440" spans="1:4" ht="15.6" x14ac:dyDescent="0.3">
      <c r="A1440" s="1" t="s">
        <v>921</v>
      </c>
      <c r="B1440" s="1" t="s">
        <v>2371</v>
      </c>
      <c r="C1440" t="s">
        <v>4735</v>
      </c>
      <c r="D1440" t="s">
        <v>3713</v>
      </c>
    </row>
    <row r="1441" spans="1:4" ht="15.6" x14ac:dyDescent="0.3">
      <c r="A1441" s="1" t="s">
        <v>920</v>
      </c>
      <c r="B1441" s="1" t="s">
        <v>2371</v>
      </c>
      <c r="C1441" t="s">
        <v>4736</v>
      </c>
      <c r="D1441" t="s">
        <v>4737</v>
      </c>
    </row>
    <row r="1442" spans="1:4" ht="15.6" x14ac:dyDescent="0.3">
      <c r="A1442" s="1" t="s">
        <v>919</v>
      </c>
      <c r="B1442" s="1" t="s">
        <v>2371</v>
      </c>
      <c r="C1442" t="s">
        <v>2648</v>
      </c>
      <c r="D1442" t="s">
        <v>4738</v>
      </c>
    </row>
    <row r="1443" spans="1:4" ht="15.6" x14ac:dyDescent="0.3">
      <c r="A1443" s="1" t="s">
        <v>918</v>
      </c>
      <c r="B1443" s="1" t="s">
        <v>2374</v>
      </c>
      <c r="C1443" t="s">
        <v>4739</v>
      </c>
      <c r="D1443" t="s">
        <v>2534</v>
      </c>
    </row>
    <row r="1444" spans="1:4" ht="15.6" x14ac:dyDescent="0.3">
      <c r="A1444" s="1" t="s">
        <v>917</v>
      </c>
      <c r="B1444" s="1" t="s">
        <v>2371</v>
      </c>
      <c r="C1444" t="s">
        <v>4740</v>
      </c>
      <c r="D1444" t="s">
        <v>3255</v>
      </c>
    </row>
    <row r="1445" spans="1:4" ht="15.6" x14ac:dyDescent="0.3">
      <c r="A1445" s="1" t="s">
        <v>916</v>
      </c>
      <c r="B1445" s="1" t="s">
        <v>2371</v>
      </c>
      <c r="C1445" t="s">
        <v>2382</v>
      </c>
      <c r="D1445" t="s">
        <v>4741</v>
      </c>
    </row>
    <row r="1446" spans="1:4" ht="15.6" x14ac:dyDescent="0.3">
      <c r="A1446" s="1" t="s">
        <v>915</v>
      </c>
      <c r="B1446" s="1" t="s">
        <v>2374</v>
      </c>
      <c r="C1446" t="s">
        <v>4742</v>
      </c>
      <c r="D1446" t="s">
        <v>4743</v>
      </c>
    </row>
    <row r="1447" spans="1:4" ht="15.6" x14ac:dyDescent="0.3">
      <c r="A1447" s="1" t="s">
        <v>914</v>
      </c>
      <c r="B1447" s="1" t="s">
        <v>2371</v>
      </c>
      <c r="C1447" t="s">
        <v>2501</v>
      </c>
      <c r="D1447" t="s">
        <v>2772</v>
      </c>
    </row>
    <row r="1448" spans="1:4" ht="15.6" x14ac:dyDescent="0.3">
      <c r="A1448" s="1" t="s">
        <v>913</v>
      </c>
      <c r="B1448" s="1" t="s">
        <v>2371</v>
      </c>
      <c r="C1448" t="s">
        <v>4744</v>
      </c>
      <c r="D1448" t="s">
        <v>3836</v>
      </c>
    </row>
    <row r="1449" spans="1:4" ht="15.6" x14ac:dyDescent="0.3">
      <c r="A1449" s="1" t="s">
        <v>912</v>
      </c>
      <c r="B1449" s="1" t="s">
        <v>2371</v>
      </c>
      <c r="C1449" t="s">
        <v>4745</v>
      </c>
      <c r="D1449" t="s">
        <v>4746</v>
      </c>
    </row>
    <row r="1450" spans="1:4" ht="15.6" x14ac:dyDescent="0.3">
      <c r="A1450" s="1" t="s">
        <v>911</v>
      </c>
      <c r="B1450" s="1" t="s">
        <v>2371</v>
      </c>
      <c r="C1450" t="s">
        <v>4747</v>
      </c>
      <c r="D1450" t="s">
        <v>4748</v>
      </c>
    </row>
    <row r="1451" spans="1:4" ht="15.6" x14ac:dyDescent="0.3">
      <c r="A1451" s="1" t="s">
        <v>910</v>
      </c>
      <c r="B1451" s="1" t="s">
        <v>2371</v>
      </c>
      <c r="C1451" t="s">
        <v>4749</v>
      </c>
      <c r="D1451" t="s">
        <v>4750</v>
      </c>
    </row>
    <row r="1452" spans="1:4" ht="15.6" x14ac:dyDescent="0.3">
      <c r="A1452" s="1" t="s">
        <v>909</v>
      </c>
      <c r="B1452" s="1" t="s">
        <v>2374</v>
      </c>
      <c r="C1452" t="s">
        <v>4751</v>
      </c>
      <c r="D1452" t="s">
        <v>4752</v>
      </c>
    </row>
    <row r="1453" spans="1:4" ht="15.6" x14ac:dyDescent="0.3">
      <c r="A1453" s="1" t="s">
        <v>908</v>
      </c>
      <c r="B1453" s="1" t="s">
        <v>2374</v>
      </c>
      <c r="C1453" t="s">
        <v>4753</v>
      </c>
      <c r="D1453" t="s">
        <v>2423</v>
      </c>
    </row>
    <row r="1454" spans="1:4" ht="15.6" x14ac:dyDescent="0.3">
      <c r="A1454" s="1" t="s">
        <v>907</v>
      </c>
      <c r="B1454" s="1" t="s">
        <v>2374</v>
      </c>
      <c r="C1454" t="s">
        <v>4754</v>
      </c>
      <c r="D1454" t="s">
        <v>3722</v>
      </c>
    </row>
    <row r="1455" spans="1:4" ht="15.6" x14ac:dyDescent="0.3">
      <c r="A1455" s="1" t="s">
        <v>906</v>
      </c>
      <c r="B1455" s="1" t="s">
        <v>2374</v>
      </c>
      <c r="C1455" t="s">
        <v>4755</v>
      </c>
      <c r="D1455" t="s">
        <v>4756</v>
      </c>
    </row>
    <row r="1456" spans="1:4" ht="15.6" x14ac:dyDescent="0.3">
      <c r="A1456" s="1" t="s">
        <v>905</v>
      </c>
      <c r="B1456" s="1" t="s">
        <v>2374</v>
      </c>
      <c r="C1456" t="s">
        <v>4757</v>
      </c>
      <c r="D1456" t="s">
        <v>4758</v>
      </c>
    </row>
    <row r="1457" spans="1:4" ht="15.6" x14ac:dyDescent="0.3">
      <c r="A1457" s="1" t="s">
        <v>904</v>
      </c>
      <c r="B1457" s="1" t="s">
        <v>2374</v>
      </c>
      <c r="C1457" t="s">
        <v>3025</v>
      </c>
      <c r="D1457" t="s">
        <v>4759</v>
      </c>
    </row>
    <row r="1458" spans="1:4" ht="15.6" x14ac:dyDescent="0.3">
      <c r="A1458" s="1" t="s">
        <v>903</v>
      </c>
      <c r="B1458" s="1" t="s">
        <v>2371</v>
      </c>
      <c r="C1458" t="s">
        <v>4760</v>
      </c>
      <c r="D1458" t="s">
        <v>4761</v>
      </c>
    </row>
    <row r="1459" spans="1:4" ht="15.6" x14ac:dyDescent="0.3">
      <c r="A1459" s="1" t="s">
        <v>902</v>
      </c>
      <c r="B1459" s="1" t="s">
        <v>2371</v>
      </c>
      <c r="C1459" t="s">
        <v>4762</v>
      </c>
      <c r="D1459" t="s">
        <v>2841</v>
      </c>
    </row>
    <row r="1460" spans="1:4" ht="15.6" x14ac:dyDescent="0.3">
      <c r="A1460" s="1" t="s">
        <v>901</v>
      </c>
      <c r="B1460" s="1" t="s">
        <v>2374</v>
      </c>
      <c r="C1460" t="s">
        <v>4763</v>
      </c>
      <c r="D1460" t="s">
        <v>4764</v>
      </c>
    </row>
    <row r="1461" spans="1:4" ht="15.6" x14ac:dyDescent="0.3">
      <c r="A1461" s="1" t="s">
        <v>900</v>
      </c>
      <c r="B1461" s="1" t="s">
        <v>2374</v>
      </c>
      <c r="C1461" t="s">
        <v>3763</v>
      </c>
      <c r="D1461" t="s">
        <v>4765</v>
      </c>
    </row>
    <row r="1462" spans="1:4" ht="15.6" x14ac:dyDescent="0.3">
      <c r="A1462" s="1" t="s">
        <v>899</v>
      </c>
      <c r="B1462" s="1" t="s">
        <v>2371</v>
      </c>
      <c r="C1462" t="s">
        <v>2914</v>
      </c>
      <c r="D1462" t="s">
        <v>3316</v>
      </c>
    </row>
    <row r="1463" spans="1:4" ht="15.6" x14ac:dyDescent="0.3">
      <c r="A1463" s="1" t="s">
        <v>898</v>
      </c>
      <c r="B1463" s="1" t="s">
        <v>2371</v>
      </c>
      <c r="C1463" t="s">
        <v>2798</v>
      </c>
      <c r="D1463" t="s">
        <v>4766</v>
      </c>
    </row>
    <row r="1464" spans="1:4" ht="15.6" x14ac:dyDescent="0.3">
      <c r="A1464" s="1" t="s">
        <v>897</v>
      </c>
      <c r="B1464" s="1" t="s">
        <v>2374</v>
      </c>
      <c r="C1464" t="s">
        <v>4767</v>
      </c>
      <c r="D1464" t="s">
        <v>2853</v>
      </c>
    </row>
    <row r="1465" spans="1:4" ht="15.6" x14ac:dyDescent="0.3">
      <c r="A1465" s="1" t="s">
        <v>896</v>
      </c>
      <c r="B1465" s="1" t="s">
        <v>2374</v>
      </c>
      <c r="C1465" t="s">
        <v>4768</v>
      </c>
      <c r="D1465" t="s">
        <v>4769</v>
      </c>
    </row>
    <row r="1466" spans="1:4" ht="15.6" x14ac:dyDescent="0.3">
      <c r="A1466" s="1" t="s">
        <v>895</v>
      </c>
      <c r="B1466" s="1" t="s">
        <v>2371</v>
      </c>
      <c r="C1466" t="s">
        <v>2879</v>
      </c>
      <c r="D1466" t="s">
        <v>4770</v>
      </c>
    </row>
    <row r="1467" spans="1:4" ht="15.6" x14ac:dyDescent="0.3">
      <c r="A1467" s="1" t="s">
        <v>894</v>
      </c>
      <c r="B1467" s="1" t="s">
        <v>2374</v>
      </c>
      <c r="C1467" t="s">
        <v>3188</v>
      </c>
      <c r="D1467" t="s">
        <v>4771</v>
      </c>
    </row>
    <row r="1468" spans="1:4" ht="15.6" x14ac:dyDescent="0.3">
      <c r="A1468" s="1" t="s">
        <v>893</v>
      </c>
      <c r="B1468" s="1" t="s">
        <v>2374</v>
      </c>
      <c r="C1468" t="s">
        <v>4772</v>
      </c>
      <c r="D1468" t="s">
        <v>4773</v>
      </c>
    </row>
    <row r="1469" spans="1:4" ht="15.6" x14ac:dyDescent="0.3">
      <c r="A1469" s="1" t="s">
        <v>892</v>
      </c>
      <c r="B1469" s="1" t="s">
        <v>2374</v>
      </c>
      <c r="C1469" t="s">
        <v>4774</v>
      </c>
      <c r="D1469" t="s">
        <v>4775</v>
      </c>
    </row>
    <row r="1470" spans="1:4" ht="15.6" x14ac:dyDescent="0.3">
      <c r="A1470" s="1" t="s">
        <v>891</v>
      </c>
      <c r="B1470" s="1" t="s">
        <v>2374</v>
      </c>
      <c r="C1470" t="s">
        <v>4776</v>
      </c>
      <c r="D1470" t="s">
        <v>2807</v>
      </c>
    </row>
    <row r="1471" spans="1:4" ht="15.6" x14ac:dyDescent="0.3">
      <c r="A1471" s="1" t="s">
        <v>890</v>
      </c>
      <c r="B1471" s="1" t="s">
        <v>2371</v>
      </c>
      <c r="C1471" t="s">
        <v>4777</v>
      </c>
      <c r="D1471" t="s">
        <v>4778</v>
      </c>
    </row>
    <row r="1472" spans="1:4" ht="15.6" x14ac:dyDescent="0.3">
      <c r="A1472" s="1" t="s">
        <v>889</v>
      </c>
      <c r="B1472" s="1" t="s">
        <v>2374</v>
      </c>
      <c r="C1472" t="s">
        <v>4779</v>
      </c>
      <c r="D1472" t="s">
        <v>4780</v>
      </c>
    </row>
    <row r="1473" spans="1:4" ht="15.6" x14ac:dyDescent="0.3">
      <c r="A1473" s="1" t="s">
        <v>888</v>
      </c>
      <c r="B1473" s="1" t="s">
        <v>2371</v>
      </c>
      <c r="C1473" t="s">
        <v>4781</v>
      </c>
      <c r="D1473" t="s">
        <v>3106</v>
      </c>
    </row>
    <row r="1474" spans="1:4" ht="15.6" x14ac:dyDescent="0.3">
      <c r="A1474" s="1" t="s">
        <v>887</v>
      </c>
      <c r="B1474" s="1" t="s">
        <v>2374</v>
      </c>
      <c r="C1474" t="s">
        <v>4782</v>
      </c>
      <c r="D1474" t="s">
        <v>3636</v>
      </c>
    </row>
    <row r="1475" spans="1:4" ht="15.6" x14ac:dyDescent="0.3">
      <c r="A1475" s="1" t="s">
        <v>886</v>
      </c>
      <c r="B1475" s="1" t="s">
        <v>2374</v>
      </c>
      <c r="C1475" t="s">
        <v>4783</v>
      </c>
      <c r="D1475" t="s">
        <v>4784</v>
      </c>
    </row>
    <row r="1476" spans="1:4" ht="15.6" x14ac:dyDescent="0.3">
      <c r="A1476" s="1" t="s">
        <v>885</v>
      </c>
      <c r="B1476" s="1" t="s">
        <v>2371</v>
      </c>
      <c r="C1476" t="s">
        <v>4785</v>
      </c>
      <c r="D1476" t="s">
        <v>4786</v>
      </c>
    </row>
    <row r="1477" spans="1:4" ht="15.6" x14ac:dyDescent="0.3">
      <c r="A1477" s="1" t="s">
        <v>884</v>
      </c>
      <c r="B1477" s="1" t="s">
        <v>2374</v>
      </c>
      <c r="C1477" t="s">
        <v>4787</v>
      </c>
      <c r="D1477" t="s">
        <v>4788</v>
      </c>
    </row>
    <row r="1478" spans="1:4" ht="15.6" x14ac:dyDescent="0.3">
      <c r="A1478" s="1" t="s">
        <v>883</v>
      </c>
      <c r="B1478" s="1" t="s">
        <v>2371</v>
      </c>
      <c r="C1478" t="s">
        <v>4789</v>
      </c>
      <c r="D1478" t="s">
        <v>4528</v>
      </c>
    </row>
    <row r="1479" spans="1:4" ht="15.6" x14ac:dyDescent="0.3">
      <c r="A1479" s="1" t="s">
        <v>882</v>
      </c>
      <c r="B1479" s="1" t="s">
        <v>2374</v>
      </c>
      <c r="C1479" t="s">
        <v>4790</v>
      </c>
      <c r="D1479" t="s">
        <v>4791</v>
      </c>
    </row>
    <row r="1480" spans="1:4" ht="15.6" x14ac:dyDescent="0.3">
      <c r="A1480" s="1" t="s">
        <v>881</v>
      </c>
      <c r="B1480" s="1" t="s">
        <v>2374</v>
      </c>
      <c r="C1480" t="s">
        <v>4792</v>
      </c>
      <c r="D1480" t="s">
        <v>4793</v>
      </c>
    </row>
    <row r="1481" spans="1:4" ht="15.6" x14ac:dyDescent="0.3">
      <c r="A1481" s="1" t="s">
        <v>880</v>
      </c>
      <c r="B1481" s="1" t="s">
        <v>2371</v>
      </c>
      <c r="C1481" t="s">
        <v>4794</v>
      </c>
      <c r="D1481" t="s">
        <v>4795</v>
      </c>
    </row>
    <row r="1482" spans="1:4" ht="15.6" x14ac:dyDescent="0.3">
      <c r="A1482" s="1" t="s">
        <v>879</v>
      </c>
      <c r="B1482" s="1" t="s">
        <v>2374</v>
      </c>
      <c r="C1482" t="s">
        <v>4796</v>
      </c>
      <c r="D1482" t="s">
        <v>2889</v>
      </c>
    </row>
    <row r="1483" spans="1:4" ht="15.6" x14ac:dyDescent="0.3">
      <c r="A1483" s="1" t="s">
        <v>878</v>
      </c>
      <c r="B1483" s="1" t="s">
        <v>2371</v>
      </c>
      <c r="C1483" t="s">
        <v>4605</v>
      </c>
      <c r="D1483" t="s">
        <v>4797</v>
      </c>
    </row>
    <row r="1484" spans="1:4" ht="15.6" x14ac:dyDescent="0.3">
      <c r="A1484" s="1" t="s">
        <v>877</v>
      </c>
      <c r="B1484" s="1" t="s">
        <v>2374</v>
      </c>
      <c r="C1484" t="s">
        <v>4798</v>
      </c>
      <c r="D1484" t="s">
        <v>4799</v>
      </c>
    </row>
    <row r="1485" spans="1:4" ht="15.6" x14ac:dyDescent="0.3">
      <c r="A1485" s="1" t="s">
        <v>876</v>
      </c>
      <c r="B1485" s="1" t="s">
        <v>2371</v>
      </c>
      <c r="C1485" t="s">
        <v>4800</v>
      </c>
      <c r="D1485" t="s">
        <v>2493</v>
      </c>
    </row>
    <row r="1486" spans="1:4" ht="15.6" x14ac:dyDescent="0.3">
      <c r="A1486" s="1" t="s">
        <v>875</v>
      </c>
      <c r="B1486" s="1" t="s">
        <v>2371</v>
      </c>
      <c r="C1486" t="s">
        <v>4801</v>
      </c>
      <c r="D1486" t="s">
        <v>3882</v>
      </c>
    </row>
    <row r="1487" spans="1:4" ht="15.6" x14ac:dyDescent="0.3">
      <c r="A1487" s="1" t="s">
        <v>874</v>
      </c>
      <c r="B1487" s="1" t="s">
        <v>2371</v>
      </c>
      <c r="C1487" t="s">
        <v>4802</v>
      </c>
      <c r="D1487" t="s">
        <v>4803</v>
      </c>
    </row>
    <row r="1488" spans="1:4" ht="15.6" x14ac:dyDescent="0.3">
      <c r="A1488" s="1" t="s">
        <v>873</v>
      </c>
      <c r="B1488" s="1" t="s">
        <v>2371</v>
      </c>
      <c r="C1488" t="s">
        <v>4804</v>
      </c>
      <c r="D1488" t="s">
        <v>4805</v>
      </c>
    </row>
    <row r="1489" spans="1:4" ht="15.6" x14ac:dyDescent="0.3">
      <c r="A1489" s="1" t="s">
        <v>872</v>
      </c>
      <c r="B1489" s="1" t="s">
        <v>2374</v>
      </c>
      <c r="C1489" t="s">
        <v>4039</v>
      </c>
      <c r="D1489" t="s">
        <v>4806</v>
      </c>
    </row>
    <row r="1490" spans="1:4" ht="15.6" x14ac:dyDescent="0.3">
      <c r="A1490" s="1" t="s">
        <v>871</v>
      </c>
      <c r="B1490" s="1" t="s">
        <v>2371</v>
      </c>
      <c r="C1490" t="s">
        <v>4807</v>
      </c>
      <c r="D1490" t="s">
        <v>4808</v>
      </c>
    </row>
    <row r="1491" spans="1:4" ht="15.6" x14ac:dyDescent="0.3">
      <c r="A1491" s="1" t="s">
        <v>870</v>
      </c>
      <c r="B1491" s="1" t="s">
        <v>2371</v>
      </c>
      <c r="C1491" t="s">
        <v>4809</v>
      </c>
      <c r="D1491" t="s">
        <v>4810</v>
      </c>
    </row>
    <row r="1492" spans="1:4" ht="15.6" x14ac:dyDescent="0.3">
      <c r="A1492" s="1" t="s">
        <v>869</v>
      </c>
      <c r="B1492" s="1" t="s">
        <v>2371</v>
      </c>
      <c r="C1492" t="s">
        <v>4811</v>
      </c>
      <c r="D1492" t="s">
        <v>4812</v>
      </c>
    </row>
    <row r="1493" spans="1:4" ht="15.6" x14ac:dyDescent="0.3">
      <c r="A1493" s="1" t="s">
        <v>868</v>
      </c>
      <c r="B1493" s="1" t="s">
        <v>2374</v>
      </c>
      <c r="C1493" t="s">
        <v>4813</v>
      </c>
      <c r="D1493" t="s">
        <v>4814</v>
      </c>
    </row>
    <row r="1494" spans="1:4" ht="15.6" x14ac:dyDescent="0.3">
      <c r="A1494" s="1" t="s">
        <v>867</v>
      </c>
      <c r="B1494" s="1" t="s">
        <v>2374</v>
      </c>
      <c r="C1494" t="s">
        <v>4815</v>
      </c>
      <c r="D1494" t="s">
        <v>4816</v>
      </c>
    </row>
    <row r="1495" spans="1:4" ht="15.6" x14ac:dyDescent="0.3">
      <c r="A1495" s="1" t="s">
        <v>866</v>
      </c>
      <c r="B1495" s="1" t="s">
        <v>2371</v>
      </c>
      <c r="C1495" t="s">
        <v>4817</v>
      </c>
      <c r="D1495" t="s">
        <v>4513</v>
      </c>
    </row>
    <row r="1496" spans="1:4" ht="15.6" x14ac:dyDescent="0.3">
      <c r="A1496" s="1" t="s">
        <v>865</v>
      </c>
      <c r="B1496" s="1" t="s">
        <v>2374</v>
      </c>
      <c r="C1496" t="s">
        <v>4818</v>
      </c>
      <c r="D1496" t="s">
        <v>4819</v>
      </c>
    </row>
    <row r="1497" spans="1:4" ht="15.6" x14ac:dyDescent="0.3">
      <c r="A1497" s="1" t="s">
        <v>864</v>
      </c>
      <c r="B1497" s="1" t="s">
        <v>2374</v>
      </c>
      <c r="C1497" t="s">
        <v>4820</v>
      </c>
      <c r="D1497" t="s">
        <v>4821</v>
      </c>
    </row>
    <row r="1498" spans="1:4" ht="15.6" x14ac:dyDescent="0.3">
      <c r="A1498" s="1" t="s">
        <v>863</v>
      </c>
      <c r="B1498" s="1" t="s">
        <v>2374</v>
      </c>
      <c r="C1498" t="s">
        <v>4822</v>
      </c>
      <c r="D1498" t="s">
        <v>4823</v>
      </c>
    </row>
    <row r="1499" spans="1:4" ht="15.6" x14ac:dyDescent="0.3">
      <c r="A1499" s="1" t="s">
        <v>862</v>
      </c>
      <c r="B1499" s="1" t="s">
        <v>2374</v>
      </c>
      <c r="C1499" t="s">
        <v>4824</v>
      </c>
      <c r="D1499" t="s">
        <v>2565</v>
      </c>
    </row>
    <row r="1500" spans="1:4" ht="15.6" x14ac:dyDescent="0.3">
      <c r="A1500" s="1" t="s">
        <v>861</v>
      </c>
      <c r="B1500" s="1" t="s">
        <v>2371</v>
      </c>
      <c r="C1500" t="s">
        <v>4825</v>
      </c>
      <c r="D1500" t="s">
        <v>4826</v>
      </c>
    </row>
    <row r="1501" spans="1:4" ht="15.6" x14ac:dyDescent="0.3">
      <c r="A1501" s="1" t="s">
        <v>860</v>
      </c>
      <c r="B1501" s="1" t="s">
        <v>2371</v>
      </c>
      <c r="C1501" t="s">
        <v>4827</v>
      </c>
      <c r="D1501" t="s">
        <v>3557</v>
      </c>
    </row>
    <row r="1502" spans="1:4" ht="15.6" x14ac:dyDescent="0.3">
      <c r="A1502" s="1" t="s">
        <v>859</v>
      </c>
      <c r="B1502" s="1" t="s">
        <v>3246</v>
      </c>
      <c r="C1502" t="s">
        <v>4828</v>
      </c>
      <c r="D1502" t="s">
        <v>4829</v>
      </c>
    </row>
    <row r="1503" spans="1:4" ht="15.6" x14ac:dyDescent="0.3">
      <c r="A1503" s="1" t="s">
        <v>858</v>
      </c>
      <c r="B1503" s="1" t="s">
        <v>2371</v>
      </c>
      <c r="C1503" t="s">
        <v>4830</v>
      </c>
      <c r="D1503" t="s">
        <v>3531</v>
      </c>
    </row>
    <row r="1504" spans="1:4" ht="15.6" x14ac:dyDescent="0.3">
      <c r="A1504" s="1" t="s">
        <v>857</v>
      </c>
      <c r="B1504" s="1" t="s">
        <v>2371</v>
      </c>
      <c r="C1504" t="s">
        <v>4831</v>
      </c>
      <c r="D1504" t="s">
        <v>4832</v>
      </c>
    </row>
    <row r="1505" spans="1:4" ht="15.6" x14ac:dyDescent="0.3">
      <c r="A1505" s="1" t="s">
        <v>856</v>
      </c>
      <c r="B1505" s="1" t="s">
        <v>2374</v>
      </c>
      <c r="C1505" t="s">
        <v>3925</v>
      </c>
      <c r="D1505" t="s">
        <v>4833</v>
      </c>
    </row>
    <row r="1506" spans="1:4" ht="15.6" x14ac:dyDescent="0.3">
      <c r="A1506" s="1" t="s">
        <v>855</v>
      </c>
      <c r="B1506" s="1" t="s">
        <v>2374</v>
      </c>
      <c r="C1506" t="s">
        <v>4834</v>
      </c>
      <c r="D1506" t="s">
        <v>4835</v>
      </c>
    </row>
    <row r="1507" spans="1:4" ht="15.6" x14ac:dyDescent="0.3">
      <c r="A1507" s="1" t="s">
        <v>854</v>
      </c>
      <c r="B1507" s="1" t="s">
        <v>2371</v>
      </c>
      <c r="C1507" t="s">
        <v>4836</v>
      </c>
      <c r="D1507" t="s">
        <v>4837</v>
      </c>
    </row>
    <row r="1508" spans="1:4" ht="15.6" x14ac:dyDescent="0.3">
      <c r="A1508" s="1" t="s">
        <v>853</v>
      </c>
      <c r="B1508" s="1" t="s">
        <v>2374</v>
      </c>
      <c r="C1508" t="s">
        <v>4838</v>
      </c>
      <c r="D1508" t="s">
        <v>4663</v>
      </c>
    </row>
    <row r="1509" spans="1:4" ht="15.6" x14ac:dyDescent="0.3">
      <c r="A1509" s="1" t="s">
        <v>852</v>
      </c>
      <c r="B1509" s="1" t="s">
        <v>2374</v>
      </c>
      <c r="C1509" t="s">
        <v>3794</v>
      </c>
      <c r="D1509" t="s">
        <v>4839</v>
      </c>
    </row>
    <row r="1510" spans="1:4" ht="15.6" x14ac:dyDescent="0.3">
      <c r="A1510" s="1" t="s">
        <v>851</v>
      </c>
      <c r="B1510" s="1" t="s">
        <v>2374</v>
      </c>
      <c r="C1510" t="s">
        <v>2691</v>
      </c>
      <c r="D1510" t="s">
        <v>2737</v>
      </c>
    </row>
    <row r="1511" spans="1:4" ht="15.6" x14ac:dyDescent="0.3">
      <c r="A1511" s="1" t="s">
        <v>850</v>
      </c>
      <c r="B1511" s="1" t="s">
        <v>2371</v>
      </c>
      <c r="C1511" t="s">
        <v>4840</v>
      </c>
      <c r="D1511" t="s">
        <v>4841</v>
      </c>
    </row>
    <row r="1512" spans="1:4" ht="15.6" x14ac:dyDescent="0.3">
      <c r="A1512" s="1" t="s">
        <v>849</v>
      </c>
      <c r="B1512" s="1" t="s">
        <v>2374</v>
      </c>
      <c r="C1512" t="s">
        <v>4842</v>
      </c>
      <c r="D1512" t="s">
        <v>2671</v>
      </c>
    </row>
    <row r="1513" spans="1:4" ht="15.6" x14ac:dyDescent="0.3">
      <c r="A1513" s="1" t="s">
        <v>848</v>
      </c>
      <c r="B1513" s="1" t="s">
        <v>2374</v>
      </c>
      <c r="C1513" t="s">
        <v>4843</v>
      </c>
      <c r="D1513" t="s">
        <v>4844</v>
      </c>
    </row>
    <row r="1514" spans="1:4" ht="15.6" x14ac:dyDescent="0.3">
      <c r="A1514" s="1" t="s">
        <v>847</v>
      </c>
      <c r="B1514" s="1" t="s">
        <v>2371</v>
      </c>
      <c r="C1514" t="s">
        <v>4845</v>
      </c>
      <c r="D1514" t="s">
        <v>4846</v>
      </c>
    </row>
    <row r="1515" spans="1:4" ht="15.6" x14ac:dyDescent="0.3">
      <c r="A1515" s="1" t="s">
        <v>846</v>
      </c>
      <c r="B1515" s="1" t="s">
        <v>2374</v>
      </c>
      <c r="C1515" t="s">
        <v>4847</v>
      </c>
      <c r="D1515" t="s">
        <v>4848</v>
      </c>
    </row>
    <row r="1516" spans="1:4" ht="15.6" x14ac:dyDescent="0.3">
      <c r="A1516" s="1" t="s">
        <v>845</v>
      </c>
      <c r="B1516" s="1" t="s">
        <v>2374</v>
      </c>
      <c r="C1516" t="s">
        <v>4849</v>
      </c>
      <c r="D1516" t="s">
        <v>2671</v>
      </c>
    </row>
    <row r="1517" spans="1:4" ht="15.6" x14ac:dyDescent="0.3">
      <c r="A1517" s="1" t="s">
        <v>844</v>
      </c>
      <c r="B1517" s="1" t="s">
        <v>2374</v>
      </c>
      <c r="C1517" t="s">
        <v>4850</v>
      </c>
      <c r="D1517" t="s">
        <v>4362</v>
      </c>
    </row>
    <row r="1518" spans="1:4" ht="15.6" x14ac:dyDescent="0.3">
      <c r="A1518" s="1" t="s">
        <v>843</v>
      </c>
      <c r="B1518" s="1" t="s">
        <v>2371</v>
      </c>
      <c r="C1518" t="s">
        <v>4851</v>
      </c>
      <c r="D1518" t="s">
        <v>4852</v>
      </c>
    </row>
    <row r="1519" spans="1:4" ht="15.6" x14ac:dyDescent="0.3">
      <c r="A1519" s="1" t="s">
        <v>842</v>
      </c>
      <c r="B1519" s="1" t="s">
        <v>2371</v>
      </c>
      <c r="C1519" t="s">
        <v>4853</v>
      </c>
      <c r="D1519" t="s">
        <v>3191</v>
      </c>
    </row>
    <row r="1520" spans="1:4" ht="15.6" x14ac:dyDescent="0.3">
      <c r="A1520" s="1" t="s">
        <v>841</v>
      </c>
      <c r="B1520" s="1" t="s">
        <v>2371</v>
      </c>
      <c r="C1520" t="s">
        <v>4854</v>
      </c>
      <c r="D1520" t="s">
        <v>4855</v>
      </c>
    </row>
    <row r="1521" spans="1:4" ht="15.6" x14ac:dyDescent="0.3">
      <c r="A1521" s="1" t="s">
        <v>840</v>
      </c>
      <c r="B1521" s="1" t="s">
        <v>2371</v>
      </c>
      <c r="C1521" t="s">
        <v>4856</v>
      </c>
      <c r="D1521" t="s">
        <v>4857</v>
      </c>
    </row>
    <row r="1522" spans="1:4" ht="15.6" x14ac:dyDescent="0.3">
      <c r="A1522" s="1" t="s">
        <v>839</v>
      </c>
      <c r="B1522" s="1" t="s">
        <v>2374</v>
      </c>
      <c r="C1522" t="s">
        <v>4858</v>
      </c>
      <c r="D1522" t="s">
        <v>4859</v>
      </c>
    </row>
    <row r="1523" spans="1:4" ht="15.6" x14ac:dyDescent="0.3">
      <c r="A1523" s="1" t="s">
        <v>838</v>
      </c>
      <c r="B1523" s="1" t="s">
        <v>2371</v>
      </c>
      <c r="C1523" t="s">
        <v>4860</v>
      </c>
      <c r="D1523" t="s">
        <v>3516</v>
      </c>
    </row>
    <row r="1524" spans="1:4" ht="15.6" x14ac:dyDescent="0.3">
      <c r="A1524" s="1" t="s">
        <v>837</v>
      </c>
      <c r="B1524" s="1" t="s">
        <v>2374</v>
      </c>
      <c r="C1524" t="s">
        <v>4861</v>
      </c>
      <c r="D1524" t="s">
        <v>4862</v>
      </c>
    </row>
    <row r="1525" spans="1:4" ht="15.6" x14ac:dyDescent="0.3">
      <c r="A1525" s="1" t="s">
        <v>836</v>
      </c>
      <c r="B1525" s="1" t="s">
        <v>2374</v>
      </c>
      <c r="C1525" t="s">
        <v>4863</v>
      </c>
      <c r="D1525" t="s">
        <v>2807</v>
      </c>
    </row>
    <row r="1526" spans="1:4" ht="15.6" x14ac:dyDescent="0.3">
      <c r="A1526" s="1" t="s">
        <v>835</v>
      </c>
      <c r="B1526" s="1" t="s">
        <v>2374</v>
      </c>
      <c r="C1526" t="s">
        <v>3880</v>
      </c>
      <c r="D1526" t="s">
        <v>3013</v>
      </c>
    </row>
    <row r="1527" spans="1:4" ht="15.6" x14ac:dyDescent="0.3">
      <c r="A1527" s="1" t="s">
        <v>834</v>
      </c>
      <c r="B1527" s="1" t="s">
        <v>2371</v>
      </c>
      <c r="C1527" t="s">
        <v>4864</v>
      </c>
      <c r="D1527" t="s">
        <v>4865</v>
      </c>
    </row>
    <row r="1528" spans="1:4" ht="15.6" x14ac:dyDescent="0.3">
      <c r="A1528" s="1" t="s">
        <v>833</v>
      </c>
      <c r="B1528" s="1" t="s">
        <v>2371</v>
      </c>
      <c r="C1528" t="s">
        <v>4866</v>
      </c>
      <c r="D1528" t="s">
        <v>4867</v>
      </c>
    </row>
    <row r="1529" spans="1:4" ht="15.6" x14ac:dyDescent="0.3">
      <c r="A1529" s="1" t="s">
        <v>832</v>
      </c>
      <c r="B1529" s="1" t="s">
        <v>2374</v>
      </c>
      <c r="C1529" t="s">
        <v>4868</v>
      </c>
      <c r="D1529" t="s">
        <v>4869</v>
      </c>
    </row>
    <row r="1530" spans="1:4" ht="15.6" x14ac:dyDescent="0.3">
      <c r="A1530" s="1" t="s">
        <v>831</v>
      </c>
      <c r="B1530" s="1" t="s">
        <v>2371</v>
      </c>
      <c r="C1530" t="s">
        <v>4870</v>
      </c>
      <c r="D1530" t="s">
        <v>4871</v>
      </c>
    </row>
    <row r="1531" spans="1:4" ht="15.6" x14ac:dyDescent="0.3">
      <c r="A1531" s="1" t="s">
        <v>830</v>
      </c>
      <c r="B1531" s="1" t="s">
        <v>2371</v>
      </c>
      <c r="C1531" t="s">
        <v>2920</v>
      </c>
      <c r="D1531" t="s">
        <v>2532</v>
      </c>
    </row>
    <row r="1532" spans="1:4" ht="15.6" x14ac:dyDescent="0.3">
      <c r="A1532" s="1" t="s">
        <v>829</v>
      </c>
      <c r="B1532" s="1" t="s">
        <v>2371</v>
      </c>
      <c r="C1532" t="s">
        <v>4872</v>
      </c>
      <c r="D1532" t="s">
        <v>4873</v>
      </c>
    </row>
    <row r="1533" spans="1:4" ht="15.6" x14ac:dyDescent="0.3">
      <c r="A1533" s="1" t="s">
        <v>828</v>
      </c>
      <c r="B1533" s="1" t="s">
        <v>2374</v>
      </c>
      <c r="C1533" t="s">
        <v>4874</v>
      </c>
      <c r="D1533" t="s">
        <v>4875</v>
      </c>
    </row>
    <row r="1534" spans="1:4" ht="15.6" x14ac:dyDescent="0.3">
      <c r="A1534" s="1" t="s">
        <v>827</v>
      </c>
      <c r="B1534" s="1" t="s">
        <v>2374</v>
      </c>
      <c r="C1534" t="s">
        <v>4876</v>
      </c>
      <c r="D1534" t="s">
        <v>3104</v>
      </c>
    </row>
    <row r="1535" spans="1:4" ht="15.6" x14ac:dyDescent="0.3">
      <c r="A1535" s="1" t="s">
        <v>826</v>
      </c>
      <c r="B1535" s="1" t="s">
        <v>2371</v>
      </c>
      <c r="C1535" t="s">
        <v>4877</v>
      </c>
      <c r="D1535" t="s">
        <v>2542</v>
      </c>
    </row>
    <row r="1536" spans="1:4" ht="15.6" x14ac:dyDescent="0.3">
      <c r="A1536" s="1" t="s">
        <v>825</v>
      </c>
      <c r="B1536" s="1" t="s">
        <v>2374</v>
      </c>
      <c r="C1536" t="s">
        <v>4878</v>
      </c>
      <c r="D1536" t="s">
        <v>2423</v>
      </c>
    </row>
    <row r="1537" spans="1:4" ht="15.6" x14ac:dyDescent="0.3">
      <c r="A1537" s="1" t="s">
        <v>824</v>
      </c>
      <c r="B1537" s="1" t="s">
        <v>2374</v>
      </c>
      <c r="C1537" t="s">
        <v>4879</v>
      </c>
      <c r="D1537" t="s">
        <v>2468</v>
      </c>
    </row>
    <row r="1538" spans="1:4" ht="15.6" x14ac:dyDescent="0.3">
      <c r="A1538" s="1" t="s">
        <v>823</v>
      </c>
      <c r="B1538" s="1" t="s">
        <v>2371</v>
      </c>
      <c r="C1538" t="s">
        <v>4880</v>
      </c>
      <c r="D1538" t="s">
        <v>4881</v>
      </c>
    </row>
    <row r="1539" spans="1:4" ht="15.6" x14ac:dyDescent="0.3">
      <c r="A1539" s="1" t="s">
        <v>822</v>
      </c>
      <c r="B1539" s="1" t="s">
        <v>2374</v>
      </c>
      <c r="C1539" t="s">
        <v>4882</v>
      </c>
      <c r="D1539" t="s">
        <v>2797</v>
      </c>
    </row>
    <row r="1540" spans="1:4" ht="15.6" x14ac:dyDescent="0.3">
      <c r="A1540" s="1" t="s">
        <v>821</v>
      </c>
      <c r="B1540" s="1" t="s">
        <v>2374</v>
      </c>
      <c r="C1540" t="s">
        <v>4883</v>
      </c>
      <c r="D1540" t="s">
        <v>4884</v>
      </c>
    </row>
    <row r="1541" spans="1:4" ht="15.6" x14ac:dyDescent="0.3">
      <c r="A1541" s="1" t="s">
        <v>820</v>
      </c>
      <c r="B1541" s="1" t="s">
        <v>2371</v>
      </c>
      <c r="C1541" t="s">
        <v>4885</v>
      </c>
      <c r="D1541" t="s">
        <v>4886</v>
      </c>
    </row>
    <row r="1542" spans="1:4" ht="15.6" x14ac:dyDescent="0.3">
      <c r="A1542" s="1" t="s">
        <v>819</v>
      </c>
      <c r="B1542" s="1" t="s">
        <v>2371</v>
      </c>
      <c r="C1542" t="s">
        <v>4887</v>
      </c>
      <c r="D1542" t="s">
        <v>4888</v>
      </c>
    </row>
    <row r="1543" spans="1:4" ht="15.6" x14ac:dyDescent="0.3">
      <c r="A1543" s="1" t="s">
        <v>818</v>
      </c>
      <c r="B1543" s="1" t="s">
        <v>2374</v>
      </c>
      <c r="C1543" t="s">
        <v>4889</v>
      </c>
      <c r="D1543" t="s">
        <v>4890</v>
      </c>
    </row>
    <row r="1544" spans="1:4" ht="15.6" x14ac:dyDescent="0.3">
      <c r="A1544" s="1" t="s">
        <v>817</v>
      </c>
      <c r="B1544" s="1" t="s">
        <v>2374</v>
      </c>
      <c r="C1544" t="s">
        <v>4891</v>
      </c>
      <c r="D1544" t="s">
        <v>2468</v>
      </c>
    </row>
    <row r="1545" spans="1:4" ht="15.6" x14ac:dyDescent="0.3">
      <c r="A1545" s="1" t="s">
        <v>816</v>
      </c>
      <c r="B1545" s="1" t="s">
        <v>2374</v>
      </c>
      <c r="C1545" t="s">
        <v>4892</v>
      </c>
      <c r="D1545" t="s">
        <v>4893</v>
      </c>
    </row>
    <row r="1546" spans="1:4" ht="15.6" x14ac:dyDescent="0.3">
      <c r="A1546" s="1" t="s">
        <v>815</v>
      </c>
      <c r="B1546" s="1" t="s">
        <v>2374</v>
      </c>
      <c r="C1546" t="s">
        <v>4894</v>
      </c>
      <c r="D1546" t="s">
        <v>4895</v>
      </c>
    </row>
    <row r="1547" spans="1:4" ht="15.6" x14ac:dyDescent="0.3">
      <c r="A1547" s="1" t="s">
        <v>814</v>
      </c>
      <c r="B1547" s="1" t="s">
        <v>2371</v>
      </c>
      <c r="C1547" t="s">
        <v>4896</v>
      </c>
      <c r="D1547" t="s">
        <v>3106</v>
      </c>
    </row>
    <row r="1548" spans="1:4" ht="15.6" x14ac:dyDescent="0.3">
      <c r="A1548" s="1" t="s">
        <v>813</v>
      </c>
      <c r="B1548" s="1" t="s">
        <v>2371</v>
      </c>
      <c r="C1548" t="s">
        <v>4897</v>
      </c>
      <c r="D1548" t="s">
        <v>4898</v>
      </c>
    </row>
    <row r="1549" spans="1:4" ht="15.6" x14ac:dyDescent="0.3">
      <c r="A1549" s="1" t="s">
        <v>812</v>
      </c>
      <c r="B1549" s="1" t="s">
        <v>2371</v>
      </c>
      <c r="C1549" t="s">
        <v>4899</v>
      </c>
      <c r="D1549" t="s">
        <v>4900</v>
      </c>
    </row>
    <row r="1550" spans="1:4" ht="15.6" x14ac:dyDescent="0.3">
      <c r="A1550" s="1" t="s">
        <v>811</v>
      </c>
      <c r="B1550" s="1" t="s">
        <v>2374</v>
      </c>
      <c r="C1550" t="s">
        <v>4901</v>
      </c>
      <c r="D1550" t="s">
        <v>4902</v>
      </c>
    </row>
    <row r="1551" spans="1:4" ht="15.6" x14ac:dyDescent="0.3">
      <c r="A1551" s="1" t="s">
        <v>810</v>
      </c>
      <c r="B1551" s="1" t="s">
        <v>2371</v>
      </c>
      <c r="C1551" t="s">
        <v>4903</v>
      </c>
      <c r="D1551" t="s">
        <v>2427</v>
      </c>
    </row>
    <row r="1552" spans="1:4" ht="15.6" x14ac:dyDescent="0.3">
      <c r="A1552" s="1" t="s">
        <v>809</v>
      </c>
      <c r="B1552" s="1" t="s">
        <v>2374</v>
      </c>
      <c r="C1552" t="s">
        <v>4904</v>
      </c>
      <c r="D1552" t="s">
        <v>4905</v>
      </c>
    </row>
    <row r="1553" spans="1:4" ht="15.6" x14ac:dyDescent="0.3">
      <c r="A1553" s="1" t="s">
        <v>808</v>
      </c>
      <c r="B1553" s="1" t="s">
        <v>2374</v>
      </c>
      <c r="C1553" t="s">
        <v>4466</v>
      </c>
      <c r="D1553" t="s">
        <v>3213</v>
      </c>
    </row>
    <row r="1554" spans="1:4" ht="15.6" x14ac:dyDescent="0.3">
      <c r="A1554" s="1" t="s">
        <v>807</v>
      </c>
      <c r="B1554" s="1" t="s">
        <v>2374</v>
      </c>
      <c r="C1554" t="s">
        <v>4906</v>
      </c>
      <c r="D1554" t="s">
        <v>4907</v>
      </c>
    </row>
    <row r="1555" spans="1:4" ht="15.6" x14ac:dyDescent="0.3">
      <c r="A1555" s="1" t="s">
        <v>806</v>
      </c>
      <c r="B1555" s="1" t="s">
        <v>2371</v>
      </c>
      <c r="C1555" t="s">
        <v>4908</v>
      </c>
      <c r="D1555" t="s">
        <v>4909</v>
      </c>
    </row>
    <row r="1556" spans="1:4" ht="15.6" x14ac:dyDescent="0.3">
      <c r="A1556" s="1" t="s">
        <v>805</v>
      </c>
      <c r="B1556" s="1" t="s">
        <v>2371</v>
      </c>
      <c r="C1556" t="s">
        <v>4910</v>
      </c>
      <c r="D1556" t="s">
        <v>2741</v>
      </c>
    </row>
    <row r="1557" spans="1:4" ht="15.6" x14ac:dyDescent="0.3">
      <c r="A1557" s="1" t="s">
        <v>804</v>
      </c>
      <c r="B1557" s="1" t="s">
        <v>2374</v>
      </c>
      <c r="C1557" t="s">
        <v>4204</v>
      </c>
      <c r="D1557" t="s">
        <v>2825</v>
      </c>
    </row>
    <row r="1558" spans="1:4" ht="15.6" x14ac:dyDescent="0.3">
      <c r="A1558" s="1" t="s">
        <v>803</v>
      </c>
      <c r="B1558" s="1" t="s">
        <v>2371</v>
      </c>
      <c r="C1558" t="s">
        <v>4911</v>
      </c>
      <c r="D1558" t="s">
        <v>4912</v>
      </c>
    </row>
    <row r="1559" spans="1:4" ht="15.6" x14ac:dyDescent="0.3">
      <c r="A1559" s="1" t="s">
        <v>802</v>
      </c>
      <c r="B1559" s="1" t="s">
        <v>2371</v>
      </c>
      <c r="C1559" t="s">
        <v>4913</v>
      </c>
      <c r="D1559" t="s">
        <v>3500</v>
      </c>
    </row>
    <row r="1560" spans="1:4" ht="15.6" x14ac:dyDescent="0.3">
      <c r="A1560" s="1" t="s">
        <v>801</v>
      </c>
      <c r="B1560" s="1" t="s">
        <v>2371</v>
      </c>
      <c r="C1560" t="s">
        <v>4914</v>
      </c>
      <c r="D1560" t="s">
        <v>4915</v>
      </c>
    </row>
    <row r="1561" spans="1:4" ht="15.6" x14ac:dyDescent="0.3">
      <c r="A1561" s="1" t="s">
        <v>800</v>
      </c>
      <c r="B1561" s="1" t="s">
        <v>2371</v>
      </c>
      <c r="C1561" t="s">
        <v>4916</v>
      </c>
      <c r="D1561" t="s">
        <v>4917</v>
      </c>
    </row>
    <row r="1562" spans="1:4" ht="15.6" x14ac:dyDescent="0.3">
      <c r="A1562" s="1" t="s">
        <v>799</v>
      </c>
      <c r="B1562" s="1" t="s">
        <v>2374</v>
      </c>
      <c r="C1562" t="s">
        <v>4918</v>
      </c>
      <c r="D1562" t="s">
        <v>4919</v>
      </c>
    </row>
    <row r="1563" spans="1:4" ht="15.6" x14ac:dyDescent="0.3">
      <c r="A1563" s="1" t="s">
        <v>798</v>
      </c>
      <c r="B1563" s="1" t="s">
        <v>2374</v>
      </c>
      <c r="C1563" t="s">
        <v>4920</v>
      </c>
      <c r="D1563" t="s">
        <v>4921</v>
      </c>
    </row>
    <row r="1564" spans="1:4" ht="15.6" x14ac:dyDescent="0.3">
      <c r="A1564" s="1" t="s">
        <v>797</v>
      </c>
      <c r="B1564" s="1" t="s">
        <v>2374</v>
      </c>
      <c r="C1564" t="s">
        <v>4922</v>
      </c>
      <c r="D1564" t="s">
        <v>4923</v>
      </c>
    </row>
    <row r="1565" spans="1:4" ht="15.6" x14ac:dyDescent="0.3">
      <c r="A1565" s="1" t="s">
        <v>796</v>
      </c>
      <c r="B1565" s="1" t="s">
        <v>2374</v>
      </c>
      <c r="C1565" t="s">
        <v>3254</v>
      </c>
      <c r="D1565" t="s">
        <v>2665</v>
      </c>
    </row>
    <row r="1566" spans="1:4" ht="15.6" x14ac:dyDescent="0.3">
      <c r="A1566" s="1" t="s">
        <v>795</v>
      </c>
      <c r="B1566" s="1" t="s">
        <v>2374</v>
      </c>
      <c r="C1566" t="s">
        <v>3894</v>
      </c>
      <c r="D1566" t="s">
        <v>4924</v>
      </c>
    </row>
    <row r="1567" spans="1:4" ht="15.6" x14ac:dyDescent="0.3">
      <c r="A1567" s="1" t="s">
        <v>794</v>
      </c>
      <c r="B1567" s="1" t="s">
        <v>2371</v>
      </c>
      <c r="C1567" t="s">
        <v>4925</v>
      </c>
      <c r="D1567" t="s">
        <v>4926</v>
      </c>
    </row>
    <row r="1568" spans="1:4" ht="15.6" x14ac:dyDescent="0.3">
      <c r="A1568" s="1" t="s">
        <v>793</v>
      </c>
      <c r="B1568" s="1" t="s">
        <v>2371</v>
      </c>
      <c r="C1568" t="s">
        <v>4927</v>
      </c>
      <c r="D1568" t="s">
        <v>3042</v>
      </c>
    </row>
    <row r="1569" spans="1:4" ht="15.6" x14ac:dyDescent="0.3">
      <c r="A1569" s="1" t="s">
        <v>792</v>
      </c>
      <c r="B1569" s="1" t="s">
        <v>2374</v>
      </c>
      <c r="C1569" t="s">
        <v>3326</v>
      </c>
      <c r="D1569" t="s">
        <v>4928</v>
      </c>
    </row>
    <row r="1570" spans="1:4" ht="15.6" x14ac:dyDescent="0.3">
      <c r="A1570" s="1" t="s">
        <v>791</v>
      </c>
      <c r="B1570" s="1" t="s">
        <v>2371</v>
      </c>
      <c r="C1570" t="s">
        <v>4929</v>
      </c>
      <c r="D1570" t="s">
        <v>4930</v>
      </c>
    </row>
    <row r="1571" spans="1:4" ht="15.6" x14ac:dyDescent="0.3">
      <c r="A1571" s="1" t="s">
        <v>790</v>
      </c>
      <c r="B1571" s="1" t="s">
        <v>2374</v>
      </c>
      <c r="C1571" t="s">
        <v>4931</v>
      </c>
      <c r="D1571" t="s">
        <v>4140</v>
      </c>
    </row>
    <row r="1572" spans="1:4" ht="15.6" x14ac:dyDescent="0.3">
      <c r="A1572" s="1" t="s">
        <v>789</v>
      </c>
      <c r="B1572" s="1" t="s">
        <v>2371</v>
      </c>
      <c r="C1572" t="s">
        <v>4932</v>
      </c>
      <c r="D1572" t="s">
        <v>4148</v>
      </c>
    </row>
    <row r="1573" spans="1:4" ht="15.6" x14ac:dyDescent="0.3">
      <c r="A1573" s="1" t="s">
        <v>788</v>
      </c>
      <c r="B1573" s="1" t="s">
        <v>2374</v>
      </c>
      <c r="C1573" t="s">
        <v>3238</v>
      </c>
      <c r="D1573" t="s">
        <v>4933</v>
      </c>
    </row>
    <row r="1574" spans="1:4" ht="15.6" x14ac:dyDescent="0.3">
      <c r="A1574" s="1" t="s">
        <v>787</v>
      </c>
      <c r="B1574" s="1" t="s">
        <v>2374</v>
      </c>
      <c r="C1574" t="s">
        <v>4934</v>
      </c>
      <c r="D1574" t="s">
        <v>4935</v>
      </c>
    </row>
    <row r="1575" spans="1:4" ht="15.6" x14ac:dyDescent="0.3">
      <c r="A1575" s="1" t="s">
        <v>786</v>
      </c>
      <c r="B1575" s="1" t="s">
        <v>2374</v>
      </c>
      <c r="C1575" t="s">
        <v>4936</v>
      </c>
      <c r="D1575" t="s">
        <v>4937</v>
      </c>
    </row>
    <row r="1576" spans="1:4" ht="15.6" x14ac:dyDescent="0.3">
      <c r="A1576" s="1" t="s">
        <v>785</v>
      </c>
      <c r="B1576" s="1" t="s">
        <v>2374</v>
      </c>
      <c r="C1576" t="s">
        <v>4938</v>
      </c>
      <c r="D1576" t="s">
        <v>2419</v>
      </c>
    </row>
    <row r="1577" spans="1:4" ht="15.6" x14ac:dyDescent="0.3">
      <c r="A1577" s="1" t="s">
        <v>784</v>
      </c>
      <c r="B1577" s="1" t="s">
        <v>2371</v>
      </c>
      <c r="C1577" t="s">
        <v>3352</v>
      </c>
      <c r="D1577" t="s">
        <v>4939</v>
      </c>
    </row>
    <row r="1578" spans="1:4" ht="15.6" x14ac:dyDescent="0.3">
      <c r="A1578" s="1" t="s">
        <v>783</v>
      </c>
      <c r="B1578" s="1" t="s">
        <v>2374</v>
      </c>
      <c r="C1578" t="s">
        <v>4940</v>
      </c>
      <c r="D1578" t="s">
        <v>4941</v>
      </c>
    </row>
    <row r="1579" spans="1:4" ht="15.6" x14ac:dyDescent="0.3">
      <c r="A1579" s="1" t="s">
        <v>782</v>
      </c>
      <c r="B1579" s="1" t="s">
        <v>2374</v>
      </c>
      <c r="C1579" t="s">
        <v>4942</v>
      </c>
      <c r="D1579" t="s">
        <v>4943</v>
      </c>
    </row>
    <row r="1580" spans="1:4" ht="15.6" x14ac:dyDescent="0.3">
      <c r="A1580" s="1" t="s">
        <v>781</v>
      </c>
      <c r="B1580" s="1" t="s">
        <v>2371</v>
      </c>
      <c r="C1580" t="s">
        <v>3522</v>
      </c>
      <c r="D1580" t="s">
        <v>4944</v>
      </c>
    </row>
    <row r="1581" spans="1:4" ht="15.6" x14ac:dyDescent="0.3">
      <c r="A1581" s="1" t="s">
        <v>780</v>
      </c>
      <c r="B1581" s="1" t="s">
        <v>2374</v>
      </c>
      <c r="C1581" t="s">
        <v>4945</v>
      </c>
      <c r="D1581" t="s">
        <v>2667</v>
      </c>
    </row>
    <row r="1582" spans="1:4" ht="15.6" x14ac:dyDescent="0.3">
      <c r="A1582" s="1" t="s">
        <v>779</v>
      </c>
      <c r="B1582" s="1" t="s">
        <v>2374</v>
      </c>
      <c r="C1582" t="s">
        <v>4946</v>
      </c>
      <c r="D1582" t="s">
        <v>4947</v>
      </c>
    </row>
    <row r="1583" spans="1:4" ht="15.6" x14ac:dyDescent="0.3">
      <c r="A1583" s="1" t="s">
        <v>778</v>
      </c>
      <c r="B1583" s="1" t="s">
        <v>2374</v>
      </c>
      <c r="C1583" t="s">
        <v>2994</v>
      </c>
      <c r="D1583" t="s">
        <v>4948</v>
      </c>
    </row>
    <row r="1584" spans="1:4" ht="15.6" x14ac:dyDescent="0.3">
      <c r="A1584" s="1" t="s">
        <v>777</v>
      </c>
      <c r="B1584" s="1" t="s">
        <v>3246</v>
      </c>
      <c r="C1584" t="s">
        <v>4949</v>
      </c>
      <c r="D1584" t="s">
        <v>4950</v>
      </c>
    </row>
    <row r="1585" spans="1:4" ht="15.6" x14ac:dyDescent="0.3">
      <c r="A1585" s="1" t="s">
        <v>776</v>
      </c>
      <c r="B1585" s="1" t="s">
        <v>2371</v>
      </c>
      <c r="C1585" t="s">
        <v>4951</v>
      </c>
      <c r="D1585" t="s">
        <v>4952</v>
      </c>
    </row>
    <row r="1586" spans="1:4" ht="15.6" x14ac:dyDescent="0.3">
      <c r="A1586" s="1" t="s">
        <v>775</v>
      </c>
      <c r="B1586" s="1" t="s">
        <v>3246</v>
      </c>
      <c r="C1586" t="s">
        <v>4953</v>
      </c>
      <c r="D1586" t="s">
        <v>4954</v>
      </c>
    </row>
    <row r="1587" spans="1:4" ht="15.6" x14ac:dyDescent="0.3">
      <c r="A1587" s="1" t="s">
        <v>774</v>
      </c>
      <c r="B1587" s="1" t="s">
        <v>2371</v>
      </c>
      <c r="C1587" t="s">
        <v>4955</v>
      </c>
      <c r="D1587" t="s">
        <v>4956</v>
      </c>
    </row>
    <row r="1588" spans="1:4" ht="15.6" x14ac:dyDescent="0.3">
      <c r="A1588" s="1" t="s">
        <v>773</v>
      </c>
      <c r="B1588" s="1" t="s">
        <v>2374</v>
      </c>
      <c r="C1588" t="s">
        <v>4957</v>
      </c>
      <c r="D1588" t="s">
        <v>4958</v>
      </c>
    </row>
    <row r="1589" spans="1:4" ht="15.6" x14ac:dyDescent="0.3">
      <c r="A1589" s="1" t="s">
        <v>772</v>
      </c>
      <c r="B1589" s="1" t="s">
        <v>2374</v>
      </c>
      <c r="C1589" t="s">
        <v>4959</v>
      </c>
      <c r="D1589" t="s">
        <v>4960</v>
      </c>
    </row>
    <row r="1590" spans="1:4" ht="15.6" x14ac:dyDescent="0.3">
      <c r="A1590" s="1" t="s">
        <v>771</v>
      </c>
      <c r="B1590" s="1" t="s">
        <v>2371</v>
      </c>
      <c r="C1590" t="s">
        <v>4961</v>
      </c>
      <c r="D1590" t="s">
        <v>4962</v>
      </c>
    </row>
    <row r="1591" spans="1:4" ht="15.6" x14ac:dyDescent="0.3">
      <c r="A1591" s="1" t="s">
        <v>770</v>
      </c>
      <c r="B1591" s="1" t="s">
        <v>2374</v>
      </c>
      <c r="C1591" t="s">
        <v>2928</v>
      </c>
      <c r="D1591" t="s">
        <v>3126</v>
      </c>
    </row>
    <row r="1592" spans="1:4" ht="15.6" x14ac:dyDescent="0.3">
      <c r="A1592" s="1" t="s">
        <v>769</v>
      </c>
      <c r="B1592" s="1" t="s">
        <v>2374</v>
      </c>
      <c r="C1592" t="s">
        <v>4963</v>
      </c>
      <c r="D1592" t="s">
        <v>3300</v>
      </c>
    </row>
    <row r="1593" spans="1:4" ht="15.6" x14ac:dyDescent="0.3">
      <c r="A1593" s="1" t="s">
        <v>768</v>
      </c>
      <c r="B1593" s="1" t="s">
        <v>2374</v>
      </c>
      <c r="C1593" t="s">
        <v>4964</v>
      </c>
      <c r="D1593" t="s">
        <v>2782</v>
      </c>
    </row>
    <row r="1594" spans="1:4" ht="15.6" x14ac:dyDescent="0.3">
      <c r="A1594" s="1" t="s">
        <v>767</v>
      </c>
      <c r="B1594" s="1" t="s">
        <v>3246</v>
      </c>
      <c r="C1594" t="s">
        <v>4965</v>
      </c>
      <c r="D1594" t="s">
        <v>3316</v>
      </c>
    </row>
    <row r="1595" spans="1:4" ht="15.6" x14ac:dyDescent="0.3">
      <c r="A1595" s="1" t="s">
        <v>766</v>
      </c>
      <c r="B1595" s="1" t="s">
        <v>2374</v>
      </c>
      <c r="C1595" t="s">
        <v>4966</v>
      </c>
      <c r="D1595" t="s">
        <v>4967</v>
      </c>
    </row>
    <row r="1596" spans="1:4" ht="15.6" x14ac:dyDescent="0.3">
      <c r="A1596" s="1" t="s">
        <v>765</v>
      </c>
      <c r="B1596" s="1" t="s">
        <v>2371</v>
      </c>
      <c r="C1596" t="s">
        <v>4968</v>
      </c>
      <c r="D1596" t="s">
        <v>2733</v>
      </c>
    </row>
    <row r="1597" spans="1:4" ht="15.6" x14ac:dyDescent="0.3">
      <c r="A1597" s="1" t="s">
        <v>764</v>
      </c>
      <c r="B1597" s="1" t="s">
        <v>3246</v>
      </c>
      <c r="C1597" t="s">
        <v>4969</v>
      </c>
      <c r="D1597" t="s">
        <v>2985</v>
      </c>
    </row>
    <row r="1598" spans="1:4" ht="15.6" x14ac:dyDescent="0.3">
      <c r="A1598" s="1" t="s">
        <v>763</v>
      </c>
      <c r="B1598" s="1" t="s">
        <v>2374</v>
      </c>
      <c r="C1598" t="s">
        <v>4970</v>
      </c>
      <c r="D1598" t="s">
        <v>4971</v>
      </c>
    </row>
    <row r="1599" spans="1:4" ht="15.6" x14ac:dyDescent="0.3">
      <c r="A1599" s="1" t="s">
        <v>762</v>
      </c>
      <c r="B1599" s="1" t="s">
        <v>2374</v>
      </c>
      <c r="C1599" t="s">
        <v>4972</v>
      </c>
      <c r="D1599" t="s">
        <v>4973</v>
      </c>
    </row>
    <row r="1600" spans="1:4" ht="15.6" x14ac:dyDescent="0.3">
      <c r="A1600" s="1" t="s">
        <v>761</v>
      </c>
      <c r="B1600" s="1" t="s">
        <v>2374</v>
      </c>
      <c r="C1600" t="s">
        <v>3963</v>
      </c>
      <c r="D1600" t="s">
        <v>4974</v>
      </c>
    </row>
    <row r="1601" spans="1:4" ht="15.6" x14ac:dyDescent="0.3">
      <c r="A1601" s="1" t="s">
        <v>760</v>
      </c>
      <c r="B1601" s="1" t="s">
        <v>2374</v>
      </c>
      <c r="C1601" t="s">
        <v>4975</v>
      </c>
      <c r="D1601" t="s">
        <v>3091</v>
      </c>
    </row>
    <row r="1602" spans="1:4" ht="15.6" x14ac:dyDescent="0.3">
      <c r="A1602" s="1" t="s">
        <v>759</v>
      </c>
      <c r="B1602" s="1" t="s">
        <v>2371</v>
      </c>
      <c r="C1602" t="s">
        <v>4976</v>
      </c>
      <c r="D1602" t="s">
        <v>4977</v>
      </c>
    </row>
    <row r="1603" spans="1:4" ht="15.6" x14ac:dyDescent="0.3">
      <c r="A1603" s="1" t="s">
        <v>758</v>
      </c>
      <c r="B1603" s="1" t="s">
        <v>2374</v>
      </c>
      <c r="C1603" t="s">
        <v>4978</v>
      </c>
      <c r="D1603" t="s">
        <v>3879</v>
      </c>
    </row>
    <row r="1604" spans="1:4" ht="15.6" x14ac:dyDescent="0.3">
      <c r="A1604" s="1" t="s">
        <v>757</v>
      </c>
      <c r="B1604" s="1" t="s">
        <v>2374</v>
      </c>
      <c r="C1604" t="s">
        <v>4979</v>
      </c>
      <c r="D1604" t="s">
        <v>2627</v>
      </c>
    </row>
    <row r="1605" spans="1:4" ht="15.6" x14ac:dyDescent="0.3">
      <c r="A1605" s="1" t="s">
        <v>756</v>
      </c>
      <c r="B1605" s="1" t="s">
        <v>2374</v>
      </c>
      <c r="C1605" t="s">
        <v>3760</v>
      </c>
      <c r="D1605" t="s">
        <v>4980</v>
      </c>
    </row>
    <row r="1606" spans="1:4" ht="15.6" x14ac:dyDescent="0.3">
      <c r="A1606" s="1" t="s">
        <v>755</v>
      </c>
      <c r="B1606" s="1" t="s">
        <v>3246</v>
      </c>
      <c r="C1606" t="s">
        <v>4981</v>
      </c>
      <c r="D1606" t="s">
        <v>4442</v>
      </c>
    </row>
    <row r="1607" spans="1:4" ht="15.6" x14ac:dyDescent="0.3">
      <c r="A1607" s="1" t="s">
        <v>754</v>
      </c>
      <c r="B1607" s="1" t="s">
        <v>2374</v>
      </c>
      <c r="C1607" t="s">
        <v>4982</v>
      </c>
      <c r="D1607" t="s">
        <v>2552</v>
      </c>
    </row>
    <row r="1608" spans="1:4" ht="15.6" x14ac:dyDescent="0.3">
      <c r="A1608" s="1" t="s">
        <v>753</v>
      </c>
      <c r="B1608" s="1" t="s">
        <v>2374</v>
      </c>
      <c r="C1608" t="s">
        <v>3254</v>
      </c>
      <c r="D1608" t="s">
        <v>3482</v>
      </c>
    </row>
    <row r="1609" spans="1:4" ht="15.6" x14ac:dyDescent="0.3">
      <c r="A1609" s="1" t="s">
        <v>752</v>
      </c>
      <c r="B1609" s="1" t="s">
        <v>2371</v>
      </c>
      <c r="C1609" t="s">
        <v>4983</v>
      </c>
      <c r="D1609" t="s">
        <v>4984</v>
      </c>
    </row>
    <row r="1610" spans="1:4" ht="15.6" x14ac:dyDescent="0.3">
      <c r="A1610" s="1" t="s">
        <v>751</v>
      </c>
      <c r="B1610" s="1" t="s">
        <v>2371</v>
      </c>
      <c r="C1610" t="s">
        <v>4985</v>
      </c>
      <c r="D1610" t="s">
        <v>3316</v>
      </c>
    </row>
    <row r="1611" spans="1:4" ht="15.6" x14ac:dyDescent="0.3">
      <c r="A1611" s="1" t="s">
        <v>750</v>
      </c>
      <c r="B1611" s="1" t="s">
        <v>2371</v>
      </c>
      <c r="C1611" t="s">
        <v>4986</v>
      </c>
      <c r="D1611" t="s">
        <v>3724</v>
      </c>
    </row>
    <row r="1612" spans="1:4" ht="15.6" x14ac:dyDescent="0.3">
      <c r="A1612" s="1" t="s">
        <v>749</v>
      </c>
      <c r="B1612" s="1" t="s">
        <v>2371</v>
      </c>
      <c r="C1612" t="s">
        <v>4987</v>
      </c>
      <c r="D1612" t="s">
        <v>4988</v>
      </c>
    </row>
    <row r="1613" spans="1:4" ht="15.6" x14ac:dyDescent="0.3">
      <c r="A1613" s="1" t="s">
        <v>748</v>
      </c>
      <c r="B1613" s="1" t="s">
        <v>2371</v>
      </c>
      <c r="C1613" t="s">
        <v>4989</v>
      </c>
      <c r="D1613" t="s">
        <v>3102</v>
      </c>
    </row>
    <row r="1614" spans="1:4" ht="15.6" x14ac:dyDescent="0.3">
      <c r="A1614" s="1" t="s">
        <v>747</v>
      </c>
      <c r="B1614" s="1" t="s">
        <v>2374</v>
      </c>
      <c r="C1614" t="s">
        <v>4990</v>
      </c>
      <c r="D1614" t="s">
        <v>4991</v>
      </c>
    </row>
    <row r="1615" spans="1:4" ht="15.6" x14ac:dyDescent="0.3">
      <c r="A1615" s="1" t="s">
        <v>746</v>
      </c>
      <c r="B1615" s="1" t="s">
        <v>2371</v>
      </c>
      <c r="C1615" t="s">
        <v>4992</v>
      </c>
      <c r="D1615" t="s">
        <v>4993</v>
      </c>
    </row>
    <row r="1616" spans="1:4" ht="15.6" x14ac:dyDescent="0.3">
      <c r="A1616" s="1" t="s">
        <v>745</v>
      </c>
      <c r="B1616" s="1" t="s">
        <v>2374</v>
      </c>
      <c r="C1616" t="s">
        <v>4994</v>
      </c>
      <c r="D1616" t="s">
        <v>2797</v>
      </c>
    </row>
    <row r="1617" spans="1:4" ht="15.6" x14ac:dyDescent="0.3">
      <c r="A1617" s="1" t="s">
        <v>744</v>
      </c>
      <c r="B1617" s="1" t="s">
        <v>2371</v>
      </c>
      <c r="C1617" t="s">
        <v>4995</v>
      </c>
      <c r="D1617" t="s">
        <v>2405</v>
      </c>
    </row>
    <row r="1618" spans="1:4" ht="15.6" x14ac:dyDescent="0.3">
      <c r="A1618" s="1" t="s">
        <v>743</v>
      </c>
      <c r="B1618" s="1" t="s">
        <v>2374</v>
      </c>
      <c r="C1618" t="s">
        <v>4996</v>
      </c>
      <c r="D1618" t="s">
        <v>4997</v>
      </c>
    </row>
    <row r="1619" spans="1:4" ht="15.6" x14ac:dyDescent="0.3">
      <c r="A1619" s="1" t="s">
        <v>742</v>
      </c>
      <c r="B1619" s="1" t="s">
        <v>2371</v>
      </c>
      <c r="C1619" t="s">
        <v>4998</v>
      </c>
      <c r="D1619" t="s">
        <v>4068</v>
      </c>
    </row>
    <row r="1620" spans="1:4" ht="15.6" x14ac:dyDescent="0.3">
      <c r="A1620" s="1" t="s">
        <v>741</v>
      </c>
      <c r="B1620" s="1" t="s">
        <v>2374</v>
      </c>
      <c r="C1620" t="s">
        <v>2471</v>
      </c>
      <c r="D1620" t="s">
        <v>4999</v>
      </c>
    </row>
    <row r="1621" spans="1:4" ht="15.6" x14ac:dyDescent="0.3">
      <c r="A1621" s="1" t="s">
        <v>740</v>
      </c>
      <c r="B1621" s="1" t="s">
        <v>2371</v>
      </c>
      <c r="C1621" t="s">
        <v>5000</v>
      </c>
      <c r="D1621" t="s">
        <v>5001</v>
      </c>
    </row>
    <row r="1622" spans="1:4" ht="15.6" x14ac:dyDescent="0.3">
      <c r="A1622" s="1" t="s">
        <v>739</v>
      </c>
      <c r="B1622" s="1" t="s">
        <v>2371</v>
      </c>
      <c r="C1622" t="s">
        <v>5002</v>
      </c>
      <c r="D1622" t="s">
        <v>5003</v>
      </c>
    </row>
    <row r="1623" spans="1:4" ht="15.6" x14ac:dyDescent="0.3">
      <c r="A1623" s="1" t="s">
        <v>738</v>
      </c>
      <c r="B1623" s="1" t="s">
        <v>2374</v>
      </c>
      <c r="C1623" t="s">
        <v>5004</v>
      </c>
      <c r="D1623" t="s">
        <v>2721</v>
      </c>
    </row>
    <row r="1624" spans="1:4" ht="15.6" x14ac:dyDescent="0.3">
      <c r="A1624" s="1" t="s">
        <v>737</v>
      </c>
      <c r="B1624" s="1" t="s">
        <v>2374</v>
      </c>
      <c r="C1624" t="s">
        <v>5005</v>
      </c>
      <c r="D1624" t="s">
        <v>3452</v>
      </c>
    </row>
    <row r="1625" spans="1:4" ht="15.6" x14ac:dyDescent="0.3">
      <c r="A1625" s="1" t="s">
        <v>736</v>
      </c>
      <c r="B1625" s="1" t="s">
        <v>2371</v>
      </c>
      <c r="C1625" t="s">
        <v>5006</v>
      </c>
      <c r="D1625" t="s">
        <v>3145</v>
      </c>
    </row>
    <row r="1626" spans="1:4" ht="15.6" x14ac:dyDescent="0.3">
      <c r="A1626" s="1" t="s">
        <v>735</v>
      </c>
      <c r="B1626" s="1" t="s">
        <v>2371</v>
      </c>
      <c r="C1626" t="s">
        <v>5007</v>
      </c>
      <c r="D1626" t="s">
        <v>2542</v>
      </c>
    </row>
    <row r="1627" spans="1:4" ht="15.6" x14ac:dyDescent="0.3">
      <c r="A1627" s="1" t="s">
        <v>734</v>
      </c>
      <c r="B1627" s="1" t="s">
        <v>3246</v>
      </c>
      <c r="C1627" t="s">
        <v>4124</v>
      </c>
      <c r="D1627" t="s">
        <v>5008</v>
      </c>
    </row>
    <row r="1628" spans="1:4" ht="15.6" x14ac:dyDescent="0.3">
      <c r="A1628" s="1" t="s">
        <v>733</v>
      </c>
      <c r="B1628" s="1" t="s">
        <v>2371</v>
      </c>
      <c r="C1628" t="s">
        <v>5009</v>
      </c>
      <c r="D1628" t="s">
        <v>5010</v>
      </c>
    </row>
    <row r="1629" spans="1:4" ht="15.6" x14ac:dyDescent="0.3">
      <c r="A1629" s="1" t="s">
        <v>732</v>
      </c>
      <c r="B1629" s="1" t="s">
        <v>2374</v>
      </c>
      <c r="C1629" t="s">
        <v>5011</v>
      </c>
      <c r="D1629" t="s">
        <v>2534</v>
      </c>
    </row>
    <row r="1630" spans="1:4" ht="15.6" x14ac:dyDescent="0.3">
      <c r="A1630" s="1" t="s">
        <v>731</v>
      </c>
      <c r="B1630" s="1" t="s">
        <v>2374</v>
      </c>
      <c r="C1630" t="s">
        <v>5012</v>
      </c>
      <c r="D1630" t="s">
        <v>5013</v>
      </c>
    </row>
    <row r="1631" spans="1:4" ht="15.6" x14ac:dyDescent="0.3">
      <c r="A1631" s="1" t="s">
        <v>730</v>
      </c>
      <c r="B1631" s="1" t="s">
        <v>2371</v>
      </c>
      <c r="C1631" t="s">
        <v>5014</v>
      </c>
      <c r="D1631" t="s">
        <v>5015</v>
      </c>
    </row>
    <row r="1632" spans="1:4" ht="15.6" x14ac:dyDescent="0.3">
      <c r="A1632" s="1" t="s">
        <v>729</v>
      </c>
      <c r="B1632" s="1" t="s">
        <v>2374</v>
      </c>
      <c r="C1632" t="s">
        <v>4114</v>
      </c>
      <c r="D1632" t="s">
        <v>2797</v>
      </c>
    </row>
    <row r="1633" spans="1:4" ht="15.6" x14ac:dyDescent="0.3">
      <c r="A1633" s="1" t="s">
        <v>728</v>
      </c>
      <c r="B1633" s="1" t="s">
        <v>2374</v>
      </c>
      <c r="C1633" t="s">
        <v>4880</v>
      </c>
      <c r="D1633" t="s">
        <v>5016</v>
      </c>
    </row>
    <row r="1634" spans="1:4" ht="15.6" x14ac:dyDescent="0.3">
      <c r="A1634" s="1" t="s">
        <v>727</v>
      </c>
      <c r="B1634" s="1" t="s">
        <v>2371</v>
      </c>
      <c r="C1634" t="s">
        <v>5017</v>
      </c>
      <c r="D1634" t="s">
        <v>4336</v>
      </c>
    </row>
    <row r="1635" spans="1:4" ht="15.6" x14ac:dyDescent="0.3">
      <c r="A1635" s="1" t="s">
        <v>726</v>
      </c>
      <c r="B1635" s="1" t="s">
        <v>2374</v>
      </c>
      <c r="C1635" t="s">
        <v>5018</v>
      </c>
      <c r="D1635" t="s">
        <v>5019</v>
      </c>
    </row>
    <row r="1636" spans="1:4" ht="15.6" x14ac:dyDescent="0.3">
      <c r="A1636" s="1" t="s">
        <v>725</v>
      </c>
      <c r="B1636" s="1" t="s">
        <v>2371</v>
      </c>
      <c r="C1636" t="s">
        <v>5020</v>
      </c>
      <c r="D1636" t="s">
        <v>5021</v>
      </c>
    </row>
    <row r="1637" spans="1:4" ht="15.6" x14ac:dyDescent="0.3">
      <c r="A1637" s="1" t="s">
        <v>724</v>
      </c>
      <c r="B1637" s="1" t="s">
        <v>2371</v>
      </c>
      <c r="C1637" t="s">
        <v>5022</v>
      </c>
      <c r="D1637" t="s">
        <v>3249</v>
      </c>
    </row>
    <row r="1638" spans="1:4" ht="15.6" x14ac:dyDescent="0.3">
      <c r="A1638" s="1" t="s">
        <v>723</v>
      </c>
      <c r="B1638" s="1" t="s">
        <v>2371</v>
      </c>
      <c r="C1638" t="s">
        <v>5023</v>
      </c>
      <c r="D1638" t="s">
        <v>5024</v>
      </c>
    </row>
    <row r="1639" spans="1:4" ht="15.6" x14ac:dyDescent="0.3">
      <c r="A1639" s="1" t="s">
        <v>722</v>
      </c>
      <c r="B1639" s="1" t="s">
        <v>2371</v>
      </c>
      <c r="C1639" t="s">
        <v>4602</v>
      </c>
      <c r="D1639" t="s">
        <v>5025</v>
      </c>
    </row>
    <row r="1640" spans="1:4" ht="15.6" x14ac:dyDescent="0.3">
      <c r="A1640" s="1" t="s">
        <v>721</v>
      </c>
      <c r="B1640" s="1" t="s">
        <v>2374</v>
      </c>
      <c r="C1640" t="s">
        <v>2828</v>
      </c>
      <c r="D1640" t="s">
        <v>5026</v>
      </c>
    </row>
    <row r="1641" spans="1:4" ht="15.6" x14ac:dyDescent="0.3">
      <c r="A1641" s="1" t="s">
        <v>720</v>
      </c>
      <c r="B1641" s="1" t="s">
        <v>2371</v>
      </c>
      <c r="C1641" t="s">
        <v>5027</v>
      </c>
      <c r="D1641" t="s">
        <v>5028</v>
      </c>
    </row>
    <row r="1642" spans="1:4" ht="15.6" x14ac:dyDescent="0.3">
      <c r="A1642" s="1" t="s">
        <v>719</v>
      </c>
      <c r="B1642" s="1" t="s">
        <v>2371</v>
      </c>
      <c r="C1642" t="s">
        <v>5029</v>
      </c>
      <c r="D1642" t="s">
        <v>5030</v>
      </c>
    </row>
    <row r="1643" spans="1:4" ht="15.6" x14ac:dyDescent="0.3">
      <c r="A1643" s="1" t="s">
        <v>718</v>
      </c>
      <c r="B1643" s="1" t="s">
        <v>2371</v>
      </c>
      <c r="C1643" t="s">
        <v>3201</v>
      </c>
      <c r="D1643" t="s">
        <v>3206</v>
      </c>
    </row>
    <row r="1644" spans="1:4" ht="15.6" x14ac:dyDescent="0.3">
      <c r="A1644" s="1" t="s">
        <v>717</v>
      </c>
      <c r="B1644" s="1" t="s">
        <v>2371</v>
      </c>
      <c r="C1644" t="s">
        <v>5031</v>
      </c>
      <c r="D1644" t="s">
        <v>3298</v>
      </c>
    </row>
    <row r="1645" spans="1:4" ht="15.6" x14ac:dyDescent="0.3">
      <c r="A1645" s="1" t="s">
        <v>716</v>
      </c>
      <c r="B1645" s="1" t="s">
        <v>2374</v>
      </c>
      <c r="C1645" t="s">
        <v>3354</v>
      </c>
      <c r="D1645" t="s">
        <v>2698</v>
      </c>
    </row>
    <row r="1646" spans="1:4" ht="15.6" x14ac:dyDescent="0.3">
      <c r="A1646" s="1" t="s">
        <v>715</v>
      </c>
      <c r="B1646" s="1" t="s">
        <v>2374</v>
      </c>
      <c r="C1646" t="s">
        <v>3744</v>
      </c>
      <c r="D1646" t="s">
        <v>5032</v>
      </c>
    </row>
    <row r="1647" spans="1:4" ht="15.6" x14ac:dyDescent="0.3">
      <c r="A1647" s="1" t="s">
        <v>714</v>
      </c>
      <c r="B1647" s="1" t="s">
        <v>3246</v>
      </c>
      <c r="C1647" t="s">
        <v>5033</v>
      </c>
      <c r="D1647" t="s">
        <v>4457</v>
      </c>
    </row>
    <row r="1648" spans="1:4" ht="15.6" x14ac:dyDescent="0.3">
      <c r="A1648" s="1" t="s">
        <v>713</v>
      </c>
      <c r="B1648" s="1" t="s">
        <v>2374</v>
      </c>
      <c r="C1648" t="s">
        <v>5034</v>
      </c>
      <c r="D1648" t="s">
        <v>2706</v>
      </c>
    </row>
    <row r="1649" spans="1:4" ht="15.6" x14ac:dyDescent="0.3">
      <c r="A1649" s="1" t="s">
        <v>712</v>
      </c>
      <c r="B1649" s="1" t="s">
        <v>2374</v>
      </c>
      <c r="C1649" t="s">
        <v>5035</v>
      </c>
      <c r="D1649" t="s">
        <v>2829</v>
      </c>
    </row>
    <row r="1650" spans="1:4" ht="15.6" x14ac:dyDescent="0.3">
      <c r="A1650" s="1" t="s">
        <v>711</v>
      </c>
      <c r="B1650" s="1" t="s">
        <v>2371</v>
      </c>
      <c r="C1650" t="s">
        <v>2828</v>
      </c>
      <c r="D1650" t="s">
        <v>2405</v>
      </c>
    </row>
    <row r="1651" spans="1:4" ht="15.6" x14ac:dyDescent="0.3">
      <c r="A1651" s="1" t="s">
        <v>710</v>
      </c>
      <c r="B1651" s="1" t="s">
        <v>3246</v>
      </c>
      <c r="C1651" t="s">
        <v>5036</v>
      </c>
      <c r="D1651" t="s">
        <v>2560</v>
      </c>
    </row>
    <row r="1652" spans="1:4" ht="15.6" x14ac:dyDescent="0.3">
      <c r="A1652" s="1" t="s">
        <v>709</v>
      </c>
      <c r="B1652" s="1" t="s">
        <v>2374</v>
      </c>
      <c r="C1652" t="s">
        <v>5037</v>
      </c>
      <c r="D1652" t="s">
        <v>5038</v>
      </c>
    </row>
    <row r="1653" spans="1:4" ht="15.6" x14ac:dyDescent="0.3">
      <c r="A1653" s="1" t="s">
        <v>708</v>
      </c>
      <c r="B1653" s="1" t="s">
        <v>2371</v>
      </c>
      <c r="C1653" t="s">
        <v>5039</v>
      </c>
      <c r="D1653" t="s">
        <v>5040</v>
      </c>
    </row>
    <row r="1654" spans="1:4" ht="15.6" x14ac:dyDescent="0.3">
      <c r="A1654" s="1" t="s">
        <v>707</v>
      </c>
      <c r="B1654" s="1" t="s">
        <v>2371</v>
      </c>
      <c r="C1654" t="s">
        <v>5041</v>
      </c>
      <c r="D1654" t="s">
        <v>3255</v>
      </c>
    </row>
    <row r="1655" spans="1:4" ht="15.6" x14ac:dyDescent="0.3">
      <c r="A1655" s="1" t="s">
        <v>706</v>
      </c>
      <c r="B1655" s="1" t="s">
        <v>2374</v>
      </c>
      <c r="C1655" t="s">
        <v>5042</v>
      </c>
      <c r="D1655" t="s">
        <v>5043</v>
      </c>
    </row>
    <row r="1656" spans="1:4" ht="15.6" x14ac:dyDescent="0.3">
      <c r="A1656" s="1" t="s">
        <v>705</v>
      </c>
      <c r="B1656" s="1" t="s">
        <v>2374</v>
      </c>
      <c r="C1656" t="s">
        <v>5044</v>
      </c>
      <c r="D1656" t="s">
        <v>5045</v>
      </c>
    </row>
    <row r="1657" spans="1:4" ht="15.6" x14ac:dyDescent="0.3">
      <c r="A1657" s="1" t="s">
        <v>704</v>
      </c>
      <c r="B1657" s="1" t="s">
        <v>2374</v>
      </c>
      <c r="C1657" t="s">
        <v>5046</v>
      </c>
      <c r="D1657" t="s">
        <v>2654</v>
      </c>
    </row>
    <row r="1658" spans="1:4" ht="15.6" x14ac:dyDescent="0.3">
      <c r="A1658" s="1" t="s">
        <v>703</v>
      </c>
      <c r="B1658" s="1" t="s">
        <v>2371</v>
      </c>
      <c r="C1658" t="s">
        <v>3623</v>
      </c>
      <c r="D1658" t="s">
        <v>5047</v>
      </c>
    </row>
    <row r="1659" spans="1:4" ht="15.6" x14ac:dyDescent="0.3">
      <c r="A1659" s="1" t="s">
        <v>702</v>
      </c>
      <c r="B1659" s="1" t="s">
        <v>3246</v>
      </c>
      <c r="C1659" t="s">
        <v>5048</v>
      </c>
      <c r="D1659" t="s">
        <v>5049</v>
      </c>
    </row>
    <row r="1660" spans="1:4" ht="15.6" x14ac:dyDescent="0.3">
      <c r="A1660" s="1" t="s">
        <v>701</v>
      </c>
      <c r="B1660" s="1" t="s">
        <v>2371</v>
      </c>
      <c r="C1660" t="s">
        <v>3949</v>
      </c>
      <c r="D1660" t="s">
        <v>2372</v>
      </c>
    </row>
    <row r="1661" spans="1:4" ht="15.6" x14ac:dyDescent="0.3">
      <c r="A1661" s="1" t="s">
        <v>700</v>
      </c>
      <c r="B1661" s="1" t="s">
        <v>2374</v>
      </c>
      <c r="C1661" t="s">
        <v>5050</v>
      </c>
      <c r="D1661" t="s">
        <v>5051</v>
      </c>
    </row>
    <row r="1662" spans="1:4" ht="15.6" x14ac:dyDescent="0.3">
      <c r="A1662" s="1" t="s">
        <v>699</v>
      </c>
      <c r="B1662" s="1" t="s">
        <v>3246</v>
      </c>
      <c r="C1662" t="s">
        <v>5052</v>
      </c>
      <c r="D1662" t="s">
        <v>5053</v>
      </c>
    </row>
    <row r="1663" spans="1:4" ht="15.6" x14ac:dyDescent="0.3">
      <c r="A1663" s="1" t="s">
        <v>698</v>
      </c>
      <c r="B1663" s="1" t="s">
        <v>2374</v>
      </c>
      <c r="C1663" t="s">
        <v>5054</v>
      </c>
      <c r="D1663" t="s">
        <v>2807</v>
      </c>
    </row>
    <row r="1664" spans="1:4" ht="15.6" x14ac:dyDescent="0.3">
      <c r="A1664" s="1" t="s">
        <v>697</v>
      </c>
      <c r="B1664" s="1" t="s">
        <v>2371</v>
      </c>
      <c r="C1664" t="s">
        <v>5055</v>
      </c>
      <c r="D1664" t="s">
        <v>5056</v>
      </c>
    </row>
    <row r="1665" spans="1:4" ht="15.6" x14ac:dyDescent="0.3">
      <c r="A1665" s="1" t="s">
        <v>696</v>
      </c>
      <c r="B1665" s="1" t="s">
        <v>2374</v>
      </c>
      <c r="C1665" t="s">
        <v>5057</v>
      </c>
      <c r="D1665" t="s">
        <v>5058</v>
      </c>
    </row>
    <row r="1666" spans="1:4" ht="15.6" x14ac:dyDescent="0.3">
      <c r="A1666" s="1" t="s">
        <v>695</v>
      </c>
      <c r="B1666" s="1" t="s">
        <v>2374</v>
      </c>
      <c r="C1666" t="s">
        <v>5059</v>
      </c>
      <c r="D1666" t="s">
        <v>5060</v>
      </c>
    </row>
    <row r="1667" spans="1:4" ht="15.6" x14ac:dyDescent="0.3">
      <c r="A1667" s="1" t="s">
        <v>694</v>
      </c>
      <c r="B1667" s="1" t="s">
        <v>2374</v>
      </c>
      <c r="C1667" t="s">
        <v>2501</v>
      </c>
      <c r="D1667" t="s">
        <v>5061</v>
      </c>
    </row>
    <row r="1668" spans="1:4" ht="15.6" x14ac:dyDescent="0.3">
      <c r="A1668" s="1" t="s">
        <v>693</v>
      </c>
      <c r="B1668" s="1" t="s">
        <v>2374</v>
      </c>
      <c r="C1668" t="s">
        <v>5062</v>
      </c>
      <c r="D1668" t="s">
        <v>2450</v>
      </c>
    </row>
    <row r="1669" spans="1:4" ht="15.6" x14ac:dyDescent="0.3">
      <c r="A1669" s="1" t="s">
        <v>692</v>
      </c>
      <c r="B1669" s="1" t="s">
        <v>2374</v>
      </c>
      <c r="C1669" t="s">
        <v>5063</v>
      </c>
      <c r="D1669" t="s">
        <v>5064</v>
      </c>
    </row>
    <row r="1670" spans="1:4" ht="15.6" x14ac:dyDescent="0.3">
      <c r="A1670" s="1" t="s">
        <v>691</v>
      </c>
      <c r="B1670" s="1" t="s">
        <v>2374</v>
      </c>
      <c r="C1670" t="s">
        <v>3133</v>
      </c>
      <c r="D1670" t="s">
        <v>2671</v>
      </c>
    </row>
    <row r="1671" spans="1:4" ht="15.6" x14ac:dyDescent="0.3">
      <c r="A1671" s="1" t="s">
        <v>690</v>
      </c>
      <c r="B1671" s="1" t="s">
        <v>2374</v>
      </c>
      <c r="C1671" t="s">
        <v>5065</v>
      </c>
      <c r="D1671" t="s">
        <v>5066</v>
      </c>
    </row>
    <row r="1672" spans="1:4" ht="15.6" x14ac:dyDescent="0.3">
      <c r="A1672" s="1" t="s">
        <v>689</v>
      </c>
      <c r="B1672" s="1" t="s">
        <v>2371</v>
      </c>
      <c r="C1672" t="s">
        <v>4376</v>
      </c>
      <c r="D1672" t="s">
        <v>5067</v>
      </c>
    </row>
    <row r="1673" spans="1:4" ht="15.6" x14ac:dyDescent="0.3">
      <c r="A1673" s="1" t="s">
        <v>688</v>
      </c>
      <c r="B1673" s="1" t="s">
        <v>2374</v>
      </c>
      <c r="C1673" t="s">
        <v>5068</v>
      </c>
      <c r="D1673" t="s">
        <v>4895</v>
      </c>
    </row>
    <row r="1674" spans="1:4" ht="15.6" x14ac:dyDescent="0.3">
      <c r="A1674" s="1" t="s">
        <v>687</v>
      </c>
      <c r="B1674" s="1" t="s">
        <v>2371</v>
      </c>
      <c r="C1674" t="s">
        <v>5069</v>
      </c>
      <c r="D1674" t="s">
        <v>4898</v>
      </c>
    </row>
    <row r="1675" spans="1:4" ht="15.6" x14ac:dyDescent="0.3">
      <c r="A1675" s="1" t="s">
        <v>686</v>
      </c>
      <c r="B1675" s="1" t="s">
        <v>2371</v>
      </c>
      <c r="C1675" t="s">
        <v>5070</v>
      </c>
      <c r="D1675" t="s">
        <v>4703</v>
      </c>
    </row>
    <row r="1676" spans="1:4" ht="15.6" x14ac:dyDescent="0.3">
      <c r="A1676" s="1" t="s">
        <v>685</v>
      </c>
      <c r="B1676" s="1" t="s">
        <v>2374</v>
      </c>
      <c r="C1676" t="s">
        <v>5071</v>
      </c>
      <c r="D1676" t="s">
        <v>5072</v>
      </c>
    </row>
    <row r="1677" spans="1:4" ht="15.6" x14ac:dyDescent="0.3">
      <c r="A1677" s="1" t="s">
        <v>684</v>
      </c>
      <c r="B1677" s="1" t="s">
        <v>2371</v>
      </c>
      <c r="C1677" t="s">
        <v>5073</v>
      </c>
      <c r="D1677" t="s">
        <v>5074</v>
      </c>
    </row>
    <row r="1678" spans="1:4" ht="15.6" x14ac:dyDescent="0.3">
      <c r="A1678" s="1" t="s">
        <v>683</v>
      </c>
      <c r="B1678" s="1" t="s">
        <v>2371</v>
      </c>
      <c r="C1678" t="s">
        <v>5075</v>
      </c>
      <c r="D1678" t="s">
        <v>5076</v>
      </c>
    </row>
    <row r="1679" spans="1:4" ht="15.6" x14ac:dyDescent="0.3">
      <c r="A1679" s="1" t="s">
        <v>682</v>
      </c>
      <c r="B1679" s="1" t="s">
        <v>2374</v>
      </c>
      <c r="C1679" t="s">
        <v>5077</v>
      </c>
      <c r="D1679" t="s">
        <v>5078</v>
      </c>
    </row>
    <row r="1680" spans="1:4" ht="15.6" x14ac:dyDescent="0.3">
      <c r="A1680" s="1" t="s">
        <v>681</v>
      </c>
      <c r="B1680" s="1" t="s">
        <v>2371</v>
      </c>
      <c r="C1680" t="s">
        <v>4327</v>
      </c>
      <c r="D1680" t="s">
        <v>5079</v>
      </c>
    </row>
    <row r="1681" spans="1:4" ht="15.6" x14ac:dyDescent="0.3">
      <c r="A1681" s="1" t="s">
        <v>680</v>
      </c>
      <c r="B1681" s="1" t="s">
        <v>2371</v>
      </c>
      <c r="C1681" t="s">
        <v>5080</v>
      </c>
      <c r="D1681" t="s">
        <v>5081</v>
      </c>
    </row>
    <row r="1682" spans="1:4" ht="15.6" x14ac:dyDescent="0.3">
      <c r="A1682" s="1" t="s">
        <v>679</v>
      </c>
      <c r="B1682" s="1" t="s">
        <v>2374</v>
      </c>
      <c r="C1682" t="s">
        <v>3378</v>
      </c>
      <c r="D1682" t="s">
        <v>5082</v>
      </c>
    </row>
    <row r="1683" spans="1:4" ht="15.6" x14ac:dyDescent="0.3">
      <c r="A1683" s="1" t="s">
        <v>678</v>
      </c>
      <c r="B1683" s="1" t="s">
        <v>2374</v>
      </c>
      <c r="C1683" t="s">
        <v>5083</v>
      </c>
      <c r="D1683" t="s">
        <v>4362</v>
      </c>
    </row>
    <row r="1684" spans="1:4" ht="15.6" x14ac:dyDescent="0.3">
      <c r="A1684" s="1" t="s">
        <v>677</v>
      </c>
      <c r="B1684" s="1" t="s">
        <v>2371</v>
      </c>
      <c r="C1684" t="s">
        <v>3014</v>
      </c>
      <c r="D1684" t="s">
        <v>5084</v>
      </c>
    </row>
    <row r="1685" spans="1:4" ht="15.6" x14ac:dyDescent="0.3">
      <c r="A1685" s="1" t="s">
        <v>676</v>
      </c>
      <c r="B1685" s="1" t="s">
        <v>2374</v>
      </c>
      <c r="C1685" t="s">
        <v>4600</v>
      </c>
      <c r="D1685" t="s">
        <v>5085</v>
      </c>
    </row>
    <row r="1686" spans="1:4" ht="15.6" x14ac:dyDescent="0.3">
      <c r="A1686" s="1" t="s">
        <v>675</v>
      </c>
      <c r="B1686" s="1" t="s">
        <v>2374</v>
      </c>
      <c r="C1686" t="s">
        <v>5086</v>
      </c>
      <c r="D1686" t="s">
        <v>2463</v>
      </c>
    </row>
    <row r="1687" spans="1:4" ht="15.6" x14ac:dyDescent="0.3">
      <c r="A1687" s="1" t="s">
        <v>674</v>
      </c>
      <c r="B1687" s="1" t="s">
        <v>2374</v>
      </c>
      <c r="C1687" t="s">
        <v>3232</v>
      </c>
      <c r="D1687" t="s">
        <v>5087</v>
      </c>
    </row>
    <row r="1688" spans="1:4" ht="15.6" x14ac:dyDescent="0.3">
      <c r="A1688" s="1" t="s">
        <v>673</v>
      </c>
      <c r="B1688" s="1" t="s">
        <v>2371</v>
      </c>
      <c r="C1688" t="s">
        <v>5088</v>
      </c>
      <c r="D1688" t="s">
        <v>5089</v>
      </c>
    </row>
    <row r="1689" spans="1:4" ht="15.6" x14ac:dyDescent="0.3">
      <c r="A1689" s="1" t="s">
        <v>672</v>
      </c>
      <c r="B1689" s="1" t="s">
        <v>3246</v>
      </c>
      <c r="C1689" t="s">
        <v>5090</v>
      </c>
      <c r="D1689" t="s">
        <v>5091</v>
      </c>
    </row>
    <row r="1690" spans="1:4" ht="15.6" x14ac:dyDescent="0.3">
      <c r="A1690" s="1" t="s">
        <v>671</v>
      </c>
      <c r="B1690" s="1" t="s">
        <v>2374</v>
      </c>
      <c r="C1690" t="s">
        <v>5092</v>
      </c>
      <c r="D1690" t="s">
        <v>4368</v>
      </c>
    </row>
    <row r="1691" spans="1:4" ht="15.6" x14ac:dyDescent="0.3">
      <c r="A1691" s="1" t="s">
        <v>670</v>
      </c>
      <c r="B1691" s="1" t="s">
        <v>2371</v>
      </c>
      <c r="C1691" t="s">
        <v>5093</v>
      </c>
      <c r="D1691" t="s">
        <v>5094</v>
      </c>
    </row>
    <row r="1692" spans="1:4" ht="15.6" x14ac:dyDescent="0.3">
      <c r="A1692" s="1" t="s">
        <v>669</v>
      </c>
      <c r="B1692" s="1" t="s">
        <v>2371</v>
      </c>
      <c r="C1692" t="s">
        <v>5095</v>
      </c>
      <c r="D1692" t="s">
        <v>5096</v>
      </c>
    </row>
    <row r="1693" spans="1:4" ht="15.6" x14ac:dyDescent="0.3">
      <c r="A1693" s="1" t="s">
        <v>668</v>
      </c>
      <c r="B1693" s="1" t="s">
        <v>2374</v>
      </c>
      <c r="C1693" t="s">
        <v>5097</v>
      </c>
      <c r="D1693" t="s">
        <v>4344</v>
      </c>
    </row>
    <row r="1694" spans="1:4" ht="15.6" x14ac:dyDescent="0.3">
      <c r="A1694" s="1" t="s">
        <v>667</v>
      </c>
      <c r="B1694" s="1" t="s">
        <v>2374</v>
      </c>
      <c r="C1694" t="s">
        <v>3251</v>
      </c>
      <c r="D1694" t="s">
        <v>5098</v>
      </c>
    </row>
    <row r="1695" spans="1:4" ht="15.6" x14ac:dyDescent="0.3">
      <c r="A1695" s="1" t="s">
        <v>666</v>
      </c>
      <c r="B1695" s="1" t="s">
        <v>2371</v>
      </c>
      <c r="C1695" t="s">
        <v>5099</v>
      </c>
      <c r="D1695" t="s">
        <v>3435</v>
      </c>
    </row>
    <row r="1696" spans="1:4" ht="15.6" x14ac:dyDescent="0.3">
      <c r="A1696" s="1" t="s">
        <v>665</v>
      </c>
      <c r="B1696" s="1" t="s">
        <v>2371</v>
      </c>
      <c r="C1696" t="s">
        <v>5100</v>
      </c>
      <c r="D1696" t="s">
        <v>5101</v>
      </c>
    </row>
    <row r="1697" spans="1:4" ht="15.6" x14ac:dyDescent="0.3">
      <c r="A1697" s="1" t="s">
        <v>664</v>
      </c>
      <c r="B1697" s="1" t="s">
        <v>2371</v>
      </c>
      <c r="C1697" t="s">
        <v>5102</v>
      </c>
      <c r="D1697" t="s">
        <v>5103</v>
      </c>
    </row>
    <row r="1698" spans="1:4" ht="15.6" x14ac:dyDescent="0.3">
      <c r="A1698" s="1" t="s">
        <v>663</v>
      </c>
      <c r="B1698" s="1" t="s">
        <v>2371</v>
      </c>
      <c r="C1698" t="s">
        <v>4653</v>
      </c>
      <c r="D1698" t="s">
        <v>5104</v>
      </c>
    </row>
    <row r="1699" spans="1:4" ht="15.6" x14ac:dyDescent="0.3">
      <c r="A1699" s="1" t="s">
        <v>662</v>
      </c>
      <c r="B1699" s="1" t="s">
        <v>2371</v>
      </c>
      <c r="C1699" t="s">
        <v>5105</v>
      </c>
      <c r="D1699" t="s">
        <v>4143</v>
      </c>
    </row>
    <row r="1700" spans="1:4" ht="15.6" x14ac:dyDescent="0.3">
      <c r="A1700" s="1" t="s">
        <v>661</v>
      </c>
      <c r="B1700" s="1" t="s">
        <v>2374</v>
      </c>
      <c r="C1700" t="s">
        <v>5106</v>
      </c>
      <c r="D1700" t="s">
        <v>2565</v>
      </c>
    </row>
    <row r="1701" spans="1:4" ht="15.6" x14ac:dyDescent="0.3">
      <c r="A1701" s="1" t="s">
        <v>660</v>
      </c>
      <c r="B1701" s="1" t="s">
        <v>2371</v>
      </c>
      <c r="C1701" t="s">
        <v>5107</v>
      </c>
      <c r="D1701" t="s">
        <v>5108</v>
      </c>
    </row>
    <row r="1702" spans="1:4" ht="15.6" x14ac:dyDescent="0.3">
      <c r="A1702" s="1" t="s">
        <v>659</v>
      </c>
      <c r="B1702" s="1" t="s">
        <v>2374</v>
      </c>
      <c r="C1702" t="s">
        <v>5109</v>
      </c>
      <c r="D1702" t="s">
        <v>2387</v>
      </c>
    </row>
    <row r="1703" spans="1:4" ht="15.6" x14ac:dyDescent="0.3">
      <c r="A1703" s="1" t="s">
        <v>658</v>
      </c>
      <c r="B1703" s="1" t="s">
        <v>2374</v>
      </c>
      <c r="C1703" t="s">
        <v>5110</v>
      </c>
      <c r="D1703" t="s">
        <v>2524</v>
      </c>
    </row>
    <row r="1704" spans="1:4" ht="15.6" x14ac:dyDescent="0.3">
      <c r="A1704" s="1" t="s">
        <v>657</v>
      </c>
      <c r="B1704" s="1" t="s">
        <v>2374</v>
      </c>
      <c r="C1704" t="s">
        <v>5111</v>
      </c>
      <c r="D1704" t="s">
        <v>3636</v>
      </c>
    </row>
    <row r="1705" spans="1:4" ht="15.6" x14ac:dyDescent="0.3">
      <c r="A1705" s="1" t="s">
        <v>656</v>
      </c>
      <c r="B1705" s="1" t="s">
        <v>2371</v>
      </c>
      <c r="C1705" t="s">
        <v>5112</v>
      </c>
      <c r="D1705" t="s">
        <v>2741</v>
      </c>
    </row>
    <row r="1706" spans="1:4" ht="15.6" x14ac:dyDescent="0.3">
      <c r="A1706" s="1" t="s">
        <v>655</v>
      </c>
      <c r="B1706" s="1" t="s">
        <v>2374</v>
      </c>
      <c r="C1706" t="s">
        <v>3714</v>
      </c>
      <c r="D1706" t="s">
        <v>5113</v>
      </c>
    </row>
    <row r="1707" spans="1:4" ht="15.6" x14ac:dyDescent="0.3">
      <c r="A1707" s="1" t="s">
        <v>654</v>
      </c>
      <c r="B1707" s="1" t="s">
        <v>2371</v>
      </c>
      <c r="C1707" t="s">
        <v>5114</v>
      </c>
      <c r="D1707" t="s">
        <v>5115</v>
      </c>
    </row>
    <row r="1708" spans="1:4" ht="15.6" x14ac:dyDescent="0.3">
      <c r="A1708" s="1" t="s">
        <v>653</v>
      </c>
      <c r="B1708" s="1" t="s">
        <v>2371</v>
      </c>
      <c r="C1708" t="s">
        <v>4284</v>
      </c>
      <c r="D1708" t="s">
        <v>3370</v>
      </c>
    </row>
    <row r="1709" spans="1:4" ht="15.6" x14ac:dyDescent="0.3">
      <c r="A1709" s="1" t="s">
        <v>652</v>
      </c>
      <c r="B1709" s="1" t="s">
        <v>2374</v>
      </c>
      <c r="C1709" t="s">
        <v>5116</v>
      </c>
      <c r="D1709" t="s">
        <v>5117</v>
      </c>
    </row>
    <row r="1710" spans="1:4" ht="15.6" x14ac:dyDescent="0.3">
      <c r="A1710" s="1" t="s">
        <v>651</v>
      </c>
      <c r="B1710" s="1" t="s">
        <v>2371</v>
      </c>
      <c r="C1710" t="s">
        <v>4653</v>
      </c>
      <c r="D1710" t="s">
        <v>3921</v>
      </c>
    </row>
    <row r="1711" spans="1:4" ht="15.6" x14ac:dyDescent="0.3">
      <c r="A1711" s="1" t="s">
        <v>650</v>
      </c>
      <c r="B1711" s="1" t="s">
        <v>2371</v>
      </c>
      <c r="C1711" t="s">
        <v>5118</v>
      </c>
      <c r="D1711" t="s">
        <v>5119</v>
      </c>
    </row>
    <row r="1712" spans="1:4" ht="15.6" x14ac:dyDescent="0.3">
      <c r="A1712" s="1" t="s">
        <v>649</v>
      </c>
      <c r="B1712" s="1" t="s">
        <v>2374</v>
      </c>
      <c r="C1712" t="s">
        <v>5120</v>
      </c>
      <c r="D1712" t="s">
        <v>5121</v>
      </c>
    </row>
    <row r="1713" spans="1:4" ht="15.6" x14ac:dyDescent="0.3">
      <c r="A1713" s="1" t="s">
        <v>648</v>
      </c>
      <c r="B1713" s="1" t="s">
        <v>2371</v>
      </c>
      <c r="C1713" t="s">
        <v>5122</v>
      </c>
      <c r="D1713" t="s">
        <v>3001</v>
      </c>
    </row>
    <row r="1714" spans="1:4" ht="15.6" x14ac:dyDescent="0.3">
      <c r="A1714" s="1" t="s">
        <v>647</v>
      </c>
      <c r="B1714" s="1" t="s">
        <v>2374</v>
      </c>
      <c r="C1714" t="s">
        <v>5123</v>
      </c>
      <c r="D1714" t="s">
        <v>2719</v>
      </c>
    </row>
    <row r="1715" spans="1:4" ht="15.6" x14ac:dyDescent="0.3">
      <c r="A1715" s="1" t="s">
        <v>646</v>
      </c>
      <c r="B1715" s="1" t="s">
        <v>2371</v>
      </c>
      <c r="C1715" t="s">
        <v>5124</v>
      </c>
      <c r="D1715" t="s">
        <v>5125</v>
      </c>
    </row>
    <row r="1716" spans="1:4" ht="15.6" x14ac:dyDescent="0.3">
      <c r="A1716" s="1" t="s">
        <v>645</v>
      </c>
      <c r="B1716" s="1" t="s">
        <v>2371</v>
      </c>
      <c r="C1716" t="s">
        <v>5126</v>
      </c>
      <c r="D1716" t="s">
        <v>5119</v>
      </c>
    </row>
    <row r="1717" spans="1:4" ht="15.6" x14ac:dyDescent="0.3">
      <c r="A1717" s="1" t="s">
        <v>644</v>
      </c>
      <c r="B1717" s="1" t="s">
        <v>2374</v>
      </c>
      <c r="C1717" t="s">
        <v>5127</v>
      </c>
      <c r="D1717" t="s">
        <v>2556</v>
      </c>
    </row>
    <row r="1718" spans="1:4" ht="15.6" x14ac:dyDescent="0.3">
      <c r="A1718" s="1" t="s">
        <v>643</v>
      </c>
      <c r="B1718" s="1" t="s">
        <v>2371</v>
      </c>
      <c r="C1718" t="s">
        <v>5128</v>
      </c>
      <c r="D1718" t="s">
        <v>5129</v>
      </c>
    </row>
    <row r="1719" spans="1:4" ht="15.6" x14ac:dyDescent="0.3">
      <c r="A1719" s="1" t="s">
        <v>642</v>
      </c>
      <c r="B1719" s="1" t="s">
        <v>2371</v>
      </c>
      <c r="C1719" t="s">
        <v>5130</v>
      </c>
      <c r="D1719" t="s">
        <v>5131</v>
      </c>
    </row>
    <row r="1720" spans="1:4" ht="15.6" x14ac:dyDescent="0.3">
      <c r="A1720" s="1" t="s">
        <v>641</v>
      </c>
      <c r="B1720" s="1" t="s">
        <v>2371</v>
      </c>
      <c r="C1720" t="s">
        <v>5132</v>
      </c>
      <c r="D1720" t="s">
        <v>3967</v>
      </c>
    </row>
    <row r="1721" spans="1:4" ht="15.6" x14ac:dyDescent="0.3">
      <c r="A1721" s="1" t="s">
        <v>640</v>
      </c>
      <c r="B1721" s="1" t="s">
        <v>2371</v>
      </c>
      <c r="C1721" t="s">
        <v>2763</v>
      </c>
      <c r="D1721" t="s">
        <v>5133</v>
      </c>
    </row>
    <row r="1722" spans="1:4" ht="15.6" x14ac:dyDescent="0.3">
      <c r="A1722" s="1" t="s">
        <v>639</v>
      </c>
      <c r="B1722" s="1" t="s">
        <v>2374</v>
      </c>
      <c r="C1722" t="s">
        <v>5134</v>
      </c>
      <c r="D1722" t="s">
        <v>2530</v>
      </c>
    </row>
    <row r="1723" spans="1:4" ht="15.6" x14ac:dyDescent="0.3">
      <c r="A1723" s="1" t="s">
        <v>638</v>
      </c>
      <c r="B1723" s="1" t="s">
        <v>2374</v>
      </c>
      <c r="C1723" t="s">
        <v>5135</v>
      </c>
      <c r="D1723" t="s">
        <v>5136</v>
      </c>
    </row>
    <row r="1724" spans="1:4" ht="15.6" x14ac:dyDescent="0.3">
      <c r="A1724" s="1" t="s">
        <v>637</v>
      </c>
      <c r="B1724" s="1" t="s">
        <v>2371</v>
      </c>
      <c r="C1724" t="s">
        <v>5137</v>
      </c>
      <c r="D1724" t="s">
        <v>5138</v>
      </c>
    </row>
    <row r="1725" spans="1:4" ht="15.6" x14ac:dyDescent="0.3">
      <c r="A1725" s="1" t="s">
        <v>636</v>
      </c>
      <c r="B1725" s="1" t="s">
        <v>2374</v>
      </c>
      <c r="C1725" t="s">
        <v>5139</v>
      </c>
      <c r="D1725" t="s">
        <v>5140</v>
      </c>
    </row>
    <row r="1726" spans="1:4" ht="15.6" x14ac:dyDescent="0.3">
      <c r="A1726" s="1" t="s">
        <v>635</v>
      </c>
      <c r="B1726" s="1" t="s">
        <v>2371</v>
      </c>
      <c r="C1726" t="s">
        <v>4747</v>
      </c>
      <c r="D1726" t="s">
        <v>5141</v>
      </c>
    </row>
    <row r="1727" spans="1:4" ht="15.6" x14ac:dyDescent="0.3">
      <c r="A1727" s="1" t="s">
        <v>634</v>
      </c>
      <c r="B1727" s="1" t="s">
        <v>2371</v>
      </c>
      <c r="C1727" t="s">
        <v>5142</v>
      </c>
      <c r="D1727" t="s">
        <v>5143</v>
      </c>
    </row>
    <row r="1728" spans="1:4" ht="15.6" x14ac:dyDescent="0.3">
      <c r="A1728" s="1" t="s">
        <v>633</v>
      </c>
      <c r="B1728" s="1" t="s">
        <v>2371</v>
      </c>
      <c r="C1728" t="s">
        <v>5144</v>
      </c>
      <c r="D1728" t="s">
        <v>4703</v>
      </c>
    </row>
    <row r="1729" spans="1:4" ht="15.6" x14ac:dyDescent="0.3">
      <c r="A1729" s="1" t="s">
        <v>632</v>
      </c>
      <c r="B1729" s="1" t="s">
        <v>2374</v>
      </c>
      <c r="C1729" t="s">
        <v>3547</v>
      </c>
      <c r="D1729" t="s">
        <v>5145</v>
      </c>
    </row>
    <row r="1730" spans="1:4" ht="15.6" x14ac:dyDescent="0.3">
      <c r="A1730" s="1" t="s">
        <v>631</v>
      </c>
      <c r="B1730" s="1" t="s">
        <v>2374</v>
      </c>
      <c r="C1730" t="s">
        <v>5146</v>
      </c>
      <c r="D1730" t="s">
        <v>5147</v>
      </c>
    </row>
    <row r="1731" spans="1:4" ht="15.6" x14ac:dyDescent="0.3">
      <c r="A1731" s="1" t="s">
        <v>630</v>
      </c>
      <c r="B1731" s="1" t="s">
        <v>2374</v>
      </c>
      <c r="C1731" t="s">
        <v>4968</v>
      </c>
      <c r="D1731" t="s">
        <v>5148</v>
      </c>
    </row>
    <row r="1732" spans="1:4" ht="15.6" x14ac:dyDescent="0.3">
      <c r="A1732" s="1" t="s">
        <v>629</v>
      </c>
      <c r="B1732" s="1" t="s">
        <v>2371</v>
      </c>
      <c r="C1732" t="s">
        <v>3416</v>
      </c>
      <c r="D1732" t="s">
        <v>5149</v>
      </c>
    </row>
    <row r="1733" spans="1:4" ht="15.6" x14ac:dyDescent="0.3">
      <c r="A1733" s="1" t="s">
        <v>628</v>
      </c>
      <c r="B1733" s="1" t="s">
        <v>2371</v>
      </c>
      <c r="C1733" t="s">
        <v>5150</v>
      </c>
      <c r="D1733" t="s">
        <v>2532</v>
      </c>
    </row>
    <row r="1734" spans="1:4" ht="15.6" x14ac:dyDescent="0.3">
      <c r="A1734" s="1" t="s">
        <v>627</v>
      </c>
      <c r="B1734" s="1" t="s">
        <v>2371</v>
      </c>
      <c r="C1734" t="s">
        <v>5151</v>
      </c>
      <c r="D1734" t="s">
        <v>5152</v>
      </c>
    </row>
    <row r="1735" spans="1:4" ht="15.6" x14ac:dyDescent="0.3">
      <c r="A1735" s="1" t="s">
        <v>626</v>
      </c>
      <c r="B1735" s="1" t="s">
        <v>2371</v>
      </c>
      <c r="C1735" t="s">
        <v>5153</v>
      </c>
      <c r="D1735" t="s">
        <v>5154</v>
      </c>
    </row>
    <row r="1736" spans="1:4" ht="15.6" x14ac:dyDescent="0.3">
      <c r="A1736" s="1" t="s">
        <v>625</v>
      </c>
      <c r="B1736" s="1" t="s">
        <v>3246</v>
      </c>
      <c r="C1736" t="s">
        <v>5155</v>
      </c>
      <c r="D1736" t="s">
        <v>5156</v>
      </c>
    </row>
    <row r="1737" spans="1:4" ht="15.6" x14ac:dyDescent="0.3">
      <c r="A1737" s="1" t="s">
        <v>624</v>
      </c>
      <c r="B1737" s="1" t="s">
        <v>2371</v>
      </c>
      <c r="C1737" t="s">
        <v>5157</v>
      </c>
      <c r="D1737" t="s">
        <v>5158</v>
      </c>
    </row>
    <row r="1738" spans="1:4" ht="15.6" x14ac:dyDescent="0.3">
      <c r="A1738" s="1" t="s">
        <v>623</v>
      </c>
      <c r="B1738" s="1" t="s">
        <v>2374</v>
      </c>
      <c r="C1738" t="s">
        <v>3925</v>
      </c>
      <c r="D1738" t="s">
        <v>5159</v>
      </c>
    </row>
    <row r="1739" spans="1:4" ht="15.6" x14ac:dyDescent="0.3">
      <c r="A1739" s="1" t="s">
        <v>622</v>
      </c>
      <c r="B1739" s="1" t="s">
        <v>2374</v>
      </c>
      <c r="C1739" t="s">
        <v>5160</v>
      </c>
      <c r="D1739" t="s">
        <v>2472</v>
      </c>
    </row>
    <row r="1740" spans="1:4" ht="15.6" x14ac:dyDescent="0.3">
      <c r="A1740" s="1" t="s">
        <v>620</v>
      </c>
      <c r="B1740" s="1" t="s">
        <v>2374</v>
      </c>
      <c r="C1740" t="s">
        <v>5161</v>
      </c>
      <c r="D1740" t="s">
        <v>5162</v>
      </c>
    </row>
    <row r="1741" spans="1:4" ht="15.6" x14ac:dyDescent="0.3">
      <c r="A1741" s="1" t="s">
        <v>619</v>
      </c>
      <c r="B1741" s="1" t="s">
        <v>2371</v>
      </c>
      <c r="C1741" t="s">
        <v>5163</v>
      </c>
      <c r="D1741" t="s">
        <v>5164</v>
      </c>
    </row>
    <row r="1742" spans="1:4" ht="15.6" x14ac:dyDescent="0.3">
      <c r="A1742" s="1" t="s">
        <v>618</v>
      </c>
      <c r="B1742" s="1" t="s">
        <v>2371</v>
      </c>
      <c r="C1742" t="s">
        <v>5165</v>
      </c>
      <c r="D1742" t="s">
        <v>5166</v>
      </c>
    </row>
    <row r="1743" spans="1:4" ht="15.6" x14ac:dyDescent="0.3">
      <c r="A1743" s="1" t="s">
        <v>617</v>
      </c>
      <c r="B1743" s="1" t="s">
        <v>2371</v>
      </c>
      <c r="C1743" t="s">
        <v>5167</v>
      </c>
      <c r="D1743" t="s">
        <v>5168</v>
      </c>
    </row>
    <row r="1744" spans="1:4" ht="15.6" x14ac:dyDescent="0.3">
      <c r="A1744" s="1" t="s">
        <v>616</v>
      </c>
      <c r="B1744" s="1" t="s">
        <v>2371</v>
      </c>
      <c r="C1744" t="s">
        <v>5169</v>
      </c>
      <c r="D1744" t="s">
        <v>5170</v>
      </c>
    </row>
    <row r="1745" spans="1:4" ht="15.6" x14ac:dyDescent="0.3">
      <c r="A1745" s="1" t="s">
        <v>615</v>
      </c>
      <c r="B1745" s="1" t="s">
        <v>2371</v>
      </c>
      <c r="C1745" t="s">
        <v>5171</v>
      </c>
      <c r="D1745" t="s">
        <v>3316</v>
      </c>
    </row>
    <row r="1746" spans="1:4" ht="15.6" x14ac:dyDescent="0.3">
      <c r="A1746" s="1" t="s">
        <v>614</v>
      </c>
      <c r="B1746" s="1" t="s">
        <v>2374</v>
      </c>
      <c r="C1746" t="s">
        <v>3663</v>
      </c>
      <c r="D1746" t="s">
        <v>4192</v>
      </c>
    </row>
    <row r="1747" spans="1:4" ht="15.6" x14ac:dyDescent="0.3">
      <c r="A1747" s="1" t="s">
        <v>613</v>
      </c>
      <c r="B1747" s="1" t="s">
        <v>2371</v>
      </c>
      <c r="C1747" t="s">
        <v>5172</v>
      </c>
      <c r="D1747" t="s">
        <v>4865</v>
      </c>
    </row>
    <row r="1748" spans="1:4" ht="15.6" x14ac:dyDescent="0.3">
      <c r="A1748" s="1" t="s">
        <v>612</v>
      </c>
      <c r="B1748" s="1" t="s">
        <v>2371</v>
      </c>
      <c r="C1748" t="s">
        <v>5173</v>
      </c>
      <c r="D1748" t="s">
        <v>5174</v>
      </c>
    </row>
    <row r="1749" spans="1:4" ht="15.6" x14ac:dyDescent="0.3">
      <c r="A1749" s="1" t="s">
        <v>611</v>
      </c>
      <c r="B1749" s="1" t="s">
        <v>2374</v>
      </c>
      <c r="C1749" t="s">
        <v>5157</v>
      </c>
      <c r="D1749" t="s">
        <v>5175</v>
      </c>
    </row>
    <row r="1750" spans="1:4" ht="15.6" x14ac:dyDescent="0.3">
      <c r="A1750" s="1" t="s">
        <v>610</v>
      </c>
      <c r="B1750" s="1" t="s">
        <v>2374</v>
      </c>
      <c r="C1750" t="s">
        <v>5176</v>
      </c>
      <c r="D1750" t="s">
        <v>3781</v>
      </c>
    </row>
    <row r="1751" spans="1:4" ht="15.6" x14ac:dyDescent="0.3">
      <c r="A1751" s="1" t="s">
        <v>609</v>
      </c>
      <c r="B1751" s="1" t="s">
        <v>2374</v>
      </c>
      <c r="C1751" t="s">
        <v>4222</v>
      </c>
      <c r="D1751" t="s">
        <v>5177</v>
      </c>
    </row>
    <row r="1752" spans="1:4" ht="15.6" x14ac:dyDescent="0.3">
      <c r="A1752" s="1" t="s">
        <v>608</v>
      </c>
      <c r="B1752" s="1" t="s">
        <v>3246</v>
      </c>
      <c r="C1752" t="s">
        <v>5178</v>
      </c>
      <c r="D1752" t="s">
        <v>5179</v>
      </c>
    </row>
    <row r="1753" spans="1:4" ht="15.6" x14ac:dyDescent="0.3">
      <c r="A1753" s="1" t="s">
        <v>607</v>
      </c>
      <c r="B1753" s="1" t="s">
        <v>2374</v>
      </c>
      <c r="C1753" t="s">
        <v>5180</v>
      </c>
      <c r="D1753" t="s">
        <v>3482</v>
      </c>
    </row>
    <row r="1754" spans="1:4" ht="15.6" x14ac:dyDescent="0.3">
      <c r="A1754" s="1" t="s">
        <v>606</v>
      </c>
      <c r="B1754" s="1" t="s">
        <v>2374</v>
      </c>
      <c r="C1754" t="s">
        <v>5181</v>
      </c>
      <c r="D1754" t="s">
        <v>5182</v>
      </c>
    </row>
    <row r="1755" spans="1:4" ht="15.6" x14ac:dyDescent="0.3">
      <c r="A1755" s="1" t="s">
        <v>605</v>
      </c>
      <c r="B1755" s="1" t="s">
        <v>2374</v>
      </c>
      <c r="C1755" t="s">
        <v>3436</v>
      </c>
      <c r="D1755" t="s">
        <v>5183</v>
      </c>
    </row>
    <row r="1756" spans="1:4" ht="15.6" x14ac:dyDescent="0.3">
      <c r="A1756" s="1" t="s">
        <v>604</v>
      </c>
      <c r="B1756" s="1" t="s">
        <v>2371</v>
      </c>
      <c r="C1756" t="s">
        <v>5184</v>
      </c>
      <c r="D1756" t="s">
        <v>5185</v>
      </c>
    </row>
    <row r="1757" spans="1:4" ht="15.6" x14ac:dyDescent="0.3">
      <c r="A1757" s="1" t="s">
        <v>603</v>
      </c>
      <c r="B1757" s="1" t="s">
        <v>2371</v>
      </c>
      <c r="C1757" t="s">
        <v>5186</v>
      </c>
      <c r="D1757" t="s">
        <v>5187</v>
      </c>
    </row>
    <row r="1758" spans="1:4" ht="15.6" x14ac:dyDescent="0.3">
      <c r="A1758" s="1" t="s">
        <v>602</v>
      </c>
      <c r="B1758" s="1" t="s">
        <v>2374</v>
      </c>
      <c r="C1758" t="s">
        <v>2828</v>
      </c>
      <c r="D1758" t="s">
        <v>5188</v>
      </c>
    </row>
    <row r="1759" spans="1:4" ht="15.6" x14ac:dyDescent="0.3">
      <c r="A1759" s="1" t="s">
        <v>601</v>
      </c>
      <c r="B1759" s="1" t="s">
        <v>3246</v>
      </c>
      <c r="C1759" t="s">
        <v>5189</v>
      </c>
      <c r="D1759" t="s">
        <v>5190</v>
      </c>
    </row>
    <row r="1760" spans="1:4" ht="15.6" x14ac:dyDescent="0.3">
      <c r="A1760" s="1" t="s">
        <v>600</v>
      </c>
      <c r="B1760" s="1" t="s">
        <v>2374</v>
      </c>
      <c r="C1760" t="s">
        <v>5191</v>
      </c>
      <c r="D1760" t="s">
        <v>5192</v>
      </c>
    </row>
    <row r="1761" spans="1:4" ht="15.6" x14ac:dyDescent="0.3">
      <c r="A1761" s="1" t="s">
        <v>599</v>
      </c>
      <c r="B1761" s="1" t="s">
        <v>2374</v>
      </c>
      <c r="C1761" t="s">
        <v>5193</v>
      </c>
      <c r="D1761" t="s">
        <v>5194</v>
      </c>
    </row>
    <row r="1762" spans="1:4" ht="15.6" x14ac:dyDescent="0.3">
      <c r="A1762" s="1" t="s">
        <v>598</v>
      </c>
      <c r="B1762" s="1" t="s">
        <v>2374</v>
      </c>
      <c r="C1762" t="s">
        <v>5195</v>
      </c>
      <c r="D1762" t="s">
        <v>5196</v>
      </c>
    </row>
    <row r="1763" spans="1:4" ht="15.6" x14ac:dyDescent="0.3">
      <c r="A1763" s="1" t="s">
        <v>597</v>
      </c>
      <c r="B1763" s="1" t="s">
        <v>2371</v>
      </c>
      <c r="C1763" t="s">
        <v>5197</v>
      </c>
      <c r="D1763" t="s">
        <v>5198</v>
      </c>
    </row>
    <row r="1764" spans="1:4" ht="15.6" x14ac:dyDescent="0.3">
      <c r="A1764" s="1" t="s">
        <v>596</v>
      </c>
      <c r="B1764" s="1" t="s">
        <v>2371</v>
      </c>
      <c r="C1764" t="s">
        <v>5199</v>
      </c>
      <c r="D1764" t="s">
        <v>5200</v>
      </c>
    </row>
    <row r="1765" spans="1:4" ht="15.6" x14ac:dyDescent="0.3">
      <c r="A1765" s="1" t="s">
        <v>595</v>
      </c>
      <c r="B1765" s="1" t="s">
        <v>2371</v>
      </c>
      <c r="C1765" t="s">
        <v>2808</v>
      </c>
      <c r="D1765" t="s">
        <v>5201</v>
      </c>
    </row>
    <row r="1766" spans="1:4" ht="15.6" x14ac:dyDescent="0.3">
      <c r="A1766" s="1" t="s">
        <v>594</v>
      </c>
      <c r="B1766" s="1" t="s">
        <v>2371</v>
      </c>
      <c r="C1766" t="s">
        <v>4318</v>
      </c>
      <c r="D1766" t="s">
        <v>5202</v>
      </c>
    </row>
    <row r="1767" spans="1:4" ht="15.6" x14ac:dyDescent="0.3">
      <c r="A1767" s="1" t="s">
        <v>593</v>
      </c>
      <c r="B1767" s="1" t="s">
        <v>2374</v>
      </c>
      <c r="C1767" t="s">
        <v>5203</v>
      </c>
      <c r="D1767" t="s">
        <v>2686</v>
      </c>
    </row>
    <row r="1768" spans="1:4" ht="15.6" x14ac:dyDescent="0.3">
      <c r="A1768" s="1" t="s">
        <v>592</v>
      </c>
      <c r="B1768" s="1" t="s">
        <v>2371</v>
      </c>
      <c r="C1768" t="s">
        <v>5204</v>
      </c>
      <c r="D1768" t="s">
        <v>4238</v>
      </c>
    </row>
    <row r="1769" spans="1:4" ht="15.6" x14ac:dyDescent="0.3">
      <c r="A1769" s="1" t="s">
        <v>591</v>
      </c>
      <c r="B1769" s="1" t="s">
        <v>2371</v>
      </c>
      <c r="C1769" t="s">
        <v>5205</v>
      </c>
      <c r="D1769" t="s">
        <v>2733</v>
      </c>
    </row>
    <row r="1770" spans="1:4" ht="15.6" x14ac:dyDescent="0.3">
      <c r="A1770" s="1" t="s">
        <v>590</v>
      </c>
      <c r="B1770" s="1" t="s">
        <v>2371</v>
      </c>
      <c r="C1770" t="s">
        <v>5206</v>
      </c>
      <c r="D1770" t="s">
        <v>3316</v>
      </c>
    </row>
    <row r="1771" spans="1:4" ht="15.6" x14ac:dyDescent="0.3">
      <c r="A1771" s="1" t="s">
        <v>589</v>
      </c>
      <c r="B1771" s="1" t="s">
        <v>2371</v>
      </c>
      <c r="C1771" t="s">
        <v>5207</v>
      </c>
      <c r="D1771" t="s">
        <v>5208</v>
      </c>
    </row>
    <row r="1772" spans="1:4" ht="15.6" x14ac:dyDescent="0.3">
      <c r="A1772" s="1" t="s">
        <v>588</v>
      </c>
      <c r="B1772" s="1" t="s">
        <v>2371</v>
      </c>
      <c r="C1772" t="s">
        <v>5209</v>
      </c>
      <c r="D1772" t="s">
        <v>5210</v>
      </c>
    </row>
    <row r="1773" spans="1:4" ht="15.6" x14ac:dyDescent="0.3">
      <c r="A1773" s="1" t="s">
        <v>587</v>
      </c>
      <c r="B1773" s="1" t="s">
        <v>2371</v>
      </c>
      <c r="C1773" t="s">
        <v>5211</v>
      </c>
      <c r="D1773" t="s">
        <v>3265</v>
      </c>
    </row>
    <row r="1774" spans="1:4" ht="15.6" x14ac:dyDescent="0.3">
      <c r="A1774" s="1" t="s">
        <v>586</v>
      </c>
      <c r="B1774" s="1" t="s">
        <v>2371</v>
      </c>
      <c r="C1774" t="s">
        <v>5212</v>
      </c>
      <c r="D1774" t="s">
        <v>5213</v>
      </c>
    </row>
    <row r="1775" spans="1:4" ht="15.6" x14ac:dyDescent="0.3">
      <c r="A1775" s="1" t="s">
        <v>585</v>
      </c>
      <c r="B1775" s="1" t="s">
        <v>2374</v>
      </c>
      <c r="C1775" t="s">
        <v>5214</v>
      </c>
      <c r="D1775" t="s">
        <v>4061</v>
      </c>
    </row>
    <row r="1776" spans="1:4" ht="15.6" x14ac:dyDescent="0.3">
      <c r="A1776" s="1" t="s">
        <v>584</v>
      </c>
      <c r="B1776" s="1" t="s">
        <v>2371</v>
      </c>
      <c r="C1776" t="s">
        <v>5215</v>
      </c>
      <c r="D1776" t="s">
        <v>4145</v>
      </c>
    </row>
    <row r="1777" spans="1:4" ht="15.6" x14ac:dyDescent="0.3">
      <c r="A1777" s="1" t="s">
        <v>583</v>
      </c>
      <c r="B1777" s="1" t="s">
        <v>2371</v>
      </c>
      <c r="C1777" t="s">
        <v>5216</v>
      </c>
      <c r="D1777" t="s">
        <v>2560</v>
      </c>
    </row>
    <row r="1778" spans="1:4" ht="15.6" x14ac:dyDescent="0.3">
      <c r="A1778" s="1" t="s">
        <v>582</v>
      </c>
      <c r="B1778" s="1" t="s">
        <v>2374</v>
      </c>
      <c r="C1778" t="s">
        <v>5217</v>
      </c>
      <c r="D1778" t="s">
        <v>5218</v>
      </c>
    </row>
    <row r="1779" spans="1:4" ht="15.6" x14ac:dyDescent="0.3">
      <c r="A1779" s="1" t="s">
        <v>581</v>
      </c>
      <c r="B1779" s="1" t="s">
        <v>2371</v>
      </c>
      <c r="C1779" t="s">
        <v>4224</v>
      </c>
      <c r="D1779" t="s">
        <v>5219</v>
      </c>
    </row>
    <row r="1780" spans="1:4" ht="15.6" x14ac:dyDescent="0.3">
      <c r="A1780" s="1" t="s">
        <v>580</v>
      </c>
      <c r="B1780" s="1" t="s">
        <v>2374</v>
      </c>
      <c r="C1780" t="s">
        <v>5220</v>
      </c>
      <c r="D1780" t="s">
        <v>5221</v>
      </c>
    </row>
    <row r="1781" spans="1:4" ht="15.6" x14ac:dyDescent="0.3">
      <c r="A1781" s="1" t="s">
        <v>579</v>
      </c>
      <c r="B1781" s="1" t="s">
        <v>2371</v>
      </c>
      <c r="C1781" t="s">
        <v>5222</v>
      </c>
      <c r="D1781" t="s">
        <v>3757</v>
      </c>
    </row>
    <row r="1782" spans="1:4" ht="15.6" x14ac:dyDescent="0.3">
      <c r="A1782" s="1" t="s">
        <v>578</v>
      </c>
      <c r="B1782" s="1" t="s">
        <v>2371</v>
      </c>
      <c r="C1782" t="s">
        <v>5223</v>
      </c>
      <c r="D1782" t="s">
        <v>3875</v>
      </c>
    </row>
    <row r="1783" spans="1:4" ht="15.6" x14ac:dyDescent="0.3">
      <c r="A1783" s="1" t="s">
        <v>577</v>
      </c>
      <c r="B1783" s="1" t="s">
        <v>2374</v>
      </c>
      <c r="C1783" t="s">
        <v>4978</v>
      </c>
      <c r="D1783" t="s">
        <v>5224</v>
      </c>
    </row>
    <row r="1784" spans="1:4" ht="15.6" x14ac:dyDescent="0.3">
      <c r="A1784" s="1" t="s">
        <v>576</v>
      </c>
      <c r="B1784" s="1" t="s">
        <v>2371</v>
      </c>
      <c r="C1784" t="s">
        <v>2422</v>
      </c>
      <c r="D1784" t="s">
        <v>5225</v>
      </c>
    </row>
    <row r="1785" spans="1:4" ht="15.6" x14ac:dyDescent="0.3">
      <c r="A1785" s="1" t="s">
        <v>575</v>
      </c>
      <c r="B1785" s="1" t="s">
        <v>2374</v>
      </c>
      <c r="C1785" t="s">
        <v>3411</v>
      </c>
      <c r="D1785" t="s">
        <v>3743</v>
      </c>
    </row>
    <row r="1786" spans="1:4" ht="15.6" x14ac:dyDescent="0.3">
      <c r="A1786" s="1" t="s">
        <v>574</v>
      </c>
      <c r="B1786" s="1" t="s">
        <v>2374</v>
      </c>
      <c r="C1786" t="s">
        <v>5226</v>
      </c>
      <c r="D1786" t="s">
        <v>5227</v>
      </c>
    </row>
    <row r="1787" spans="1:4" ht="15.6" x14ac:dyDescent="0.3">
      <c r="A1787" s="1" t="s">
        <v>573</v>
      </c>
      <c r="B1787" s="1" t="s">
        <v>2374</v>
      </c>
      <c r="C1787" t="s">
        <v>5228</v>
      </c>
      <c r="D1787" t="s">
        <v>2411</v>
      </c>
    </row>
    <row r="1788" spans="1:4" ht="15.6" x14ac:dyDescent="0.3">
      <c r="A1788" s="1" t="s">
        <v>572</v>
      </c>
      <c r="B1788" s="1" t="s">
        <v>2374</v>
      </c>
      <c r="C1788" t="s">
        <v>5229</v>
      </c>
      <c r="D1788" t="s">
        <v>5230</v>
      </c>
    </row>
    <row r="1789" spans="1:4" ht="15.6" x14ac:dyDescent="0.3">
      <c r="A1789" s="1" t="s">
        <v>571</v>
      </c>
      <c r="B1789" s="1" t="s">
        <v>2374</v>
      </c>
      <c r="C1789" t="s">
        <v>4258</v>
      </c>
      <c r="D1789" t="s">
        <v>5231</v>
      </c>
    </row>
    <row r="1790" spans="1:4" ht="15.6" x14ac:dyDescent="0.3">
      <c r="A1790" s="1" t="s">
        <v>570</v>
      </c>
      <c r="B1790" s="1" t="s">
        <v>2374</v>
      </c>
      <c r="C1790" t="s">
        <v>5232</v>
      </c>
      <c r="D1790" t="s">
        <v>2385</v>
      </c>
    </row>
    <row r="1791" spans="1:4" ht="15.6" x14ac:dyDescent="0.3">
      <c r="A1791" s="1" t="s">
        <v>569</v>
      </c>
      <c r="B1791" s="1" t="s">
        <v>2374</v>
      </c>
      <c r="C1791" t="s">
        <v>5233</v>
      </c>
      <c r="D1791" t="s">
        <v>5234</v>
      </c>
    </row>
    <row r="1792" spans="1:4" ht="15.6" x14ac:dyDescent="0.3">
      <c r="A1792" s="1" t="s">
        <v>568</v>
      </c>
      <c r="B1792" s="1" t="s">
        <v>2374</v>
      </c>
      <c r="C1792" t="s">
        <v>3119</v>
      </c>
      <c r="D1792" t="s">
        <v>5235</v>
      </c>
    </row>
    <row r="1793" spans="1:4" ht="15.6" x14ac:dyDescent="0.3">
      <c r="A1793" s="1" t="s">
        <v>567</v>
      </c>
      <c r="B1793" s="1" t="s">
        <v>2371</v>
      </c>
      <c r="C1793" t="s">
        <v>5236</v>
      </c>
      <c r="D1793" t="s">
        <v>2741</v>
      </c>
    </row>
    <row r="1794" spans="1:4" ht="15.6" x14ac:dyDescent="0.3">
      <c r="A1794" s="1" t="s">
        <v>566</v>
      </c>
      <c r="B1794" s="1" t="s">
        <v>2374</v>
      </c>
      <c r="C1794" t="s">
        <v>5237</v>
      </c>
      <c r="D1794" t="s">
        <v>2667</v>
      </c>
    </row>
    <row r="1795" spans="1:4" ht="15.6" x14ac:dyDescent="0.3">
      <c r="A1795" s="1" t="s">
        <v>565</v>
      </c>
      <c r="B1795" s="1" t="s">
        <v>2371</v>
      </c>
      <c r="C1795" t="s">
        <v>5238</v>
      </c>
      <c r="D1795" t="s">
        <v>3531</v>
      </c>
    </row>
    <row r="1796" spans="1:4" ht="15.6" x14ac:dyDescent="0.3">
      <c r="A1796" s="1" t="s">
        <v>564</v>
      </c>
      <c r="B1796" s="1" t="s">
        <v>2374</v>
      </c>
      <c r="C1796" t="s">
        <v>4727</v>
      </c>
      <c r="D1796" t="s">
        <v>2444</v>
      </c>
    </row>
    <row r="1797" spans="1:4" ht="15.6" x14ac:dyDescent="0.3">
      <c r="A1797" s="1" t="s">
        <v>563</v>
      </c>
      <c r="B1797" s="1" t="s">
        <v>2371</v>
      </c>
      <c r="C1797" t="s">
        <v>5239</v>
      </c>
      <c r="D1797" t="s">
        <v>4279</v>
      </c>
    </row>
    <row r="1798" spans="1:4" ht="15.6" x14ac:dyDescent="0.3">
      <c r="A1798" s="1" t="s">
        <v>562</v>
      </c>
      <c r="B1798" s="1" t="s">
        <v>2374</v>
      </c>
      <c r="C1798" t="s">
        <v>5240</v>
      </c>
      <c r="D1798" t="s">
        <v>5241</v>
      </c>
    </row>
    <row r="1799" spans="1:4" ht="15.6" x14ac:dyDescent="0.3">
      <c r="A1799" s="1" t="s">
        <v>561</v>
      </c>
      <c r="B1799" s="1" t="s">
        <v>2371</v>
      </c>
      <c r="C1799" t="s">
        <v>5242</v>
      </c>
      <c r="D1799" t="s">
        <v>3628</v>
      </c>
    </row>
    <row r="1800" spans="1:4" ht="15.6" x14ac:dyDescent="0.3">
      <c r="A1800" s="1" t="s">
        <v>560</v>
      </c>
      <c r="B1800" s="1" t="s">
        <v>2371</v>
      </c>
      <c r="C1800" t="s">
        <v>3363</v>
      </c>
      <c r="D1800" t="s">
        <v>4383</v>
      </c>
    </row>
    <row r="1801" spans="1:4" ht="15.6" x14ac:dyDescent="0.3">
      <c r="A1801" s="1" t="s">
        <v>559</v>
      </c>
      <c r="B1801" s="1" t="s">
        <v>2374</v>
      </c>
      <c r="C1801" t="s">
        <v>5243</v>
      </c>
      <c r="D1801" t="s">
        <v>5244</v>
      </c>
    </row>
    <row r="1802" spans="1:4" ht="15.6" x14ac:dyDescent="0.3">
      <c r="A1802" s="1" t="s">
        <v>558</v>
      </c>
      <c r="B1802" s="1" t="s">
        <v>2371</v>
      </c>
      <c r="C1802" t="s">
        <v>5245</v>
      </c>
      <c r="D1802" t="s">
        <v>5119</v>
      </c>
    </row>
    <row r="1803" spans="1:4" ht="15.6" x14ac:dyDescent="0.3">
      <c r="A1803" s="1" t="s">
        <v>557</v>
      </c>
      <c r="B1803" s="1" t="s">
        <v>2374</v>
      </c>
      <c r="C1803" t="s">
        <v>5246</v>
      </c>
      <c r="D1803" t="s">
        <v>2500</v>
      </c>
    </row>
    <row r="1804" spans="1:4" ht="15.6" x14ac:dyDescent="0.3">
      <c r="A1804" s="1" t="s">
        <v>556</v>
      </c>
      <c r="B1804" s="1" t="s">
        <v>2374</v>
      </c>
      <c r="C1804" t="s">
        <v>2758</v>
      </c>
      <c r="D1804" t="s">
        <v>3401</v>
      </c>
    </row>
    <row r="1805" spans="1:4" ht="15.6" x14ac:dyDescent="0.3">
      <c r="A1805" s="1" t="s">
        <v>555</v>
      </c>
      <c r="B1805" s="1" t="s">
        <v>2374</v>
      </c>
      <c r="C1805" t="s">
        <v>2428</v>
      </c>
      <c r="D1805" t="s">
        <v>5247</v>
      </c>
    </row>
    <row r="1806" spans="1:4" ht="15.6" x14ac:dyDescent="0.3">
      <c r="A1806" s="1" t="s">
        <v>554</v>
      </c>
      <c r="B1806" s="1" t="s">
        <v>2374</v>
      </c>
      <c r="C1806" t="s">
        <v>5248</v>
      </c>
      <c r="D1806" t="s">
        <v>4723</v>
      </c>
    </row>
    <row r="1807" spans="1:4" ht="15.6" x14ac:dyDescent="0.3">
      <c r="A1807" s="1" t="s">
        <v>553</v>
      </c>
      <c r="B1807" s="1" t="s">
        <v>2371</v>
      </c>
      <c r="C1807" t="s">
        <v>5249</v>
      </c>
      <c r="D1807" t="s">
        <v>3191</v>
      </c>
    </row>
    <row r="1808" spans="1:4" ht="15.6" x14ac:dyDescent="0.3">
      <c r="A1808" s="1" t="s">
        <v>552</v>
      </c>
      <c r="B1808" s="1" t="s">
        <v>2371</v>
      </c>
      <c r="C1808" t="s">
        <v>5250</v>
      </c>
      <c r="D1808" t="s">
        <v>5251</v>
      </c>
    </row>
    <row r="1809" spans="1:4" ht="15.6" x14ac:dyDescent="0.3">
      <c r="A1809" s="1" t="s">
        <v>551</v>
      </c>
      <c r="B1809" s="1" t="s">
        <v>2371</v>
      </c>
      <c r="C1809" t="s">
        <v>5252</v>
      </c>
      <c r="D1809" t="s">
        <v>5253</v>
      </c>
    </row>
    <row r="1810" spans="1:4" ht="15.6" x14ac:dyDescent="0.3">
      <c r="A1810" s="1" t="s">
        <v>550</v>
      </c>
      <c r="B1810" s="1" t="s">
        <v>2371</v>
      </c>
      <c r="C1810" t="s">
        <v>5254</v>
      </c>
      <c r="D1810" t="s">
        <v>2841</v>
      </c>
    </row>
    <row r="1811" spans="1:4" ht="15.6" x14ac:dyDescent="0.3">
      <c r="A1811" s="1" t="s">
        <v>549</v>
      </c>
      <c r="B1811" s="1" t="s">
        <v>2371</v>
      </c>
      <c r="C1811" t="s">
        <v>5255</v>
      </c>
      <c r="D1811" t="s">
        <v>5166</v>
      </c>
    </row>
    <row r="1812" spans="1:4" ht="15.6" x14ac:dyDescent="0.3">
      <c r="A1812" s="1" t="s">
        <v>548</v>
      </c>
      <c r="B1812" s="1" t="s">
        <v>2371</v>
      </c>
      <c r="C1812" t="s">
        <v>5256</v>
      </c>
      <c r="D1812" t="s">
        <v>5257</v>
      </c>
    </row>
    <row r="1813" spans="1:4" ht="15.6" x14ac:dyDescent="0.3">
      <c r="A1813" s="1" t="s">
        <v>547</v>
      </c>
      <c r="B1813" s="1" t="s">
        <v>2371</v>
      </c>
      <c r="C1813" t="s">
        <v>5258</v>
      </c>
      <c r="D1813" t="s">
        <v>5259</v>
      </c>
    </row>
    <row r="1814" spans="1:4" ht="15.6" x14ac:dyDescent="0.3">
      <c r="A1814" s="1" t="s">
        <v>546</v>
      </c>
      <c r="B1814" s="1" t="s">
        <v>2374</v>
      </c>
      <c r="C1814" t="s">
        <v>5260</v>
      </c>
      <c r="D1814" t="s">
        <v>5261</v>
      </c>
    </row>
    <row r="1815" spans="1:4" ht="15.6" x14ac:dyDescent="0.3">
      <c r="A1815" s="1" t="s">
        <v>545</v>
      </c>
      <c r="B1815" s="1" t="s">
        <v>2371</v>
      </c>
      <c r="C1815" t="s">
        <v>5262</v>
      </c>
      <c r="D1815" t="s">
        <v>3191</v>
      </c>
    </row>
    <row r="1816" spans="1:4" ht="15.6" x14ac:dyDescent="0.3">
      <c r="A1816" s="1" t="s">
        <v>544</v>
      </c>
      <c r="B1816" s="1" t="s">
        <v>2374</v>
      </c>
      <c r="C1816" t="s">
        <v>5263</v>
      </c>
      <c r="D1816" t="s">
        <v>3654</v>
      </c>
    </row>
    <row r="1817" spans="1:4" ht="15.6" x14ac:dyDescent="0.3">
      <c r="A1817" s="1" t="s">
        <v>543</v>
      </c>
      <c r="B1817" s="1" t="s">
        <v>2374</v>
      </c>
      <c r="C1817" t="s">
        <v>5264</v>
      </c>
      <c r="D1817" t="s">
        <v>5265</v>
      </c>
    </row>
    <row r="1818" spans="1:4" ht="15.6" x14ac:dyDescent="0.3">
      <c r="A1818" s="1" t="s">
        <v>542</v>
      </c>
      <c r="B1818" s="1" t="s">
        <v>2374</v>
      </c>
      <c r="C1818" t="s">
        <v>5266</v>
      </c>
      <c r="D1818" t="s">
        <v>4061</v>
      </c>
    </row>
    <row r="1819" spans="1:4" ht="15.6" x14ac:dyDescent="0.3">
      <c r="A1819" s="1" t="s">
        <v>541</v>
      </c>
      <c r="B1819" s="1" t="s">
        <v>2374</v>
      </c>
      <c r="C1819" t="s">
        <v>5267</v>
      </c>
      <c r="D1819" t="s">
        <v>4799</v>
      </c>
    </row>
    <row r="1820" spans="1:4" ht="15.6" x14ac:dyDescent="0.3">
      <c r="A1820" s="1" t="s">
        <v>540</v>
      </c>
      <c r="B1820" s="1" t="s">
        <v>2374</v>
      </c>
      <c r="C1820" t="s">
        <v>4113</v>
      </c>
      <c r="D1820" t="s">
        <v>3020</v>
      </c>
    </row>
    <row r="1821" spans="1:4" ht="15.6" x14ac:dyDescent="0.3">
      <c r="A1821" s="1" t="s">
        <v>539</v>
      </c>
      <c r="B1821" s="1" t="s">
        <v>2374</v>
      </c>
      <c r="C1821" t="s">
        <v>5268</v>
      </c>
      <c r="D1821" t="s">
        <v>5269</v>
      </c>
    </row>
    <row r="1822" spans="1:4" ht="15.6" x14ac:dyDescent="0.3">
      <c r="A1822" s="1" t="s">
        <v>538</v>
      </c>
      <c r="B1822" s="1" t="s">
        <v>2374</v>
      </c>
      <c r="C1822" t="s">
        <v>5270</v>
      </c>
      <c r="D1822" t="s">
        <v>2530</v>
      </c>
    </row>
    <row r="1823" spans="1:4" ht="15.6" x14ac:dyDescent="0.3">
      <c r="A1823" s="1" t="s">
        <v>537</v>
      </c>
      <c r="B1823" s="1" t="s">
        <v>2374</v>
      </c>
      <c r="C1823" t="s">
        <v>5271</v>
      </c>
      <c r="D1823" t="s">
        <v>5272</v>
      </c>
    </row>
    <row r="1824" spans="1:4" ht="15.6" x14ac:dyDescent="0.3">
      <c r="A1824" s="1" t="s">
        <v>536</v>
      </c>
      <c r="B1824" s="1" t="s">
        <v>2371</v>
      </c>
      <c r="C1824" t="s">
        <v>5273</v>
      </c>
      <c r="D1824" t="s">
        <v>5274</v>
      </c>
    </row>
    <row r="1825" spans="1:4" ht="15.6" x14ac:dyDescent="0.3">
      <c r="A1825" s="1" t="s">
        <v>535</v>
      </c>
      <c r="B1825" s="1" t="s">
        <v>2374</v>
      </c>
      <c r="C1825" t="s">
        <v>3692</v>
      </c>
      <c r="D1825" t="s">
        <v>3214</v>
      </c>
    </row>
    <row r="1826" spans="1:4" ht="15.6" x14ac:dyDescent="0.3">
      <c r="A1826" s="1" t="s">
        <v>534</v>
      </c>
      <c r="B1826" s="1" t="s">
        <v>2371</v>
      </c>
      <c r="C1826" t="s">
        <v>5275</v>
      </c>
      <c r="D1826" t="s">
        <v>5276</v>
      </c>
    </row>
    <row r="1827" spans="1:4" ht="15.6" x14ac:dyDescent="0.3">
      <c r="A1827" s="1" t="s">
        <v>533</v>
      </c>
      <c r="B1827" s="1" t="s">
        <v>2371</v>
      </c>
      <c r="C1827" t="s">
        <v>5277</v>
      </c>
      <c r="D1827" t="s">
        <v>5278</v>
      </c>
    </row>
    <row r="1828" spans="1:4" ht="15.6" x14ac:dyDescent="0.3">
      <c r="A1828" s="1" t="s">
        <v>532</v>
      </c>
      <c r="B1828" s="1" t="s">
        <v>2371</v>
      </c>
      <c r="C1828" t="s">
        <v>5279</v>
      </c>
      <c r="D1828" t="s">
        <v>5280</v>
      </c>
    </row>
    <row r="1829" spans="1:4" ht="15.6" x14ac:dyDescent="0.3">
      <c r="A1829" s="1" t="s">
        <v>531</v>
      </c>
      <c r="B1829" s="1" t="s">
        <v>2371</v>
      </c>
      <c r="C1829" t="s">
        <v>5281</v>
      </c>
      <c r="D1829" t="s">
        <v>5138</v>
      </c>
    </row>
    <row r="1830" spans="1:4" ht="15.6" x14ac:dyDescent="0.3">
      <c r="A1830" s="1" t="s">
        <v>530</v>
      </c>
      <c r="B1830" s="1" t="s">
        <v>2371</v>
      </c>
      <c r="C1830" t="s">
        <v>5282</v>
      </c>
      <c r="D1830" t="s">
        <v>3180</v>
      </c>
    </row>
    <row r="1831" spans="1:4" ht="15.6" x14ac:dyDescent="0.3">
      <c r="A1831" s="1" t="s">
        <v>529</v>
      </c>
      <c r="B1831" s="1" t="s">
        <v>2374</v>
      </c>
      <c r="C1831" t="s">
        <v>2734</v>
      </c>
      <c r="D1831" t="s">
        <v>5283</v>
      </c>
    </row>
    <row r="1832" spans="1:4" ht="15.6" x14ac:dyDescent="0.3">
      <c r="A1832" s="1" t="s">
        <v>528</v>
      </c>
      <c r="B1832" s="1" t="s">
        <v>2371</v>
      </c>
      <c r="C1832" t="s">
        <v>4114</v>
      </c>
      <c r="D1832" t="s">
        <v>2768</v>
      </c>
    </row>
    <row r="1833" spans="1:4" ht="15.6" x14ac:dyDescent="0.3">
      <c r="A1833" s="1" t="s">
        <v>527</v>
      </c>
      <c r="B1833" s="1" t="s">
        <v>2371</v>
      </c>
      <c r="C1833" t="s">
        <v>3094</v>
      </c>
      <c r="D1833" t="s">
        <v>5056</v>
      </c>
    </row>
    <row r="1834" spans="1:4" ht="15.6" x14ac:dyDescent="0.3">
      <c r="A1834" s="1" t="s">
        <v>526</v>
      </c>
      <c r="B1834" s="1" t="s">
        <v>2374</v>
      </c>
      <c r="C1834" t="s">
        <v>5284</v>
      </c>
      <c r="D1834" t="s">
        <v>5285</v>
      </c>
    </row>
    <row r="1835" spans="1:4" ht="15.6" x14ac:dyDescent="0.3">
      <c r="A1835" s="1" t="s">
        <v>525</v>
      </c>
      <c r="B1835" s="1" t="s">
        <v>2371</v>
      </c>
      <c r="C1835" t="s">
        <v>5286</v>
      </c>
      <c r="D1835" t="s">
        <v>5287</v>
      </c>
    </row>
    <row r="1836" spans="1:4" ht="15.6" x14ac:dyDescent="0.3">
      <c r="A1836" s="1" t="s">
        <v>523</v>
      </c>
      <c r="B1836" s="1" t="s">
        <v>3246</v>
      </c>
      <c r="C1836" t="s">
        <v>5288</v>
      </c>
      <c r="D1836" t="s">
        <v>4513</v>
      </c>
    </row>
    <row r="1837" spans="1:4" ht="15.6" x14ac:dyDescent="0.3">
      <c r="A1837" s="1" t="s">
        <v>522</v>
      </c>
      <c r="B1837" s="1" t="s">
        <v>2374</v>
      </c>
      <c r="C1837" t="s">
        <v>5289</v>
      </c>
      <c r="D1837" t="s">
        <v>3654</v>
      </c>
    </row>
    <row r="1838" spans="1:4" ht="15.6" x14ac:dyDescent="0.3">
      <c r="A1838" s="1" t="s">
        <v>521</v>
      </c>
      <c r="B1838" s="1" t="s">
        <v>2374</v>
      </c>
      <c r="C1838" t="s">
        <v>5290</v>
      </c>
      <c r="D1838" t="s">
        <v>5291</v>
      </c>
    </row>
    <row r="1839" spans="1:4" ht="15.6" x14ac:dyDescent="0.3">
      <c r="A1839" s="1" t="s">
        <v>520</v>
      </c>
      <c r="B1839" s="1" t="s">
        <v>2374</v>
      </c>
      <c r="C1839" t="s">
        <v>5292</v>
      </c>
      <c r="D1839" t="s">
        <v>5293</v>
      </c>
    </row>
    <row r="1840" spans="1:4" ht="15.6" x14ac:dyDescent="0.3">
      <c r="A1840" s="1" t="s">
        <v>519</v>
      </c>
      <c r="B1840" s="1" t="s">
        <v>2374</v>
      </c>
      <c r="C1840" t="s">
        <v>4339</v>
      </c>
      <c r="D1840" t="s">
        <v>5294</v>
      </c>
    </row>
    <row r="1841" spans="1:4" ht="15.6" x14ac:dyDescent="0.3">
      <c r="A1841" s="1" t="s">
        <v>518</v>
      </c>
      <c r="B1841" s="1" t="s">
        <v>2374</v>
      </c>
      <c r="C1841" t="s">
        <v>4421</v>
      </c>
      <c r="D1841" t="s">
        <v>5295</v>
      </c>
    </row>
    <row r="1842" spans="1:4" ht="15.6" x14ac:dyDescent="0.3">
      <c r="A1842" s="1" t="s">
        <v>517</v>
      </c>
      <c r="B1842" s="1" t="s">
        <v>2371</v>
      </c>
      <c r="C1842" t="s">
        <v>5296</v>
      </c>
      <c r="D1842" t="s">
        <v>2498</v>
      </c>
    </row>
    <row r="1843" spans="1:4" ht="15.6" x14ac:dyDescent="0.3">
      <c r="A1843" s="1" t="s">
        <v>516</v>
      </c>
      <c r="B1843" s="1" t="s">
        <v>2371</v>
      </c>
      <c r="C1843" t="s">
        <v>5297</v>
      </c>
      <c r="D1843" t="s">
        <v>5298</v>
      </c>
    </row>
    <row r="1844" spans="1:4" ht="15.6" x14ac:dyDescent="0.3">
      <c r="A1844" s="1" t="s">
        <v>515</v>
      </c>
      <c r="B1844" s="1" t="s">
        <v>2374</v>
      </c>
      <c r="C1844" t="s">
        <v>2501</v>
      </c>
      <c r="D1844" t="s">
        <v>5299</v>
      </c>
    </row>
    <row r="1845" spans="1:4" ht="15.6" x14ac:dyDescent="0.3">
      <c r="A1845" s="1" t="s">
        <v>514</v>
      </c>
      <c r="B1845" s="1" t="s">
        <v>2374</v>
      </c>
      <c r="C1845" t="s">
        <v>5300</v>
      </c>
      <c r="D1845" t="s">
        <v>5301</v>
      </c>
    </row>
    <row r="1846" spans="1:4" ht="15.6" x14ac:dyDescent="0.3">
      <c r="A1846" s="1" t="s">
        <v>513</v>
      </c>
      <c r="B1846" s="1" t="s">
        <v>2374</v>
      </c>
      <c r="C1846" t="s">
        <v>5302</v>
      </c>
      <c r="D1846" t="s">
        <v>2423</v>
      </c>
    </row>
    <row r="1847" spans="1:4" ht="15.6" x14ac:dyDescent="0.3">
      <c r="A1847" s="1" t="s">
        <v>512</v>
      </c>
      <c r="B1847" s="1" t="s">
        <v>2374</v>
      </c>
      <c r="C1847" t="s">
        <v>5303</v>
      </c>
      <c r="D1847" t="s">
        <v>5304</v>
      </c>
    </row>
    <row r="1848" spans="1:4" ht="15.6" x14ac:dyDescent="0.3">
      <c r="A1848" s="1" t="s">
        <v>511</v>
      </c>
      <c r="B1848" s="1" t="s">
        <v>2374</v>
      </c>
      <c r="C1848" t="s">
        <v>5305</v>
      </c>
      <c r="D1848" t="s">
        <v>5306</v>
      </c>
    </row>
    <row r="1849" spans="1:4" ht="15.6" x14ac:dyDescent="0.3">
      <c r="A1849" s="1" t="s">
        <v>510</v>
      </c>
      <c r="B1849" s="1" t="s">
        <v>2374</v>
      </c>
      <c r="C1849" t="s">
        <v>5307</v>
      </c>
      <c r="D1849" t="s">
        <v>5308</v>
      </c>
    </row>
    <row r="1850" spans="1:4" ht="15.6" x14ac:dyDescent="0.3">
      <c r="A1850" s="1" t="s">
        <v>509</v>
      </c>
      <c r="B1850" s="1" t="s">
        <v>2374</v>
      </c>
      <c r="C1850" t="s">
        <v>5309</v>
      </c>
      <c r="D1850" t="s">
        <v>5310</v>
      </c>
    </row>
    <row r="1851" spans="1:4" ht="15.6" x14ac:dyDescent="0.3">
      <c r="A1851" s="1" t="s">
        <v>508</v>
      </c>
      <c r="B1851" s="1" t="s">
        <v>2374</v>
      </c>
      <c r="C1851" t="s">
        <v>5311</v>
      </c>
      <c r="D1851" t="s">
        <v>2932</v>
      </c>
    </row>
    <row r="1852" spans="1:4" ht="15.6" x14ac:dyDescent="0.3">
      <c r="A1852" s="1" t="s">
        <v>507</v>
      </c>
      <c r="B1852" s="1" t="s">
        <v>2374</v>
      </c>
      <c r="C1852" t="s">
        <v>5312</v>
      </c>
      <c r="D1852" t="s">
        <v>2468</v>
      </c>
    </row>
    <row r="1853" spans="1:4" ht="15.6" x14ac:dyDescent="0.3">
      <c r="A1853" s="1" t="s">
        <v>506</v>
      </c>
      <c r="B1853" s="1" t="s">
        <v>2374</v>
      </c>
      <c r="C1853" t="s">
        <v>5313</v>
      </c>
      <c r="D1853" t="s">
        <v>5314</v>
      </c>
    </row>
    <row r="1854" spans="1:4" ht="15.6" x14ac:dyDescent="0.3">
      <c r="A1854" s="1" t="s">
        <v>504</v>
      </c>
      <c r="B1854" s="1" t="s">
        <v>2374</v>
      </c>
      <c r="C1854" t="s">
        <v>5315</v>
      </c>
      <c r="D1854" t="s">
        <v>2468</v>
      </c>
    </row>
    <row r="1855" spans="1:4" ht="15.6" x14ac:dyDescent="0.3">
      <c r="A1855" s="1" t="s">
        <v>503</v>
      </c>
      <c r="B1855" s="1" t="s">
        <v>2371</v>
      </c>
      <c r="C1855" t="s">
        <v>5018</v>
      </c>
      <c r="D1855" t="s">
        <v>5316</v>
      </c>
    </row>
    <row r="1856" spans="1:4" ht="15.6" x14ac:dyDescent="0.3">
      <c r="A1856" s="1" t="s">
        <v>502</v>
      </c>
      <c r="B1856" s="1" t="s">
        <v>2374</v>
      </c>
      <c r="C1856" t="s">
        <v>3582</v>
      </c>
      <c r="D1856" t="s">
        <v>3381</v>
      </c>
    </row>
    <row r="1857" spans="1:4" ht="15.6" x14ac:dyDescent="0.3">
      <c r="A1857" s="1" t="s">
        <v>501</v>
      </c>
      <c r="B1857" s="1" t="s">
        <v>2374</v>
      </c>
      <c r="C1857" t="s">
        <v>5317</v>
      </c>
      <c r="D1857" t="s">
        <v>3126</v>
      </c>
    </row>
    <row r="1858" spans="1:4" ht="15.6" x14ac:dyDescent="0.3">
      <c r="A1858" s="1" t="s">
        <v>500</v>
      </c>
      <c r="B1858" s="1" t="s">
        <v>2371</v>
      </c>
      <c r="C1858" t="s">
        <v>5318</v>
      </c>
      <c r="D1858" t="s">
        <v>5319</v>
      </c>
    </row>
    <row r="1859" spans="1:4" ht="15.6" x14ac:dyDescent="0.3">
      <c r="A1859" s="1" t="s">
        <v>499</v>
      </c>
      <c r="B1859" s="1" t="s">
        <v>2374</v>
      </c>
      <c r="C1859" t="s">
        <v>5320</v>
      </c>
      <c r="D1859" t="s">
        <v>5321</v>
      </c>
    </row>
    <row r="1860" spans="1:4" ht="15.6" x14ac:dyDescent="0.3">
      <c r="A1860" s="1" t="s">
        <v>498</v>
      </c>
      <c r="B1860" s="1" t="s">
        <v>2371</v>
      </c>
      <c r="C1860" t="s">
        <v>4200</v>
      </c>
      <c r="D1860" t="s">
        <v>4561</v>
      </c>
    </row>
    <row r="1861" spans="1:4" ht="15.6" x14ac:dyDescent="0.3">
      <c r="A1861" s="1" t="s">
        <v>497</v>
      </c>
      <c r="B1861" s="1" t="s">
        <v>2371</v>
      </c>
      <c r="C1861" t="s">
        <v>3925</v>
      </c>
      <c r="D1861" t="s">
        <v>5322</v>
      </c>
    </row>
    <row r="1862" spans="1:4" ht="15.6" x14ac:dyDescent="0.3">
      <c r="A1862" s="1" t="s">
        <v>496</v>
      </c>
      <c r="B1862" s="1" t="s">
        <v>2371</v>
      </c>
      <c r="C1862" t="s">
        <v>5323</v>
      </c>
      <c r="D1862" t="s">
        <v>5324</v>
      </c>
    </row>
    <row r="1863" spans="1:4" ht="15.6" x14ac:dyDescent="0.3">
      <c r="A1863" s="1" t="s">
        <v>495</v>
      </c>
      <c r="B1863" s="1" t="s">
        <v>2371</v>
      </c>
      <c r="C1863" t="s">
        <v>3101</v>
      </c>
      <c r="D1863" t="s">
        <v>3316</v>
      </c>
    </row>
    <row r="1864" spans="1:4" ht="15.6" x14ac:dyDescent="0.3">
      <c r="A1864" s="1" t="s">
        <v>494</v>
      </c>
      <c r="B1864" s="1" t="s">
        <v>2371</v>
      </c>
      <c r="C1864" t="s">
        <v>5325</v>
      </c>
      <c r="D1864" t="s">
        <v>5326</v>
      </c>
    </row>
    <row r="1865" spans="1:4" ht="15.6" x14ac:dyDescent="0.3">
      <c r="A1865" s="1" t="s">
        <v>493</v>
      </c>
      <c r="B1865" s="1" t="s">
        <v>2371</v>
      </c>
      <c r="C1865" t="s">
        <v>5327</v>
      </c>
      <c r="D1865" t="s">
        <v>2479</v>
      </c>
    </row>
    <row r="1866" spans="1:4" ht="15.6" x14ac:dyDescent="0.3">
      <c r="A1866" s="1" t="s">
        <v>492</v>
      </c>
      <c r="B1866" s="1" t="s">
        <v>2371</v>
      </c>
      <c r="C1866" t="s">
        <v>3188</v>
      </c>
      <c r="D1866" t="s">
        <v>5328</v>
      </c>
    </row>
    <row r="1867" spans="1:4" ht="15.6" x14ac:dyDescent="0.3">
      <c r="A1867" s="1" t="s">
        <v>491</v>
      </c>
      <c r="B1867" s="1" t="s">
        <v>2374</v>
      </c>
      <c r="C1867" t="s">
        <v>5329</v>
      </c>
      <c r="D1867" t="s">
        <v>5330</v>
      </c>
    </row>
    <row r="1868" spans="1:4" ht="15.6" x14ac:dyDescent="0.3">
      <c r="A1868" s="1" t="s">
        <v>490</v>
      </c>
      <c r="B1868" s="1" t="s">
        <v>2371</v>
      </c>
      <c r="C1868" t="s">
        <v>3787</v>
      </c>
      <c r="D1868" t="s">
        <v>3716</v>
      </c>
    </row>
    <row r="1869" spans="1:4" ht="15.6" x14ac:dyDescent="0.3">
      <c r="A1869" s="1" t="s">
        <v>489</v>
      </c>
      <c r="B1869" s="1" t="s">
        <v>2374</v>
      </c>
      <c r="C1869" t="s">
        <v>3623</v>
      </c>
      <c r="D1869" t="s">
        <v>5331</v>
      </c>
    </row>
    <row r="1870" spans="1:4" ht="15.6" x14ac:dyDescent="0.3">
      <c r="A1870" s="1" t="s">
        <v>488</v>
      </c>
      <c r="B1870" s="1" t="s">
        <v>2374</v>
      </c>
      <c r="C1870" t="s">
        <v>5332</v>
      </c>
      <c r="D1870" t="s">
        <v>3063</v>
      </c>
    </row>
    <row r="1871" spans="1:4" ht="15.6" x14ac:dyDescent="0.3">
      <c r="A1871" s="1" t="s">
        <v>487</v>
      </c>
      <c r="B1871" s="1" t="s">
        <v>2374</v>
      </c>
      <c r="C1871" t="s">
        <v>2765</v>
      </c>
      <c r="D1871" t="s">
        <v>2619</v>
      </c>
    </row>
    <row r="1872" spans="1:4" ht="15.6" x14ac:dyDescent="0.3">
      <c r="A1872" s="1" t="s">
        <v>486</v>
      </c>
      <c r="B1872" s="1" t="s">
        <v>2374</v>
      </c>
      <c r="C1872" t="s">
        <v>5333</v>
      </c>
      <c r="D1872" t="s">
        <v>5334</v>
      </c>
    </row>
    <row r="1873" spans="1:4" ht="15.6" x14ac:dyDescent="0.3">
      <c r="A1873" s="1" t="s">
        <v>485</v>
      </c>
      <c r="B1873" s="1" t="s">
        <v>2374</v>
      </c>
      <c r="C1873" t="s">
        <v>5335</v>
      </c>
      <c r="D1873" t="s">
        <v>5336</v>
      </c>
    </row>
    <row r="1874" spans="1:4" ht="15.6" x14ac:dyDescent="0.3">
      <c r="A1874" s="1" t="s">
        <v>484</v>
      </c>
      <c r="B1874" s="1" t="s">
        <v>2374</v>
      </c>
      <c r="C1874" t="s">
        <v>5337</v>
      </c>
      <c r="D1874" t="s">
        <v>5338</v>
      </c>
    </row>
    <row r="1875" spans="1:4" ht="15.6" x14ac:dyDescent="0.3">
      <c r="A1875" s="1" t="s">
        <v>483</v>
      </c>
      <c r="B1875" s="1" t="s">
        <v>2374</v>
      </c>
      <c r="C1875" t="s">
        <v>5339</v>
      </c>
      <c r="D1875" t="s">
        <v>5340</v>
      </c>
    </row>
    <row r="1876" spans="1:4" ht="15.6" x14ac:dyDescent="0.3">
      <c r="A1876" s="1" t="s">
        <v>482</v>
      </c>
      <c r="B1876" s="1" t="s">
        <v>2374</v>
      </c>
      <c r="C1876" t="s">
        <v>5341</v>
      </c>
      <c r="D1876" t="s">
        <v>5342</v>
      </c>
    </row>
    <row r="1877" spans="1:4" ht="15.6" x14ac:dyDescent="0.3">
      <c r="A1877" s="1" t="s">
        <v>481</v>
      </c>
      <c r="B1877" s="1" t="s">
        <v>2371</v>
      </c>
      <c r="C1877" t="s">
        <v>4258</v>
      </c>
      <c r="D1877" t="s">
        <v>5343</v>
      </c>
    </row>
    <row r="1878" spans="1:4" ht="15.6" x14ac:dyDescent="0.3">
      <c r="A1878" s="1" t="s">
        <v>480</v>
      </c>
      <c r="B1878" s="1" t="s">
        <v>2371</v>
      </c>
      <c r="C1878" t="s">
        <v>5344</v>
      </c>
      <c r="D1878" t="s">
        <v>3583</v>
      </c>
    </row>
    <row r="1879" spans="1:4" ht="15.6" x14ac:dyDescent="0.3">
      <c r="A1879" s="1" t="s">
        <v>479</v>
      </c>
      <c r="B1879" s="1" t="s">
        <v>3246</v>
      </c>
      <c r="C1879" t="s">
        <v>5345</v>
      </c>
      <c r="D1879" t="s">
        <v>5346</v>
      </c>
    </row>
    <row r="1880" spans="1:4" ht="15.6" x14ac:dyDescent="0.3">
      <c r="A1880" s="1" t="s">
        <v>478</v>
      </c>
      <c r="B1880" s="1" t="s">
        <v>2371</v>
      </c>
      <c r="C1880" t="s">
        <v>5347</v>
      </c>
      <c r="D1880" t="s">
        <v>5348</v>
      </c>
    </row>
    <row r="1881" spans="1:4" ht="15.6" x14ac:dyDescent="0.3">
      <c r="A1881" s="1" t="s">
        <v>477</v>
      </c>
      <c r="B1881" s="1" t="s">
        <v>2371</v>
      </c>
      <c r="C1881" t="s">
        <v>5349</v>
      </c>
      <c r="D1881" t="s">
        <v>5350</v>
      </c>
    </row>
    <row r="1882" spans="1:4" ht="15.6" x14ac:dyDescent="0.3">
      <c r="A1882" s="1" t="s">
        <v>476</v>
      </c>
      <c r="B1882" s="1" t="s">
        <v>2374</v>
      </c>
      <c r="C1882" t="s">
        <v>3380</v>
      </c>
      <c r="D1882" t="s">
        <v>5351</v>
      </c>
    </row>
    <row r="1883" spans="1:4" ht="15.6" x14ac:dyDescent="0.3">
      <c r="A1883" s="1" t="s">
        <v>475</v>
      </c>
      <c r="B1883" s="1" t="s">
        <v>2371</v>
      </c>
      <c r="C1883" t="s">
        <v>5352</v>
      </c>
      <c r="D1883" t="s">
        <v>5343</v>
      </c>
    </row>
    <row r="1884" spans="1:4" ht="15.6" x14ac:dyDescent="0.3">
      <c r="A1884" s="1" t="s">
        <v>474</v>
      </c>
      <c r="B1884" s="1" t="s">
        <v>2371</v>
      </c>
      <c r="C1884" t="s">
        <v>5353</v>
      </c>
      <c r="D1884" t="s">
        <v>5354</v>
      </c>
    </row>
    <row r="1885" spans="1:4" ht="15.6" x14ac:dyDescent="0.3">
      <c r="A1885" s="1" t="s">
        <v>473</v>
      </c>
      <c r="B1885" s="1" t="s">
        <v>2371</v>
      </c>
      <c r="C1885" t="s">
        <v>5355</v>
      </c>
      <c r="D1885" t="s">
        <v>5356</v>
      </c>
    </row>
    <row r="1886" spans="1:4" ht="15.6" x14ac:dyDescent="0.3">
      <c r="A1886" s="1" t="s">
        <v>472</v>
      </c>
      <c r="B1886" s="1" t="s">
        <v>2371</v>
      </c>
      <c r="C1886" t="s">
        <v>5357</v>
      </c>
      <c r="D1886" t="s">
        <v>5358</v>
      </c>
    </row>
    <row r="1887" spans="1:4" ht="15.6" x14ac:dyDescent="0.3">
      <c r="A1887" s="1" t="s">
        <v>471</v>
      </c>
      <c r="B1887" s="1" t="s">
        <v>2371</v>
      </c>
      <c r="C1887" t="s">
        <v>5359</v>
      </c>
      <c r="D1887" t="s">
        <v>5360</v>
      </c>
    </row>
    <row r="1888" spans="1:4" ht="15.6" x14ac:dyDescent="0.3">
      <c r="A1888" s="1" t="s">
        <v>470</v>
      </c>
      <c r="B1888" s="1" t="s">
        <v>2374</v>
      </c>
      <c r="C1888" t="s">
        <v>5361</v>
      </c>
      <c r="D1888" t="s">
        <v>5362</v>
      </c>
    </row>
    <row r="1889" spans="1:4" ht="15.6" x14ac:dyDescent="0.3">
      <c r="A1889" s="1" t="s">
        <v>469</v>
      </c>
      <c r="B1889" s="1" t="s">
        <v>2374</v>
      </c>
      <c r="C1889" t="s">
        <v>5363</v>
      </c>
      <c r="D1889" t="s">
        <v>3099</v>
      </c>
    </row>
    <row r="1890" spans="1:4" ht="15.6" x14ac:dyDescent="0.3">
      <c r="A1890" s="1" t="s">
        <v>468</v>
      </c>
      <c r="B1890" s="1" t="s">
        <v>2374</v>
      </c>
      <c r="C1890" t="s">
        <v>3406</v>
      </c>
      <c r="D1890" t="s">
        <v>5364</v>
      </c>
    </row>
    <row r="1891" spans="1:4" ht="15.6" x14ac:dyDescent="0.3">
      <c r="A1891" s="1" t="s">
        <v>467</v>
      </c>
      <c r="B1891" s="1" t="s">
        <v>2371</v>
      </c>
      <c r="C1891" t="s">
        <v>5365</v>
      </c>
      <c r="D1891" t="s">
        <v>4336</v>
      </c>
    </row>
    <row r="1892" spans="1:4" ht="15.6" x14ac:dyDescent="0.3">
      <c r="A1892" s="1" t="s">
        <v>466</v>
      </c>
      <c r="B1892" s="1" t="s">
        <v>2374</v>
      </c>
      <c r="C1892" t="s">
        <v>5366</v>
      </c>
      <c r="D1892" t="s">
        <v>2411</v>
      </c>
    </row>
    <row r="1893" spans="1:4" ht="15.6" x14ac:dyDescent="0.3">
      <c r="A1893" s="1" t="s">
        <v>465</v>
      </c>
      <c r="B1893" s="1" t="s">
        <v>2374</v>
      </c>
      <c r="C1893" t="s">
        <v>5367</v>
      </c>
      <c r="D1893" t="s">
        <v>5368</v>
      </c>
    </row>
    <row r="1894" spans="1:4" ht="15.6" x14ac:dyDescent="0.3">
      <c r="A1894" s="1" t="s">
        <v>464</v>
      </c>
      <c r="B1894" s="1" t="s">
        <v>2371</v>
      </c>
      <c r="C1894" t="s">
        <v>5369</v>
      </c>
      <c r="D1894" t="s">
        <v>5370</v>
      </c>
    </row>
    <row r="1895" spans="1:4" ht="15.6" x14ac:dyDescent="0.3">
      <c r="A1895" s="1" t="s">
        <v>463</v>
      </c>
      <c r="B1895" s="1" t="s">
        <v>2374</v>
      </c>
      <c r="C1895" t="s">
        <v>5371</v>
      </c>
      <c r="D1895" t="s">
        <v>2599</v>
      </c>
    </row>
    <row r="1896" spans="1:4" ht="15.6" x14ac:dyDescent="0.3">
      <c r="A1896" s="1" t="s">
        <v>462</v>
      </c>
      <c r="B1896" s="1" t="s">
        <v>2371</v>
      </c>
      <c r="C1896" t="s">
        <v>5372</v>
      </c>
      <c r="D1896" t="s">
        <v>5373</v>
      </c>
    </row>
    <row r="1897" spans="1:4" ht="15.6" x14ac:dyDescent="0.3">
      <c r="A1897" s="1" t="s">
        <v>461</v>
      </c>
      <c r="B1897" s="1" t="s">
        <v>2374</v>
      </c>
      <c r="C1897" t="s">
        <v>2826</v>
      </c>
      <c r="D1897" t="s">
        <v>5374</v>
      </c>
    </row>
    <row r="1898" spans="1:4" ht="15.6" x14ac:dyDescent="0.3">
      <c r="A1898" s="1" t="s">
        <v>460</v>
      </c>
      <c r="B1898" s="1" t="s">
        <v>2374</v>
      </c>
      <c r="C1898" t="s">
        <v>5375</v>
      </c>
      <c r="D1898" t="s">
        <v>2671</v>
      </c>
    </row>
    <row r="1899" spans="1:4" ht="15.6" x14ac:dyDescent="0.3">
      <c r="A1899" s="1" t="s">
        <v>459</v>
      </c>
      <c r="B1899" s="1" t="s">
        <v>2374</v>
      </c>
      <c r="C1899" t="s">
        <v>2507</v>
      </c>
      <c r="D1899" t="s">
        <v>5376</v>
      </c>
    </row>
    <row r="1900" spans="1:4" ht="15.6" x14ac:dyDescent="0.3">
      <c r="A1900" s="1" t="s">
        <v>458</v>
      </c>
      <c r="B1900" s="1" t="s">
        <v>2374</v>
      </c>
      <c r="C1900" t="s">
        <v>2564</v>
      </c>
      <c r="D1900" t="s">
        <v>3126</v>
      </c>
    </row>
    <row r="1901" spans="1:4" ht="15.6" x14ac:dyDescent="0.3">
      <c r="A1901" s="1" t="s">
        <v>457</v>
      </c>
      <c r="B1901" s="1" t="s">
        <v>2371</v>
      </c>
      <c r="C1901" t="s">
        <v>5377</v>
      </c>
      <c r="D1901" t="s">
        <v>2560</v>
      </c>
    </row>
    <row r="1902" spans="1:4" ht="15.6" x14ac:dyDescent="0.3">
      <c r="A1902" s="1" t="s">
        <v>456</v>
      </c>
      <c r="B1902" s="1" t="s">
        <v>2371</v>
      </c>
      <c r="C1902" t="s">
        <v>5217</v>
      </c>
      <c r="D1902" t="s">
        <v>5378</v>
      </c>
    </row>
    <row r="1903" spans="1:4" ht="15.6" x14ac:dyDescent="0.3">
      <c r="A1903" s="1" t="s">
        <v>455</v>
      </c>
      <c r="B1903" s="1" t="s">
        <v>2371</v>
      </c>
      <c r="C1903" t="s">
        <v>5379</v>
      </c>
      <c r="D1903" t="s">
        <v>4279</v>
      </c>
    </row>
    <row r="1904" spans="1:4" ht="15.6" x14ac:dyDescent="0.3">
      <c r="A1904" s="1" t="s">
        <v>454</v>
      </c>
      <c r="B1904" s="1" t="s">
        <v>2371</v>
      </c>
      <c r="C1904" t="s">
        <v>5380</v>
      </c>
      <c r="D1904" t="s">
        <v>2805</v>
      </c>
    </row>
    <row r="1905" spans="1:4" ht="15.6" x14ac:dyDescent="0.3">
      <c r="A1905" s="1" t="s">
        <v>453</v>
      </c>
      <c r="B1905" s="1" t="s">
        <v>2371</v>
      </c>
      <c r="C1905" t="s">
        <v>5381</v>
      </c>
      <c r="D1905" t="s">
        <v>5382</v>
      </c>
    </row>
    <row r="1906" spans="1:4" ht="15.6" x14ac:dyDescent="0.3">
      <c r="A1906" s="1" t="s">
        <v>452</v>
      </c>
      <c r="B1906" s="1" t="s">
        <v>2371</v>
      </c>
      <c r="C1906" t="s">
        <v>5383</v>
      </c>
      <c r="D1906" t="s">
        <v>5384</v>
      </c>
    </row>
    <row r="1907" spans="1:4" ht="15.6" x14ac:dyDescent="0.3">
      <c r="A1907" s="1" t="s">
        <v>451</v>
      </c>
      <c r="B1907" s="1" t="s">
        <v>2374</v>
      </c>
      <c r="C1907" t="s">
        <v>5385</v>
      </c>
      <c r="D1907" t="s">
        <v>5386</v>
      </c>
    </row>
    <row r="1908" spans="1:4" ht="15.6" x14ac:dyDescent="0.3">
      <c r="A1908" s="1" t="s">
        <v>450</v>
      </c>
      <c r="B1908" s="1" t="s">
        <v>2371</v>
      </c>
      <c r="C1908" t="s">
        <v>2918</v>
      </c>
      <c r="D1908" t="s">
        <v>5387</v>
      </c>
    </row>
    <row r="1909" spans="1:4" ht="15.6" x14ac:dyDescent="0.3">
      <c r="A1909" s="1" t="s">
        <v>449</v>
      </c>
      <c r="B1909" s="1" t="s">
        <v>2371</v>
      </c>
      <c r="C1909" t="s">
        <v>5388</v>
      </c>
      <c r="D1909" t="s">
        <v>5389</v>
      </c>
    </row>
    <row r="1910" spans="1:4" ht="15.6" x14ac:dyDescent="0.3">
      <c r="A1910" s="1" t="s">
        <v>448</v>
      </c>
      <c r="B1910" s="1" t="s">
        <v>2374</v>
      </c>
      <c r="C1910" t="s">
        <v>5390</v>
      </c>
      <c r="D1910" t="s">
        <v>5391</v>
      </c>
    </row>
    <row r="1911" spans="1:4" ht="15.6" x14ac:dyDescent="0.3">
      <c r="A1911" s="1" t="s">
        <v>447</v>
      </c>
      <c r="B1911" s="1" t="s">
        <v>2374</v>
      </c>
      <c r="C1911" t="s">
        <v>3188</v>
      </c>
      <c r="D1911" t="s">
        <v>5392</v>
      </c>
    </row>
    <row r="1912" spans="1:4" ht="15.6" x14ac:dyDescent="0.3">
      <c r="A1912" s="1" t="s">
        <v>446</v>
      </c>
      <c r="B1912" s="1" t="s">
        <v>2371</v>
      </c>
      <c r="C1912" t="s">
        <v>5393</v>
      </c>
      <c r="D1912" t="s">
        <v>5394</v>
      </c>
    </row>
    <row r="1913" spans="1:4" ht="15.6" x14ac:dyDescent="0.3">
      <c r="A1913" s="1" t="s">
        <v>445</v>
      </c>
      <c r="B1913" s="1" t="s">
        <v>2374</v>
      </c>
      <c r="C1913" t="s">
        <v>3081</v>
      </c>
      <c r="D1913" t="s">
        <v>5395</v>
      </c>
    </row>
    <row r="1914" spans="1:4" ht="15.6" x14ac:dyDescent="0.3">
      <c r="A1914" s="1" t="s">
        <v>444</v>
      </c>
      <c r="B1914" s="1" t="s">
        <v>2374</v>
      </c>
      <c r="C1914" t="s">
        <v>5396</v>
      </c>
      <c r="D1914" t="s">
        <v>5397</v>
      </c>
    </row>
    <row r="1915" spans="1:4" ht="15.6" x14ac:dyDescent="0.3">
      <c r="A1915" s="1" t="s">
        <v>443</v>
      </c>
      <c r="B1915" s="1" t="s">
        <v>2374</v>
      </c>
      <c r="C1915" t="s">
        <v>3416</v>
      </c>
      <c r="D1915" t="s">
        <v>5398</v>
      </c>
    </row>
    <row r="1916" spans="1:4" ht="15.6" x14ac:dyDescent="0.3">
      <c r="A1916" s="1" t="s">
        <v>442</v>
      </c>
      <c r="B1916" s="1" t="s">
        <v>2371</v>
      </c>
      <c r="C1916" t="s">
        <v>5399</v>
      </c>
      <c r="D1916" t="s">
        <v>5400</v>
      </c>
    </row>
    <row r="1917" spans="1:4" ht="15.6" x14ac:dyDescent="0.3">
      <c r="A1917" s="1" t="s">
        <v>441</v>
      </c>
      <c r="B1917" s="1" t="s">
        <v>2374</v>
      </c>
      <c r="C1917" t="s">
        <v>5401</v>
      </c>
      <c r="D1917" t="s">
        <v>5402</v>
      </c>
    </row>
    <row r="1918" spans="1:4" ht="15.6" x14ac:dyDescent="0.3">
      <c r="A1918" s="1" t="s">
        <v>440</v>
      </c>
      <c r="B1918" s="1" t="s">
        <v>2374</v>
      </c>
      <c r="C1918" t="s">
        <v>5403</v>
      </c>
      <c r="D1918" t="s">
        <v>2667</v>
      </c>
    </row>
    <row r="1919" spans="1:4" ht="15.6" x14ac:dyDescent="0.3">
      <c r="A1919" s="1" t="s">
        <v>439</v>
      </c>
      <c r="B1919" s="1" t="s">
        <v>2374</v>
      </c>
      <c r="C1919" t="s">
        <v>5404</v>
      </c>
      <c r="D1919" t="s">
        <v>4588</v>
      </c>
    </row>
    <row r="1920" spans="1:4" ht="15.6" x14ac:dyDescent="0.3">
      <c r="A1920" s="1" t="s">
        <v>438</v>
      </c>
      <c r="B1920" s="1" t="s">
        <v>2374</v>
      </c>
      <c r="C1920" t="s">
        <v>5405</v>
      </c>
      <c r="D1920" t="s">
        <v>5406</v>
      </c>
    </row>
    <row r="1921" spans="1:4" ht="15.6" x14ac:dyDescent="0.3">
      <c r="A1921" s="1" t="s">
        <v>437</v>
      </c>
      <c r="B1921" s="1" t="s">
        <v>2374</v>
      </c>
      <c r="C1921" t="s">
        <v>5407</v>
      </c>
      <c r="D1921" t="s">
        <v>2592</v>
      </c>
    </row>
    <row r="1922" spans="1:4" ht="15.6" x14ac:dyDescent="0.3">
      <c r="A1922" s="1" t="s">
        <v>436</v>
      </c>
      <c r="B1922" s="1" t="s">
        <v>3246</v>
      </c>
      <c r="C1922" t="s">
        <v>5408</v>
      </c>
      <c r="D1922" t="s">
        <v>5409</v>
      </c>
    </row>
    <row r="1923" spans="1:4" ht="15.6" x14ac:dyDescent="0.3">
      <c r="A1923" s="1" t="s">
        <v>435</v>
      </c>
      <c r="B1923" s="1" t="s">
        <v>2374</v>
      </c>
      <c r="C1923" t="s">
        <v>5410</v>
      </c>
      <c r="D1923" t="s">
        <v>2667</v>
      </c>
    </row>
    <row r="1924" spans="1:4" ht="15.6" x14ac:dyDescent="0.3">
      <c r="A1924" s="1" t="s">
        <v>434</v>
      </c>
      <c r="B1924" s="1" t="s">
        <v>2374</v>
      </c>
      <c r="C1924" t="s">
        <v>5411</v>
      </c>
      <c r="D1924" t="s">
        <v>3654</v>
      </c>
    </row>
    <row r="1925" spans="1:4" ht="15.6" x14ac:dyDescent="0.3">
      <c r="A1925" s="1" t="s">
        <v>433</v>
      </c>
      <c r="B1925" s="1" t="s">
        <v>2374</v>
      </c>
      <c r="C1925" t="s">
        <v>5412</v>
      </c>
      <c r="D1925" t="s">
        <v>5413</v>
      </c>
    </row>
    <row r="1926" spans="1:4" ht="15.6" x14ac:dyDescent="0.3">
      <c r="A1926" s="1" t="s">
        <v>432</v>
      </c>
      <c r="B1926" s="1" t="s">
        <v>2374</v>
      </c>
      <c r="C1926" t="s">
        <v>5414</v>
      </c>
      <c r="D1926" t="s">
        <v>2639</v>
      </c>
    </row>
    <row r="1927" spans="1:4" ht="15.6" x14ac:dyDescent="0.3">
      <c r="A1927" s="1" t="s">
        <v>431</v>
      </c>
      <c r="B1927" s="1" t="s">
        <v>2371</v>
      </c>
      <c r="C1927" t="s">
        <v>3855</v>
      </c>
      <c r="D1927" t="s">
        <v>5415</v>
      </c>
    </row>
    <row r="1928" spans="1:4" ht="15.6" x14ac:dyDescent="0.3">
      <c r="A1928" s="1" t="s">
        <v>430</v>
      </c>
      <c r="B1928" s="1" t="s">
        <v>2371</v>
      </c>
      <c r="C1928" t="s">
        <v>5416</v>
      </c>
      <c r="D1928" t="s">
        <v>5417</v>
      </c>
    </row>
    <row r="1929" spans="1:4" ht="15.6" x14ac:dyDescent="0.3">
      <c r="A1929" s="1" t="s">
        <v>429</v>
      </c>
      <c r="B1929" s="1" t="s">
        <v>2374</v>
      </c>
      <c r="C1929" t="s">
        <v>5418</v>
      </c>
      <c r="D1929" t="s">
        <v>2500</v>
      </c>
    </row>
    <row r="1930" spans="1:4" ht="15.6" x14ac:dyDescent="0.3">
      <c r="A1930" s="1" t="s">
        <v>428</v>
      </c>
      <c r="B1930" s="1" t="s">
        <v>2371</v>
      </c>
      <c r="C1930" t="s">
        <v>4208</v>
      </c>
      <c r="D1930" t="s">
        <v>5419</v>
      </c>
    </row>
    <row r="1931" spans="1:4" ht="15.6" x14ac:dyDescent="0.3">
      <c r="A1931" s="1" t="s">
        <v>427</v>
      </c>
      <c r="B1931" s="1" t="s">
        <v>2371</v>
      </c>
      <c r="C1931" t="s">
        <v>3254</v>
      </c>
      <c r="D1931" t="s">
        <v>4273</v>
      </c>
    </row>
    <row r="1932" spans="1:4" ht="15.6" x14ac:dyDescent="0.3">
      <c r="A1932" s="1" t="s">
        <v>426</v>
      </c>
      <c r="B1932" s="1" t="s">
        <v>2371</v>
      </c>
      <c r="C1932" t="s">
        <v>5420</v>
      </c>
      <c r="D1932" t="s">
        <v>5421</v>
      </c>
    </row>
    <row r="1933" spans="1:4" ht="15.6" x14ac:dyDescent="0.3">
      <c r="A1933" s="1" t="s">
        <v>425</v>
      </c>
      <c r="B1933" s="1" t="s">
        <v>2371</v>
      </c>
      <c r="C1933" t="s">
        <v>5422</v>
      </c>
      <c r="D1933" t="s">
        <v>5423</v>
      </c>
    </row>
    <row r="1934" spans="1:4" ht="15.6" x14ac:dyDescent="0.3">
      <c r="A1934" s="1" t="s">
        <v>424</v>
      </c>
      <c r="B1934" s="1" t="s">
        <v>2374</v>
      </c>
      <c r="C1934" t="s">
        <v>5424</v>
      </c>
      <c r="D1934" t="s">
        <v>2534</v>
      </c>
    </row>
    <row r="1935" spans="1:4" ht="15.6" x14ac:dyDescent="0.3">
      <c r="A1935" s="1" t="s">
        <v>423</v>
      </c>
      <c r="B1935" s="1" t="s">
        <v>2371</v>
      </c>
      <c r="C1935" t="s">
        <v>5425</v>
      </c>
      <c r="D1935" t="s">
        <v>2560</v>
      </c>
    </row>
    <row r="1936" spans="1:4" ht="15.6" x14ac:dyDescent="0.3">
      <c r="A1936" s="1" t="s">
        <v>422</v>
      </c>
      <c r="B1936" s="1" t="s">
        <v>2371</v>
      </c>
      <c r="C1936" t="s">
        <v>5426</v>
      </c>
      <c r="D1936" t="s">
        <v>5427</v>
      </c>
    </row>
    <row r="1937" spans="1:4" ht="15.6" x14ac:dyDescent="0.3">
      <c r="A1937" s="1" t="s">
        <v>421</v>
      </c>
      <c r="B1937" s="1" t="s">
        <v>2374</v>
      </c>
      <c r="C1937" t="s">
        <v>5428</v>
      </c>
      <c r="D1937" t="s">
        <v>5429</v>
      </c>
    </row>
    <row r="1938" spans="1:4" ht="15.6" x14ac:dyDescent="0.3">
      <c r="A1938" s="1" t="s">
        <v>420</v>
      </c>
      <c r="B1938" s="1" t="s">
        <v>3246</v>
      </c>
      <c r="C1938" t="s">
        <v>5430</v>
      </c>
      <c r="D1938" t="s">
        <v>5431</v>
      </c>
    </row>
    <row r="1939" spans="1:4" ht="15.6" x14ac:dyDescent="0.3">
      <c r="A1939" s="1" t="s">
        <v>419</v>
      </c>
      <c r="B1939" s="1" t="s">
        <v>2374</v>
      </c>
      <c r="C1939" t="s">
        <v>5110</v>
      </c>
      <c r="D1939" t="s">
        <v>2395</v>
      </c>
    </row>
    <row r="1940" spans="1:4" ht="15.6" x14ac:dyDescent="0.3">
      <c r="A1940" s="1" t="s">
        <v>418</v>
      </c>
      <c r="B1940" s="1" t="s">
        <v>2374</v>
      </c>
      <c r="C1940" t="s">
        <v>5432</v>
      </c>
      <c r="D1940" t="s">
        <v>5433</v>
      </c>
    </row>
    <row r="1941" spans="1:4" ht="15.6" x14ac:dyDescent="0.3">
      <c r="A1941" s="1" t="s">
        <v>417</v>
      </c>
      <c r="B1941" s="1" t="s">
        <v>2374</v>
      </c>
      <c r="C1941" t="s">
        <v>5434</v>
      </c>
      <c r="D1941" t="s">
        <v>2654</v>
      </c>
    </row>
    <row r="1942" spans="1:4" ht="15.6" x14ac:dyDescent="0.3">
      <c r="A1942" s="1" t="s">
        <v>416</v>
      </c>
      <c r="B1942" s="1" t="s">
        <v>2374</v>
      </c>
      <c r="C1942" t="s">
        <v>3794</v>
      </c>
      <c r="D1942" t="s">
        <v>5435</v>
      </c>
    </row>
    <row r="1943" spans="1:4" ht="15.6" x14ac:dyDescent="0.3">
      <c r="A1943" s="1" t="s">
        <v>415</v>
      </c>
      <c r="B1943" s="1" t="s">
        <v>2374</v>
      </c>
      <c r="C1943" t="s">
        <v>5436</v>
      </c>
      <c r="D1943" t="s">
        <v>5437</v>
      </c>
    </row>
    <row r="1944" spans="1:4" ht="15.6" x14ac:dyDescent="0.3">
      <c r="A1944" s="1" t="s">
        <v>414</v>
      </c>
      <c r="B1944" s="1" t="s">
        <v>2374</v>
      </c>
      <c r="C1944" t="s">
        <v>5438</v>
      </c>
      <c r="D1944" t="s">
        <v>2667</v>
      </c>
    </row>
    <row r="1945" spans="1:4" ht="15.6" x14ac:dyDescent="0.3">
      <c r="A1945" s="1" t="s">
        <v>413</v>
      </c>
      <c r="B1945" s="1" t="s">
        <v>2374</v>
      </c>
      <c r="C1945" t="s">
        <v>3662</v>
      </c>
      <c r="D1945" t="s">
        <v>5439</v>
      </c>
    </row>
    <row r="1946" spans="1:4" ht="15.6" x14ac:dyDescent="0.3">
      <c r="A1946" s="1" t="s">
        <v>412</v>
      </c>
      <c r="B1946" s="1" t="s">
        <v>2371</v>
      </c>
      <c r="C1946" t="s">
        <v>5440</v>
      </c>
      <c r="D1946" t="s">
        <v>2581</v>
      </c>
    </row>
    <row r="1947" spans="1:4" ht="15.6" x14ac:dyDescent="0.3">
      <c r="A1947" s="1" t="s">
        <v>411</v>
      </c>
      <c r="B1947" s="1" t="s">
        <v>2374</v>
      </c>
      <c r="C1947" t="s">
        <v>5441</v>
      </c>
      <c r="D1947" t="s">
        <v>5342</v>
      </c>
    </row>
    <row r="1948" spans="1:4" ht="15.6" x14ac:dyDescent="0.3">
      <c r="A1948" s="1" t="s">
        <v>410</v>
      </c>
      <c r="B1948" s="1" t="s">
        <v>2374</v>
      </c>
      <c r="C1948" t="s">
        <v>5442</v>
      </c>
      <c r="D1948" t="s">
        <v>5443</v>
      </c>
    </row>
    <row r="1949" spans="1:4" ht="15.6" x14ac:dyDescent="0.3">
      <c r="A1949" s="1" t="s">
        <v>409</v>
      </c>
      <c r="B1949" s="1" t="s">
        <v>2374</v>
      </c>
      <c r="C1949" t="s">
        <v>5444</v>
      </c>
      <c r="D1949" t="s">
        <v>5445</v>
      </c>
    </row>
    <row r="1950" spans="1:4" ht="15.6" x14ac:dyDescent="0.3">
      <c r="A1950" s="1" t="s">
        <v>408</v>
      </c>
      <c r="B1950" s="1" t="s">
        <v>2371</v>
      </c>
      <c r="C1950" t="s">
        <v>5446</v>
      </c>
      <c r="D1950" t="s">
        <v>5447</v>
      </c>
    </row>
    <row r="1951" spans="1:4" ht="15.6" x14ac:dyDescent="0.3">
      <c r="A1951" s="1" t="s">
        <v>407</v>
      </c>
      <c r="B1951" s="1" t="s">
        <v>2374</v>
      </c>
      <c r="C1951" t="s">
        <v>3428</v>
      </c>
      <c r="D1951" t="s">
        <v>2639</v>
      </c>
    </row>
    <row r="1952" spans="1:4" ht="15.6" x14ac:dyDescent="0.3">
      <c r="A1952" s="1" t="s">
        <v>406</v>
      </c>
      <c r="B1952" s="1" t="s">
        <v>2371</v>
      </c>
      <c r="C1952" t="s">
        <v>5448</v>
      </c>
      <c r="D1952" t="s">
        <v>5449</v>
      </c>
    </row>
    <row r="1953" spans="1:4" ht="15.6" x14ac:dyDescent="0.3">
      <c r="A1953" s="1" t="s">
        <v>405</v>
      </c>
      <c r="B1953" s="1" t="s">
        <v>2374</v>
      </c>
      <c r="C1953" t="s">
        <v>5450</v>
      </c>
      <c r="D1953" t="s">
        <v>5451</v>
      </c>
    </row>
    <row r="1954" spans="1:4" ht="15.6" x14ac:dyDescent="0.3">
      <c r="A1954" s="1" t="s">
        <v>404</v>
      </c>
      <c r="B1954" s="1" t="s">
        <v>2374</v>
      </c>
      <c r="C1954" t="s">
        <v>5452</v>
      </c>
      <c r="D1954" t="s">
        <v>5453</v>
      </c>
    </row>
    <row r="1955" spans="1:4" ht="15.6" x14ac:dyDescent="0.3">
      <c r="A1955" s="1" t="s">
        <v>403</v>
      </c>
      <c r="B1955" s="1" t="s">
        <v>2371</v>
      </c>
      <c r="C1955" t="s">
        <v>5454</v>
      </c>
      <c r="D1955" t="s">
        <v>5455</v>
      </c>
    </row>
    <row r="1956" spans="1:4" ht="15.6" x14ac:dyDescent="0.3">
      <c r="A1956" s="1" t="s">
        <v>402</v>
      </c>
      <c r="B1956" s="1" t="s">
        <v>2371</v>
      </c>
      <c r="C1956" t="s">
        <v>5456</v>
      </c>
      <c r="D1956" t="s">
        <v>5457</v>
      </c>
    </row>
    <row r="1957" spans="1:4" ht="15.6" x14ac:dyDescent="0.3">
      <c r="A1957" s="1" t="s">
        <v>401</v>
      </c>
      <c r="B1957" s="1" t="s">
        <v>2371</v>
      </c>
      <c r="C1957" t="s">
        <v>5458</v>
      </c>
      <c r="D1957" t="s">
        <v>5459</v>
      </c>
    </row>
    <row r="1958" spans="1:4" ht="15.6" x14ac:dyDescent="0.3">
      <c r="A1958" s="1" t="s">
        <v>400</v>
      </c>
      <c r="B1958" s="1" t="s">
        <v>2374</v>
      </c>
      <c r="C1958" t="s">
        <v>5460</v>
      </c>
      <c r="D1958" t="s">
        <v>5461</v>
      </c>
    </row>
    <row r="1959" spans="1:4" ht="15.6" x14ac:dyDescent="0.3">
      <c r="A1959" s="1" t="s">
        <v>399</v>
      </c>
      <c r="B1959" s="1" t="s">
        <v>2371</v>
      </c>
      <c r="C1959" t="s">
        <v>3000</v>
      </c>
      <c r="D1959" t="s">
        <v>3191</v>
      </c>
    </row>
    <row r="1960" spans="1:4" ht="15.6" x14ac:dyDescent="0.3">
      <c r="A1960" s="1" t="s">
        <v>398</v>
      </c>
      <c r="B1960" s="1" t="s">
        <v>2371</v>
      </c>
      <c r="C1960" t="s">
        <v>5462</v>
      </c>
      <c r="D1960" t="s">
        <v>2438</v>
      </c>
    </row>
    <row r="1961" spans="1:4" ht="15.6" x14ac:dyDescent="0.3">
      <c r="A1961" s="1" t="s">
        <v>397</v>
      </c>
      <c r="B1961" s="1" t="s">
        <v>2371</v>
      </c>
      <c r="C1961" t="s">
        <v>3254</v>
      </c>
      <c r="D1961" t="s">
        <v>2805</v>
      </c>
    </row>
    <row r="1962" spans="1:4" ht="15.6" x14ac:dyDescent="0.3">
      <c r="A1962" s="1" t="s">
        <v>396</v>
      </c>
      <c r="B1962" s="1" t="s">
        <v>2371</v>
      </c>
      <c r="C1962" t="s">
        <v>5463</v>
      </c>
      <c r="D1962" t="s">
        <v>5464</v>
      </c>
    </row>
    <row r="1963" spans="1:4" ht="15.6" x14ac:dyDescent="0.3">
      <c r="A1963" s="1" t="s">
        <v>395</v>
      </c>
      <c r="B1963" s="1" t="s">
        <v>2374</v>
      </c>
      <c r="C1963" t="s">
        <v>5217</v>
      </c>
      <c r="D1963" t="s">
        <v>2375</v>
      </c>
    </row>
    <row r="1964" spans="1:4" ht="15.6" x14ac:dyDescent="0.3">
      <c r="A1964" s="1" t="s">
        <v>394</v>
      </c>
      <c r="B1964" s="1" t="s">
        <v>2374</v>
      </c>
      <c r="C1964" t="s">
        <v>5465</v>
      </c>
      <c r="D1964" t="s">
        <v>5466</v>
      </c>
    </row>
    <row r="1965" spans="1:4" ht="15.6" x14ac:dyDescent="0.3">
      <c r="A1965" s="1" t="s">
        <v>393</v>
      </c>
      <c r="B1965" s="1" t="s">
        <v>2374</v>
      </c>
      <c r="C1965" t="s">
        <v>2944</v>
      </c>
      <c r="D1965" t="s">
        <v>5467</v>
      </c>
    </row>
    <row r="1966" spans="1:4" ht="15.6" x14ac:dyDescent="0.3">
      <c r="A1966" s="1" t="s">
        <v>392</v>
      </c>
      <c r="B1966" s="1" t="s">
        <v>2371</v>
      </c>
      <c r="C1966" t="s">
        <v>5468</v>
      </c>
      <c r="D1966" t="s">
        <v>5469</v>
      </c>
    </row>
    <row r="1967" spans="1:4" ht="15.6" x14ac:dyDescent="0.3">
      <c r="A1967" s="1" t="s">
        <v>391</v>
      </c>
      <c r="B1967" s="1" t="s">
        <v>2374</v>
      </c>
      <c r="C1967" t="s">
        <v>2474</v>
      </c>
      <c r="D1967" t="s">
        <v>5470</v>
      </c>
    </row>
    <row r="1968" spans="1:4" ht="15.6" x14ac:dyDescent="0.3">
      <c r="A1968" s="1" t="s">
        <v>390</v>
      </c>
      <c r="B1968" s="1" t="s">
        <v>2374</v>
      </c>
      <c r="C1968" t="s">
        <v>5471</v>
      </c>
      <c r="D1968" t="s">
        <v>5472</v>
      </c>
    </row>
    <row r="1969" spans="1:4" ht="15.6" x14ac:dyDescent="0.3">
      <c r="A1969" s="1" t="s">
        <v>389</v>
      </c>
      <c r="B1969" s="1" t="s">
        <v>2374</v>
      </c>
      <c r="C1969" t="s">
        <v>4631</v>
      </c>
      <c r="D1969" t="s">
        <v>5473</v>
      </c>
    </row>
    <row r="1970" spans="1:4" ht="15.6" x14ac:dyDescent="0.3">
      <c r="A1970" s="1" t="s">
        <v>388</v>
      </c>
      <c r="B1970" s="1" t="s">
        <v>2374</v>
      </c>
      <c r="C1970" t="s">
        <v>4251</v>
      </c>
      <c r="D1970" t="s">
        <v>5474</v>
      </c>
    </row>
    <row r="1971" spans="1:4" ht="15.6" x14ac:dyDescent="0.3">
      <c r="A1971" s="1" t="s">
        <v>387</v>
      </c>
      <c r="B1971" s="1" t="s">
        <v>3246</v>
      </c>
      <c r="C1971" t="s">
        <v>5475</v>
      </c>
      <c r="D1971" t="s">
        <v>5476</v>
      </c>
    </row>
    <row r="1972" spans="1:4" ht="15.6" x14ac:dyDescent="0.3">
      <c r="A1972" s="1" t="s">
        <v>386</v>
      </c>
      <c r="B1972" s="1" t="s">
        <v>2371</v>
      </c>
      <c r="C1972" t="s">
        <v>5477</v>
      </c>
      <c r="D1972" t="s">
        <v>5478</v>
      </c>
    </row>
    <row r="1973" spans="1:4" ht="15.6" x14ac:dyDescent="0.3">
      <c r="A1973" s="1" t="s">
        <v>385</v>
      </c>
      <c r="B1973" s="1" t="s">
        <v>2374</v>
      </c>
      <c r="C1973" t="s">
        <v>5479</v>
      </c>
      <c r="D1973" t="s">
        <v>2524</v>
      </c>
    </row>
    <row r="1974" spans="1:4" ht="15.6" x14ac:dyDescent="0.3">
      <c r="A1974" s="1" t="s">
        <v>384</v>
      </c>
      <c r="B1974" s="1" t="s">
        <v>2374</v>
      </c>
      <c r="C1974" t="s">
        <v>5480</v>
      </c>
      <c r="D1974" t="s">
        <v>5481</v>
      </c>
    </row>
    <row r="1975" spans="1:4" ht="15.6" x14ac:dyDescent="0.3">
      <c r="A1975" s="1" t="s">
        <v>383</v>
      </c>
      <c r="B1975" s="1" t="s">
        <v>2371</v>
      </c>
      <c r="C1975" t="s">
        <v>5482</v>
      </c>
      <c r="D1975" t="s">
        <v>5483</v>
      </c>
    </row>
    <row r="1976" spans="1:4" ht="15.6" x14ac:dyDescent="0.3">
      <c r="A1976" s="1" t="s">
        <v>382</v>
      </c>
      <c r="B1976" s="1" t="s">
        <v>2371</v>
      </c>
      <c r="C1976" t="s">
        <v>5484</v>
      </c>
      <c r="D1976" t="s">
        <v>5485</v>
      </c>
    </row>
    <row r="1977" spans="1:4" ht="15.6" x14ac:dyDescent="0.3">
      <c r="A1977" s="1" t="s">
        <v>381</v>
      </c>
      <c r="B1977" s="1" t="s">
        <v>2371</v>
      </c>
      <c r="C1977" t="s">
        <v>5486</v>
      </c>
      <c r="D1977" t="s">
        <v>5487</v>
      </c>
    </row>
    <row r="1978" spans="1:4" ht="15.6" x14ac:dyDescent="0.3">
      <c r="A1978" s="1" t="s">
        <v>380</v>
      </c>
      <c r="B1978" s="1" t="s">
        <v>2371</v>
      </c>
      <c r="C1978" t="s">
        <v>5488</v>
      </c>
      <c r="D1978" t="s">
        <v>2483</v>
      </c>
    </row>
    <row r="1979" spans="1:4" ht="15.6" x14ac:dyDescent="0.3">
      <c r="A1979" s="1" t="s">
        <v>379</v>
      </c>
      <c r="B1979" s="1" t="s">
        <v>2371</v>
      </c>
      <c r="C1979" t="s">
        <v>2783</v>
      </c>
      <c r="D1979" t="s">
        <v>5489</v>
      </c>
    </row>
    <row r="1980" spans="1:4" ht="15.6" x14ac:dyDescent="0.3">
      <c r="A1980" s="1" t="s">
        <v>378</v>
      </c>
      <c r="B1980" s="1" t="s">
        <v>2371</v>
      </c>
      <c r="C1980" t="s">
        <v>5490</v>
      </c>
      <c r="D1980" t="s">
        <v>5491</v>
      </c>
    </row>
    <row r="1981" spans="1:4" ht="15.6" x14ac:dyDescent="0.3">
      <c r="A1981" s="1" t="s">
        <v>377</v>
      </c>
      <c r="B1981" s="1" t="s">
        <v>2371</v>
      </c>
      <c r="C1981" t="s">
        <v>5492</v>
      </c>
      <c r="D1981" t="s">
        <v>5493</v>
      </c>
    </row>
    <row r="1982" spans="1:4" ht="15.6" x14ac:dyDescent="0.3">
      <c r="A1982" s="1" t="s">
        <v>376</v>
      </c>
      <c r="B1982" s="1" t="s">
        <v>2371</v>
      </c>
      <c r="C1982" t="s">
        <v>5494</v>
      </c>
      <c r="D1982" t="s">
        <v>5495</v>
      </c>
    </row>
    <row r="1983" spans="1:4" ht="15.6" x14ac:dyDescent="0.3">
      <c r="A1983" s="1" t="s">
        <v>375</v>
      </c>
      <c r="B1983" s="1" t="s">
        <v>2371</v>
      </c>
      <c r="C1983" t="s">
        <v>5496</v>
      </c>
      <c r="D1983" t="s">
        <v>5497</v>
      </c>
    </row>
    <row r="1984" spans="1:4" ht="15.6" x14ac:dyDescent="0.3">
      <c r="A1984" s="1" t="s">
        <v>374</v>
      </c>
      <c r="B1984" s="1" t="s">
        <v>2371</v>
      </c>
      <c r="C1984" t="s">
        <v>5498</v>
      </c>
      <c r="D1984" t="s">
        <v>5499</v>
      </c>
    </row>
    <row r="1985" spans="1:4" ht="15.6" x14ac:dyDescent="0.3">
      <c r="A1985" s="1" t="s">
        <v>373</v>
      </c>
      <c r="B1985" s="1" t="s">
        <v>2374</v>
      </c>
      <c r="C1985" t="s">
        <v>5500</v>
      </c>
      <c r="D1985" t="s">
        <v>5501</v>
      </c>
    </row>
    <row r="1986" spans="1:4" ht="15.6" x14ac:dyDescent="0.3">
      <c r="A1986" s="1" t="s">
        <v>372</v>
      </c>
      <c r="B1986" s="1" t="s">
        <v>2374</v>
      </c>
      <c r="C1986" t="s">
        <v>5502</v>
      </c>
      <c r="D1986" t="s">
        <v>4109</v>
      </c>
    </row>
    <row r="1987" spans="1:4" ht="15.6" x14ac:dyDescent="0.3">
      <c r="A1987" s="1" t="s">
        <v>371</v>
      </c>
      <c r="B1987" s="1" t="s">
        <v>2374</v>
      </c>
      <c r="C1987" t="s">
        <v>5503</v>
      </c>
      <c r="D1987" t="s">
        <v>2411</v>
      </c>
    </row>
    <row r="1988" spans="1:4" ht="15.6" x14ac:dyDescent="0.3">
      <c r="A1988" s="1" t="s">
        <v>370</v>
      </c>
      <c r="B1988" s="1" t="s">
        <v>3246</v>
      </c>
      <c r="C1988" t="s">
        <v>5504</v>
      </c>
      <c r="D1988" t="s">
        <v>3001</v>
      </c>
    </row>
    <row r="1989" spans="1:4" ht="15.6" x14ac:dyDescent="0.3">
      <c r="A1989" s="1" t="s">
        <v>369</v>
      </c>
      <c r="B1989" s="1" t="s">
        <v>2374</v>
      </c>
      <c r="C1989" t="s">
        <v>5505</v>
      </c>
      <c r="D1989" t="s">
        <v>5506</v>
      </c>
    </row>
    <row r="1990" spans="1:4" ht="15.6" x14ac:dyDescent="0.3">
      <c r="A1990" s="1" t="s">
        <v>368</v>
      </c>
      <c r="B1990" s="1" t="s">
        <v>2371</v>
      </c>
      <c r="C1990" t="s">
        <v>5507</v>
      </c>
      <c r="D1990" t="s">
        <v>2532</v>
      </c>
    </row>
    <row r="1991" spans="1:4" ht="15.6" x14ac:dyDescent="0.3">
      <c r="A1991" s="1" t="s">
        <v>367</v>
      </c>
      <c r="B1991" s="1" t="s">
        <v>2374</v>
      </c>
      <c r="C1991" t="s">
        <v>5508</v>
      </c>
      <c r="D1991" t="s">
        <v>5509</v>
      </c>
    </row>
    <row r="1992" spans="1:4" ht="15.6" x14ac:dyDescent="0.3">
      <c r="A1992" s="1" t="s">
        <v>366</v>
      </c>
      <c r="B1992" s="1" t="s">
        <v>2374</v>
      </c>
      <c r="C1992" t="s">
        <v>5510</v>
      </c>
      <c r="D1992" t="s">
        <v>3543</v>
      </c>
    </row>
    <row r="1993" spans="1:4" ht="15.6" x14ac:dyDescent="0.3">
      <c r="A1993" s="1" t="s">
        <v>365</v>
      </c>
      <c r="B1993" s="1" t="s">
        <v>2374</v>
      </c>
      <c r="C1993" t="s">
        <v>5511</v>
      </c>
      <c r="D1993" t="s">
        <v>5512</v>
      </c>
    </row>
    <row r="1994" spans="1:4" ht="15.6" x14ac:dyDescent="0.3">
      <c r="A1994" s="1" t="s">
        <v>364</v>
      </c>
      <c r="B1994" s="1" t="s">
        <v>2374</v>
      </c>
      <c r="C1994" t="s">
        <v>5513</v>
      </c>
      <c r="D1994" t="s">
        <v>5514</v>
      </c>
    </row>
    <row r="1995" spans="1:4" ht="15.6" x14ac:dyDescent="0.3">
      <c r="A1995" s="1" t="s">
        <v>363</v>
      </c>
      <c r="B1995" s="1" t="s">
        <v>2371</v>
      </c>
      <c r="C1995" t="s">
        <v>5515</v>
      </c>
      <c r="D1995" t="s">
        <v>4867</v>
      </c>
    </row>
    <row r="1996" spans="1:4" ht="15.6" x14ac:dyDescent="0.3">
      <c r="A1996" s="1" t="s">
        <v>362</v>
      </c>
      <c r="B1996" s="1" t="s">
        <v>2371</v>
      </c>
      <c r="C1996" t="s">
        <v>5516</v>
      </c>
      <c r="D1996" t="s">
        <v>5517</v>
      </c>
    </row>
    <row r="1997" spans="1:4" ht="15.6" x14ac:dyDescent="0.3">
      <c r="A1997" s="1" t="s">
        <v>361</v>
      </c>
      <c r="B1997" s="1" t="s">
        <v>2371</v>
      </c>
      <c r="C1997" t="s">
        <v>3074</v>
      </c>
      <c r="D1997" t="s">
        <v>5518</v>
      </c>
    </row>
    <row r="1998" spans="1:4" ht="15.6" x14ac:dyDescent="0.3">
      <c r="A1998" s="1" t="s">
        <v>360</v>
      </c>
      <c r="B1998" s="1" t="s">
        <v>2371</v>
      </c>
      <c r="C1998" t="s">
        <v>2555</v>
      </c>
      <c r="D1998" t="s">
        <v>2848</v>
      </c>
    </row>
    <row r="1999" spans="1:4" ht="15.6" x14ac:dyDescent="0.3">
      <c r="A1999" s="1" t="s">
        <v>359</v>
      </c>
      <c r="B1999" s="1" t="s">
        <v>2371</v>
      </c>
      <c r="C1999" t="s">
        <v>5519</v>
      </c>
      <c r="D1999" t="s">
        <v>5520</v>
      </c>
    </row>
    <row r="2000" spans="1:4" ht="15.6" x14ac:dyDescent="0.3">
      <c r="A2000" s="1" t="s">
        <v>358</v>
      </c>
      <c r="B2000" s="1" t="s">
        <v>2371</v>
      </c>
      <c r="C2000" t="s">
        <v>2918</v>
      </c>
      <c r="D2000" t="s">
        <v>3206</v>
      </c>
    </row>
    <row r="2001" spans="1:4" ht="15.6" x14ac:dyDescent="0.3">
      <c r="A2001" s="1" t="s">
        <v>357</v>
      </c>
      <c r="B2001" s="1" t="s">
        <v>2371</v>
      </c>
      <c r="C2001" t="s">
        <v>5521</v>
      </c>
      <c r="D2001" t="s">
        <v>5522</v>
      </c>
    </row>
    <row r="2002" spans="1:4" ht="15.6" x14ac:dyDescent="0.3">
      <c r="A2002" s="1" t="s">
        <v>356</v>
      </c>
      <c r="B2002" s="1" t="s">
        <v>2374</v>
      </c>
      <c r="C2002" t="s">
        <v>5523</v>
      </c>
      <c r="D2002" t="s">
        <v>5524</v>
      </c>
    </row>
    <row r="2003" spans="1:4" ht="15.6" x14ac:dyDescent="0.3">
      <c r="A2003" s="1" t="s">
        <v>355</v>
      </c>
      <c r="B2003" s="1" t="s">
        <v>2371</v>
      </c>
      <c r="C2003" t="s">
        <v>5525</v>
      </c>
      <c r="D2003" t="s">
        <v>5526</v>
      </c>
    </row>
    <row r="2004" spans="1:4" ht="15.6" x14ac:dyDescent="0.3">
      <c r="A2004" s="1" t="s">
        <v>354</v>
      </c>
      <c r="B2004" s="1" t="s">
        <v>2371</v>
      </c>
      <c r="C2004" t="s">
        <v>5527</v>
      </c>
      <c r="D2004" t="s">
        <v>3255</v>
      </c>
    </row>
    <row r="2005" spans="1:4" ht="15.6" x14ac:dyDescent="0.3">
      <c r="A2005" s="1" t="s">
        <v>353</v>
      </c>
      <c r="B2005" s="1" t="s">
        <v>2371</v>
      </c>
      <c r="C2005" t="s">
        <v>5528</v>
      </c>
      <c r="D2005" t="s">
        <v>5529</v>
      </c>
    </row>
    <row r="2006" spans="1:4" ht="15.6" x14ac:dyDescent="0.3">
      <c r="A2006" s="1" t="s">
        <v>352</v>
      </c>
      <c r="B2006" s="1" t="s">
        <v>2371</v>
      </c>
      <c r="C2006" t="s">
        <v>4519</v>
      </c>
      <c r="D2006" t="s">
        <v>5530</v>
      </c>
    </row>
    <row r="2007" spans="1:4" ht="15.6" x14ac:dyDescent="0.3">
      <c r="A2007" s="1" t="s">
        <v>351</v>
      </c>
      <c r="B2007" s="1" t="s">
        <v>2371</v>
      </c>
      <c r="C2007" t="s">
        <v>5531</v>
      </c>
      <c r="D2007" t="s">
        <v>2498</v>
      </c>
    </row>
    <row r="2008" spans="1:4" ht="15.6" x14ac:dyDescent="0.3">
      <c r="A2008" s="1" t="s">
        <v>350</v>
      </c>
      <c r="B2008" s="1" t="s">
        <v>3246</v>
      </c>
      <c r="C2008" t="s">
        <v>3119</v>
      </c>
      <c r="D2008" t="s">
        <v>5532</v>
      </c>
    </row>
    <row r="2009" spans="1:4" ht="15.6" x14ac:dyDescent="0.3">
      <c r="A2009" s="1" t="s">
        <v>349</v>
      </c>
      <c r="B2009" s="1" t="s">
        <v>2371</v>
      </c>
      <c r="C2009" t="s">
        <v>5533</v>
      </c>
      <c r="D2009" t="s">
        <v>5534</v>
      </c>
    </row>
    <row r="2010" spans="1:4" ht="15.6" x14ac:dyDescent="0.3">
      <c r="A2010" s="1" t="s">
        <v>348</v>
      </c>
      <c r="B2010" s="1" t="s">
        <v>2374</v>
      </c>
      <c r="C2010" t="s">
        <v>5535</v>
      </c>
      <c r="D2010" t="s">
        <v>5536</v>
      </c>
    </row>
    <row r="2011" spans="1:4" ht="15.6" x14ac:dyDescent="0.3">
      <c r="A2011" s="1" t="s">
        <v>347</v>
      </c>
      <c r="B2011" s="1" t="s">
        <v>2374</v>
      </c>
      <c r="C2011" t="s">
        <v>5537</v>
      </c>
      <c r="D2011" t="s">
        <v>3082</v>
      </c>
    </row>
    <row r="2012" spans="1:4" ht="15.6" x14ac:dyDescent="0.3">
      <c r="A2012" s="1" t="s">
        <v>346</v>
      </c>
      <c r="B2012" s="1" t="s">
        <v>2374</v>
      </c>
      <c r="C2012" t="s">
        <v>5538</v>
      </c>
      <c r="D2012" t="s">
        <v>2903</v>
      </c>
    </row>
    <row r="2013" spans="1:4" ht="15.6" x14ac:dyDescent="0.3">
      <c r="A2013" s="1" t="s">
        <v>344</v>
      </c>
      <c r="B2013" s="1" t="s">
        <v>2374</v>
      </c>
      <c r="C2013" t="s">
        <v>5539</v>
      </c>
      <c r="D2013" t="s">
        <v>2762</v>
      </c>
    </row>
    <row r="2014" spans="1:4" ht="15.6" x14ac:dyDescent="0.3">
      <c r="A2014" s="1" t="s">
        <v>343</v>
      </c>
      <c r="B2014" s="1" t="s">
        <v>2371</v>
      </c>
      <c r="C2014" t="s">
        <v>4113</v>
      </c>
      <c r="D2014" t="s">
        <v>5540</v>
      </c>
    </row>
    <row r="2015" spans="1:4" ht="15.6" x14ac:dyDescent="0.3">
      <c r="A2015" s="1" t="s">
        <v>342</v>
      </c>
      <c r="B2015" s="1" t="s">
        <v>2374</v>
      </c>
      <c r="C2015" t="s">
        <v>5541</v>
      </c>
      <c r="D2015" t="s">
        <v>5542</v>
      </c>
    </row>
    <row r="2016" spans="1:4" ht="15.6" x14ac:dyDescent="0.3">
      <c r="A2016" s="1" t="s">
        <v>341</v>
      </c>
      <c r="B2016" s="1" t="s">
        <v>2371</v>
      </c>
      <c r="C2016" t="s">
        <v>5543</v>
      </c>
      <c r="D2016" t="s">
        <v>5544</v>
      </c>
    </row>
    <row r="2017" spans="1:4" ht="15.6" x14ac:dyDescent="0.3">
      <c r="A2017" s="1" t="s">
        <v>340</v>
      </c>
      <c r="B2017" s="1" t="s">
        <v>2374</v>
      </c>
      <c r="C2017" t="s">
        <v>5545</v>
      </c>
      <c r="D2017" t="s">
        <v>5445</v>
      </c>
    </row>
    <row r="2018" spans="1:4" ht="15.6" x14ac:dyDescent="0.3">
      <c r="A2018" s="1" t="s">
        <v>339</v>
      </c>
      <c r="B2018" s="1" t="s">
        <v>2371</v>
      </c>
      <c r="C2018" t="s">
        <v>5546</v>
      </c>
      <c r="D2018" t="s">
        <v>5547</v>
      </c>
    </row>
    <row r="2019" spans="1:4" ht="15.6" x14ac:dyDescent="0.3">
      <c r="A2019" s="1" t="s">
        <v>338</v>
      </c>
      <c r="B2019" s="1" t="s">
        <v>2371</v>
      </c>
      <c r="C2019" t="s">
        <v>5548</v>
      </c>
      <c r="D2019" t="s">
        <v>2498</v>
      </c>
    </row>
    <row r="2020" spans="1:4" ht="15.6" x14ac:dyDescent="0.3">
      <c r="A2020" s="1" t="s">
        <v>337</v>
      </c>
      <c r="B2020" s="1" t="s">
        <v>2371</v>
      </c>
      <c r="C2020" t="s">
        <v>2492</v>
      </c>
      <c r="D2020" t="s">
        <v>5549</v>
      </c>
    </row>
    <row r="2021" spans="1:4" ht="15.6" x14ac:dyDescent="0.3">
      <c r="A2021" s="1" t="s">
        <v>336</v>
      </c>
      <c r="B2021" s="1" t="s">
        <v>2374</v>
      </c>
      <c r="C2021" t="s">
        <v>5550</v>
      </c>
      <c r="D2021" t="s">
        <v>5551</v>
      </c>
    </row>
    <row r="2022" spans="1:4" ht="15.6" x14ac:dyDescent="0.3">
      <c r="A2022" s="1" t="s">
        <v>335</v>
      </c>
      <c r="B2022" s="1" t="s">
        <v>2374</v>
      </c>
      <c r="C2022" t="s">
        <v>2798</v>
      </c>
      <c r="D2022" t="s">
        <v>5231</v>
      </c>
    </row>
    <row r="2023" spans="1:4" ht="15.6" x14ac:dyDescent="0.3">
      <c r="A2023" s="1" t="s">
        <v>334</v>
      </c>
      <c r="B2023" s="1" t="s">
        <v>2371</v>
      </c>
      <c r="C2023" t="s">
        <v>5552</v>
      </c>
      <c r="D2023" t="s">
        <v>5553</v>
      </c>
    </row>
    <row r="2024" spans="1:4" ht="15.6" x14ac:dyDescent="0.3">
      <c r="A2024" s="1" t="s">
        <v>333</v>
      </c>
      <c r="B2024" s="1" t="s">
        <v>2374</v>
      </c>
      <c r="C2024" t="s">
        <v>5554</v>
      </c>
      <c r="D2024" t="s">
        <v>5555</v>
      </c>
    </row>
    <row r="2025" spans="1:4" ht="15.6" x14ac:dyDescent="0.3">
      <c r="A2025" s="1" t="s">
        <v>332</v>
      </c>
      <c r="B2025" s="1" t="s">
        <v>2371</v>
      </c>
      <c r="C2025" t="s">
        <v>5556</v>
      </c>
      <c r="D2025" t="s">
        <v>5557</v>
      </c>
    </row>
    <row r="2026" spans="1:4" ht="15.6" x14ac:dyDescent="0.3">
      <c r="A2026" s="1" t="s">
        <v>331</v>
      </c>
      <c r="B2026" s="1" t="s">
        <v>2371</v>
      </c>
      <c r="C2026" t="s">
        <v>5558</v>
      </c>
      <c r="D2026" t="s">
        <v>5559</v>
      </c>
    </row>
    <row r="2027" spans="1:4" ht="15.6" x14ac:dyDescent="0.3">
      <c r="A2027" s="1" t="s">
        <v>330</v>
      </c>
      <c r="B2027" s="1" t="s">
        <v>2374</v>
      </c>
      <c r="C2027" t="s">
        <v>5560</v>
      </c>
      <c r="D2027" t="s">
        <v>5561</v>
      </c>
    </row>
    <row r="2028" spans="1:4" ht="15.6" x14ac:dyDescent="0.3">
      <c r="A2028" s="1" t="s">
        <v>329</v>
      </c>
      <c r="B2028" s="1" t="s">
        <v>2371</v>
      </c>
      <c r="C2028" t="s">
        <v>4932</v>
      </c>
      <c r="D2028" t="s">
        <v>5562</v>
      </c>
    </row>
    <row r="2029" spans="1:4" ht="15.6" x14ac:dyDescent="0.3">
      <c r="A2029" s="1" t="s">
        <v>328</v>
      </c>
      <c r="B2029" s="1" t="s">
        <v>2374</v>
      </c>
      <c r="C2029" t="s">
        <v>5563</v>
      </c>
      <c r="D2029" t="s">
        <v>5564</v>
      </c>
    </row>
    <row r="2030" spans="1:4" ht="15.6" x14ac:dyDescent="0.3">
      <c r="A2030" s="1" t="s">
        <v>327</v>
      </c>
      <c r="B2030" s="1" t="s">
        <v>2374</v>
      </c>
      <c r="C2030" t="s">
        <v>5565</v>
      </c>
      <c r="D2030" t="s">
        <v>2500</v>
      </c>
    </row>
    <row r="2031" spans="1:4" ht="15.6" x14ac:dyDescent="0.3">
      <c r="A2031" s="1" t="s">
        <v>326</v>
      </c>
      <c r="B2031" s="1" t="s">
        <v>2371</v>
      </c>
      <c r="C2031" t="s">
        <v>5566</v>
      </c>
      <c r="D2031" t="s">
        <v>5567</v>
      </c>
    </row>
    <row r="2032" spans="1:4" ht="15.6" x14ac:dyDescent="0.3">
      <c r="A2032" s="1" t="s">
        <v>325</v>
      </c>
      <c r="B2032" s="1" t="s">
        <v>2371</v>
      </c>
      <c r="C2032" t="s">
        <v>5568</v>
      </c>
      <c r="D2032" t="s">
        <v>5569</v>
      </c>
    </row>
    <row r="2033" spans="1:4" ht="15.6" x14ac:dyDescent="0.3">
      <c r="A2033" s="1" t="s">
        <v>324</v>
      </c>
      <c r="B2033" s="1" t="s">
        <v>2374</v>
      </c>
      <c r="C2033" t="s">
        <v>3641</v>
      </c>
      <c r="D2033" t="s">
        <v>5570</v>
      </c>
    </row>
    <row r="2034" spans="1:4" ht="15.6" x14ac:dyDescent="0.3">
      <c r="A2034" s="1" t="s">
        <v>323</v>
      </c>
      <c r="B2034" s="1" t="s">
        <v>2374</v>
      </c>
      <c r="C2034" t="s">
        <v>5571</v>
      </c>
      <c r="D2034" t="s">
        <v>5572</v>
      </c>
    </row>
    <row r="2035" spans="1:4" ht="15.6" x14ac:dyDescent="0.3">
      <c r="A2035" s="1" t="s">
        <v>322</v>
      </c>
      <c r="B2035" s="1" t="s">
        <v>2374</v>
      </c>
      <c r="C2035" t="s">
        <v>5573</v>
      </c>
      <c r="D2035" t="s">
        <v>4061</v>
      </c>
    </row>
    <row r="2036" spans="1:4" ht="15.6" x14ac:dyDescent="0.3">
      <c r="A2036" s="1" t="s">
        <v>321</v>
      </c>
      <c r="B2036" s="1" t="s">
        <v>2371</v>
      </c>
      <c r="C2036" t="s">
        <v>5574</v>
      </c>
      <c r="D2036" t="s">
        <v>5575</v>
      </c>
    </row>
    <row r="2037" spans="1:4" ht="15.6" x14ac:dyDescent="0.3">
      <c r="A2037" s="1" t="s">
        <v>320</v>
      </c>
      <c r="B2037" s="1" t="s">
        <v>2371</v>
      </c>
      <c r="C2037" t="s">
        <v>5576</v>
      </c>
      <c r="D2037" t="s">
        <v>5577</v>
      </c>
    </row>
    <row r="2038" spans="1:4" ht="15.6" x14ac:dyDescent="0.3">
      <c r="A2038" s="1" t="s">
        <v>319</v>
      </c>
      <c r="B2038" s="1" t="s">
        <v>2371</v>
      </c>
      <c r="C2038" t="s">
        <v>5578</v>
      </c>
      <c r="D2038" t="s">
        <v>3709</v>
      </c>
    </row>
    <row r="2039" spans="1:4" ht="15.6" x14ac:dyDescent="0.3">
      <c r="A2039" s="1" t="s">
        <v>318</v>
      </c>
      <c r="B2039" s="1" t="s">
        <v>2371</v>
      </c>
      <c r="C2039" t="s">
        <v>5579</v>
      </c>
      <c r="D2039" t="s">
        <v>2837</v>
      </c>
    </row>
    <row r="2040" spans="1:4" ht="15.6" x14ac:dyDescent="0.3">
      <c r="A2040" s="1" t="s">
        <v>317</v>
      </c>
      <c r="B2040" s="1" t="s">
        <v>2374</v>
      </c>
      <c r="C2040" t="s">
        <v>2497</v>
      </c>
      <c r="D2040" t="s">
        <v>5231</v>
      </c>
    </row>
    <row r="2041" spans="1:4" ht="15.6" x14ac:dyDescent="0.3">
      <c r="A2041" s="1" t="s">
        <v>316</v>
      </c>
      <c r="B2041" s="1" t="s">
        <v>2371</v>
      </c>
      <c r="C2041" t="s">
        <v>5580</v>
      </c>
      <c r="D2041" t="s">
        <v>5581</v>
      </c>
    </row>
    <row r="2042" spans="1:4" ht="15.6" x14ac:dyDescent="0.3">
      <c r="A2042" s="1" t="s">
        <v>315</v>
      </c>
      <c r="B2042" s="1" t="s">
        <v>2374</v>
      </c>
      <c r="C2042" t="s">
        <v>3925</v>
      </c>
      <c r="D2042" t="s">
        <v>3944</v>
      </c>
    </row>
    <row r="2043" spans="1:4" ht="15.6" x14ac:dyDescent="0.3">
      <c r="A2043" s="1" t="s">
        <v>314</v>
      </c>
      <c r="B2043" s="1" t="s">
        <v>2374</v>
      </c>
      <c r="C2043" t="s">
        <v>5582</v>
      </c>
      <c r="D2043" t="s">
        <v>5583</v>
      </c>
    </row>
    <row r="2044" spans="1:4" ht="15.6" x14ac:dyDescent="0.3">
      <c r="A2044" s="1" t="s">
        <v>313</v>
      </c>
      <c r="B2044" s="1" t="s">
        <v>2374</v>
      </c>
      <c r="C2044" t="s">
        <v>5584</v>
      </c>
      <c r="D2044" t="s">
        <v>5585</v>
      </c>
    </row>
    <row r="2045" spans="1:4" ht="15.6" x14ac:dyDescent="0.3">
      <c r="A2045" s="1" t="s">
        <v>312</v>
      </c>
      <c r="B2045" s="1" t="s">
        <v>2371</v>
      </c>
      <c r="C2045" t="s">
        <v>5586</v>
      </c>
      <c r="D2045" t="s">
        <v>5587</v>
      </c>
    </row>
    <row r="2046" spans="1:4" ht="15.6" x14ac:dyDescent="0.3">
      <c r="A2046" s="1" t="s">
        <v>311</v>
      </c>
      <c r="B2046" s="1" t="s">
        <v>2371</v>
      </c>
      <c r="C2046" t="s">
        <v>5588</v>
      </c>
      <c r="D2046" t="s">
        <v>5589</v>
      </c>
    </row>
    <row r="2047" spans="1:4" ht="15.6" x14ac:dyDescent="0.3">
      <c r="A2047" s="1" t="s">
        <v>310</v>
      </c>
      <c r="B2047" s="1" t="s">
        <v>2371</v>
      </c>
      <c r="C2047" t="s">
        <v>5590</v>
      </c>
      <c r="D2047" t="s">
        <v>5591</v>
      </c>
    </row>
    <row r="2048" spans="1:4" ht="15.6" x14ac:dyDescent="0.3">
      <c r="A2048" s="1" t="s">
        <v>309</v>
      </c>
      <c r="B2048" s="1" t="s">
        <v>2371</v>
      </c>
      <c r="C2048" t="s">
        <v>2505</v>
      </c>
      <c r="D2048" t="s">
        <v>2526</v>
      </c>
    </row>
    <row r="2049" spans="1:4" ht="15.6" x14ac:dyDescent="0.3">
      <c r="A2049" s="1" t="s">
        <v>308</v>
      </c>
      <c r="B2049" s="1" t="s">
        <v>2371</v>
      </c>
      <c r="C2049" t="s">
        <v>5592</v>
      </c>
      <c r="D2049" t="s">
        <v>5593</v>
      </c>
    </row>
    <row r="2050" spans="1:4" ht="15.6" x14ac:dyDescent="0.3">
      <c r="A2050" s="1" t="s">
        <v>307</v>
      </c>
      <c r="B2050" s="1" t="s">
        <v>2374</v>
      </c>
      <c r="C2050" t="s">
        <v>4258</v>
      </c>
      <c r="D2050" t="s">
        <v>5594</v>
      </c>
    </row>
    <row r="2051" spans="1:4" ht="15.6" x14ac:dyDescent="0.3">
      <c r="A2051" s="1" t="s">
        <v>306</v>
      </c>
      <c r="B2051" s="1" t="s">
        <v>2374</v>
      </c>
      <c r="C2051" t="s">
        <v>4815</v>
      </c>
      <c r="D2051" t="s">
        <v>3383</v>
      </c>
    </row>
    <row r="2052" spans="1:4" ht="15.6" x14ac:dyDescent="0.3">
      <c r="A2052" s="1" t="s">
        <v>305</v>
      </c>
      <c r="B2052" s="1" t="s">
        <v>2374</v>
      </c>
      <c r="C2052" t="s">
        <v>5595</v>
      </c>
      <c r="D2052" t="s">
        <v>5596</v>
      </c>
    </row>
    <row r="2053" spans="1:4" ht="15.6" x14ac:dyDescent="0.3">
      <c r="A2053" s="1" t="s">
        <v>304</v>
      </c>
      <c r="B2053" s="1" t="s">
        <v>2371</v>
      </c>
      <c r="C2053" t="s">
        <v>3558</v>
      </c>
      <c r="D2053" t="s">
        <v>5597</v>
      </c>
    </row>
    <row r="2054" spans="1:4" ht="15.6" x14ac:dyDescent="0.3">
      <c r="A2054" s="1" t="s">
        <v>303</v>
      </c>
      <c r="B2054" s="1" t="s">
        <v>2371</v>
      </c>
      <c r="C2054" t="s">
        <v>5598</v>
      </c>
      <c r="D2054" t="s">
        <v>5599</v>
      </c>
    </row>
    <row r="2055" spans="1:4" ht="15.6" x14ac:dyDescent="0.3">
      <c r="A2055" s="1" t="s">
        <v>302</v>
      </c>
      <c r="B2055" s="1" t="s">
        <v>2371</v>
      </c>
      <c r="C2055" t="s">
        <v>5600</v>
      </c>
      <c r="D2055" t="s">
        <v>2715</v>
      </c>
    </row>
    <row r="2056" spans="1:4" ht="15.6" x14ac:dyDescent="0.3">
      <c r="A2056" s="1" t="s">
        <v>301</v>
      </c>
      <c r="B2056" s="1" t="s">
        <v>2371</v>
      </c>
      <c r="C2056" t="s">
        <v>3251</v>
      </c>
      <c r="D2056" t="s">
        <v>5601</v>
      </c>
    </row>
    <row r="2057" spans="1:4" ht="15.6" x14ac:dyDescent="0.3">
      <c r="A2057" s="1" t="s">
        <v>300</v>
      </c>
      <c r="B2057" s="1" t="s">
        <v>2374</v>
      </c>
      <c r="C2057" t="s">
        <v>5602</v>
      </c>
      <c r="D2057" t="s">
        <v>5603</v>
      </c>
    </row>
    <row r="2058" spans="1:4" ht="15.6" x14ac:dyDescent="0.3">
      <c r="A2058" s="1" t="s">
        <v>299</v>
      </c>
      <c r="B2058" s="1" t="s">
        <v>2371</v>
      </c>
      <c r="C2058" t="s">
        <v>5604</v>
      </c>
      <c r="D2058" t="s">
        <v>5605</v>
      </c>
    </row>
    <row r="2059" spans="1:4" ht="15.6" x14ac:dyDescent="0.3">
      <c r="A2059" s="1" t="s">
        <v>298</v>
      </c>
      <c r="B2059" s="1" t="s">
        <v>2374</v>
      </c>
      <c r="C2059" t="s">
        <v>5606</v>
      </c>
      <c r="D2059" t="s">
        <v>3347</v>
      </c>
    </row>
    <row r="2060" spans="1:4" ht="15.6" x14ac:dyDescent="0.3">
      <c r="A2060" s="1" t="s">
        <v>297</v>
      </c>
      <c r="B2060" s="1" t="s">
        <v>2371</v>
      </c>
      <c r="C2060" t="s">
        <v>5607</v>
      </c>
      <c r="D2060" t="s">
        <v>5608</v>
      </c>
    </row>
    <row r="2061" spans="1:4" ht="15.6" x14ac:dyDescent="0.3">
      <c r="A2061" s="1" t="s">
        <v>296</v>
      </c>
      <c r="B2061" s="1" t="s">
        <v>2374</v>
      </c>
      <c r="C2061" t="s">
        <v>5609</v>
      </c>
      <c r="D2061" t="s">
        <v>3938</v>
      </c>
    </row>
    <row r="2062" spans="1:4" ht="15.6" x14ac:dyDescent="0.3">
      <c r="A2062" s="1" t="s">
        <v>295</v>
      </c>
      <c r="B2062" s="1" t="s">
        <v>2374</v>
      </c>
      <c r="C2062" t="s">
        <v>5610</v>
      </c>
      <c r="D2062" t="s">
        <v>5611</v>
      </c>
    </row>
    <row r="2063" spans="1:4" ht="15.6" x14ac:dyDescent="0.3">
      <c r="A2063" s="1" t="s">
        <v>294</v>
      </c>
      <c r="B2063" s="1" t="s">
        <v>2374</v>
      </c>
      <c r="C2063" t="s">
        <v>5612</v>
      </c>
      <c r="D2063" t="s">
        <v>5613</v>
      </c>
    </row>
    <row r="2064" spans="1:4" ht="15.6" x14ac:dyDescent="0.3">
      <c r="A2064" s="1" t="s">
        <v>293</v>
      </c>
      <c r="B2064" s="1" t="s">
        <v>2371</v>
      </c>
      <c r="C2064" t="s">
        <v>4618</v>
      </c>
      <c r="D2064" t="s">
        <v>5614</v>
      </c>
    </row>
    <row r="2065" spans="1:4" ht="15.6" x14ac:dyDescent="0.3">
      <c r="A2065" s="1" t="s">
        <v>292</v>
      </c>
      <c r="B2065" s="1" t="s">
        <v>2371</v>
      </c>
      <c r="C2065" t="s">
        <v>3311</v>
      </c>
      <c r="D2065" t="s">
        <v>2837</v>
      </c>
    </row>
    <row r="2066" spans="1:4" ht="15.6" x14ac:dyDescent="0.3">
      <c r="A2066" s="1" t="s">
        <v>291</v>
      </c>
      <c r="B2066" s="1" t="s">
        <v>2371</v>
      </c>
      <c r="C2066" t="s">
        <v>5615</v>
      </c>
      <c r="D2066" t="s">
        <v>5616</v>
      </c>
    </row>
    <row r="2067" spans="1:4" ht="15.6" x14ac:dyDescent="0.3">
      <c r="A2067" s="1" t="s">
        <v>290</v>
      </c>
      <c r="B2067" s="1" t="s">
        <v>2371</v>
      </c>
      <c r="C2067" t="s">
        <v>3925</v>
      </c>
      <c r="D2067" t="s">
        <v>5617</v>
      </c>
    </row>
    <row r="2068" spans="1:4" ht="15.6" x14ac:dyDescent="0.3">
      <c r="A2068" s="1" t="s">
        <v>288</v>
      </c>
      <c r="B2068" s="1" t="s">
        <v>2374</v>
      </c>
      <c r="C2068" t="s">
        <v>5618</v>
      </c>
      <c r="D2068" t="s">
        <v>4875</v>
      </c>
    </row>
    <row r="2069" spans="1:4" ht="15.6" x14ac:dyDescent="0.3">
      <c r="A2069" s="1" t="s">
        <v>287</v>
      </c>
      <c r="B2069" s="1" t="s">
        <v>2374</v>
      </c>
      <c r="C2069" t="s">
        <v>5619</v>
      </c>
      <c r="D2069" t="s">
        <v>5620</v>
      </c>
    </row>
    <row r="2070" spans="1:4" ht="15.6" x14ac:dyDescent="0.3">
      <c r="A2070" s="1" t="s">
        <v>286</v>
      </c>
      <c r="B2070" s="1" t="s">
        <v>2374</v>
      </c>
      <c r="C2070" t="s">
        <v>5621</v>
      </c>
      <c r="D2070" t="s">
        <v>5622</v>
      </c>
    </row>
    <row r="2071" spans="1:4" ht="15.6" x14ac:dyDescent="0.3">
      <c r="A2071" s="1" t="s">
        <v>285</v>
      </c>
      <c r="B2071" s="1" t="s">
        <v>2371</v>
      </c>
      <c r="C2071" t="s">
        <v>5623</v>
      </c>
      <c r="D2071" t="s">
        <v>2733</v>
      </c>
    </row>
    <row r="2072" spans="1:4" ht="15.6" x14ac:dyDescent="0.3">
      <c r="A2072" s="1" t="s">
        <v>284</v>
      </c>
      <c r="B2072" s="1" t="s">
        <v>2374</v>
      </c>
      <c r="C2072" t="s">
        <v>2753</v>
      </c>
      <c r="D2072" t="s">
        <v>2791</v>
      </c>
    </row>
    <row r="2073" spans="1:4" ht="15.6" x14ac:dyDescent="0.3">
      <c r="A2073" s="1" t="s">
        <v>283</v>
      </c>
      <c r="B2073" s="1" t="s">
        <v>2371</v>
      </c>
      <c r="C2073" t="s">
        <v>5624</v>
      </c>
      <c r="D2073" t="s">
        <v>5625</v>
      </c>
    </row>
    <row r="2074" spans="1:4" ht="15.6" x14ac:dyDescent="0.3">
      <c r="A2074" s="1" t="s">
        <v>282</v>
      </c>
      <c r="B2074" s="1" t="s">
        <v>2374</v>
      </c>
      <c r="C2074" t="s">
        <v>5626</v>
      </c>
      <c r="D2074" t="s">
        <v>5627</v>
      </c>
    </row>
    <row r="2075" spans="1:4" ht="15.6" x14ac:dyDescent="0.3">
      <c r="A2075" s="1" t="s">
        <v>281</v>
      </c>
      <c r="B2075" s="1" t="s">
        <v>2371</v>
      </c>
      <c r="C2075" t="s">
        <v>5628</v>
      </c>
      <c r="D2075" t="s">
        <v>5629</v>
      </c>
    </row>
    <row r="2076" spans="1:4" ht="15.6" x14ac:dyDescent="0.3">
      <c r="A2076" s="1" t="s">
        <v>280</v>
      </c>
      <c r="B2076" s="1" t="s">
        <v>2371</v>
      </c>
      <c r="C2076" t="s">
        <v>5430</v>
      </c>
      <c r="D2076" t="s">
        <v>5630</v>
      </c>
    </row>
    <row r="2077" spans="1:4" ht="15.6" x14ac:dyDescent="0.3">
      <c r="A2077" s="1" t="s">
        <v>279</v>
      </c>
      <c r="B2077" s="1" t="s">
        <v>2374</v>
      </c>
      <c r="C2077" t="s">
        <v>5631</v>
      </c>
      <c r="D2077" t="s">
        <v>5148</v>
      </c>
    </row>
    <row r="2078" spans="1:4" ht="15.6" x14ac:dyDescent="0.3">
      <c r="A2078" s="1" t="s">
        <v>278</v>
      </c>
      <c r="B2078" s="1" t="s">
        <v>2374</v>
      </c>
      <c r="C2078" t="s">
        <v>5632</v>
      </c>
      <c r="D2078" t="s">
        <v>2552</v>
      </c>
    </row>
    <row r="2079" spans="1:4" ht="15.6" x14ac:dyDescent="0.3">
      <c r="A2079" s="1" t="s">
        <v>277</v>
      </c>
      <c r="B2079" s="1" t="s">
        <v>2374</v>
      </c>
      <c r="C2079" t="s">
        <v>5633</v>
      </c>
      <c r="D2079" t="s">
        <v>3510</v>
      </c>
    </row>
    <row r="2080" spans="1:4" ht="15.6" x14ac:dyDescent="0.3">
      <c r="A2080" s="1" t="s">
        <v>276</v>
      </c>
      <c r="B2080" s="1" t="s">
        <v>2374</v>
      </c>
      <c r="C2080" t="s">
        <v>5634</v>
      </c>
      <c r="D2080" t="s">
        <v>3347</v>
      </c>
    </row>
    <row r="2081" spans="1:4" ht="15.6" x14ac:dyDescent="0.3">
      <c r="A2081" s="1" t="s">
        <v>275</v>
      </c>
      <c r="B2081" s="1" t="s">
        <v>2371</v>
      </c>
      <c r="C2081" t="s">
        <v>3856</v>
      </c>
      <c r="D2081" t="s">
        <v>5635</v>
      </c>
    </row>
    <row r="2082" spans="1:4" ht="15.6" x14ac:dyDescent="0.3">
      <c r="A2082" s="1" t="s">
        <v>274</v>
      </c>
      <c r="B2082" s="1" t="s">
        <v>2371</v>
      </c>
      <c r="C2082" t="s">
        <v>5636</v>
      </c>
      <c r="D2082" t="s">
        <v>4361</v>
      </c>
    </row>
    <row r="2083" spans="1:4" ht="15.6" x14ac:dyDescent="0.3">
      <c r="A2083" s="1" t="s">
        <v>273</v>
      </c>
      <c r="B2083" s="1" t="s">
        <v>2371</v>
      </c>
      <c r="C2083" t="s">
        <v>5637</v>
      </c>
      <c r="D2083" t="s">
        <v>4209</v>
      </c>
    </row>
    <row r="2084" spans="1:4" ht="15.6" x14ac:dyDescent="0.3">
      <c r="A2084" s="1" t="s">
        <v>272</v>
      </c>
      <c r="B2084" s="1" t="s">
        <v>2371</v>
      </c>
      <c r="C2084" t="s">
        <v>5638</v>
      </c>
      <c r="D2084" t="s">
        <v>5639</v>
      </c>
    </row>
    <row r="2085" spans="1:4" ht="15.6" x14ac:dyDescent="0.3">
      <c r="A2085" s="1" t="s">
        <v>271</v>
      </c>
      <c r="B2085" s="1" t="s">
        <v>2371</v>
      </c>
      <c r="C2085" t="s">
        <v>5640</v>
      </c>
      <c r="D2085" t="s">
        <v>5641</v>
      </c>
    </row>
    <row r="2086" spans="1:4" ht="15.6" x14ac:dyDescent="0.3">
      <c r="A2086" s="1" t="s">
        <v>270</v>
      </c>
      <c r="B2086" s="1" t="s">
        <v>2371</v>
      </c>
      <c r="C2086" t="s">
        <v>5642</v>
      </c>
      <c r="D2086" t="s">
        <v>5643</v>
      </c>
    </row>
    <row r="2087" spans="1:4" ht="15.6" x14ac:dyDescent="0.3">
      <c r="A2087" s="1" t="s">
        <v>269</v>
      </c>
      <c r="B2087" s="1" t="s">
        <v>2374</v>
      </c>
      <c r="C2087" t="s">
        <v>5644</v>
      </c>
      <c r="D2087" t="s">
        <v>5645</v>
      </c>
    </row>
    <row r="2088" spans="1:4" ht="15.6" x14ac:dyDescent="0.3">
      <c r="A2088" s="1" t="s">
        <v>268</v>
      </c>
      <c r="B2088" s="1" t="s">
        <v>2374</v>
      </c>
      <c r="C2088" t="s">
        <v>2753</v>
      </c>
      <c r="D2088" t="s">
        <v>2801</v>
      </c>
    </row>
    <row r="2089" spans="1:4" ht="15.6" x14ac:dyDescent="0.3">
      <c r="A2089" s="1" t="s">
        <v>267</v>
      </c>
      <c r="B2089" s="1" t="s">
        <v>2371</v>
      </c>
      <c r="C2089" t="s">
        <v>5646</v>
      </c>
      <c r="D2089" t="s">
        <v>5647</v>
      </c>
    </row>
    <row r="2090" spans="1:4" ht="15.6" x14ac:dyDescent="0.3">
      <c r="A2090" s="1" t="s">
        <v>266</v>
      </c>
      <c r="B2090" s="1" t="s">
        <v>2374</v>
      </c>
      <c r="C2090" t="s">
        <v>5648</v>
      </c>
      <c r="D2090" t="s">
        <v>5413</v>
      </c>
    </row>
    <row r="2091" spans="1:4" ht="15.6" x14ac:dyDescent="0.3">
      <c r="A2091" s="1" t="s">
        <v>264</v>
      </c>
      <c r="B2091" s="1" t="s">
        <v>2374</v>
      </c>
      <c r="C2091" t="s">
        <v>5649</v>
      </c>
      <c r="D2091" t="s">
        <v>5650</v>
      </c>
    </row>
    <row r="2092" spans="1:4" ht="15.6" x14ac:dyDescent="0.3">
      <c r="A2092" s="1" t="s">
        <v>263</v>
      </c>
      <c r="B2092" s="1" t="s">
        <v>2374</v>
      </c>
      <c r="C2092" t="s">
        <v>5651</v>
      </c>
      <c r="D2092" t="s">
        <v>5652</v>
      </c>
    </row>
    <row r="2093" spans="1:4" ht="15.6" x14ac:dyDescent="0.3">
      <c r="A2093" s="1" t="s">
        <v>262</v>
      </c>
      <c r="B2093" s="1" t="s">
        <v>2374</v>
      </c>
      <c r="C2093" t="s">
        <v>5653</v>
      </c>
      <c r="D2093" t="s">
        <v>2645</v>
      </c>
    </row>
    <row r="2094" spans="1:4" ht="15.6" x14ac:dyDescent="0.3">
      <c r="A2094" s="1" t="s">
        <v>261</v>
      </c>
      <c r="B2094" s="1" t="s">
        <v>2374</v>
      </c>
      <c r="C2094" t="s">
        <v>5654</v>
      </c>
      <c r="D2094" t="s">
        <v>2575</v>
      </c>
    </row>
    <row r="2095" spans="1:4" ht="15.6" x14ac:dyDescent="0.3">
      <c r="A2095" s="1" t="s">
        <v>260</v>
      </c>
      <c r="B2095" s="1" t="s">
        <v>2371</v>
      </c>
      <c r="C2095" t="s">
        <v>5655</v>
      </c>
      <c r="D2095" t="s">
        <v>3191</v>
      </c>
    </row>
    <row r="2096" spans="1:4" ht="15.6" x14ac:dyDescent="0.3">
      <c r="A2096" s="1" t="s">
        <v>259</v>
      </c>
      <c r="B2096" s="1" t="s">
        <v>2374</v>
      </c>
      <c r="C2096" t="s">
        <v>5656</v>
      </c>
      <c r="D2096" t="s">
        <v>5657</v>
      </c>
    </row>
    <row r="2097" spans="1:4" ht="15.6" x14ac:dyDescent="0.3">
      <c r="A2097" s="1" t="s">
        <v>258</v>
      </c>
      <c r="B2097" s="1" t="s">
        <v>2374</v>
      </c>
      <c r="C2097" t="s">
        <v>5658</v>
      </c>
      <c r="D2097" t="s">
        <v>3636</v>
      </c>
    </row>
    <row r="2098" spans="1:4" ht="15.6" x14ac:dyDescent="0.3">
      <c r="A2098" s="1" t="s">
        <v>257</v>
      </c>
      <c r="B2098" s="1" t="s">
        <v>2374</v>
      </c>
      <c r="C2098" t="s">
        <v>5659</v>
      </c>
      <c r="D2098" t="s">
        <v>5660</v>
      </c>
    </row>
    <row r="2099" spans="1:4" ht="15.6" x14ac:dyDescent="0.3">
      <c r="A2099" s="1" t="s">
        <v>256</v>
      </c>
      <c r="B2099" s="1" t="s">
        <v>2371</v>
      </c>
      <c r="C2099" t="s">
        <v>5661</v>
      </c>
      <c r="D2099" t="s">
        <v>3882</v>
      </c>
    </row>
    <row r="2100" spans="1:4" ht="15.6" x14ac:dyDescent="0.3">
      <c r="A2100" s="1" t="s">
        <v>255</v>
      </c>
      <c r="B2100" s="1" t="s">
        <v>2374</v>
      </c>
      <c r="C2100" t="s">
        <v>5662</v>
      </c>
      <c r="D2100" t="s">
        <v>2671</v>
      </c>
    </row>
    <row r="2101" spans="1:4" ht="15.6" x14ac:dyDescent="0.3">
      <c r="A2101" s="1" t="s">
        <v>254</v>
      </c>
      <c r="B2101" s="1" t="s">
        <v>2371</v>
      </c>
      <c r="C2101" t="s">
        <v>5663</v>
      </c>
      <c r="D2101" t="s">
        <v>5664</v>
      </c>
    </row>
    <row r="2102" spans="1:4" ht="15.6" x14ac:dyDescent="0.3">
      <c r="A2102" s="1" t="s">
        <v>253</v>
      </c>
      <c r="B2102" s="1" t="s">
        <v>2371</v>
      </c>
      <c r="C2102" t="s">
        <v>5665</v>
      </c>
      <c r="D2102" t="s">
        <v>5666</v>
      </c>
    </row>
    <row r="2103" spans="1:4" ht="15.6" x14ac:dyDescent="0.3">
      <c r="A2103" s="1" t="s">
        <v>252</v>
      </c>
      <c r="B2103" s="1" t="s">
        <v>2374</v>
      </c>
      <c r="C2103" t="s">
        <v>5041</v>
      </c>
      <c r="D2103" t="s">
        <v>3452</v>
      </c>
    </row>
    <row r="2104" spans="1:4" ht="15.6" x14ac:dyDescent="0.3">
      <c r="A2104" s="1" t="s">
        <v>251</v>
      </c>
      <c r="B2104" s="1" t="s">
        <v>2374</v>
      </c>
      <c r="C2104" t="s">
        <v>5667</v>
      </c>
      <c r="D2104" t="s">
        <v>5668</v>
      </c>
    </row>
    <row r="2105" spans="1:4" ht="15.6" x14ac:dyDescent="0.3">
      <c r="A2105" s="1" t="s">
        <v>250</v>
      </c>
      <c r="B2105" s="1" t="s">
        <v>2374</v>
      </c>
      <c r="C2105" t="s">
        <v>2388</v>
      </c>
      <c r="D2105" t="s">
        <v>3032</v>
      </c>
    </row>
    <row r="2106" spans="1:4" ht="15.6" x14ac:dyDescent="0.3">
      <c r="A2106" s="1" t="s">
        <v>249</v>
      </c>
      <c r="B2106" s="1" t="s">
        <v>2371</v>
      </c>
      <c r="C2106" t="s">
        <v>5669</v>
      </c>
      <c r="D2106" t="s">
        <v>5670</v>
      </c>
    </row>
    <row r="2107" spans="1:4" ht="15.6" x14ac:dyDescent="0.3">
      <c r="A2107" s="1" t="s">
        <v>248</v>
      </c>
      <c r="B2107" s="1" t="s">
        <v>2371</v>
      </c>
      <c r="C2107" t="s">
        <v>5671</v>
      </c>
      <c r="D2107" t="s">
        <v>5672</v>
      </c>
    </row>
    <row r="2108" spans="1:4" ht="15.6" x14ac:dyDescent="0.3">
      <c r="A2108" s="1" t="s">
        <v>247</v>
      </c>
      <c r="B2108" s="1" t="s">
        <v>2371</v>
      </c>
      <c r="C2108" t="s">
        <v>5673</v>
      </c>
      <c r="D2108" t="s">
        <v>5674</v>
      </c>
    </row>
    <row r="2109" spans="1:4" ht="15.6" x14ac:dyDescent="0.3">
      <c r="A2109" s="1" t="s">
        <v>246</v>
      </c>
      <c r="B2109" s="1" t="s">
        <v>2371</v>
      </c>
      <c r="C2109" t="s">
        <v>5675</v>
      </c>
      <c r="D2109" t="s">
        <v>5676</v>
      </c>
    </row>
    <row r="2110" spans="1:4" ht="15.6" x14ac:dyDescent="0.3">
      <c r="A2110" s="1" t="s">
        <v>245</v>
      </c>
      <c r="B2110" s="1" t="s">
        <v>2371</v>
      </c>
      <c r="C2110" t="s">
        <v>3219</v>
      </c>
      <c r="D2110" t="s">
        <v>5677</v>
      </c>
    </row>
    <row r="2111" spans="1:4" ht="15.6" x14ac:dyDescent="0.3">
      <c r="A2111" s="1" t="s">
        <v>244</v>
      </c>
      <c r="B2111" s="1" t="s">
        <v>2371</v>
      </c>
      <c r="C2111" t="s">
        <v>5678</v>
      </c>
      <c r="D2111" t="s">
        <v>5679</v>
      </c>
    </row>
    <row r="2112" spans="1:4" ht="15.6" x14ac:dyDescent="0.3">
      <c r="A2112" s="1" t="s">
        <v>243</v>
      </c>
      <c r="B2112" s="1" t="s">
        <v>2371</v>
      </c>
      <c r="C2112" t="s">
        <v>5680</v>
      </c>
      <c r="D2112" t="s">
        <v>5681</v>
      </c>
    </row>
    <row r="2113" spans="1:4" ht="15.6" x14ac:dyDescent="0.3">
      <c r="A2113" s="1" t="s">
        <v>242</v>
      </c>
      <c r="B2113" s="1" t="s">
        <v>2371</v>
      </c>
      <c r="C2113" t="s">
        <v>5682</v>
      </c>
      <c r="D2113" t="s">
        <v>5683</v>
      </c>
    </row>
    <row r="2114" spans="1:4" ht="15.6" x14ac:dyDescent="0.3">
      <c r="A2114" s="1" t="s">
        <v>241</v>
      </c>
      <c r="B2114" s="1" t="s">
        <v>2371</v>
      </c>
      <c r="C2114" t="s">
        <v>5684</v>
      </c>
      <c r="D2114" t="s">
        <v>3836</v>
      </c>
    </row>
    <row r="2115" spans="1:4" ht="15.6" x14ac:dyDescent="0.3">
      <c r="A2115" s="1" t="s">
        <v>240</v>
      </c>
      <c r="B2115" s="1" t="s">
        <v>2371</v>
      </c>
      <c r="C2115" t="s">
        <v>5685</v>
      </c>
      <c r="D2115" t="s">
        <v>3006</v>
      </c>
    </row>
    <row r="2116" spans="1:4" ht="15.6" x14ac:dyDescent="0.3">
      <c r="A2116" s="1" t="s">
        <v>239</v>
      </c>
      <c r="B2116" s="1" t="s">
        <v>2371</v>
      </c>
      <c r="C2116" t="s">
        <v>5686</v>
      </c>
      <c r="D2116" t="s">
        <v>3310</v>
      </c>
    </row>
    <row r="2117" spans="1:4" ht="15.6" x14ac:dyDescent="0.3">
      <c r="A2117" s="1" t="s">
        <v>237</v>
      </c>
      <c r="B2117" s="1" t="s">
        <v>2371</v>
      </c>
      <c r="C2117" t="s">
        <v>5687</v>
      </c>
      <c r="D2117" t="s">
        <v>5688</v>
      </c>
    </row>
    <row r="2118" spans="1:4" ht="15.6" x14ac:dyDescent="0.3">
      <c r="A2118" s="1" t="s">
        <v>235</v>
      </c>
      <c r="B2118" s="1" t="s">
        <v>2371</v>
      </c>
      <c r="C2118" t="s">
        <v>5689</v>
      </c>
      <c r="D2118" t="s">
        <v>5690</v>
      </c>
    </row>
    <row r="2119" spans="1:4" ht="15.6" x14ac:dyDescent="0.3">
      <c r="A2119" s="1" t="s">
        <v>234</v>
      </c>
      <c r="B2119" s="1" t="s">
        <v>2374</v>
      </c>
      <c r="C2119" t="s">
        <v>5691</v>
      </c>
      <c r="D2119" t="s">
        <v>5692</v>
      </c>
    </row>
    <row r="2120" spans="1:4" ht="15.6" x14ac:dyDescent="0.3">
      <c r="A2120" s="1" t="s">
        <v>233</v>
      </c>
      <c r="B2120" s="1" t="s">
        <v>2374</v>
      </c>
      <c r="C2120" t="s">
        <v>5693</v>
      </c>
      <c r="D2120" t="s">
        <v>2671</v>
      </c>
    </row>
    <row r="2121" spans="1:4" ht="15.6" x14ac:dyDescent="0.3">
      <c r="A2121" s="1" t="s">
        <v>232</v>
      </c>
      <c r="B2121" s="1" t="s">
        <v>2371</v>
      </c>
      <c r="C2121" t="s">
        <v>5694</v>
      </c>
      <c r="D2121" t="s">
        <v>3276</v>
      </c>
    </row>
    <row r="2122" spans="1:4" ht="15.6" x14ac:dyDescent="0.3">
      <c r="A2122" s="1" t="s">
        <v>231</v>
      </c>
      <c r="B2122" s="1" t="s">
        <v>2371</v>
      </c>
      <c r="C2122" t="s">
        <v>5695</v>
      </c>
      <c r="D2122" t="s">
        <v>5696</v>
      </c>
    </row>
    <row r="2123" spans="1:4" ht="15.6" x14ac:dyDescent="0.3">
      <c r="A2123" s="1" t="s">
        <v>230</v>
      </c>
      <c r="B2123" s="1" t="s">
        <v>2371</v>
      </c>
      <c r="C2123" t="s">
        <v>5697</v>
      </c>
      <c r="D2123" t="s">
        <v>5698</v>
      </c>
    </row>
    <row r="2124" spans="1:4" ht="15.6" x14ac:dyDescent="0.3">
      <c r="A2124" s="1" t="s">
        <v>229</v>
      </c>
      <c r="B2124" s="1" t="s">
        <v>2371</v>
      </c>
      <c r="C2124" t="s">
        <v>5699</v>
      </c>
      <c r="D2124" t="s">
        <v>5700</v>
      </c>
    </row>
    <row r="2125" spans="1:4" ht="15.6" x14ac:dyDescent="0.3">
      <c r="A2125" s="1" t="s">
        <v>228</v>
      </c>
      <c r="B2125" s="1" t="s">
        <v>2371</v>
      </c>
      <c r="C2125" t="s">
        <v>3674</v>
      </c>
      <c r="D2125" t="s">
        <v>5701</v>
      </c>
    </row>
    <row r="2126" spans="1:4" ht="15.6" x14ac:dyDescent="0.3">
      <c r="A2126" s="1" t="s">
        <v>227</v>
      </c>
      <c r="B2126" s="1" t="s">
        <v>2371</v>
      </c>
      <c r="C2126" t="s">
        <v>5702</v>
      </c>
      <c r="D2126" t="s">
        <v>5703</v>
      </c>
    </row>
    <row r="2127" spans="1:4" ht="15.6" x14ac:dyDescent="0.3">
      <c r="A2127" s="1" t="s">
        <v>226</v>
      </c>
      <c r="B2127" s="1" t="s">
        <v>2371</v>
      </c>
      <c r="C2127" t="s">
        <v>5704</v>
      </c>
      <c r="D2127" t="s">
        <v>2715</v>
      </c>
    </row>
    <row r="2128" spans="1:4" ht="15.6" x14ac:dyDescent="0.3">
      <c r="A2128" s="1" t="s">
        <v>225</v>
      </c>
      <c r="B2128" s="1" t="s">
        <v>2374</v>
      </c>
      <c r="C2128" t="s">
        <v>5705</v>
      </c>
      <c r="D2128" t="s">
        <v>5706</v>
      </c>
    </row>
    <row r="2129" spans="1:4" ht="15.6" x14ac:dyDescent="0.3">
      <c r="A2129" s="1" t="s">
        <v>224</v>
      </c>
      <c r="B2129" s="1" t="s">
        <v>2371</v>
      </c>
      <c r="C2129" t="s">
        <v>5707</v>
      </c>
      <c r="D2129" t="s">
        <v>5119</v>
      </c>
    </row>
    <row r="2130" spans="1:4" ht="15.6" x14ac:dyDescent="0.3">
      <c r="A2130" s="1" t="s">
        <v>223</v>
      </c>
      <c r="B2130" s="1" t="s">
        <v>2371</v>
      </c>
      <c r="C2130" t="s">
        <v>5708</v>
      </c>
      <c r="D2130" t="s">
        <v>5709</v>
      </c>
    </row>
    <row r="2131" spans="1:4" ht="15.6" x14ac:dyDescent="0.3">
      <c r="A2131" s="1" t="s">
        <v>222</v>
      </c>
      <c r="B2131" s="1" t="s">
        <v>2371</v>
      </c>
      <c r="C2131" t="s">
        <v>3778</v>
      </c>
      <c r="D2131" t="s">
        <v>4952</v>
      </c>
    </row>
    <row r="2132" spans="1:4" ht="15.6" x14ac:dyDescent="0.3">
      <c r="A2132" s="1" t="s">
        <v>221</v>
      </c>
      <c r="B2132" s="1" t="s">
        <v>2371</v>
      </c>
      <c r="C2132" t="s">
        <v>2449</v>
      </c>
      <c r="D2132" t="s">
        <v>5710</v>
      </c>
    </row>
    <row r="2133" spans="1:4" ht="15.6" x14ac:dyDescent="0.3">
      <c r="A2133" s="1" t="s">
        <v>220</v>
      </c>
      <c r="B2133" s="1" t="s">
        <v>2374</v>
      </c>
      <c r="C2133" t="s">
        <v>5711</v>
      </c>
      <c r="D2133" t="s">
        <v>5712</v>
      </c>
    </row>
    <row r="2134" spans="1:4" ht="15.6" x14ac:dyDescent="0.3">
      <c r="A2134" s="1" t="s">
        <v>219</v>
      </c>
      <c r="B2134" s="1" t="s">
        <v>2371</v>
      </c>
      <c r="C2134" t="s">
        <v>5713</v>
      </c>
      <c r="D2134" t="s">
        <v>3709</v>
      </c>
    </row>
    <row r="2135" spans="1:4" ht="15.6" x14ac:dyDescent="0.3">
      <c r="A2135" s="1" t="s">
        <v>218</v>
      </c>
      <c r="B2135" s="1" t="s">
        <v>2374</v>
      </c>
      <c r="C2135" t="s">
        <v>5714</v>
      </c>
      <c r="D2135" t="s">
        <v>2859</v>
      </c>
    </row>
    <row r="2136" spans="1:4" ht="15.6" x14ac:dyDescent="0.3">
      <c r="A2136" s="1" t="s">
        <v>217</v>
      </c>
      <c r="B2136" s="1" t="s">
        <v>2374</v>
      </c>
      <c r="C2136" t="s">
        <v>5715</v>
      </c>
      <c r="D2136" t="s">
        <v>5716</v>
      </c>
    </row>
    <row r="2137" spans="1:4" ht="15.6" x14ac:dyDescent="0.3">
      <c r="A2137" s="1" t="s">
        <v>216</v>
      </c>
      <c r="B2137" s="1" t="s">
        <v>2374</v>
      </c>
      <c r="C2137" t="s">
        <v>5545</v>
      </c>
      <c r="D2137" t="s">
        <v>5717</v>
      </c>
    </row>
    <row r="2138" spans="1:4" ht="15.6" x14ac:dyDescent="0.3">
      <c r="A2138" s="1" t="s">
        <v>215</v>
      </c>
      <c r="B2138" s="1" t="s">
        <v>2374</v>
      </c>
      <c r="C2138" t="s">
        <v>4949</v>
      </c>
      <c r="D2138" t="s">
        <v>5718</v>
      </c>
    </row>
    <row r="2139" spans="1:4" ht="15.6" x14ac:dyDescent="0.3">
      <c r="A2139" s="1" t="s">
        <v>214</v>
      </c>
      <c r="B2139" s="1" t="s">
        <v>3246</v>
      </c>
      <c r="C2139" t="s">
        <v>5719</v>
      </c>
      <c r="D2139" t="s">
        <v>3191</v>
      </c>
    </row>
    <row r="2140" spans="1:4" ht="15.6" x14ac:dyDescent="0.3">
      <c r="A2140" s="1" t="s">
        <v>213</v>
      </c>
      <c r="B2140" s="1" t="s">
        <v>2374</v>
      </c>
      <c r="C2140" t="s">
        <v>5720</v>
      </c>
      <c r="D2140" t="s">
        <v>5721</v>
      </c>
    </row>
    <row r="2141" spans="1:4" ht="15.6" x14ac:dyDescent="0.3">
      <c r="A2141" s="1" t="s">
        <v>212</v>
      </c>
      <c r="B2141" s="1" t="s">
        <v>2374</v>
      </c>
      <c r="C2141" t="s">
        <v>5722</v>
      </c>
      <c r="D2141" t="s">
        <v>2556</v>
      </c>
    </row>
    <row r="2142" spans="1:4" ht="15.6" x14ac:dyDescent="0.3">
      <c r="A2142" s="1" t="s">
        <v>211</v>
      </c>
      <c r="B2142" s="1" t="s">
        <v>2371</v>
      </c>
      <c r="C2142" t="s">
        <v>5723</v>
      </c>
      <c r="D2142" t="s">
        <v>2526</v>
      </c>
    </row>
    <row r="2143" spans="1:4" ht="15.6" x14ac:dyDescent="0.3">
      <c r="A2143" s="1" t="s">
        <v>210</v>
      </c>
      <c r="B2143" s="1" t="s">
        <v>2371</v>
      </c>
      <c r="C2143" t="s">
        <v>5724</v>
      </c>
      <c r="D2143" t="s">
        <v>5725</v>
      </c>
    </row>
    <row r="2144" spans="1:4" ht="15.6" x14ac:dyDescent="0.3">
      <c r="A2144" s="1" t="s">
        <v>209</v>
      </c>
      <c r="B2144" s="1" t="s">
        <v>2371</v>
      </c>
      <c r="C2144" t="s">
        <v>5726</v>
      </c>
      <c r="D2144" t="s">
        <v>5727</v>
      </c>
    </row>
    <row r="2145" spans="1:4" ht="15.6" x14ac:dyDescent="0.3">
      <c r="A2145" s="1" t="s">
        <v>208</v>
      </c>
      <c r="B2145" s="1" t="s">
        <v>2371</v>
      </c>
      <c r="C2145" t="s">
        <v>5728</v>
      </c>
      <c r="D2145" t="s">
        <v>5729</v>
      </c>
    </row>
    <row r="2146" spans="1:4" ht="15.6" x14ac:dyDescent="0.3">
      <c r="A2146" s="1" t="s">
        <v>207</v>
      </c>
      <c r="B2146" s="1" t="s">
        <v>2374</v>
      </c>
      <c r="C2146" t="s">
        <v>5730</v>
      </c>
      <c r="D2146" t="s">
        <v>5731</v>
      </c>
    </row>
    <row r="2147" spans="1:4" ht="15.6" x14ac:dyDescent="0.3">
      <c r="A2147" s="1" t="s">
        <v>206</v>
      </c>
      <c r="B2147" s="1" t="s">
        <v>2374</v>
      </c>
      <c r="C2147" t="s">
        <v>5732</v>
      </c>
      <c r="D2147" t="s">
        <v>5733</v>
      </c>
    </row>
    <row r="2148" spans="1:4" ht="15.6" x14ac:dyDescent="0.3">
      <c r="A2148" s="1" t="s">
        <v>205</v>
      </c>
      <c r="B2148" s="1" t="s">
        <v>2374</v>
      </c>
      <c r="C2148" t="s">
        <v>5734</v>
      </c>
      <c r="D2148" t="s">
        <v>5735</v>
      </c>
    </row>
    <row r="2149" spans="1:4" ht="15.6" x14ac:dyDescent="0.3">
      <c r="A2149" s="1" t="s">
        <v>204</v>
      </c>
      <c r="B2149" s="1" t="s">
        <v>2374</v>
      </c>
      <c r="C2149" t="s">
        <v>5736</v>
      </c>
      <c r="D2149" t="s">
        <v>5737</v>
      </c>
    </row>
    <row r="2150" spans="1:4" ht="15.6" x14ac:dyDescent="0.3">
      <c r="A2150" s="1" t="s">
        <v>203</v>
      </c>
      <c r="B2150" s="1" t="s">
        <v>2374</v>
      </c>
      <c r="C2150" t="s">
        <v>5738</v>
      </c>
      <c r="D2150" t="s">
        <v>2423</v>
      </c>
    </row>
    <row r="2151" spans="1:4" ht="15.6" x14ac:dyDescent="0.3">
      <c r="A2151" s="1" t="s">
        <v>202</v>
      </c>
      <c r="B2151" s="1" t="s">
        <v>2374</v>
      </c>
      <c r="C2151" t="s">
        <v>4702</v>
      </c>
      <c r="D2151" t="s">
        <v>5739</v>
      </c>
    </row>
    <row r="2152" spans="1:4" ht="15.6" x14ac:dyDescent="0.3">
      <c r="A2152" s="1" t="s">
        <v>201</v>
      </c>
      <c r="B2152" s="1" t="s">
        <v>2374</v>
      </c>
      <c r="C2152" t="s">
        <v>5740</v>
      </c>
      <c r="D2152" t="s">
        <v>5741</v>
      </c>
    </row>
    <row r="2153" spans="1:4" ht="15.6" x14ac:dyDescent="0.3">
      <c r="A2153" s="1" t="s">
        <v>200</v>
      </c>
      <c r="B2153" s="1" t="s">
        <v>2374</v>
      </c>
      <c r="C2153" t="s">
        <v>5742</v>
      </c>
      <c r="D2153" t="s">
        <v>5743</v>
      </c>
    </row>
    <row r="2154" spans="1:4" ht="15.6" x14ac:dyDescent="0.3">
      <c r="A2154" s="1" t="s">
        <v>199</v>
      </c>
      <c r="B2154" s="1" t="s">
        <v>2374</v>
      </c>
      <c r="C2154" t="s">
        <v>5744</v>
      </c>
      <c r="D2154" t="s">
        <v>5745</v>
      </c>
    </row>
    <row r="2155" spans="1:4" ht="15.6" x14ac:dyDescent="0.3">
      <c r="A2155" s="1" t="s">
        <v>198</v>
      </c>
      <c r="B2155" s="1" t="s">
        <v>2374</v>
      </c>
      <c r="C2155" t="s">
        <v>5746</v>
      </c>
      <c r="D2155" t="s">
        <v>5747</v>
      </c>
    </row>
    <row r="2156" spans="1:4" ht="15.6" x14ac:dyDescent="0.3">
      <c r="A2156" s="1" t="s">
        <v>197</v>
      </c>
      <c r="B2156" s="1" t="s">
        <v>2374</v>
      </c>
      <c r="C2156" t="s">
        <v>5694</v>
      </c>
      <c r="D2156" t="s">
        <v>5748</v>
      </c>
    </row>
    <row r="2157" spans="1:4" ht="15.6" x14ac:dyDescent="0.3">
      <c r="A2157" s="1" t="s">
        <v>196</v>
      </c>
      <c r="B2157" s="1" t="s">
        <v>2374</v>
      </c>
      <c r="C2157" t="s">
        <v>5749</v>
      </c>
      <c r="D2157" t="s">
        <v>5392</v>
      </c>
    </row>
    <row r="2158" spans="1:4" ht="15.6" x14ac:dyDescent="0.3">
      <c r="A2158" s="1" t="s">
        <v>195</v>
      </c>
      <c r="B2158" s="1" t="s">
        <v>2374</v>
      </c>
      <c r="C2158" t="s">
        <v>5750</v>
      </c>
      <c r="D2158" t="s">
        <v>2387</v>
      </c>
    </row>
    <row r="2159" spans="1:4" ht="15.6" x14ac:dyDescent="0.3">
      <c r="A2159" s="1" t="s">
        <v>194</v>
      </c>
      <c r="B2159" s="1" t="s">
        <v>2371</v>
      </c>
      <c r="C2159" t="s">
        <v>5751</v>
      </c>
      <c r="D2159" t="s">
        <v>5752</v>
      </c>
    </row>
    <row r="2160" spans="1:4" ht="15.6" x14ac:dyDescent="0.3">
      <c r="A2160" s="1" t="s">
        <v>193</v>
      </c>
      <c r="B2160" s="1" t="s">
        <v>2371</v>
      </c>
      <c r="C2160" t="s">
        <v>5753</v>
      </c>
      <c r="D2160" t="s">
        <v>5166</v>
      </c>
    </row>
    <row r="2161" spans="1:4" ht="15.6" x14ac:dyDescent="0.3">
      <c r="A2161" s="1" t="s">
        <v>192</v>
      </c>
      <c r="B2161" s="1" t="s">
        <v>2371</v>
      </c>
      <c r="C2161" t="s">
        <v>5754</v>
      </c>
      <c r="D2161" t="s">
        <v>5755</v>
      </c>
    </row>
    <row r="2162" spans="1:4" ht="15.6" x14ac:dyDescent="0.3">
      <c r="A2162" s="1" t="s">
        <v>191</v>
      </c>
      <c r="B2162" s="1" t="s">
        <v>2371</v>
      </c>
      <c r="C2162" t="s">
        <v>5756</v>
      </c>
      <c r="D2162" t="s">
        <v>3724</v>
      </c>
    </row>
    <row r="2163" spans="1:4" ht="15.6" x14ac:dyDescent="0.3">
      <c r="A2163" s="1" t="s">
        <v>190</v>
      </c>
      <c r="B2163" s="1" t="s">
        <v>2371</v>
      </c>
      <c r="C2163" t="s">
        <v>5757</v>
      </c>
      <c r="D2163" t="s">
        <v>2727</v>
      </c>
    </row>
    <row r="2164" spans="1:4" ht="15.6" x14ac:dyDescent="0.3">
      <c r="A2164" s="1" t="s">
        <v>188</v>
      </c>
      <c r="B2164" s="1" t="s">
        <v>3246</v>
      </c>
      <c r="C2164" t="s">
        <v>5758</v>
      </c>
      <c r="D2164" t="s">
        <v>5759</v>
      </c>
    </row>
    <row r="2165" spans="1:4" ht="15.6" x14ac:dyDescent="0.3">
      <c r="A2165" s="1" t="s">
        <v>187</v>
      </c>
      <c r="B2165" s="1" t="s">
        <v>2371</v>
      </c>
      <c r="C2165" t="s">
        <v>2527</v>
      </c>
      <c r="D2165" t="s">
        <v>5760</v>
      </c>
    </row>
    <row r="2166" spans="1:4" ht="15.6" x14ac:dyDescent="0.3">
      <c r="A2166" s="1" t="s">
        <v>186</v>
      </c>
      <c r="B2166" s="1" t="s">
        <v>2374</v>
      </c>
      <c r="C2166" t="s">
        <v>5761</v>
      </c>
      <c r="D2166" t="s">
        <v>3654</v>
      </c>
    </row>
    <row r="2167" spans="1:4" ht="15.6" x14ac:dyDescent="0.3">
      <c r="A2167" s="1" t="s">
        <v>185</v>
      </c>
      <c r="B2167" s="1" t="s">
        <v>2374</v>
      </c>
      <c r="C2167" t="s">
        <v>5762</v>
      </c>
      <c r="D2167" t="s">
        <v>5763</v>
      </c>
    </row>
    <row r="2168" spans="1:4" ht="15.6" x14ac:dyDescent="0.3">
      <c r="A2168" s="1" t="s">
        <v>184</v>
      </c>
      <c r="B2168" s="1" t="s">
        <v>2374</v>
      </c>
      <c r="C2168" t="s">
        <v>5764</v>
      </c>
      <c r="D2168" t="s">
        <v>5765</v>
      </c>
    </row>
    <row r="2169" spans="1:4" ht="15.6" x14ac:dyDescent="0.3">
      <c r="A2169" s="1" t="s">
        <v>183</v>
      </c>
      <c r="B2169" s="1" t="s">
        <v>2374</v>
      </c>
      <c r="C2169" t="s">
        <v>5766</v>
      </c>
      <c r="D2169" t="s">
        <v>3401</v>
      </c>
    </row>
    <row r="2170" spans="1:4" ht="15.6" x14ac:dyDescent="0.3">
      <c r="A2170" s="1" t="s">
        <v>182</v>
      </c>
      <c r="B2170" s="1" t="s">
        <v>2374</v>
      </c>
      <c r="C2170" t="s">
        <v>5767</v>
      </c>
      <c r="D2170" t="s">
        <v>5768</v>
      </c>
    </row>
    <row r="2171" spans="1:4" ht="15.6" x14ac:dyDescent="0.3">
      <c r="A2171" s="1" t="s">
        <v>181</v>
      </c>
      <c r="B2171" s="1" t="s">
        <v>2374</v>
      </c>
      <c r="C2171" t="s">
        <v>5769</v>
      </c>
      <c r="D2171" t="s">
        <v>2651</v>
      </c>
    </row>
    <row r="2172" spans="1:4" ht="15.6" x14ac:dyDescent="0.3">
      <c r="A2172" s="1" t="s">
        <v>180</v>
      </c>
      <c r="B2172" s="1" t="s">
        <v>2371</v>
      </c>
      <c r="C2172" t="s">
        <v>5770</v>
      </c>
      <c r="D2172" t="s">
        <v>3583</v>
      </c>
    </row>
    <row r="2173" spans="1:4" ht="15.6" x14ac:dyDescent="0.3">
      <c r="A2173" s="1" t="s">
        <v>179</v>
      </c>
      <c r="B2173" s="1" t="s">
        <v>2374</v>
      </c>
      <c r="C2173" t="s">
        <v>5062</v>
      </c>
      <c r="D2173" t="s">
        <v>2665</v>
      </c>
    </row>
    <row r="2174" spans="1:4" ht="15.6" x14ac:dyDescent="0.3">
      <c r="A2174" s="1" t="s">
        <v>178</v>
      </c>
      <c r="B2174" s="1" t="s">
        <v>2374</v>
      </c>
      <c r="C2174" t="s">
        <v>5771</v>
      </c>
      <c r="D2174" t="s">
        <v>5772</v>
      </c>
    </row>
    <row r="2175" spans="1:4" ht="15.6" x14ac:dyDescent="0.3">
      <c r="A2175" s="1" t="s">
        <v>177</v>
      </c>
      <c r="B2175" s="1" t="s">
        <v>2371</v>
      </c>
      <c r="C2175" t="s">
        <v>4261</v>
      </c>
      <c r="D2175" t="s">
        <v>5773</v>
      </c>
    </row>
    <row r="2176" spans="1:4" ht="15.6" x14ac:dyDescent="0.3">
      <c r="A2176" s="1" t="s">
        <v>176</v>
      </c>
      <c r="B2176" s="1" t="s">
        <v>2374</v>
      </c>
      <c r="C2176" t="s">
        <v>5774</v>
      </c>
      <c r="D2176" t="s">
        <v>5775</v>
      </c>
    </row>
    <row r="2177" spans="1:4" ht="15.6" x14ac:dyDescent="0.3">
      <c r="A2177" s="1" t="s">
        <v>175</v>
      </c>
      <c r="B2177" s="1" t="s">
        <v>2371</v>
      </c>
      <c r="C2177" t="s">
        <v>2798</v>
      </c>
      <c r="D2177" t="s">
        <v>5776</v>
      </c>
    </row>
    <row r="2178" spans="1:4" ht="15.6" x14ac:dyDescent="0.3">
      <c r="A2178" s="1" t="s">
        <v>174</v>
      </c>
      <c r="B2178" s="1" t="s">
        <v>2371</v>
      </c>
      <c r="C2178" t="s">
        <v>2783</v>
      </c>
      <c r="D2178" t="s">
        <v>5777</v>
      </c>
    </row>
    <row r="2179" spans="1:4" ht="15.6" x14ac:dyDescent="0.3">
      <c r="A2179" s="1" t="s">
        <v>173</v>
      </c>
      <c r="B2179" s="1" t="s">
        <v>2371</v>
      </c>
      <c r="C2179" t="s">
        <v>3547</v>
      </c>
      <c r="D2179" t="s">
        <v>3026</v>
      </c>
    </row>
    <row r="2180" spans="1:4" ht="15.6" x14ac:dyDescent="0.3">
      <c r="A2180" s="1" t="s">
        <v>172</v>
      </c>
      <c r="B2180" s="1" t="s">
        <v>2371</v>
      </c>
      <c r="C2180" t="s">
        <v>5778</v>
      </c>
      <c r="D2180" t="s">
        <v>5779</v>
      </c>
    </row>
    <row r="2181" spans="1:4" ht="15.6" x14ac:dyDescent="0.3">
      <c r="A2181" s="1" t="s">
        <v>171</v>
      </c>
      <c r="B2181" s="1" t="s">
        <v>2371</v>
      </c>
      <c r="C2181" t="s">
        <v>4318</v>
      </c>
      <c r="D2181" t="s">
        <v>2989</v>
      </c>
    </row>
    <row r="2182" spans="1:4" ht="15.6" x14ac:dyDescent="0.3">
      <c r="A2182" s="1" t="s">
        <v>170</v>
      </c>
      <c r="B2182" s="1" t="s">
        <v>2371</v>
      </c>
      <c r="C2182" t="s">
        <v>5780</v>
      </c>
      <c r="D2182" t="s">
        <v>5781</v>
      </c>
    </row>
    <row r="2183" spans="1:4" ht="15.6" x14ac:dyDescent="0.3">
      <c r="A2183" s="1" t="s">
        <v>169</v>
      </c>
      <c r="B2183" s="1" t="s">
        <v>2371</v>
      </c>
      <c r="C2183" t="s">
        <v>5782</v>
      </c>
      <c r="D2183" t="s">
        <v>3022</v>
      </c>
    </row>
    <row r="2184" spans="1:4" ht="15.6" x14ac:dyDescent="0.3">
      <c r="A2184" s="1" t="s">
        <v>168</v>
      </c>
      <c r="B2184" s="1" t="s">
        <v>2374</v>
      </c>
      <c r="C2184" t="s">
        <v>3081</v>
      </c>
      <c r="D2184" t="s">
        <v>5261</v>
      </c>
    </row>
    <row r="2185" spans="1:4" ht="15.6" x14ac:dyDescent="0.3">
      <c r="A2185" s="1" t="s">
        <v>167</v>
      </c>
      <c r="B2185" s="1" t="s">
        <v>2374</v>
      </c>
      <c r="C2185" t="s">
        <v>5783</v>
      </c>
      <c r="D2185" t="s">
        <v>5784</v>
      </c>
    </row>
    <row r="2186" spans="1:4" ht="15.6" x14ac:dyDescent="0.3">
      <c r="A2186" s="1" t="s">
        <v>166</v>
      </c>
      <c r="B2186" s="1" t="s">
        <v>2374</v>
      </c>
      <c r="C2186" t="s">
        <v>5785</v>
      </c>
      <c r="D2186" t="s">
        <v>2855</v>
      </c>
    </row>
    <row r="2187" spans="1:4" ht="15.6" x14ac:dyDescent="0.3">
      <c r="A2187" s="1" t="s">
        <v>165</v>
      </c>
      <c r="B2187" s="1" t="s">
        <v>2374</v>
      </c>
      <c r="C2187" t="s">
        <v>3350</v>
      </c>
      <c r="D2187" t="s">
        <v>5786</v>
      </c>
    </row>
    <row r="2188" spans="1:4" ht="15.6" x14ac:dyDescent="0.3">
      <c r="A2188" s="1" t="s">
        <v>164</v>
      </c>
      <c r="B2188" s="1" t="s">
        <v>2374</v>
      </c>
      <c r="C2188" t="s">
        <v>5787</v>
      </c>
      <c r="D2188" t="s">
        <v>2385</v>
      </c>
    </row>
    <row r="2189" spans="1:4" ht="15.6" x14ac:dyDescent="0.3">
      <c r="A2189" s="1" t="s">
        <v>163</v>
      </c>
      <c r="B2189" s="1" t="s">
        <v>2374</v>
      </c>
      <c r="C2189" t="s">
        <v>5788</v>
      </c>
      <c r="D2189" t="s">
        <v>2534</v>
      </c>
    </row>
    <row r="2190" spans="1:4" ht="15.6" x14ac:dyDescent="0.3">
      <c r="A2190" s="1" t="s">
        <v>162</v>
      </c>
      <c r="B2190" s="1" t="s">
        <v>2374</v>
      </c>
      <c r="C2190" t="s">
        <v>4592</v>
      </c>
      <c r="D2190" t="s">
        <v>5789</v>
      </c>
    </row>
    <row r="2191" spans="1:4" ht="15.6" x14ac:dyDescent="0.3">
      <c r="A2191" s="1" t="s">
        <v>161</v>
      </c>
      <c r="B2191" s="1" t="s">
        <v>2374</v>
      </c>
      <c r="C2191" t="s">
        <v>5790</v>
      </c>
      <c r="D2191" t="s">
        <v>5791</v>
      </c>
    </row>
    <row r="2192" spans="1:4" ht="15.6" x14ac:dyDescent="0.3">
      <c r="A2192" s="1" t="s">
        <v>160</v>
      </c>
      <c r="B2192" s="1" t="s">
        <v>2374</v>
      </c>
      <c r="C2192" t="s">
        <v>2780</v>
      </c>
      <c r="D2192" t="s">
        <v>5792</v>
      </c>
    </row>
    <row r="2193" spans="1:4" ht="15.6" x14ac:dyDescent="0.3">
      <c r="A2193" s="1" t="s">
        <v>158</v>
      </c>
      <c r="B2193" s="1" t="s">
        <v>2374</v>
      </c>
      <c r="C2193" t="s">
        <v>5793</v>
      </c>
      <c r="D2193" t="s">
        <v>5794</v>
      </c>
    </row>
    <row r="2194" spans="1:4" ht="15.6" x14ac:dyDescent="0.3">
      <c r="A2194" s="1" t="s">
        <v>156</v>
      </c>
      <c r="B2194" s="1" t="s">
        <v>2374</v>
      </c>
      <c r="C2194" t="s">
        <v>5169</v>
      </c>
      <c r="D2194" t="s">
        <v>4163</v>
      </c>
    </row>
    <row r="2195" spans="1:4" ht="15.6" x14ac:dyDescent="0.3">
      <c r="A2195" s="1" t="s">
        <v>154</v>
      </c>
      <c r="B2195" s="1" t="s">
        <v>2374</v>
      </c>
      <c r="C2195" t="s">
        <v>3463</v>
      </c>
      <c r="D2195" t="s">
        <v>5795</v>
      </c>
    </row>
    <row r="2196" spans="1:4" ht="15.6" x14ac:dyDescent="0.3">
      <c r="A2196" s="1" t="s">
        <v>152</v>
      </c>
      <c r="B2196" s="1" t="s">
        <v>2374</v>
      </c>
      <c r="C2196" t="s">
        <v>5796</v>
      </c>
      <c r="D2196" t="s">
        <v>5797</v>
      </c>
    </row>
    <row r="2197" spans="1:4" ht="15.6" x14ac:dyDescent="0.3">
      <c r="A2197" s="1" t="s">
        <v>151</v>
      </c>
      <c r="B2197" s="1" t="s">
        <v>2374</v>
      </c>
      <c r="C2197" t="s">
        <v>3294</v>
      </c>
      <c r="D2197" t="s">
        <v>5798</v>
      </c>
    </row>
    <row r="2198" spans="1:4" ht="15.6" x14ac:dyDescent="0.3">
      <c r="A2198" s="1" t="s">
        <v>150</v>
      </c>
      <c r="B2198" s="1" t="s">
        <v>2374</v>
      </c>
      <c r="C2198" t="s">
        <v>5799</v>
      </c>
      <c r="D2198" t="s">
        <v>5800</v>
      </c>
    </row>
    <row r="2199" spans="1:4" ht="15.6" x14ac:dyDescent="0.3">
      <c r="A2199" s="1" t="s">
        <v>149</v>
      </c>
      <c r="B2199" s="1" t="s">
        <v>2374</v>
      </c>
      <c r="C2199" t="s">
        <v>5801</v>
      </c>
      <c r="D2199" t="s">
        <v>2468</v>
      </c>
    </row>
    <row r="2200" spans="1:4" ht="15.6" x14ac:dyDescent="0.3">
      <c r="A2200" s="1" t="s">
        <v>148</v>
      </c>
      <c r="B2200" s="1" t="s">
        <v>2374</v>
      </c>
      <c r="C2200" t="s">
        <v>5802</v>
      </c>
      <c r="D2200" t="s">
        <v>5803</v>
      </c>
    </row>
    <row r="2201" spans="1:4" ht="15.6" x14ac:dyDescent="0.3">
      <c r="A2201" s="1" t="s">
        <v>147</v>
      </c>
      <c r="B2201" s="1" t="s">
        <v>2374</v>
      </c>
      <c r="C2201" t="s">
        <v>5804</v>
      </c>
      <c r="D2201" t="s">
        <v>5805</v>
      </c>
    </row>
    <row r="2202" spans="1:4" ht="15.6" x14ac:dyDescent="0.3">
      <c r="A2202" s="1" t="s">
        <v>146</v>
      </c>
      <c r="B2202" s="1" t="s">
        <v>2374</v>
      </c>
      <c r="C2202" t="s">
        <v>5806</v>
      </c>
      <c r="D2202" t="s">
        <v>5807</v>
      </c>
    </row>
    <row r="2203" spans="1:4" ht="15.6" x14ac:dyDescent="0.3">
      <c r="A2203" s="1" t="s">
        <v>145</v>
      </c>
      <c r="B2203" s="1" t="s">
        <v>2374</v>
      </c>
      <c r="C2203" t="s">
        <v>5808</v>
      </c>
      <c r="D2203" t="s">
        <v>2719</v>
      </c>
    </row>
    <row r="2204" spans="1:4" ht="15.6" x14ac:dyDescent="0.3">
      <c r="A2204" s="1" t="s">
        <v>144</v>
      </c>
      <c r="B2204" s="1" t="s">
        <v>2371</v>
      </c>
      <c r="C2204" t="s">
        <v>5809</v>
      </c>
      <c r="D2204" t="s">
        <v>5810</v>
      </c>
    </row>
    <row r="2205" spans="1:4" ht="15.6" x14ac:dyDescent="0.3">
      <c r="A2205" s="1" t="s">
        <v>143</v>
      </c>
      <c r="B2205" s="1" t="s">
        <v>2371</v>
      </c>
      <c r="C2205" t="s">
        <v>5811</v>
      </c>
      <c r="D2205" t="s">
        <v>5024</v>
      </c>
    </row>
    <row r="2206" spans="1:4" ht="15.6" x14ac:dyDescent="0.3">
      <c r="A2206" s="1" t="s">
        <v>142</v>
      </c>
      <c r="B2206" s="1" t="s">
        <v>2371</v>
      </c>
      <c r="C2206" t="s">
        <v>5812</v>
      </c>
      <c r="D2206" t="s">
        <v>5813</v>
      </c>
    </row>
    <row r="2207" spans="1:4" ht="15.6" x14ac:dyDescent="0.3">
      <c r="A2207" s="1" t="s">
        <v>141</v>
      </c>
      <c r="B2207" s="1" t="s">
        <v>2374</v>
      </c>
      <c r="C2207" t="s">
        <v>5814</v>
      </c>
      <c r="D2207" t="s">
        <v>5815</v>
      </c>
    </row>
    <row r="2208" spans="1:4" ht="15.6" x14ac:dyDescent="0.3">
      <c r="A2208" s="1" t="s">
        <v>140</v>
      </c>
      <c r="B2208" s="1" t="s">
        <v>2374</v>
      </c>
      <c r="C2208" t="s">
        <v>5816</v>
      </c>
      <c r="D2208" t="s">
        <v>4743</v>
      </c>
    </row>
    <row r="2209" spans="1:4" ht="15.6" x14ac:dyDescent="0.3">
      <c r="A2209" s="1" t="s">
        <v>139</v>
      </c>
      <c r="B2209" s="1" t="s">
        <v>2371</v>
      </c>
      <c r="C2209" t="s">
        <v>5817</v>
      </c>
      <c r="D2209" t="s">
        <v>5818</v>
      </c>
    </row>
    <row r="2210" spans="1:4" ht="15.6" x14ac:dyDescent="0.3">
      <c r="A2210" s="1" t="s">
        <v>138</v>
      </c>
      <c r="B2210" s="1" t="s">
        <v>2371</v>
      </c>
      <c r="C2210" t="s">
        <v>5819</v>
      </c>
      <c r="D2210" t="s">
        <v>5820</v>
      </c>
    </row>
    <row r="2211" spans="1:4" ht="15.6" x14ac:dyDescent="0.3">
      <c r="A2211" s="1" t="s">
        <v>137</v>
      </c>
      <c r="B2211" s="1" t="s">
        <v>2371</v>
      </c>
      <c r="C2211" t="s">
        <v>5821</v>
      </c>
      <c r="D2211" t="s">
        <v>2405</v>
      </c>
    </row>
    <row r="2212" spans="1:4" ht="15.6" x14ac:dyDescent="0.3">
      <c r="A2212" s="1" t="s">
        <v>136</v>
      </c>
      <c r="B2212" s="1" t="s">
        <v>2374</v>
      </c>
      <c r="C2212" t="s">
        <v>5822</v>
      </c>
      <c r="D2212" t="s">
        <v>5437</v>
      </c>
    </row>
    <row r="2213" spans="1:4" ht="15.6" x14ac:dyDescent="0.3">
      <c r="A2213" s="1" t="s">
        <v>135</v>
      </c>
      <c r="B2213" s="1" t="s">
        <v>2374</v>
      </c>
      <c r="C2213" t="s">
        <v>5250</v>
      </c>
      <c r="D2213" t="s">
        <v>4743</v>
      </c>
    </row>
    <row r="2214" spans="1:4" ht="15.6" x14ac:dyDescent="0.3">
      <c r="A2214" s="1" t="s">
        <v>134</v>
      </c>
      <c r="B2214" s="1" t="s">
        <v>2374</v>
      </c>
      <c r="C2214" t="s">
        <v>5823</v>
      </c>
      <c r="D2214" t="s">
        <v>3126</v>
      </c>
    </row>
    <row r="2215" spans="1:4" ht="15.6" x14ac:dyDescent="0.3">
      <c r="A2215" s="1" t="s">
        <v>133</v>
      </c>
      <c r="B2215" s="1" t="s">
        <v>2371</v>
      </c>
      <c r="C2215" t="s">
        <v>5824</v>
      </c>
      <c r="D2215" t="s">
        <v>5825</v>
      </c>
    </row>
    <row r="2216" spans="1:4" ht="15.6" x14ac:dyDescent="0.3">
      <c r="A2216" s="1" t="s">
        <v>132</v>
      </c>
      <c r="B2216" s="1" t="s">
        <v>2371</v>
      </c>
      <c r="C2216" t="s">
        <v>5826</v>
      </c>
      <c r="D2216" t="s">
        <v>3145</v>
      </c>
    </row>
    <row r="2217" spans="1:4" ht="15.6" x14ac:dyDescent="0.3">
      <c r="A2217" s="1" t="s">
        <v>131</v>
      </c>
      <c r="B2217" s="1" t="s">
        <v>2374</v>
      </c>
      <c r="C2217" t="s">
        <v>3726</v>
      </c>
      <c r="D2217" t="s">
        <v>5827</v>
      </c>
    </row>
    <row r="2218" spans="1:4" ht="15.6" x14ac:dyDescent="0.3">
      <c r="A2218" s="1" t="s">
        <v>130</v>
      </c>
      <c r="B2218" s="1" t="s">
        <v>2371</v>
      </c>
      <c r="C2218" t="s">
        <v>2495</v>
      </c>
      <c r="D2218" t="s">
        <v>5828</v>
      </c>
    </row>
    <row r="2219" spans="1:4" ht="15.6" x14ac:dyDescent="0.3">
      <c r="A2219" s="1" t="s">
        <v>129</v>
      </c>
      <c r="B2219" s="1" t="s">
        <v>2371</v>
      </c>
      <c r="C2219" t="s">
        <v>5829</v>
      </c>
      <c r="D2219" t="s">
        <v>3675</v>
      </c>
    </row>
    <row r="2220" spans="1:4" ht="15.6" x14ac:dyDescent="0.3">
      <c r="A2220" s="1" t="s">
        <v>128</v>
      </c>
      <c r="B2220" s="1" t="s">
        <v>2371</v>
      </c>
      <c r="C2220" t="s">
        <v>5830</v>
      </c>
      <c r="D2220" t="s">
        <v>2805</v>
      </c>
    </row>
    <row r="2221" spans="1:4" ht="15.6" x14ac:dyDescent="0.3">
      <c r="A2221" s="1" t="s">
        <v>127</v>
      </c>
      <c r="B2221" s="1" t="s">
        <v>2371</v>
      </c>
      <c r="C2221" t="s">
        <v>5831</v>
      </c>
      <c r="D2221" t="s">
        <v>4841</v>
      </c>
    </row>
    <row r="2222" spans="1:4" ht="15.6" x14ac:dyDescent="0.3">
      <c r="A2222" s="1" t="s">
        <v>126</v>
      </c>
      <c r="B2222" s="1" t="s">
        <v>2374</v>
      </c>
      <c r="C2222" t="s">
        <v>5832</v>
      </c>
      <c r="D2222" t="s">
        <v>2643</v>
      </c>
    </row>
    <row r="2223" spans="1:4" ht="15.6" x14ac:dyDescent="0.3">
      <c r="A2223" s="1" t="s">
        <v>125</v>
      </c>
      <c r="B2223" s="1" t="s">
        <v>2374</v>
      </c>
      <c r="C2223" t="s">
        <v>5833</v>
      </c>
      <c r="D2223" t="s">
        <v>3214</v>
      </c>
    </row>
    <row r="2224" spans="1:4" ht="15.6" x14ac:dyDescent="0.3">
      <c r="A2224" s="1" t="s">
        <v>124</v>
      </c>
      <c r="B2224" s="1" t="s">
        <v>2374</v>
      </c>
      <c r="C2224" t="s">
        <v>3238</v>
      </c>
      <c r="D2224" t="s">
        <v>3063</v>
      </c>
    </row>
    <row r="2225" spans="1:4" ht="15.6" x14ac:dyDescent="0.3">
      <c r="A2225" s="1" t="s">
        <v>123</v>
      </c>
      <c r="B2225" s="1" t="s">
        <v>2374</v>
      </c>
      <c r="C2225" t="s">
        <v>5834</v>
      </c>
      <c r="D2225" t="s">
        <v>3214</v>
      </c>
    </row>
    <row r="2226" spans="1:4" ht="15.6" x14ac:dyDescent="0.3">
      <c r="A2226" s="1" t="s">
        <v>122</v>
      </c>
      <c r="B2226" s="1" t="s">
        <v>2374</v>
      </c>
      <c r="C2226" t="s">
        <v>5254</v>
      </c>
      <c r="D2226" t="s">
        <v>5835</v>
      </c>
    </row>
    <row r="2227" spans="1:4" ht="15.6" x14ac:dyDescent="0.3">
      <c r="A2227" s="1" t="s">
        <v>121</v>
      </c>
      <c r="B2227" s="1" t="s">
        <v>2371</v>
      </c>
      <c r="C2227" t="s">
        <v>3683</v>
      </c>
      <c r="D2227" t="s">
        <v>2841</v>
      </c>
    </row>
    <row r="2228" spans="1:4" ht="15.6" x14ac:dyDescent="0.3">
      <c r="A2228" s="1" t="s">
        <v>120</v>
      </c>
      <c r="B2228" s="1" t="s">
        <v>2371</v>
      </c>
      <c r="C2228" t="s">
        <v>4628</v>
      </c>
      <c r="D2228" t="s">
        <v>4513</v>
      </c>
    </row>
    <row r="2229" spans="1:4" ht="15.6" x14ac:dyDescent="0.3">
      <c r="A2229" s="1" t="s">
        <v>119</v>
      </c>
      <c r="B2229" s="1" t="s">
        <v>2371</v>
      </c>
      <c r="C2229" t="s">
        <v>5836</v>
      </c>
      <c r="D2229" t="s">
        <v>5837</v>
      </c>
    </row>
    <row r="2230" spans="1:4" ht="15.6" x14ac:dyDescent="0.3">
      <c r="A2230" s="1" t="s">
        <v>118</v>
      </c>
      <c r="B2230" s="1" t="s">
        <v>2371</v>
      </c>
      <c r="C2230" t="s">
        <v>5838</v>
      </c>
      <c r="D2230" t="s">
        <v>5839</v>
      </c>
    </row>
    <row r="2231" spans="1:4" ht="15.6" x14ac:dyDescent="0.3">
      <c r="A2231" s="1" t="s">
        <v>117</v>
      </c>
      <c r="B2231" s="1" t="s">
        <v>2374</v>
      </c>
      <c r="C2231" t="s">
        <v>5840</v>
      </c>
      <c r="D2231" t="s">
        <v>5841</v>
      </c>
    </row>
    <row r="2232" spans="1:4" ht="15.6" x14ac:dyDescent="0.3">
      <c r="A2232" s="1" t="s">
        <v>116</v>
      </c>
      <c r="B2232" s="1" t="s">
        <v>2371</v>
      </c>
      <c r="C2232" t="s">
        <v>5842</v>
      </c>
      <c r="D2232" t="s">
        <v>5843</v>
      </c>
    </row>
    <row r="2233" spans="1:4" ht="15.6" x14ac:dyDescent="0.3">
      <c r="A2233" s="1" t="s">
        <v>115</v>
      </c>
      <c r="B2233" s="1" t="s">
        <v>2371</v>
      </c>
      <c r="C2233" t="s">
        <v>5844</v>
      </c>
      <c r="D2233" t="s">
        <v>5845</v>
      </c>
    </row>
    <row r="2234" spans="1:4" ht="15.6" x14ac:dyDescent="0.3">
      <c r="A2234" s="1" t="s">
        <v>114</v>
      </c>
      <c r="B2234" s="1" t="s">
        <v>2371</v>
      </c>
      <c r="C2234" t="s">
        <v>5846</v>
      </c>
      <c r="D2234" t="s">
        <v>5847</v>
      </c>
    </row>
    <row r="2235" spans="1:4" ht="15.6" x14ac:dyDescent="0.3">
      <c r="A2235" s="1" t="s">
        <v>113</v>
      </c>
      <c r="B2235" s="1" t="s">
        <v>2374</v>
      </c>
      <c r="C2235" t="s">
        <v>4208</v>
      </c>
      <c r="D2235" t="s">
        <v>2385</v>
      </c>
    </row>
    <row r="2236" spans="1:4" ht="15.6" x14ac:dyDescent="0.3">
      <c r="A2236" s="1" t="s">
        <v>112</v>
      </c>
      <c r="B2236" s="1" t="s">
        <v>2374</v>
      </c>
      <c r="C2236" t="s">
        <v>5848</v>
      </c>
      <c r="D2236" t="s">
        <v>2411</v>
      </c>
    </row>
    <row r="2237" spans="1:4" ht="15.6" x14ac:dyDescent="0.3">
      <c r="A2237" s="1" t="s">
        <v>111</v>
      </c>
      <c r="B2237" s="1" t="s">
        <v>2374</v>
      </c>
      <c r="C2237" t="s">
        <v>5849</v>
      </c>
      <c r="D2237" t="s">
        <v>5850</v>
      </c>
    </row>
    <row r="2238" spans="1:4" ht="15.6" x14ac:dyDescent="0.3">
      <c r="A2238" s="1" t="s">
        <v>110</v>
      </c>
      <c r="B2238" s="1" t="s">
        <v>2374</v>
      </c>
      <c r="C2238" t="s">
        <v>5851</v>
      </c>
      <c r="D2238" t="s">
        <v>4723</v>
      </c>
    </row>
    <row r="2239" spans="1:4" ht="15.6" x14ac:dyDescent="0.3">
      <c r="A2239" s="1" t="s">
        <v>109</v>
      </c>
      <c r="B2239" s="1" t="s">
        <v>2374</v>
      </c>
      <c r="C2239" t="s">
        <v>5852</v>
      </c>
      <c r="D2239" t="s">
        <v>5853</v>
      </c>
    </row>
    <row r="2240" spans="1:4" ht="15.6" x14ac:dyDescent="0.3">
      <c r="A2240" s="1" t="s">
        <v>108</v>
      </c>
      <c r="B2240" s="1" t="s">
        <v>2374</v>
      </c>
      <c r="C2240" t="s">
        <v>2501</v>
      </c>
      <c r="D2240" t="s">
        <v>4385</v>
      </c>
    </row>
    <row r="2241" spans="1:4" ht="15.6" x14ac:dyDescent="0.3">
      <c r="A2241" s="1" t="s">
        <v>107</v>
      </c>
      <c r="B2241" s="1" t="s">
        <v>2371</v>
      </c>
      <c r="C2241" t="s">
        <v>5854</v>
      </c>
      <c r="D2241" t="s">
        <v>5855</v>
      </c>
    </row>
    <row r="2242" spans="1:4" ht="15.6" x14ac:dyDescent="0.3">
      <c r="A2242" s="1" t="s">
        <v>106</v>
      </c>
      <c r="B2242" s="1" t="s">
        <v>2371</v>
      </c>
      <c r="C2242" t="s">
        <v>5856</v>
      </c>
      <c r="D2242" t="s">
        <v>2560</v>
      </c>
    </row>
    <row r="2243" spans="1:4" ht="15.6" x14ac:dyDescent="0.3">
      <c r="A2243" s="1" t="s">
        <v>105</v>
      </c>
      <c r="B2243" s="1" t="s">
        <v>2371</v>
      </c>
      <c r="C2243" t="s">
        <v>5857</v>
      </c>
      <c r="D2243" t="s">
        <v>5858</v>
      </c>
    </row>
    <row r="2244" spans="1:4" ht="15.6" x14ac:dyDescent="0.3">
      <c r="A2244" s="1" t="s">
        <v>104</v>
      </c>
      <c r="B2244" s="1" t="s">
        <v>2374</v>
      </c>
      <c r="C2244" t="s">
        <v>3949</v>
      </c>
      <c r="D2244" t="s">
        <v>3130</v>
      </c>
    </row>
    <row r="2245" spans="1:4" ht="15.6" x14ac:dyDescent="0.3">
      <c r="A2245" s="1" t="s">
        <v>103</v>
      </c>
      <c r="B2245" s="1" t="s">
        <v>2374</v>
      </c>
      <c r="C2245" t="s">
        <v>5859</v>
      </c>
      <c r="D2245" t="s">
        <v>2565</v>
      </c>
    </row>
    <row r="2246" spans="1:4" ht="15.6" x14ac:dyDescent="0.3">
      <c r="A2246" s="1" t="s">
        <v>102</v>
      </c>
      <c r="B2246" s="1" t="s">
        <v>2371</v>
      </c>
      <c r="C2246" t="s">
        <v>3547</v>
      </c>
      <c r="D2246" t="s">
        <v>4741</v>
      </c>
    </row>
    <row r="2247" spans="1:4" ht="15.6" x14ac:dyDescent="0.3">
      <c r="A2247" s="1" t="s">
        <v>101</v>
      </c>
      <c r="B2247" s="1" t="s">
        <v>2371</v>
      </c>
      <c r="C2247" t="s">
        <v>5860</v>
      </c>
      <c r="D2247" t="s">
        <v>3736</v>
      </c>
    </row>
    <row r="2248" spans="1:4" ht="15.6" x14ac:dyDescent="0.3">
      <c r="A2248" s="1" t="s">
        <v>100</v>
      </c>
      <c r="B2248" s="1" t="s">
        <v>2371</v>
      </c>
      <c r="C2248" t="s">
        <v>5861</v>
      </c>
      <c r="D2248" t="s">
        <v>2560</v>
      </c>
    </row>
    <row r="2249" spans="1:4" ht="15.6" x14ac:dyDescent="0.3">
      <c r="A2249" s="1" t="s">
        <v>99</v>
      </c>
      <c r="B2249" s="1" t="s">
        <v>2374</v>
      </c>
      <c r="C2249" t="s">
        <v>5862</v>
      </c>
      <c r="D2249" t="s">
        <v>5863</v>
      </c>
    </row>
    <row r="2250" spans="1:4" ht="15.6" x14ac:dyDescent="0.3">
      <c r="A2250" s="1" t="s">
        <v>98</v>
      </c>
      <c r="B2250" s="1" t="s">
        <v>2374</v>
      </c>
      <c r="C2250" t="s">
        <v>5864</v>
      </c>
      <c r="D2250" t="s">
        <v>3300</v>
      </c>
    </row>
    <row r="2251" spans="1:4" ht="15.6" x14ac:dyDescent="0.3">
      <c r="A2251" s="1" t="s">
        <v>97</v>
      </c>
      <c r="B2251" s="1" t="s">
        <v>2371</v>
      </c>
      <c r="C2251" t="s">
        <v>5865</v>
      </c>
      <c r="D2251" t="s">
        <v>3417</v>
      </c>
    </row>
    <row r="2252" spans="1:4" ht="15.6" x14ac:dyDescent="0.3">
      <c r="A2252" s="1" t="s">
        <v>96</v>
      </c>
      <c r="B2252" s="1" t="s">
        <v>2371</v>
      </c>
      <c r="C2252" t="s">
        <v>5866</v>
      </c>
      <c r="D2252" t="s">
        <v>2430</v>
      </c>
    </row>
    <row r="2253" spans="1:4" ht="15.6" x14ac:dyDescent="0.3">
      <c r="A2253" s="1" t="s">
        <v>95</v>
      </c>
      <c r="B2253" s="1" t="s">
        <v>2374</v>
      </c>
      <c r="C2253" t="s">
        <v>5867</v>
      </c>
      <c r="D2253" t="s">
        <v>3126</v>
      </c>
    </row>
    <row r="2254" spans="1:4" ht="15.6" x14ac:dyDescent="0.3">
      <c r="A2254" s="1" t="s">
        <v>94</v>
      </c>
      <c r="B2254" s="1" t="s">
        <v>2371</v>
      </c>
      <c r="C2254" t="s">
        <v>5868</v>
      </c>
      <c r="D2254" t="s">
        <v>5869</v>
      </c>
    </row>
    <row r="2255" spans="1:4" ht="15.6" x14ac:dyDescent="0.3">
      <c r="A2255" s="1" t="s">
        <v>93</v>
      </c>
      <c r="B2255" s="1" t="s">
        <v>2371</v>
      </c>
      <c r="C2255" t="s">
        <v>5870</v>
      </c>
      <c r="D2255" t="s">
        <v>4145</v>
      </c>
    </row>
    <row r="2256" spans="1:4" ht="15.6" x14ac:dyDescent="0.3">
      <c r="A2256" s="1" t="s">
        <v>92</v>
      </c>
      <c r="B2256" s="1" t="s">
        <v>2371</v>
      </c>
      <c r="C2256" t="s">
        <v>5871</v>
      </c>
      <c r="D2256" t="s">
        <v>5872</v>
      </c>
    </row>
    <row r="2257" spans="1:4" ht="15.6" x14ac:dyDescent="0.3">
      <c r="A2257" s="1" t="s">
        <v>91</v>
      </c>
      <c r="B2257" s="1" t="s">
        <v>2374</v>
      </c>
      <c r="C2257" t="s">
        <v>2501</v>
      </c>
      <c r="D2257" t="s">
        <v>2617</v>
      </c>
    </row>
    <row r="2258" spans="1:4" ht="15.6" x14ac:dyDescent="0.3">
      <c r="A2258" s="1" t="s">
        <v>90</v>
      </c>
      <c r="B2258" s="1" t="s">
        <v>2374</v>
      </c>
      <c r="C2258" t="s">
        <v>5873</v>
      </c>
      <c r="D2258" t="s">
        <v>5874</v>
      </c>
    </row>
    <row r="2259" spans="1:4" ht="15.6" x14ac:dyDescent="0.3">
      <c r="A2259" s="1" t="s">
        <v>89</v>
      </c>
      <c r="B2259" s="1" t="s">
        <v>2374</v>
      </c>
      <c r="C2259" t="s">
        <v>5875</v>
      </c>
      <c r="D2259" t="s">
        <v>5876</v>
      </c>
    </row>
    <row r="2260" spans="1:4" ht="15.6" x14ac:dyDescent="0.3">
      <c r="A2260" s="1" t="s">
        <v>88</v>
      </c>
      <c r="B2260" s="1" t="s">
        <v>2374</v>
      </c>
      <c r="C2260" t="s">
        <v>5877</v>
      </c>
      <c r="D2260" t="s">
        <v>5878</v>
      </c>
    </row>
    <row r="2261" spans="1:4" ht="15.6" x14ac:dyDescent="0.3">
      <c r="A2261" s="1" t="s">
        <v>87</v>
      </c>
      <c r="B2261" s="1" t="s">
        <v>2374</v>
      </c>
      <c r="C2261" t="s">
        <v>5879</v>
      </c>
      <c r="D2261" t="s">
        <v>2807</v>
      </c>
    </row>
    <row r="2262" spans="1:4" ht="15.6" x14ac:dyDescent="0.3">
      <c r="A2262" s="1" t="s">
        <v>86</v>
      </c>
      <c r="B2262" s="1" t="s">
        <v>2371</v>
      </c>
      <c r="C2262" t="s">
        <v>5880</v>
      </c>
      <c r="D2262" t="s">
        <v>2522</v>
      </c>
    </row>
    <row r="2263" spans="1:4" ht="15.6" x14ac:dyDescent="0.3">
      <c r="A2263" s="1" t="s">
        <v>85</v>
      </c>
      <c r="B2263" s="1" t="s">
        <v>2374</v>
      </c>
      <c r="C2263" t="s">
        <v>5881</v>
      </c>
      <c r="D2263" t="s">
        <v>2500</v>
      </c>
    </row>
    <row r="2264" spans="1:4" ht="15.6" x14ac:dyDescent="0.3">
      <c r="A2264" s="1" t="s">
        <v>84</v>
      </c>
      <c r="B2264" s="1" t="s">
        <v>2374</v>
      </c>
      <c r="C2264" t="s">
        <v>5882</v>
      </c>
      <c r="D2264" t="s">
        <v>2768</v>
      </c>
    </row>
    <row r="2265" spans="1:4" ht="15.6" x14ac:dyDescent="0.3">
      <c r="A2265" s="1" t="s">
        <v>83</v>
      </c>
      <c r="B2265" s="1" t="s">
        <v>2374</v>
      </c>
      <c r="C2265" t="s">
        <v>5883</v>
      </c>
      <c r="D2265" t="s">
        <v>5884</v>
      </c>
    </row>
    <row r="2266" spans="1:4" ht="15.6" x14ac:dyDescent="0.3">
      <c r="A2266" s="1" t="s">
        <v>82</v>
      </c>
      <c r="B2266" s="1" t="s">
        <v>2374</v>
      </c>
      <c r="C2266" t="s">
        <v>5031</v>
      </c>
      <c r="D2266" t="s">
        <v>2671</v>
      </c>
    </row>
    <row r="2267" spans="1:4" ht="15.6" x14ac:dyDescent="0.3">
      <c r="A2267" s="1" t="s">
        <v>81</v>
      </c>
      <c r="B2267" s="1" t="s">
        <v>2371</v>
      </c>
      <c r="C2267" t="s">
        <v>5885</v>
      </c>
      <c r="D2267" t="s">
        <v>4283</v>
      </c>
    </row>
    <row r="2268" spans="1:4" ht="15.6" x14ac:dyDescent="0.3">
      <c r="A2268" s="1" t="s">
        <v>80</v>
      </c>
      <c r="B2268" s="1" t="s">
        <v>2371</v>
      </c>
      <c r="C2268" t="s">
        <v>5886</v>
      </c>
      <c r="D2268" t="s">
        <v>3316</v>
      </c>
    </row>
    <row r="2269" spans="1:4" ht="15.6" x14ac:dyDescent="0.3">
      <c r="A2269" s="1" t="s">
        <v>79</v>
      </c>
      <c r="B2269" s="1" t="s">
        <v>2371</v>
      </c>
      <c r="C2269" t="s">
        <v>5887</v>
      </c>
      <c r="D2269" t="s">
        <v>5888</v>
      </c>
    </row>
    <row r="2270" spans="1:4" ht="15.6" x14ac:dyDescent="0.3">
      <c r="A2270" s="1" t="s">
        <v>78</v>
      </c>
      <c r="B2270" s="1" t="s">
        <v>2371</v>
      </c>
      <c r="C2270" t="s">
        <v>2628</v>
      </c>
      <c r="D2270" t="s">
        <v>5889</v>
      </c>
    </row>
    <row r="2271" spans="1:4" ht="15.6" x14ac:dyDescent="0.3">
      <c r="A2271" s="1" t="s">
        <v>77</v>
      </c>
      <c r="B2271" s="1" t="s">
        <v>2371</v>
      </c>
      <c r="C2271" t="s">
        <v>3416</v>
      </c>
      <c r="D2271" t="s">
        <v>4746</v>
      </c>
    </row>
    <row r="2272" spans="1:4" ht="15.6" x14ac:dyDescent="0.3">
      <c r="A2272" s="1" t="s">
        <v>76</v>
      </c>
      <c r="B2272" s="1" t="s">
        <v>2374</v>
      </c>
      <c r="C2272" t="s">
        <v>5890</v>
      </c>
      <c r="D2272" t="s">
        <v>5891</v>
      </c>
    </row>
    <row r="2273" spans="1:4" ht="15.6" x14ac:dyDescent="0.3">
      <c r="A2273" s="1" t="s">
        <v>75</v>
      </c>
      <c r="B2273" s="1" t="s">
        <v>2371</v>
      </c>
      <c r="C2273" t="s">
        <v>5892</v>
      </c>
      <c r="D2273" t="s">
        <v>5893</v>
      </c>
    </row>
    <row r="2274" spans="1:4" ht="15.6" x14ac:dyDescent="0.3">
      <c r="A2274" s="1" t="s">
        <v>74</v>
      </c>
      <c r="B2274" s="1" t="s">
        <v>2374</v>
      </c>
      <c r="C2274" t="s">
        <v>2505</v>
      </c>
      <c r="D2274" t="s">
        <v>5894</v>
      </c>
    </row>
    <row r="2275" spans="1:4" ht="15.6" x14ac:dyDescent="0.3">
      <c r="A2275" s="1" t="s">
        <v>73</v>
      </c>
      <c r="B2275" s="1" t="s">
        <v>2371</v>
      </c>
      <c r="C2275" t="s">
        <v>5895</v>
      </c>
      <c r="D2275" t="s">
        <v>5779</v>
      </c>
    </row>
    <row r="2276" spans="1:4" ht="15.6" x14ac:dyDescent="0.3">
      <c r="A2276" s="1" t="s">
        <v>72</v>
      </c>
      <c r="B2276" s="1" t="s">
        <v>2374</v>
      </c>
      <c r="C2276" t="s">
        <v>5896</v>
      </c>
      <c r="D2276" t="s">
        <v>3213</v>
      </c>
    </row>
    <row r="2277" spans="1:4" ht="15.6" x14ac:dyDescent="0.3">
      <c r="A2277" s="1" t="s">
        <v>71</v>
      </c>
      <c r="B2277" s="1" t="s">
        <v>2374</v>
      </c>
      <c r="C2277" t="s">
        <v>5897</v>
      </c>
      <c r="D2277" t="s">
        <v>4109</v>
      </c>
    </row>
    <row r="2278" spans="1:4" ht="15.6" x14ac:dyDescent="0.3">
      <c r="A2278" s="1" t="s">
        <v>70</v>
      </c>
      <c r="B2278" s="1" t="s">
        <v>2371</v>
      </c>
      <c r="C2278" t="s">
        <v>5898</v>
      </c>
      <c r="D2278" t="s">
        <v>5899</v>
      </c>
    </row>
    <row r="2279" spans="1:4" ht="15.6" x14ac:dyDescent="0.3">
      <c r="A2279" s="1" t="s">
        <v>69</v>
      </c>
      <c r="B2279" s="1" t="s">
        <v>2374</v>
      </c>
      <c r="C2279" t="s">
        <v>5900</v>
      </c>
      <c r="D2279" t="s">
        <v>2575</v>
      </c>
    </row>
    <row r="2280" spans="1:4" ht="15.6" x14ac:dyDescent="0.3">
      <c r="A2280" s="1" t="s">
        <v>68</v>
      </c>
      <c r="B2280" s="1" t="s">
        <v>2374</v>
      </c>
      <c r="C2280" t="s">
        <v>2714</v>
      </c>
      <c r="D2280" t="s">
        <v>5901</v>
      </c>
    </row>
    <row r="2281" spans="1:4" ht="15.6" x14ac:dyDescent="0.3">
      <c r="A2281" s="1" t="s">
        <v>67</v>
      </c>
      <c r="B2281" s="1" t="s">
        <v>2374</v>
      </c>
      <c r="C2281" t="s">
        <v>5902</v>
      </c>
      <c r="D2281" t="s">
        <v>2524</v>
      </c>
    </row>
    <row r="2282" spans="1:4" ht="15.6" x14ac:dyDescent="0.3">
      <c r="A2282" s="1" t="s">
        <v>66</v>
      </c>
      <c r="B2282" s="1" t="s">
        <v>2374</v>
      </c>
      <c r="C2282" t="s">
        <v>5903</v>
      </c>
      <c r="D2282" t="s">
        <v>5904</v>
      </c>
    </row>
    <row r="2283" spans="1:4" ht="15.6" x14ac:dyDescent="0.3">
      <c r="A2283" s="1" t="s">
        <v>65</v>
      </c>
      <c r="B2283" s="1" t="s">
        <v>2371</v>
      </c>
      <c r="C2283" t="s">
        <v>2453</v>
      </c>
      <c r="D2283" t="s">
        <v>2532</v>
      </c>
    </row>
    <row r="2284" spans="1:4" ht="15.6" x14ac:dyDescent="0.3">
      <c r="A2284" s="1" t="s">
        <v>64</v>
      </c>
      <c r="B2284" s="1" t="s">
        <v>2374</v>
      </c>
      <c r="C2284" t="s">
        <v>5905</v>
      </c>
      <c r="D2284" t="s">
        <v>2395</v>
      </c>
    </row>
    <row r="2285" spans="1:4" ht="15.6" x14ac:dyDescent="0.3">
      <c r="A2285" s="1" t="s">
        <v>63</v>
      </c>
      <c r="B2285" s="1" t="s">
        <v>2371</v>
      </c>
      <c r="C2285" t="s">
        <v>5906</v>
      </c>
      <c r="D2285" t="s">
        <v>3960</v>
      </c>
    </row>
    <row r="2286" spans="1:4" ht="15.6" x14ac:dyDescent="0.3">
      <c r="A2286" s="1" t="s">
        <v>62</v>
      </c>
      <c r="B2286" s="1" t="s">
        <v>2374</v>
      </c>
      <c r="C2286" t="s">
        <v>5907</v>
      </c>
      <c r="D2286" t="s">
        <v>5908</v>
      </c>
    </row>
    <row r="2287" spans="1:4" ht="15.6" x14ac:dyDescent="0.3">
      <c r="A2287" s="1" t="s">
        <v>61</v>
      </c>
      <c r="B2287" s="1" t="s">
        <v>2371</v>
      </c>
      <c r="C2287" t="s">
        <v>5867</v>
      </c>
      <c r="D2287" t="s">
        <v>2548</v>
      </c>
    </row>
    <row r="2288" spans="1:4" ht="15.6" x14ac:dyDescent="0.3">
      <c r="A2288" s="1" t="s">
        <v>60</v>
      </c>
      <c r="B2288" s="1" t="s">
        <v>2374</v>
      </c>
      <c r="C2288" t="s">
        <v>5909</v>
      </c>
      <c r="D2288" t="s">
        <v>5910</v>
      </c>
    </row>
    <row r="2289" spans="1:4" ht="15.6" x14ac:dyDescent="0.3">
      <c r="A2289" s="1" t="s">
        <v>59</v>
      </c>
      <c r="B2289" s="1" t="s">
        <v>2371</v>
      </c>
      <c r="C2289" t="s">
        <v>5911</v>
      </c>
      <c r="D2289" t="s">
        <v>4750</v>
      </c>
    </row>
    <row r="2290" spans="1:4" ht="15.6" x14ac:dyDescent="0.3">
      <c r="A2290" s="1" t="s">
        <v>58</v>
      </c>
      <c r="B2290" s="1" t="s">
        <v>2374</v>
      </c>
      <c r="C2290" t="s">
        <v>5912</v>
      </c>
      <c r="D2290" t="s">
        <v>5913</v>
      </c>
    </row>
    <row r="2291" spans="1:4" ht="15.6" x14ac:dyDescent="0.3">
      <c r="A2291" s="1" t="s">
        <v>57</v>
      </c>
      <c r="B2291" s="1" t="s">
        <v>2374</v>
      </c>
      <c r="C2291" t="s">
        <v>5914</v>
      </c>
      <c r="D2291" t="s">
        <v>5915</v>
      </c>
    </row>
    <row r="2292" spans="1:4" ht="15.6" x14ac:dyDescent="0.3">
      <c r="A2292" s="1" t="s">
        <v>56</v>
      </c>
      <c r="B2292" s="1" t="s">
        <v>2371</v>
      </c>
      <c r="C2292" t="s">
        <v>2714</v>
      </c>
      <c r="D2292" t="s">
        <v>2874</v>
      </c>
    </row>
    <row r="2293" spans="1:4" ht="15.6" x14ac:dyDescent="0.3">
      <c r="A2293" s="1" t="s">
        <v>55</v>
      </c>
      <c r="B2293" s="1" t="s">
        <v>2374</v>
      </c>
      <c r="C2293" t="s">
        <v>5916</v>
      </c>
      <c r="D2293" t="s">
        <v>5917</v>
      </c>
    </row>
    <row r="2294" spans="1:4" ht="15.6" x14ac:dyDescent="0.3">
      <c r="A2294" s="1" t="s">
        <v>54</v>
      </c>
      <c r="B2294" s="1" t="s">
        <v>2374</v>
      </c>
      <c r="C2294" t="s">
        <v>2537</v>
      </c>
      <c r="D2294" t="s">
        <v>2468</v>
      </c>
    </row>
    <row r="2295" spans="1:4" ht="15.6" x14ac:dyDescent="0.3">
      <c r="A2295" s="1" t="s">
        <v>53</v>
      </c>
      <c r="B2295" s="1" t="s">
        <v>2371</v>
      </c>
      <c r="C2295" t="s">
        <v>5918</v>
      </c>
      <c r="D2295" t="s">
        <v>2548</v>
      </c>
    </row>
    <row r="2296" spans="1:4" ht="15.6" x14ac:dyDescent="0.3">
      <c r="A2296" s="1" t="s">
        <v>52</v>
      </c>
      <c r="B2296" s="1" t="s">
        <v>2374</v>
      </c>
      <c r="C2296" t="s">
        <v>5919</v>
      </c>
      <c r="D2296" t="s">
        <v>3636</v>
      </c>
    </row>
    <row r="2297" spans="1:4" ht="15.6" x14ac:dyDescent="0.3">
      <c r="A2297" s="1" t="s">
        <v>51</v>
      </c>
      <c r="B2297" s="1" t="s">
        <v>2374</v>
      </c>
      <c r="C2297" t="s">
        <v>5920</v>
      </c>
      <c r="D2297" t="s">
        <v>5921</v>
      </c>
    </row>
    <row r="2298" spans="1:4" ht="15.6" x14ac:dyDescent="0.3">
      <c r="A2298" s="1" t="s">
        <v>50</v>
      </c>
      <c r="B2298" s="1" t="s">
        <v>2374</v>
      </c>
      <c r="C2298" t="s">
        <v>5922</v>
      </c>
      <c r="D2298" t="s">
        <v>5923</v>
      </c>
    </row>
    <row r="2299" spans="1:4" ht="15.6" x14ac:dyDescent="0.3">
      <c r="A2299" s="1" t="s">
        <v>49</v>
      </c>
      <c r="B2299" s="1" t="s">
        <v>2371</v>
      </c>
      <c r="C2299" t="s">
        <v>5924</v>
      </c>
      <c r="D2299" t="s">
        <v>5925</v>
      </c>
    </row>
    <row r="2300" spans="1:4" ht="15.6" x14ac:dyDescent="0.3">
      <c r="A2300" s="1" t="s">
        <v>48</v>
      </c>
      <c r="B2300" s="1" t="s">
        <v>2374</v>
      </c>
      <c r="C2300" t="s">
        <v>5926</v>
      </c>
      <c r="D2300" t="s">
        <v>5927</v>
      </c>
    </row>
    <row r="2301" spans="1:4" ht="15.6" x14ac:dyDescent="0.3">
      <c r="A2301" s="1" t="s">
        <v>47</v>
      </c>
      <c r="B2301" s="1" t="s">
        <v>2374</v>
      </c>
      <c r="C2301" t="s">
        <v>5928</v>
      </c>
      <c r="D2301" t="s">
        <v>2530</v>
      </c>
    </row>
    <row r="2302" spans="1:4" ht="15.6" x14ac:dyDescent="0.3">
      <c r="A2302" s="1" t="s">
        <v>46</v>
      </c>
      <c r="B2302" s="1" t="s">
        <v>2374</v>
      </c>
      <c r="C2302" t="s">
        <v>5929</v>
      </c>
      <c r="D2302" t="s">
        <v>5930</v>
      </c>
    </row>
    <row r="2303" spans="1:4" ht="15.6" x14ac:dyDescent="0.3">
      <c r="A2303" s="1" t="s">
        <v>45</v>
      </c>
      <c r="B2303" s="1" t="s">
        <v>2374</v>
      </c>
      <c r="C2303" t="s">
        <v>2887</v>
      </c>
      <c r="D2303" t="s">
        <v>2395</v>
      </c>
    </row>
    <row r="2304" spans="1:4" ht="15.6" x14ac:dyDescent="0.3">
      <c r="A2304" s="1" t="s">
        <v>44</v>
      </c>
      <c r="B2304" s="1" t="s">
        <v>2371</v>
      </c>
      <c r="C2304" t="s">
        <v>5931</v>
      </c>
      <c r="D2304" t="s">
        <v>5932</v>
      </c>
    </row>
    <row r="2305" spans="1:4" ht="15.6" x14ac:dyDescent="0.3">
      <c r="A2305" s="1" t="s">
        <v>43</v>
      </c>
      <c r="B2305" s="1" t="s">
        <v>2374</v>
      </c>
      <c r="C2305" t="s">
        <v>5933</v>
      </c>
      <c r="D2305" t="s">
        <v>3213</v>
      </c>
    </row>
    <row r="2306" spans="1:4" ht="15.6" x14ac:dyDescent="0.3">
      <c r="A2306" s="1" t="s">
        <v>42</v>
      </c>
      <c r="B2306" s="1" t="s">
        <v>2374</v>
      </c>
      <c r="C2306" t="s">
        <v>5934</v>
      </c>
      <c r="D2306" t="s">
        <v>2649</v>
      </c>
    </row>
    <row r="2307" spans="1:4" ht="15.6" x14ac:dyDescent="0.3">
      <c r="A2307" s="1" t="s">
        <v>41</v>
      </c>
      <c r="B2307" s="1" t="s">
        <v>2374</v>
      </c>
      <c r="C2307" t="s">
        <v>5935</v>
      </c>
      <c r="D2307" t="s">
        <v>4252</v>
      </c>
    </row>
    <row r="2308" spans="1:4" ht="15.6" x14ac:dyDescent="0.3">
      <c r="A2308" s="1" t="s">
        <v>40</v>
      </c>
      <c r="B2308" s="1" t="s">
        <v>2371</v>
      </c>
      <c r="C2308" t="s">
        <v>5936</v>
      </c>
      <c r="D2308" t="s">
        <v>2905</v>
      </c>
    </row>
    <row r="2309" spans="1:4" ht="15.6" x14ac:dyDescent="0.3">
      <c r="A2309" s="1" t="s">
        <v>39</v>
      </c>
      <c r="B2309" s="1" t="s">
        <v>2371</v>
      </c>
      <c r="C2309" t="s">
        <v>5937</v>
      </c>
      <c r="D2309" t="s">
        <v>5152</v>
      </c>
    </row>
    <row r="2310" spans="1:4" ht="15.6" x14ac:dyDescent="0.3">
      <c r="A2310" s="1" t="s">
        <v>38</v>
      </c>
      <c r="B2310" s="1" t="s">
        <v>2371</v>
      </c>
      <c r="C2310" t="s">
        <v>5289</v>
      </c>
      <c r="D2310" t="s">
        <v>5119</v>
      </c>
    </row>
    <row r="2311" spans="1:4" ht="15.6" x14ac:dyDescent="0.3">
      <c r="A2311" s="1" t="s">
        <v>37</v>
      </c>
      <c r="B2311" s="1" t="s">
        <v>2374</v>
      </c>
      <c r="C2311" t="s">
        <v>2628</v>
      </c>
      <c r="D2311" t="s">
        <v>2671</v>
      </c>
    </row>
    <row r="2312" spans="1:4" ht="15.6" x14ac:dyDescent="0.3">
      <c r="A2312" s="1" t="s">
        <v>36</v>
      </c>
      <c r="B2312" s="1" t="s">
        <v>3246</v>
      </c>
      <c r="C2312" t="s">
        <v>5938</v>
      </c>
      <c r="D2312" t="s">
        <v>3531</v>
      </c>
    </row>
    <row r="2313" spans="1:4" ht="15.6" x14ac:dyDescent="0.3">
      <c r="A2313" s="1" t="s">
        <v>35</v>
      </c>
      <c r="B2313" s="1" t="s">
        <v>2371</v>
      </c>
      <c r="C2313" t="s">
        <v>5939</v>
      </c>
      <c r="D2313" t="s">
        <v>2483</v>
      </c>
    </row>
    <row r="2314" spans="1:4" ht="15.6" x14ac:dyDescent="0.3">
      <c r="A2314" s="1" t="s">
        <v>34</v>
      </c>
      <c r="B2314" s="1" t="s">
        <v>2374</v>
      </c>
      <c r="C2314" t="s">
        <v>5940</v>
      </c>
      <c r="D2314" t="s">
        <v>2450</v>
      </c>
    </row>
    <row r="2315" spans="1:4" ht="15.6" x14ac:dyDescent="0.3">
      <c r="A2315" s="1" t="s">
        <v>33</v>
      </c>
      <c r="B2315" s="1" t="s">
        <v>2371</v>
      </c>
      <c r="C2315" t="s">
        <v>5941</v>
      </c>
      <c r="D2315" t="s">
        <v>3106</v>
      </c>
    </row>
    <row r="2316" spans="1:4" ht="15.6" x14ac:dyDescent="0.3">
      <c r="A2316" s="1" t="s">
        <v>32</v>
      </c>
      <c r="B2316" s="1" t="s">
        <v>2371</v>
      </c>
      <c r="C2316" t="s">
        <v>3869</v>
      </c>
      <c r="D2316" t="s">
        <v>5942</v>
      </c>
    </row>
    <row r="2317" spans="1:4" ht="15.6" x14ac:dyDescent="0.3">
      <c r="A2317" s="1" t="s">
        <v>30</v>
      </c>
      <c r="B2317" s="1" t="s">
        <v>2374</v>
      </c>
      <c r="C2317" t="s">
        <v>2920</v>
      </c>
      <c r="D2317" t="s">
        <v>5943</v>
      </c>
    </row>
    <row r="2318" spans="1:4" ht="15.6" x14ac:dyDescent="0.3">
      <c r="A2318" s="1" t="s">
        <v>29</v>
      </c>
      <c r="B2318" s="1" t="s">
        <v>2374</v>
      </c>
      <c r="C2318" t="s">
        <v>5944</v>
      </c>
      <c r="D2318" t="s">
        <v>3754</v>
      </c>
    </row>
    <row r="2319" spans="1:4" ht="15.6" x14ac:dyDescent="0.3">
      <c r="A2319" s="1" t="s">
        <v>28</v>
      </c>
      <c r="B2319" s="1" t="s">
        <v>2371</v>
      </c>
      <c r="C2319" t="s">
        <v>5173</v>
      </c>
      <c r="D2319" t="s">
        <v>5945</v>
      </c>
    </row>
    <row r="2320" spans="1:4" ht="15.6" x14ac:dyDescent="0.3">
      <c r="A2320" s="1" t="s">
        <v>27</v>
      </c>
      <c r="B2320" s="1" t="s">
        <v>2374</v>
      </c>
      <c r="C2320" t="s">
        <v>5946</v>
      </c>
      <c r="D2320" t="s">
        <v>5947</v>
      </c>
    </row>
    <row r="2321" spans="1:4" ht="15.6" x14ac:dyDescent="0.3">
      <c r="A2321" s="1" t="s">
        <v>26</v>
      </c>
      <c r="B2321" s="1" t="s">
        <v>2371</v>
      </c>
      <c r="C2321" t="s">
        <v>5948</v>
      </c>
      <c r="D2321" t="s">
        <v>5949</v>
      </c>
    </row>
    <row r="2322" spans="1:4" ht="15.6" x14ac:dyDescent="0.3">
      <c r="A2322" s="1" t="s">
        <v>25</v>
      </c>
      <c r="B2322" s="1" t="s">
        <v>2374</v>
      </c>
      <c r="C2322" t="s">
        <v>5950</v>
      </c>
      <c r="D2322" t="s">
        <v>2556</v>
      </c>
    </row>
    <row r="2323" spans="1:4" ht="15.6" x14ac:dyDescent="0.3">
      <c r="A2323" s="1" t="s">
        <v>24</v>
      </c>
      <c r="B2323" s="1" t="s">
        <v>2371</v>
      </c>
      <c r="C2323" t="s">
        <v>5951</v>
      </c>
      <c r="D2323" t="s">
        <v>5952</v>
      </c>
    </row>
    <row r="2324" spans="1:4" ht="15.6" x14ac:dyDescent="0.3">
      <c r="A2324" s="1" t="s">
        <v>23</v>
      </c>
      <c r="B2324" s="1" t="s">
        <v>2374</v>
      </c>
      <c r="C2324" t="s">
        <v>5953</v>
      </c>
      <c r="D2324" t="s">
        <v>2671</v>
      </c>
    </row>
    <row r="2325" spans="1:4" ht="15.6" x14ac:dyDescent="0.3">
      <c r="A2325" s="1" t="s">
        <v>22</v>
      </c>
      <c r="B2325" s="1" t="s">
        <v>2371</v>
      </c>
      <c r="C2325" t="s">
        <v>5954</v>
      </c>
      <c r="D2325" t="s">
        <v>5955</v>
      </c>
    </row>
    <row r="2326" spans="1:4" ht="15.6" x14ac:dyDescent="0.3">
      <c r="A2326" s="1" t="s">
        <v>21</v>
      </c>
      <c r="B2326" s="1" t="s">
        <v>2374</v>
      </c>
      <c r="C2326" t="s">
        <v>3690</v>
      </c>
      <c r="D2326" t="s">
        <v>5956</v>
      </c>
    </row>
    <row r="2327" spans="1:4" ht="15.6" x14ac:dyDescent="0.3">
      <c r="A2327" s="1" t="s">
        <v>20</v>
      </c>
      <c r="B2327" s="1" t="s">
        <v>2374</v>
      </c>
      <c r="C2327" t="s">
        <v>5957</v>
      </c>
      <c r="D2327" t="s">
        <v>5958</v>
      </c>
    </row>
    <row r="2328" spans="1:4" ht="15.6" x14ac:dyDescent="0.3">
      <c r="A2328" s="1" t="s">
        <v>19</v>
      </c>
      <c r="B2328" s="1" t="s">
        <v>2371</v>
      </c>
      <c r="C2328" t="s">
        <v>3012</v>
      </c>
      <c r="D2328" t="s">
        <v>4209</v>
      </c>
    </row>
    <row r="2329" spans="1:4" ht="15.6" x14ac:dyDescent="0.3">
      <c r="A2329" s="1" t="s">
        <v>18</v>
      </c>
      <c r="B2329" s="1" t="s">
        <v>2371</v>
      </c>
      <c r="C2329" t="s">
        <v>5959</v>
      </c>
      <c r="D2329" t="s">
        <v>2417</v>
      </c>
    </row>
    <row r="2330" spans="1:4" ht="15.6" x14ac:dyDescent="0.3">
      <c r="A2330" s="1" t="s">
        <v>17</v>
      </c>
      <c r="B2330" s="1" t="s">
        <v>2371</v>
      </c>
      <c r="C2330" t="s">
        <v>5960</v>
      </c>
      <c r="D2330" t="s">
        <v>5961</v>
      </c>
    </row>
    <row r="2331" spans="1:4" ht="15.6" x14ac:dyDescent="0.3">
      <c r="A2331" s="1" t="s">
        <v>15</v>
      </c>
      <c r="B2331" s="1" t="s">
        <v>2371</v>
      </c>
      <c r="C2331" t="s">
        <v>5962</v>
      </c>
      <c r="D2331" t="s">
        <v>5963</v>
      </c>
    </row>
    <row r="2332" spans="1:4" ht="15.6" x14ac:dyDescent="0.3">
      <c r="A2332" s="1" t="s">
        <v>14</v>
      </c>
      <c r="B2332" s="1" t="s">
        <v>2374</v>
      </c>
      <c r="C2332" t="s">
        <v>5964</v>
      </c>
      <c r="D2332" t="s">
        <v>3130</v>
      </c>
    </row>
    <row r="2333" spans="1:4" ht="15.6" x14ac:dyDescent="0.3">
      <c r="A2333" s="1" t="s">
        <v>13</v>
      </c>
      <c r="B2333" s="1" t="s">
        <v>2374</v>
      </c>
      <c r="C2333" t="s">
        <v>5965</v>
      </c>
      <c r="D2333" t="s">
        <v>5966</v>
      </c>
    </row>
    <row r="2334" spans="1:4" ht="15.6" x14ac:dyDescent="0.3">
      <c r="A2334" s="1" t="s">
        <v>12</v>
      </c>
      <c r="B2334" s="1" t="s">
        <v>2371</v>
      </c>
      <c r="C2334" t="s">
        <v>5967</v>
      </c>
      <c r="D2334" t="s">
        <v>5138</v>
      </c>
    </row>
    <row r="2335" spans="1:4" ht="15.6" x14ac:dyDescent="0.3">
      <c r="A2335" s="1" t="s">
        <v>10</v>
      </c>
      <c r="B2335" s="1" t="s">
        <v>2374</v>
      </c>
      <c r="C2335" t="s">
        <v>5968</v>
      </c>
      <c r="D2335" t="s">
        <v>5969</v>
      </c>
    </row>
    <row r="2336" spans="1:4" ht="15.6" x14ac:dyDescent="0.3">
      <c r="A2336" s="1" t="s">
        <v>6</v>
      </c>
      <c r="B2336" s="1" t="s">
        <v>2374</v>
      </c>
      <c r="C2336" t="s">
        <v>5970</v>
      </c>
      <c r="D2336" t="s">
        <v>5971</v>
      </c>
    </row>
  </sheetData>
  <autoFilter ref="A1:D2336"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336"/>
  <sheetViews>
    <sheetView workbookViewId="0">
      <selection activeCell="H1" sqref="H1"/>
    </sheetView>
  </sheetViews>
  <sheetFormatPr defaultRowHeight="14.4" x14ac:dyDescent="0.3"/>
  <cols>
    <col min="1" max="1" width="11.75" customWidth="1"/>
    <col min="4" max="4" width="11.5" customWidth="1"/>
    <col min="5" max="5" width="15" customWidth="1"/>
    <col min="6" max="6" width="13.5" customWidth="1"/>
    <col min="7" max="7" width="24.125" customWidth="1"/>
    <col min="8" max="8" width="11.75" style="8" customWidth="1"/>
    <col min="9" max="9" width="13.375" customWidth="1"/>
    <col min="10" max="10" width="14.75" customWidth="1"/>
  </cols>
  <sheetData>
    <row r="1" spans="1:10" ht="18.899999999999999" customHeight="1" x14ac:dyDescent="0.3">
      <c r="A1" s="4" t="s">
        <v>0</v>
      </c>
      <c r="B1" s="4" t="s">
        <v>2360</v>
      </c>
      <c r="C1" s="4" t="s">
        <v>2361</v>
      </c>
      <c r="D1" s="4" t="s">
        <v>2362</v>
      </c>
      <c r="E1" s="4" t="s">
        <v>2363</v>
      </c>
      <c r="F1" s="4" t="s">
        <v>2364</v>
      </c>
      <c r="G1" s="4" t="s">
        <v>2365</v>
      </c>
      <c r="H1" s="7" t="s">
        <v>2366</v>
      </c>
      <c r="I1" s="11" t="s">
        <v>5976</v>
      </c>
      <c r="J1" s="11" t="s">
        <v>5977</v>
      </c>
    </row>
    <row r="2" spans="1:10" x14ac:dyDescent="0.3">
      <c r="A2" t="s">
        <v>2359</v>
      </c>
      <c r="B2">
        <v>47.41</v>
      </c>
      <c r="C2">
        <v>7.47</v>
      </c>
      <c r="D2" t="s">
        <v>2367</v>
      </c>
      <c r="E2" t="s">
        <v>2367</v>
      </c>
      <c r="F2" t="s">
        <v>2367</v>
      </c>
      <c r="G2">
        <v>0</v>
      </c>
      <c r="H2" s="8" t="s">
        <v>2368</v>
      </c>
      <c r="I2" t="str">
        <f>IF(B2&lt;18.5,"Underweight",IF(B2&lt;24.9,"Normal weight",IF(B2&lt;29.9,"Overweight","Obesity")))</f>
        <v>Obesity</v>
      </c>
      <c r="J2" t="str">
        <f>IF(C2&lt;5.7,"Normal",IF(C2&lt;6.4,"Prediabetes","Diabetes"))</f>
        <v>Diabetes</v>
      </c>
    </row>
    <row r="3" spans="1:10" x14ac:dyDescent="0.3">
      <c r="A3" t="s">
        <v>2358</v>
      </c>
      <c r="B3">
        <v>30.36</v>
      </c>
      <c r="C3">
        <v>5.77</v>
      </c>
      <c r="D3" t="s">
        <v>2367</v>
      </c>
      <c r="E3" t="s">
        <v>2367</v>
      </c>
      <c r="F3" t="s">
        <v>2367</v>
      </c>
      <c r="G3">
        <v>0</v>
      </c>
      <c r="H3" s="8" t="s">
        <v>2368</v>
      </c>
      <c r="I3" t="str">
        <f t="shared" ref="I3:I66" si="0">IF(B3&lt;18.5,"Underweight",IF(B3&lt;24.9,"Normal weight",IF(B3&lt;29.9,"Overweight","Obesity")))</f>
        <v>Obesity</v>
      </c>
      <c r="J3" t="str">
        <f t="shared" ref="J3:J66" si="1">IF(C3&lt;5.7,"Normal",IF(C3&lt;6.4,"Prediabetes","Diabetes"))</f>
        <v>Prediabetes</v>
      </c>
    </row>
    <row r="4" spans="1:10" x14ac:dyDescent="0.3">
      <c r="A4" t="s">
        <v>2357</v>
      </c>
      <c r="B4">
        <v>34.484999999999999</v>
      </c>
      <c r="C4">
        <v>11.87</v>
      </c>
      <c r="D4" t="s">
        <v>2369</v>
      </c>
      <c r="E4" t="s">
        <v>2367</v>
      </c>
      <c r="F4" t="s">
        <v>2367</v>
      </c>
      <c r="G4">
        <v>2</v>
      </c>
      <c r="H4" s="8" t="s">
        <v>2368</v>
      </c>
      <c r="I4" t="str">
        <f t="shared" si="0"/>
        <v>Obesity</v>
      </c>
      <c r="J4" t="str">
        <f t="shared" si="1"/>
        <v>Diabetes</v>
      </c>
    </row>
    <row r="5" spans="1:10" x14ac:dyDescent="0.3">
      <c r="A5" t="s">
        <v>2356</v>
      </c>
      <c r="B5">
        <v>38.094999999999999</v>
      </c>
      <c r="C5">
        <v>6.05</v>
      </c>
      <c r="D5" t="s">
        <v>2367</v>
      </c>
      <c r="E5" t="s">
        <v>2367</v>
      </c>
      <c r="F5" t="s">
        <v>2367</v>
      </c>
      <c r="G5">
        <v>0</v>
      </c>
      <c r="H5" s="8" t="s">
        <v>2368</v>
      </c>
      <c r="I5" t="str">
        <f t="shared" si="0"/>
        <v>Obesity</v>
      </c>
      <c r="J5" t="str">
        <f t="shared" si="1"/>
        <v>Prediabetes</v>
      </c>
    </row>
    <row r="6" spans="1:10" x14ac:dyDescent="0.3">
      <c r="A6" t="s">
        <v>2355</v>
      </c>
      <c r="B6">
        <v>35.53</v>
      </c>
      <c r="C6">
        <v>5.45</v>
      </c>
      <c r="D6" t="s">
        <v>2367</v>
      </c>
      <c r="E6" t="s">
        <v>2367</v>
      </c>
      <c r="F6" t="s">
        <v>2367</v>
      </c>
      <c r="G6">
        <v>0</v>
      </c>
      <c r="H6" s="8" t="s">
        <v>2368</v>
      </c>
      <c r="I6" t="str">
        <f t="shared" si="0"/>
        <v>Obesity</v>
      </c>
      <c r="J6" t="str">
        <f t="shared" si="1"/>
        <v>Normal</v>
      </c>
    </row>
    <row r="7" spans="1:10" x14ac:dyDescent="0.3">
      <c r="A7" t="s">
        <v>2354</v>
      </c>
      <c r="B7">
        <v>32.799999999999997</v>
      </c>
      <c r="C7">
        <v>6.59</v>
      </c>
      <c r="D7" t="s">
        <v>2367</v>
      </c>
      <c r="E7" t="s">
        <v>2367</v>
      </c>
      <c r="F7" t="s">
        <v>2367</v>
      </c>
      <c r="G7">
        <v>0</v>
      </c>
      <c r="H7" s="8" t="s">
        <v>2368</v>
      </c>
      <c r="I7" t="str">
        <f t="shared" si="0"/>
        <v>Obesity</v>
      </c>
      <c r="J7" t="str">
        <f t="shared" si="1"/>
        <v>Diabetes</v>
      </c>
    </row>
    <row r="8" spans="1:10" x14ac:dyDescent="0.3">
      <c r="A8" t="s">
        <v>2353</v>
      </c>
      <c r="B8">
        <v>36.4</v>
      </c>
      <c r="C8">
        <v>6.07</v>
      </c>
      <c r="D8" t="s">
        <v>2367</v>
      </c>
      <c r="E8" t="s">
        <v>2367</v>
      </c>
      <c r="F8" t="s">
        <v>2367</v>
      </c>
      <c r="G8">
        <v>0</v>
      </c>
      <c r="H8" s="8" t="s">
        <v>2368</v>
      </c>
      <c r="I8" t="str">
        <f t="shared" si="0"/>
        <v>Obesity</v>
      </c>
      <c r="J8" t="str">
        <f t="shared" si="1"/>
        <v>Prediabetes</v>
      </c>
    </row>
    <row r="9" spans="1:10" x14ac:dyDescent="0.3">
      <c r="A9" t="s">
        <v>2352</v>
      </c>
      <c r="B9">
        <v>36.96</v>
      </c>
      <c r="C9">
        <v>7.93</v>
      </c>
      <c r="D9" t="s">
        <v>2367</v>
      </c>
      <c r="E9" t="s">
        <v>2367</v>
      </c>
      <c r="F9" t="s">
        <v>2367</v>
      </c>
      <c r="G9">
        <v>3</v>
      </c>
      <c r="H9" s="8" t="s">
        <v>2368</v>
      </c>
      <c r="I9" t="str">
        <f t="shared" si="0"/>
        <v>Obesity</v>
      </c>
      <c r="J9" t="str">
        <f t="shared" si="1"/>
        <v>Diabetes</v>
      </c>
    </row>
    <row r="10" spans="1:10" x14ac:dyDescent="0.3">
      <c r="A10" t="s">
        <v>2351</v>
      </c>
      <c r="B10">
        <v>41.14</v>
      </c>
      <c r="C10">
        <v>9.58</v>
      </c>
      <c r="D10" t="s">
        <v>2369</v>
      </c>
      <c r="E10" t="s">
        <v>2367</v>
      </c>
      <c r="F10" t="s">
        <v>2369</v>
      </c>
      <c r="G10">
        <v>1</v>
      </c>
      <c r="H10" s="8" t="s">
        <v>2368</v>
      </c>
      <c r="I10" t="str">
        <f t="shared" si="0"/>
        <v>Obesity</v>
      </c>
      <c r="J10" t="str">
        <f t="shared" si="1"/>
        <v>Diabetes</v>
      </c>
    </row>
    <row r="11" spans="1:10" x14ac:dyDescent="0.3">
      <c r="A11" t="s">
        <v>2350</v>
      </c>
      <c r="B11">
        <v>38.06</v>
      </c>
      <c r="C11">
        <v>10.79</v>
      </c>
      <c r="D11" t="s">
        <v>2367</v>
      </c>
      <c r="E11" t="s">
        <v>2367</v>
      </c>
      <c r="F11" t="s">
        <v>2367</v>
      </c>
      <c r="G11">
        <v>0</v>
      </c>
      <c r="H11" s="8" t="s">
        <v>2368</v>
      </c>
      <c r="I11" t="str">
        <f t="shared" si="0"/>
        <v>Obesity</v>
      </c>
      <c r="J11" t="str">
        <f t="shared" si="1"/>
        <v>Diabetes</v>
      </c>
    </row>
    <row r="12" spans="1:10" x14ac:dyDescent="0.3">
      <c r="A12" t="s">
        <v>2349</v>
      </c>
      <c r="B12">
        <v>37.700000000000003</v>
      </c>
      <c r="C12">
        <v>5.96</v>
      </c>
      <c r="D12" t="s">
        <v>2369</v>
      </c>
      <c r="E12" t="s">
        <v>2367</v>
      </c>
      <c r="F12" t="s">
        <v>2367</v>
      </c>
      <c r="G12">
        <v>2</v>
      </c>
      <c r="H12" s="8" t="s">
        <v>2368</v>
      </c>
      <c r="I12" t="str">
        <f t="shared" si="0"/>
        <v>Obesity</v>
      </c>
      <c r="J12" t="str">
        <f t="shared" si="1"/>
        <v>Prediabetes</v>
      </c>
    </row>
    <row r="13" spans="1:10" x14ac:dyDescent="0.3">
      <c r="A13" t="s">
        <v>2348</v>
      </c>
      <c r="B13">
        <v>42.13</v>
      </c>
      <c r="C13">
        <v>11.9</v>
      </c>
      <c r="D13" t="s">
        <v>2367</v>
      </c>
      <c r="E13" t="s">
        <v>2367</v>
      </c>
      <c r="F13" t="s">
        <v>2367</v>
      </c>
      <c r="G13">
        <v>0</v>
      </c>
      <c r="H13" s="8" t="s">
        <v>2368</v>
      </c>
      <c r="I13" t="str">
        <f t="shared" si="0"/>
        <v>Obesity</v>
      </c>
      <c r="J13" t="str">
        <f t="shared" si="1"/>
        <v>Diabetes</v>
      </c>
    </row>
    <row r="14" spans="1:10" x14ac:dyDescent="0.3">
      <c r="A14" t="s">
        <v>2347</v>
      </c>
      <c r="B14">
        <v>40.92</v>
      </c>
      <c r="C14">
        <v>8.41</v>
      </c>
      <c r="D14" t="s">
        <v>2367</v>
      </c>
      <c r="E14" t="s">
        <v>2367</v>
      </c>
      <c r="F14" t="s">
        <v>2367</v>
      </c>
      <c r="G14">
        <v>0</v>
      </c>
      <c r="H14" s="8" t="s">
        <v>2368</v>
      </c>
      <c r="I14" t="str">
        <f t="shared" si="0"/>
        <v>Obesity</v>
      </c>
      <c r="J14" t="str">
        <f t="shared" si="1"/>
        <v>Diabetes</v>
      </c>
    </row>
    <row r="15" spans="1:10" x14ac:dyDescent="0.3">
      <c r="A15" t="s">
        <v>2346</v>
      </c>
      <c r="B15">
        <v>40.564999999999998</v>
      </c>
      <c r="C15">
        <v>7.02</v>
      </c>
      <c r="D15" t="s">
        <v>2367</v>
      </c>
      <c r="E15" t="s">
        <v>2367</v>
      </c>
      <c r="F15" t="s">
        <v>2367</v>
      </c>
      <c r="G15">
        <v>0</v>
      </c>
      <c r="H15" s="8" t="s">
        <v>2368</v>
      </c>
      <c r="I15" t="str">
        <f t="shared" si="0"/>
        <v>Obesity</v>
      </c>
      <c r="J15" t="str">
        <f t="shared" si="1"/>
        <v>Diabetes</v>
      </c>
    </row>
    <row r="16" spans="1:10" x14ac:dyDescent="0.3">
      <c r="A16" t="s">
        <v>2345</v>
      </c>
      <c r="B16">
        <v>36.384999999999998</v>
      </c>
      <c r="C16">
        <v>7.59</v>
      </c>
      <c r="D16" t="s">
        <v>2369</v>
      </c>
      <c r="E16" t="s">
        <v>2367</v>
      </c>
      <c r="F16" t="s">
        <v>2367</v>
      </c>
      <c r="G16">
        <v>2</v>
      </c>
      <c r="H16" s="8" t="s">
        <v>2368</v>
      </c>
      <c r="I16" t="str">
        <f t="shared" si="0"/>
        <v>Obesity</v>
      </c>
      <c r="J16" t="str">
        <f t="shared" si="1"/>
        <v>Diabetes</v>
      </c>
    </row>
    <row r="17" spans="1:10" x14ac:dyDescent="0.3">
      <c r="A17" t="s">
        <v>2344</v>
      </c>
      <c r="B17">
        <v>39.9</v>
      </c>
      <c r="C17">
        <v>11.32</v>
      </c>
      <c r="D17" t="s">
        <v>2367</v>
      </c>
      <c r="E17" t="s">
        <v>2367</v>
      </c>
      <c r="F17" t="s">
        <v>2367</v>
      </c>
      <c r="G17">
        <v>0</v>
      </c>
      <c r="H17" s="8" t="s">
        <v>2368</v>
      </c>
      <c r="I17" t="str">
        <f t="shared" si="0"/>
        <v>Obesity</v>
      </c>
      <c r="J17" t="str">
        <f t="shared" si="1"/>
        <v>Diabetes</v>
      </c>
    </row>
    <row r="18" spans="1:10" x14ac:dyDescent="0.3">
      <c r="A18" t="s">
        <v>2343</v>
      </c>
      <c r="B18">
        <v>33.799999999999997</v>
      </c>
      <c r="C18">
        <v>7.67</v>
      </c>
      <c r="D18" t="s">
        <v>2367</v>
      </c>
      <c r="E18" t="s">
        <v>2367</v>
      </c>
      <c r="F18" t="s">
        <v>2367</v>
      </c>
      <c r="G18">
        <v>3</v>
      </c>
      <c r="H18" s="8" t="s">
        <v>2368</v>
      </c>
      <c r="I18" t="str">
        <f t="shared" si="0"/>
        <v>Obesity</v>
      </c>
      <c r="J18" t="str">
        <f t="shared" si="1"/>
        <v>Diabetes</v>
      </c>
    </row>
    <row r="19" spans="1:10" x14ac:dyDescent="0.3">
      <c r="A19" t="s">
        <v>2342</v>
      </c>
      <c r="B19">
        <v>36.765000000000001</v>
      </c>
      <c r="C19">
        <v>7.29</v>
      </c>
      <c r="D19" t="s">
        <v>2369</v>
      </c>
      <c r="E19" t="s">
        <v>2367</v>
      </c>
      <c r="F19" t="s">
        <v>2369</v>
      </c>
      <c r="G19">
        <v>1</v>
      </c>
      <c r="H19" s="8" t="s">
        <v>2368</v>
      </c>
      <c r="I19" t="str">
        <f t="shared" si="0"/>
        <v>Obesity</v>
      </c>
      <c r="J19" t="str">
        <f t="shared" si="1"/>
        <v>Diabetes</v>
      </c>
    </row>
    <row r="20" spans="1:10" x14ac:dyDescent="0.3">
      <c r="A20" t="s">
        <v>2341</v>
      </c>
      <c r="B20">
        <v>36.954999999999998</v>
      </c>
      <c r="C20">
        <v>4.72</v>
      </c>
      <c r="D20" t="s">
        <v>2369</v>
      </c>
      <c r="E20" t="s">
        <v>2367</v>
      </c>
      <c r="F20" t="s">
        <v>2367</v>
      </c>
      <c r="G20">
        <v>1</v>
      </c>
      <c r="H20" s="8" t="s">
        <v>2368</v>
      </c>
      <c r="I20" t="str">
        <f t="shared" si="0"/>
        <v>Obesity</v>
      </c>
      <c r="J20" t="str">
        <f t="shared" si="1"/>
        <v>Normal</v>
      </c>
    </row>
    <row r="21" spans="1:10" x14ac:dyDescent="0.3">
      <c r="A21" t="s">
        <v>2340</v>
      </c>
      <c r="B21">
        <v>42.9</v>
      </c>
      <c r="C21">
        <v>11.41</v>
      </c>
      <c r="D21" t="s">
        <v>2367</v>
      </c>
      <c r="E21" t="s">
        <v>2367</v>
      </c>
      <c r="F21" t="s">
        <v>2367</v>
      </c>
      <c r="G21">
        <v>0</v>
      </c>
      <c r="H21" s="8" t="s">
        <v>2368</v>
      </c>
      <c r="I21" t="str">
        <f t="shared" si="0"/>
        <v>Obesity</v>
      </c>
      <c r="J21" t="str">
        <f t="shared" si="1"/>
        <v>Diabetes</v>
      </c>
    </row>
    <row r="22" spans="1:10" x14ac:dyDescent="0.3">
      <c r="A22" t="s">
        <v>2339</v>
      </c>
      <c r="B22">
        <v>36.299999999999997</v>
      </c>
      <c r="C22">
        <v>11.5</v>
      </c>
      <c r="D22" t="s">
        <v>2369</v>
      </c>
      <c r="E22" t="s">
        <v>2367</v>
      </c>
      <c r="F22" t="s">
        <v>2367</v>
      </c>
      <c r="G22">
        <v>2</v>
      </c>
      <c r="H22" s="8" t="s">
        <v>2368</v>
      </c>
      <c r="I22" t="str">
        <f t="shared" si="0"/>
        <v>Obesity</v>
      </c>
      <c r="J22" t="str">
        <f t="shared" si="1"/>
        <v>Diabetes</v>
      </c>
    </row>
    <row r="23" spans="1:10" x14ac:dyDescent="0.3">
      <c r="A23" t="s">
        <v>2338</v>
      </c>
      <c r="B23">
        <v>32.200000000000003</v>
      </c>
      <c r="C23">
        <v>6.22</v>
      </c>
      <c r="D23" t="s">
        <v>2369</v>
      </c>
      <c r="E23" t="s">
        <v>2367</v>
      </c>
      <c r="F23" t="s">
        <v>2367</v>
      </c>
      <c r="G23">
        <v>2</v>
      </c>
      <c r="H23" s="8" t="s">
        <v>2368</v>
      </c>
      <c r="I23" t="str">
        <f t="shared" si="0"/>
        <v>Obesity</v>
      </c>
      <c r="J23" t="str">
        <f t="shared" si="1"/>
        <v>Prediabetes</v>
      </c>
    </row>
    <row r="24" spans="1:10" x14ac:dyDescent="0.3">
      <c r="A24" t="s">
        <v>2337</v>
      </c>
      <c r="B24">
        <v>31.3</v>
      </c>
      <c r="C24">
        <v>11.38</v>
      </c>
      <c r="D24" t="s">
        <v>2367</v>
      </c>
      <c r="E24" t="s">
        <v>2367</v>
      </c>
      <c r="F24" t="s">
        <v>2367</v>
      </c>
      <c r="G24">
        <v>3</v>
      </c>
      <c r="H24" s="8" t="s">
        <v>2368</v>
      </c>
      <c r="I24" t="str">
        <f t="shared" si="0"/>
        <v>Obesity</v>
      </c>
      <c r="J24" t="str">
        <f t="shared" si="1"/>
        <v>Diabetes</v>
      </c>
    </row>
    <row r="25" spans="1:10" x14ac:dyDescent="0.3">
      <c r="A25" t="s">
        <v>2336</v>
      </c>
      <c r="B25">
        <v>41.8</v>
      </c>
      <c r="C25">
        <v>7.89</v>
      </c>
      <c r="D25" t="s">
        <v>2369</v>
      </c>
      <c r="E25" t="s">
        <v>2367</v>
      </c>
      <c r="F25" t="s">
        <v>2367</v>
      </c>
      <c r="G25">
        <v>2</v>
      </c>
      <c r="H25" s="8" t="s">
        <v>2368</v>
      </c>
      <c r="I25" t="str">
        <f t="shared" si="0"/>
        <v>Obesity</v>
      </c>
      <c r="J25" t="str">
        <f t="shared" si="1"/>
        <v>Diabetes</v>
      </c>
    </row>
    <row r="26" spans="1:10" x14ac:dyDescent="0.3">
      <c r="A26" t="s">
        <v>2335</v>
      </c>
      <c r="B26">
        <v>35.090000000000003</v>
      </c>
      <c r="C26">
        <v>4.38</v>
      </c>
      <c r="D26" t="s">
        <v>2369</v>
      </c>
      <c r="E26" t="s">
        <v>2367</v>
      </c>
      <c r="F26" t="s">
        <v>2367</v>
      </c>
      <c r="G26">
        <v>2</v>
      </c>
      <c r="H26" s="8" t="s">
        <v>2368</v>
      </c>
      <c r="I26" t="str">
        <f t="shared" si="0"/>
        <v>Obesity</v>
      </c>
      <c r="J26" t="str">
        <f t="shared" si="1"/>
        <v>Normal</v>
      </c>
    </row>
    <row r="27" spans="1:10" x14ac:dyDescent="0.3">
      <c r="A27" t="s">
        <v>2334</v>
      </c>
      <c r="B27">
        <v>33.880000000000003</v>
      </c>
      <c r="C27">
        <v>7.01</v>
      </c>
      <c r="D27" t="s">
        <v>2367</v>
      </c>
      <c r="E27" t="s">
        <v>2367</v>
      </c>
      <c r="F27" t="s">
        <v>2367</v>
      </c>
      <c r="G27">
        <v>3</v>
      </c>
      <c r="H27" s="8" t="s">
        <v>2368</v>
      </c>
      <c r="I27" t="str">
        <f t="shared" si="0"/>
        <v>Obesity</v>
      </c>
      <c r="J27" t="str">
        <f t="shared" si="1"/>
        <v>Diabetes</v>
      </c>
    </row>
    <row r="28" spans="1:10" x14ac:dyDescent="0.3">
      <c r="A28" t="s">
        <v>2333</v>
      </c>
      <c r="B28">
        <v>30.875</v>
      </c>
      <c r="C28">
        <v>11.88</v>
      </c>
      <c r="D28" t="s">
        <v>2367</v>
      </c>
      <c r="E28" t="s">
        <v>2367</v>
      </c>
      <c r="F28" t="s">
        <v>2367</v>
      </c>
      <c r="G28">
        <v>0</v>
      </c>
      <c r="H28" s="8" t="s">
        <v>2368</v>
      </c>
      <c r="I28" t="str">
        <f t="shared" si="0"/>
        <v>Obesity</v>
      </c>
      <c r="J28" t="str">
        <f t="shared" si="1"/>
        <v>Diabetes</v>
      </c>
    </row>
    <row r="29" spans="1:10" x14ac:dyDescent="0.3">
      <c r="A29" t="s">
        <v>2332</v>
      </c>
      <c r="B29">
        <v>36.86</v>
      </c>
      <c r="C29">
        <v>5.19</v>
      </c>
      <c r="D29" t="s">
        <v>2369</v>
      </c>
      <c r="E29" t="s">
        <v>2367</v>
      </c>
      <c r="F29" t="s">
        <v>2369</v>
      </c>
      <c r="G29">
        <v>1</v>
      </c>
      <c r="H29" s="8" t="s">
        <v>2368</v>
      </c>
      <c r="I29" t="str">
        <f t="shared" si="0"/>
        <v>Obesity</v>
      </c>
      <c r="J29" t="str">
        <f t="shared" si="1"/>
        <v>Normal</v>
      </c>
    </row>
    <row r="30" spans="1:10" x14ac:dyDescent="0.3">
      <c r="A30" t="s">
        <v>2331</v>
      </c>
      <c r="B30">
        <v>35.86</v>
      </c>
      <c r="C30">
        <v>6.74</v>
      </c>
      <c r="D30" t="s">
        <v>2369</v>
      </c>
      <c r="E30" t="s">
        <v>2367</v>
      </c>
      <c r="F30" t="s">
        <v>2367</v>
      </c>
      <c r="G30">
        <v>2</v>
      </c>
      <c r="H30" s="8" t="s">
        <v>2368</v>
      </c>
      <c r="I30" t="str">
        <f t="shared" si="0"/>
        <v>Obesity</v>
      </c>
      <c r="J30" t="str">
        <f t="shared" si="1"/>
        <v>Diabetes</v>
      </c>
    </row>
    <row r="31" spans="1:10" x14ac:dyDescent="0.3">
      <c r="A31" t="s">
        <v>2330</v>
      </c>
      <c r="B31">
        <v>37.049999999999997</v>
      </c>
      <c r="C31">
        <v>8.44</v>
      </c>
      <c r="D31" t="s">
        <v>2367</v>
      </c>
      <c r="E31" t="s">
        <v>2367</v>
      </c>
      <c r="F31" t="s">
        <v>2367</v>
      </c>
      <c r="G31">
        <v>0</v>
      </c>
      <c r="H31" s="8" t="s">
        <v>2368</v>
      </c>
      <c r="I31" t="str">
        <f t="shared" si="0"/>
        <v>Obesity</v>
      </c>
      <c r="J31" t="str">
        <f t="shared" si="1"/>
        <v>Diabetes</v>
      </c>
    </row>
    <row r="32" spans="1:10" x14ac:dyDescent="0.3">
      <c r="A32" t="s">
        <v>2329</v>
      </c>
      <c r="B32">
        <v>43.89</v>
      </c>
      <c r="C32">
        <v>8.7100000000000009</v>
      </c>
      <c r="D32" t="s">
        <v>2367</v>
      </c>
      <c r="E32" t="s">
        <v>2367</v>
      </c>
      <c r="F32" t="s">
        <v>2367</v>
      </c>
      <c r="G32">
        <v>0</v>
      </c>
      <c r="H32" s="8" t="s">
        <v>2368</v>
      </c>
      <c r="I32" t="str">
        <f t="shared" si="0"/>
        <v>Obesity</v>
      </c>
      <c r="J32" t="str">
        <f t="shared" si="1"/>
        <v>Diabetes</v>
      </c>
    </row>
    <row r="33" spans="1:10" x14ac:dyDescent="0.3">
      <c r="A33" t="s">
        <v>2328</v>
      </c>
      <c r="B33">
        <v>42.35</v>
      </c>
      <c r="C33">
        <v>5.08</v>
      </c>
      <c r="D33" t="s">
        <v>2369</v>
      </c>
      <c r="E33" t="s">
        <v>2367</v>
      </c>
      <c r="F33" t="s">
        <v>2367</v>
      </c>
      <c r="G33">
        <v>0</v>
      </c>
      <c r="H33" s="8" t="s">
        <v>2368</v>
      </c>
      <c r="I33" t="str">
        <f t="shared" si="0"/>
        <v>Obesity</v>
      </c>
      <c r="J33" t="str">
        <f t="shared" si="1"/>
        <v>Normal</v>
      </c>
    </row>
    <row r="34" spans="1:10" x14ac:dyDescent="0.3">
      <c r="A34" t="s">
        <v>2327</v>
      </c>
      <c r="B34">
        <v>31.35</v>
      </c>
      <c r="C34">
        <v>6.86</v>
      </c>
      <c r="D34" t="s">
        <v>2367</v>
      </c>
      <c r="E34" t="s">
        <v>2367</v>
      </c>
      <c r="F34" t="s">
        <v>2367</v>
      </c>
      <c r="G34">
        <v>0</v>
      </c>
      <c r="H34" s="8" t="s">
        <v>2368</v>
      </c>
      <c r="I34" t="str">
        <f t="shared" si="0"/>
        <v>Obesity</v>
      </c>
      <c r="J34" t="str">
        <f t="shared" si="1"/>
        <v>Diabetes</v>
      </c>
    </row>
    <row r="35" spans="1:10" x14ac:dyDescent="0.3">
      <c r="A35" t="s">
        <v>2326</v>
      </c>
      <c r="B35">
        <v>47.6</v>
      </c>
      <c r="C35">
        <v>5.95</v>
      </c>
      <c r="D35" t="s">
        <v>2369</v>
      </c>
      <c r="E35" t="s">
        <v>2367</v>
      </c>
      <c r="F35" t="s">
        <v>2367</v>
      </c>
      <c r="G35">
        <v>0</v>
      </c>
      <c r="H35" s="8" t="s">
        <v>2368</v>
      </c>
      <c r="I35" t="str">
        <f t="shared" si="0"/>
        <v>Obesity</v>
      </c>
      <c r="J35" t="str">
        <f t="shared" si="1"/>
        <v>Prediabetes</v>
      </c>
    </row>
    <row r="36" spans="1:10" x14ac:dyDescent="0.3">
      <c r="A36" t="s">
        <v>2325</v>
      </c>
      <c r="B36">
        <v>46.2</v>
      </c>
      <c r="C36">
        <v>6.09</v>
      </c>
      <c r="D36" t="s">
        <v>2367</v>
      </c>
      <c r="E36" t="s">
        <v>2367</v>
      </c>
      <c r="F36" t="s">
        <v>2369</v>
      </c>
      <c r="G36">
        <v>1</v>
      </c>
      <c r="H36" s="8" t="s">
        <v>2368</v>
      </c>
      <c r="I36" t="str">
        <f t="shared" si="0"/>
        <v>Obesity</v>
      </c>
      <c r="J36" t="str">
        <f t="shared" si="1"/>
        <v>Prediabetes</v>
      </c>
    </row>
    <row r="37" spans="1:10" x14ac:dyDescent="0.3">
      <c r="A37" t="s">
        <v>2324</v>
      </c>
      <c r="B37">
        <v>32.015000000000001</v>
      </c>
      <c r="C37">
        <v>11.75</v>
      </c>
      <c r="D37" t="s">
        <v>2367</v>
      </c>
      <c r="E37" t="s">
        <v>2367</v>
      </c>
      <c r="F37" t="s">
        <v>2367</v>
      </c>
      <c r="G37">
        <v>0</v>
      </c>
      <c r="H37" s="8" t="s">
        <v>2368</v>
      </c>
      <c r="I37" t="str">
        <f t="shared" si="0"/>
        <v>Obesity</v>
      </c>
      <c r="J37" t="str">
        <f t="shared" si="1"/>
        <v>Diabetes</v>
      </c>
    </row>
    <row r="38" spans="1:10" x14ac:dyDescent="0.3">
      <c r="A38" t="s">
        <v>2323</v>
      </c>
      <c r="B38">
        <v>40.564999999999998</v>
      </c>
      <c r="C38">
        <v>7.37</v>
      </c>
      <c r="D38" t="s">
        <v>2367</v>
      </c>
      <c r="E38" t="s">
        <v>2367</v>
      </c>
      <c r="F38" t="s">
        <v>2367</v>
      </c>
      <c r="G38">
        <v>0</v>
      </c>
      <c r="H38" s="8" t="s">
        <v>2368</v>
      </c>
      <c r="I38" t="str">
        <f t="shared" si="0"/>
        <v>Obesity</v>
      </c>
      <c r="J38" t="str">
        <f t="shared" si="1"/>
        <v>Diabetes</v>
      </c>
    </row>
    <row r="39" spans="1:10" x14ac:dyDescent="0.3">
      <c r="A39" t="s">
        <v>2322</v>
      </c>
      <c r="B39">
        <v>32.450000000000003</v>
      </c>
      <c r="C39">
        <v>11.91</v>
      </c>
      <c r="D39" t="s">
        <v>2367</v>
      </c>
      <c r="E39" t="s">
        <v>2367</v>
      </c>
      <c r="F39" t="s">
        <v>2367</v>
      </c>
      <c r="G39">
        <v>0</v>
      </c>
      <c r="H39" s="8" t="s">
        <v>2368</v>
      </c>
      <c r="I39" t="str">
        <f t="shared" si="0"/>
        <v>Obesity</v>
      </c>
      <c r="J39" t="str">
        <f t="shared" si="1"/>
        <v>Diabetes</v>
      </c>
    </row>
    <row r="40" spans="1:10" x14ac:dyDescent="0.3">
      <c r="A40" t="s">
        <v>2321</v>
      </c>
      <c r="B40">
        <v>34.96</v>
      </c>
      <c r="C40">
        <v>6.52</v>
      </c>
      <c r="D40" t="s">
        <v>2367</v>
      </c>
      <c r="E40" t="s">
        <v>2367</v>
      </c>
      <c r="F40" t="s">
        <v>2367</v>
      </c>
      <c r="G40">
        <v>0</v>
      </c>
      <c r="H40" s="8" t="s">
        <v>2368</v>
      </c>
      <c r="I40" t="str">
        <f t="shared" si="0"/>
        <v>Obesity</v>
      </c>
      <c r="J40" t="str">
        <f t="shared" si="1"/>
        <v>Diabetes</v>
      </c>
    </row>
    <row r="41" spans="1:10" x14ac:dyDescent="0.3">
      <c r="A41" t="s">
        <v>2320</v>
      </c>
      <c r="B41">
        <v>35.5</v>
      </c>
      <c r="C41">
        <v>5.14</v>
      </c>
      <c r="D41" t="s">
        <v>2367</v>
      </c>
      <c r="E41" t="s">
        <v>2367</v>
      </c>
      <c r="F41" t="s">
        <v>2369</v>
      </c>
      <c r="G41">
        <v>1</v>
      </c>
      <c r="H41" s="8" t="s">
        <v>2368</v>
      </c>
      <c r="I41" t="str">
        <f t="shared" si="0"/>
        <v>Obesity</v>
      </c>
      <c r="J41" t="str">
        <f t="shared" si="1"/>
        <v>Normal</v>
      </c>
    </row>
    <row r="42" spans="1:10" x14ac:dyDescent="0.3">
      <c r="A42" t="s">
        <v>2319</v>
      </c>
      <c r="B42">
        <v>52.58</v>
      </c>
      <c r="C42">
        <v>4.1900000000000004</v>
      </c>
      <c r="D42" t="s">
        <v>2367</v>
      </c>
      <c r="E42" t="s">
        <v>2369</v>
      </c>
      <c r="F42" t="s">
        <v>2367</v>
      </c>
      <c r="G42">
        <v>1</v>
      </c>
      <c r="H42" s="8" t="s">
        <v>2368</v>
      </c>
      <c r="I42" t="str">
        <f t="shared" si="0"/>
        <v>Obesity</v>
      </c>
      <c r="J42" t="str">
        <f t="shared" si="1"/>
        <v>Normal</v>
      </c>
    </row>
    <row r="43" spans="1:10" x14ac:dyDescent="0.3">
      <c r="A43" t="s">
        <v>2318</v>
      </c>
      <c r="B43">
        <v>35.200000000000003</v>
      </c>
      <c r="C43">
        <v>11.68</v>
      </c>
      <c r="D43" t="s">
        <v>2369</v>
      </c>
      <c r="E43" t="s">
        <v>2367</v>
      </c>
      <c r="F43" t="s">
        <v>2367</v>
      </c>
      <c r="G43">
        <v>0</v>
      </c>
      <c r="H43" s="8" t="s">
        <v>2368</v>
      </c>
      <c r="I43" t="str">
        <f t="shared" si="0"/>
        <v>Obesity</v>
      </c>
      <c r="J43" t="str">
        <f t="shared" si="1"/>
        <v>Diabetes</v>
      </c>
    </row>
    <row r="44" spans="1:10" x14ac:dyDescent="0.3">
      <c r="A44" t="s">
        <v>2317</v>
      </c>
      <c r="B44">
        <v>38.06</v>
      </c>
      <c r="C44">
        <v>6.98</v>
      </c>
      <c r="D44" t="s">
        <v>2367</v>
      </c>
      <c r="E44" t="s">
        <v>2367</v>
      </c>
      <c r="F44" t="s">
        <v>2367</v>
      </c>
      <c r="G44">
        <v>0</v>
      </c>
      <c r="H44" s="8" t="s">
        <v>2368</v>
      </c>
      <c r="I44" t="str">
        <f t="shared" si="0"/>
        <v>Obesity</v>
      </c>
      <c r="J44" t="str">
        <f t="shared" si="1"/>
        <v>Diabetes</v>
      </c>
    </row>
    <row r="45" spans="1:10" x14ac:dyDescent="0.3">
      <c r="A45" t="s">
        <v>2316</v>
      </c>
      <c r="B45">
        <v>34.21</v>
      </c>
      <c r="C45">
        <v>8.34</v>
      </c>
      <c r="D45" t="s">
        <v>2367</v>
      </c>
      <c r="E45" t="s">
        <v>2367</v>
      </c>
      <c r="F45" t="s">
        <v>2367</v>
      </c>
      <c r="G45">
        <v>0</v>
      </c>
      <c r="H45" s="8" t="s">
        <v>2368</v>
      </c>
      <c r="I45" t="str">
        <f t="shared" si="0"/>
        <v>Obesity</v>
      </c>
      <c r="J45" t="str">
        <f t="shared" si="1"/>
        <v>Diabetes</v>
      </c>
    </row>
    <row r="46" spans="1:10" x14ac:dyDescent="0.3">
      <c r="A46" t="s">
        <v>2315</v>
      </c>
      <c r="B46">
        <v>38.94</v>
      </c>
      <c r="C46">
        <v>8.49</v>
      </c>
      <c r="D46" t="s">
        <v>2369</v>
      </c>
      <c r="E46" t="s">
        <v>2367</v>
      </c>
      <c r="F46" t="s">
        <v>2367</v>
      </c>
      <c r="G46">
        <v>1</v>
      </c>
      <c r="H46" s="8" t="s">
        <v>2368</v>
      </c>
      <c r="I46" t="str">
        <f t="shared" si="0"/>
        <v>Obesity</v>
      </c>
      <c r="J46" t="str">
        <f t="shared" si="1"/>
        <v>Diabetes</v>
      </c>
    </row>
    <row r="47" spans="1:10" x14ac:dyDescent="0.3">
      <c r="A47" t="s">
        <v>2314</v>
      </c>
      <c r="B47">
        <v>30.21</v>
      </c>
      <c r="C47">
        <v>5.34</v>
      </c>
      <c r="D47" t="s">
        <v>2369</v>
      </c>
      <c r="E47" t="s">
        <v>2367</v>
      </c>
      <c r="F47" t="s">
        <v>2367</v>
      </c>
      <c r="G47">
        <v>1</v>
      </c>
      <c r="H47" s="8" t="s">
        <v>2368</v>
      </c>
      <c r="I47" t="str">
        <f t="shared" si="0"/>
        <v>Obesity</v>
      </c>
      <c r="J47" t="str">
        <f t="shared" si="1"/>
        <v>Normal</v>
      </c>
    </row>
    <row r="48" spans="1:10" x14ac:dyDescent="0.3">
      <c r="A48" t="s">
        <v>2313</v>
      </c>
      <c r="B48">
        <v>33.630000000000003</v>
      </c>
      <c r="C48">
        <v>4.43</v>
      </c>
      <c r="D48" t="s">
        <v>2369</v>
      </c>
      <c r="E48" t="s">
        <v>2367</v>
      </c>
      <c r="F48" t="s">
        <v>2367</v>
      </c>
      <c r="G48">
        <v>2</v>
      </c>
      <c r="H48" s="8" t="s">
        <v>2368</v>
      </c>
      <c r="I48" t="str">
        <f t="shared" si="0"/>
        <v>Obesity</v>
      </c>
      <c r="J48" t="str">
        <f t="shared" si="1"/>
        <v>Normal</v>
      </c>
    </row>
    <row r="49" spans="1:10" x14ac:dyDescent="0.3">
      <c r="A49" t="s">
        <v>2312</v>
      </c>
      <c r="B49">
        <v>40.369999999999997</v>
      </c>
      <c r="C49">
        <v>4.47</v>
      </c>
      <c r="D49" t="s">
        <v>2367</v>
      </c>
      <c r="E49" t="s">
        <v>2367</v>
      </c>
      <c r="F49" t="s">
        <v>2367</v>
      </c>
      <c r="G49">
        <v>0</v>
      </c>
      <c r="H49" s="8" t="s">
        <v>2368</v>
      </c>
      <c r="I49" t="str">
        <f t="shared" si="0"/>
        <v>Obesity</v>
      </c>
      <c r="J49" t="str">
        <f t="shared" si="1"/>
        <v>Normal</v>
      </c>
    </row>
    <row r="50" spans="1:10" x14ac:dyDescent="0.3">
      <c r="A50" t="s">
        <v>2311</v>
      </c>
      <c r="B50">
        <v>53.09</v>
      </c>
      <c r="C50">
        <v>4.82</v>
      </c>
      <c r="D50" t="s">
        <v>2369</v>
      </c>
      <c r="E50" t="s">
        <v>2367</v>
      </c>
      <c r="F50" t="s">
        <v>2367</v>
      </c>
      <c r="G50">
        <v>2</v>
      </c>
      <c r="H50" s="8" t="s">
        <v>2368</v>
      </c>
      <c r="I50" t="str">
        <f t="shared" si="0"/>
        <v>Obesity</v>
      </c>
      <c r="J50" t="str">
        <f t="shared" si="1"/>
        <v>Normal</v>
      </c>
    </row>
    <row r="51" spans="1:10" x14ac:dyDescent="0.3">
      <c r="A51" t="s">
        <v>2310</v>
      </c>
      <c r="B51">
        <v>31.79</v>
      </c>
      <c r="C51">
        <v>5.51</v>
      </c>
      <c r="D51" t="s">
        <v>2369</v>
      </c>
      <c r="E51" t="s">
        <v>2367</v>
      </c>
      <c r="F51" t="s">
        <v>2367</v>
      </c>
      <c r="G51">
        <v>2</v>
      </c>
      <c r="H51" s="8" t="s">
        <v>2368</v>
      </c>
      <c r="I51" t="str">
        <f t="shared" si="0"/>
        <v>Obesity</v>
      </c>
      <c r="J51" t="str">
        <f t="shared" si="1"/>
        <v>Normal</v>
      </c>
    </row>
    <row r="52" spans="1:10" x14ac:dyDescent="0.3">
      <c r="A52" t="s">
        <v>2309</v>
      </c>
      <c r="B52">
        <v>41.895000000000003</v>
      </c>
      <c r="C52">
        <v>10.87</v>
      </c>
      <c r="D52" t="s">
        <v>2369</v>
      </c>
      <c r="E52" t="s">
        <v>2367</v>
      </c>
      <c r="F52" t="s">
        <v>2367</v>
      </c>
      <c r="G52">
        <v>1</v>
      </c>
      <c r="H52" s="8" t="s">
        <v>2368</v>
      </c>
      <c r="I52" t="str">
        <f t="shared" si="0"/>
        <v>Obesity</v>
      </c>
      <c r="J52" t="str">
        <f t="shared" si="1"/>
        <v>Diabetes</v>
      </c>
    </row>
    <row r="53" spans="1:10" x14ac:dyDescent="0.3">
      <c r="A53" t="s">
        <v>2308</v>
      </c>
      <c r="B53">
        <v>31.16</v>
      </c>
      <c r="C53">
        <v>9.34</v>
      </c>
      <c r="D53" t="s">
        <v>2367</v>
      </c>
      <c r="E53" t="s">
        <v>2367</v>
      </c>
      <c r="F53" t="s">
        <v>2367</v>
      </c>
      <c r="G53">
        <v>0</v>
      </c>
      <c r="H53" s="8" t="s">
        <v>2368</v>
      </c>
      <c r="I53" t="str">
        <f t="shared" si="0"/>
        <v>Obesity</v>
      </c>
      <c r="J53" t="str">
        <f t="shared" si="1"/>
        <v>Diabetes</v>
      </c>
    </row>
    <row r="54" spans="1:10" x14ac:dyDescent="0.3">
      <c r="A54" t="s">
        <v>2307</v>
      </c>
      <c r="B54">
        <v>34.104999999999997</v>
      </c>
      <c r="C54">
        <v>5.03</v>
      </c>
      <c r="D54" t="s">
        <v>2369</v>
      </c>
      <c r="E54" t="s">
        <v>2367</v>
      </c>
      <c r="F54" t="s">
        <v>2369</v>
      </c>
      <c r="G54">
        <v>1</v>
      </c>
      <c r="H54" s="8" t="s">
        <v>2368</v>
      </c>
      <c r="I54" t="str">
        <f t="shared" si="0"/>
        <v>Obesity</v>
      </c>
      <c r="J54" t="str">
        <f t="shared" si="1"/>
        <v>Normal</v>
      </c>
    </row>
    <row r="55" spans="1:10" x14ac:dyDescent="0.3">
      <c r="A55" t="s">
        <v>2306</v>
      </c>
      <c r="B55">
        <v>51.93</v>
      </c>
      <c r="C55">
        <v>11.05</v>
      </c>
      <c r="D55" t="s">
        <v>2367</v>
      </c>
      <c r="E55" t="s">
        <v>2367</v>
      </c>
      <c r="F55" t="s">
        <v>2367</v>
      </c>
      <c r="G55">
        <v>0</v>
      </c>
      <c r="H55" s="8" t="s">
        <v>2368</v>
      </c>
      <c r="I55" t="str">
        <f t="shared" si="0"/>
        <v>Obesity</v>
      </c>
      <c r="J55" t="str">
        <f t="shared" si="1"/>
        <v>Diabetes</v>
      </c>
    </row>
    <row r="56" spans="1:10" x14ac:dyDescent="0.3">
      <c r="A56" t="s">
        <v>2305</v>
      </c>
      <c r="B56">
        <v>38.950000000000003</v>
      </c>
      <c r="C56">
        <v>11.95</v>
      </c>
      <c r="D56" t="s">
        <v>2367</v>
      </c>
      <c r="E56" t="s">
        <v>2367</v>
      </c>
      <c r="F56" t="s">
        <v>2367</v>
      </c>
      <c r="G56">
        <v>0</v>
      </c>
      <c r="H56" s="8" t="s">
        <v>2368</v>
      </c>
      <c r="I56" t="str">
        <f t="shared" si="0"/>
        <v>Obesity</v>
      </c>
      <c r="J56" t="str">
        <f t="shared" si="1"/>
        <v>Diabetes</v>
      </c>
    </row>
    <row r="57" spans="1:10" x14ac:dyDescent="0.3">
      <c r="A57" t="s">
        <v>2304</v>
      </c>
      <c r="B57">
        <v>36.630000000000003</v>
      </c>
      <c r="C57">
        <v>7.72</v>
      </c>
      <c r="D57" t="s">
        <v>2369</v>
      </c>
      <c r="E57" t="s">
        <v>2367</v>
      </c>
      <c r="F57" t="s">
        <v>2367</v>
      </c>
      <c r="G57">
        <v>1</v>
      </c>
      <c r="H57" s="8" t="s">
        <v>2368</v>
      </c>
      <c r="I57" t="str">
        <f t="shared" si="0"/>
        <v>Obesity</v>
      </c>
      <c r="J57" t="str">
        <f t="shared" si="1"/>
        <v>Diabetes</v>
      </c>
    </row>
    <row r="58" spans="1:10" x14ac:dyDescent="0.3">
      <c r="A58" t="s">
        <v>2303</v>
      </c>
      <c r="B58">
        <v>34.200000000000003</v>
      </c>
      <c r="C58">
        <v>5.75</v>
      </c>
      <c r="D58" t="s">
        <v>2367</v>
      </c>
      <c r="E58" t="s">
        <v>2367</v>
      </c>
      <c r="F58" t="s">
        <v>2367</v>
      </c>
      <c r="G58">
        <v>2</v>
      </c>
      <c r="H58" s="8" t="s">
        <v>2368</v>
      </c>
      <c r="I58" t="str">
        <f t="shared" si="0"/>
        <v>Obesity</v>
      </c>
      <c r="J58" t="str">
        <f t="shared" si="1"/>
        <v>Prediabetes</v>
      </c>
    </row>
    <row r="59" spans="1:10" x14ac:dyDescent="0.3">
      <c r="A59" t="s">
        <v>2302</v>
      </c>
      <c r="B59">
        <v>50.63</v>
      </c>
      <c r="C59">
        <v>11.89</v>
      </c>
      <c r="D59" t="s">
        <v>2367</v>
      </c>
      <c r="E59" t="s">
        <v>2367</v>
      </c>
      <c r="F59" t="s">
        <v>2367</v>
      </c>
      <c r="G59">
        <v>0</v>
      </c>
      <c r="H59" s="8" t="s">
        <v>2368</v>
      </c>
      <c r="I59" t="str">
        <f t="shared" si="0"/>
        <v>Obesity</v>
      </c>
      <c r="J59" t="str">
        <f t="shared" si="1"/>
        <v>Diabetes</v>
      </c>
    </row>
    <row r="60" spans="1:10" x14ac:dyDescent="0.3">
      <c r="A60" t="s">
        <v>2301</v>
      </c>
      <c r="B60">
        <v>36.479999999999997</v>
      </c>
      <c r="C60">
        <v>6.2</v>
      </c>
      <c r="D60" t="s">
        <v>2367</v>
      </c>
      <c r="E60" t="s">
        <v>2367</v>
      </c>
      <c r="F60" t="s">
        <v>2367</v>
      </c>
      <c r="G60">
        <v>0</v>
      </c>
      <c r="H60" s="8" t="s">
        <v>2368</v>
      </c>
      <c r="I60" t="str">
        <f t="shared" si="0"/>
        <v>Obesity</v>
      </c>
      <c r="J60" t="str">
        <f t="shared" si="1"/>
        <v>Prediabetes</v>
      </c>
    </row>
    <row r="61" spans="1:10" x14ac:dyDescent="0.3">
      <c r="A61" t="s">
        <v>2300</v>
      </c>
      <c r="B61">
        <v>54.82</v>
      </c>
      <c r="C61">
        <v>10.61</v>
      </c>
      <c r="D61" t="s">
        <v>2367</v>
      </c>
      <c r="E61" t="s">
        <v>2367</v>
      </c>
      <c r="F61" t="s">
        <v>2367</v>
      </c>
      <c r="G61">
        <v>0</v>
      </c>
      <c r="H61" s="8" t="s">
        <v>2368</v>
      </c>
      <c r="I61" t="str">
        <f t="shared" si="0"/>
        <v>Obesity</v>
      </c>
      <c r="J61" t="str">
        <f t="shared" si="1"/>
        <v>Diabetes</v>
      </c>
    </row>
    <row r="62" spans="1:10" x14ac:dyDescent="0.3">
      <c r="A62" t="s">
        <v>2299</v>
      </c>
      <c r="B62">
        <v>38.06</v>
      </c>
      <c r="C62">
        <v>6.04</v>
      </c>
      <c r="D62" t="s">
        <v>2367</v>
      </c>
      <c r="E62" t="s">
        <v>2367</v>
      </c>
      <c r="F62" t="s">
        <v>2369</v>
      </c>
      <c r="G62">
        <v>1</v>
      </c>
      <c r="H62" s="8" t="s">
        <v>2368</v>
      </c>
      <c r="I62" t="str">
        <f t="shared" si="0"/>
        <v>Obesity</v>
      </c>
      <c r="J62" t="str">
        <f t="shared" si="1"/>
        <v>Prediabetes</v>
      </c>
    </row>
    <row r="63" spans="1:10" x14ac:dyDescent="0.3">
      <c r="A63" t="s">
        <v>2298</v>
      </c>
      <c r="B63">
        <v>51.48</v>
      </c>
      <c r="C63">
        <v>9.33</v>
      </c>
      <c r="D63" t="s">
        <v>2369</v>
      </c>
      <c r="E63" t="s">
        <v>2367</v>
      </c>
      <c r="F63" t="s">
        <v>2367</v>
      </c>
      <c r="G63">
        <v>0</v>
      </c>
      <c r="H63" s="8" t="s">
        <v>2368</v>
      </c>
      <c r="I63" t="str">
        <f t="shared" si="0"/>
        <v>Obesity</v>
      </c>
      <c r="J63" t="str">
        <f t="shared" si="1"/>
        <v>Diabetes</v>
      </c>
    </row>
    <row r="64" spans="1:10" x14ac:dyDescent="0.3">
      <c r="A64" t="s">
        <v>2297</v>
      </c>
      <c r="B64">
        <v>52.06</v>
      </c>
      <c r="C64">
        <v>11.47</v>
      </c>
      <c r="D64" t="s">
        <v>2367</v>
      </c>
      <c r="E64" t="s">
        <v>2367</v>
      </c>
      <c r="F64" t="s">
        <v>2367</v>
      </c>
      <c r="G64">
        <v>0</v>
      </c>
      <c r="H64" s="8" t="s">
        <v>2368</v>
      </c>
      <c r="I64" t="str">
        <f t="shared" si="0"/>
        <v>Obesity</v>
      </c>
      <c r="J64" t="str">
        <f t="shared" si="1"/>
        <v>Diabetes</v>
      </c>
    </row>
    <row r="65" spans="1:10" x14ac:dyDescent="0.3">
      <c r="A65" t="s">
        <v>2296</v>
      </c>
      <c r="B65">
        <v>30.684999999999999</v>
      </c>
      <c r="C65">
        <v>7.02</v>
      </c>
      <c r="D65" t="s">
        <v>2369</v>
      </c>
      <c r="E65" t="s">
        <v>2367</v>
      </c>
      <c r="F65" t="s">
        <v>2367</v>
      </c>
      <c r="G65">
        <v>0</v>
      </c>
      <c r="H65" s="8" t="s">
        <v>2368</v>
      </c>
      <c r="I65" t="str">
        <f t="shared" si="0"/>
        <v>Obesity</v>
      </c>
      <c r="J65" t="str">
        <f t="shared" si="1"/>
        <v>Diabetes</v>
      </c>
    </row>
    <row r="66" spans="1:10" x14ac:dyDescent="0.3">
      <c r="A66" t="s">
        <v>2295</v>
      </c>
      <c r="B66">
        <v>36.08</v>
      </c>
      <c r="C66">
        <v>8.8000000000000007</v>
      </c>
      <c r="D66" t="s">
        <v>2369</v>
      </c>
      <c r="E66" t="s">
        <v>2367</v>
      </c>
      <c r="F66" t="s">
        <v>2367</v>
      </c>
      <c r="G66">
        <v>1</v>
      </c>
      <c r="H66" s="8" t="s">
        <v>2368</v>
      </c>
      <c r="I66" t="str">
        <f t="shared" si="0"/>
        <v>Obesity</v>
      </c>
      <c r="J66" t="str">
        <f t="shared" si="1"/>
        <v>Diabetes</v>
      </c>
    </row>
    <row r="67" spans="1:10" x14ac:dyDescent="0.3">
      <c r="A67" t="s">
        <v>2294</v>
      </c>
      <c r="B67">
        <v>54.99</v>
      </c>
      <c r="C67">
        <v>8.68</v>
      </c>
      <c r="D67" t="s">
        <v>2367</v>
      </c>
      <c r="E67" t="s">
        <v>2367</v>
      </c>
      <c r="F67" t="s">
        <v>2367</v>
      </c>
      <c r="G67">
        <v>2</v>
      </c>
      <c r="H67" s="8" t="s">
        <v>2368</v>
      </c>
      <c r="I67" t="str">
        <f t="shared" ref="I67:I130" si="2">IF(B67&lt;18.5,"Underweight",IF(B67&lt;24.9,"Normal weight",IF(B67&lt;29.9,"Overweight","Obesity")))</f>
        <v>Obesity</v>
      </c>
      <c r="J67" t="str">
        <f t="shared" ref="J67:J130" si="3">IF(C67&lt;5.7,"Normal",IF(C67&lt;6.4,"Prediabetes","Diabetes"))</f>
        <v>Diabetes</v>
      </c>
    </row>
    <row r="68" spans="1:10" x14ac:dyDescent="0.3">
      <c r="A68" t="s">
        <v>2293</v>
      </c>
      <c r="B68">
        <v>35.97</v>
      </c>
      <c r="C68">
        <v>6.12</v>
      </c>
      <c r="D68" t="s">
        <v>2367</v>
      </c>
      <c r="E68" t="s">
        <v>2367</v>
      </c>
      <c r="F68" t="s">
        <v>2369</v>
      </c>
      <c r="G68">
        <v>1</v>
      </c>
      <c r="H68" s="8" t="s">
        <v>2368</v>
      </c>
      <c r="I68" t="str">
        <f t="shared" si="2"/>
        <v>Obesity</v>
      </c>
      <c r="J68" t="str">
        <f t="shared" si="3"/>
        <v>Prediabetes</v>
      </c>
    </row>
    <row r="69" spans="1:10" x14ac:dyDescent="0.3">
      <c r="A69" t="s">
        <v>2292</v>
      </c>
      <c r="B69">
        <v>45.54</v>
      </c>
      <c r="C69">
        <v>5.4</v>
      </c>
      <c r="D69" t="s">
        <v>2369</v>
      </c>
      <c r="E69" t="s">
        <v>2367</v>
      </c>
      <c r="F69" t="s">
        <v>2369</v>
      </c>
      <c r="G69">
        <v>1</v>
      </c>
      <c r="H69" s="8" t="s">
        <v>2368</v>
      </c>
      <c r="I69" t="str">
        <f t="shared" si="2"/>
        <v>Obesity</v>
      </c>
      <c r="J69" t="str">
        <f t="shared" si="3"/>
        <v>Normal</v>
      </c>
    </row>
    <row r="70" spans="1:10" x14ac:dyDescent="0.3">
      <c r="A70" t="s">
        <v>2291</v>
      </c>
      <c r="B70">
        <v>35.53</v>
      </c>
      <c r="C70">
        <v>4.3600000000000003</v>
      </c>
      <c r="D70" t="s">
        <v>2369</v>
      </c>
      <c r="E70" t="s">
        <v>2367</v>
      </c>
      <c r="F70" t="s">
        <v>2367</v>
      </c>
      <c r="G70">
        <v>0</v>
      </c>
      <c r="H70" s="8" t="s">
        <v>2368</v>
      </c>
      <c r="I70" t="str">
        <f t="shared" si="2"/>
        <v>Obesity</v>
      </c>
      <c r="J70" t="str">
        <f t="shared" si="3"/>
        <v>Normal</v>
      </c>
    </row>
    <row r="71" spans="1:10" x14ac:dyDescent="0.3">
      <c r="A71" t="s">
        <v>2290</v>
      </c>
      <c r="B71">
        <v>30.8</v>
      </c>
      <c r="C71">
        <v>9.77</v>
      </c>
      <c r="D71" t="s">
        <v>2367</v>
      </c>
      <c r="E71" t="s">
        <v>2367</v>
      </c>
      <c r="F71" t="s">
        <v>2367</v>
      </c>
      <c r="G71">
        <v>0</v>
      </c>
      <c r="H71" s="8" t="s">
        <v>2368</v>
      </c>
      <c r="I71" t="str">
        <f t="shared" si="2"/>
        <v>Obesity</v>
      </c>
      <c r="J71" t="str">
        <f t="shared" si="3"/>
        <v>Diabetes</v>
      </c>
    </row>
    <row r="72" spans="1:10" x14ac:dyDescent="0.3">
      <c r="A72" t="s">
        <v>2289</v>
      </c>
      <c r="B72">
        <v>38.39</v>
      </c>
      <c r="C72">
        <v>4.25</v>
      </c>
      <c r="D72" t="s">
        <v>2367</v>
      </c>
      <c r="E72" t="s">
        <v>2367</v>
      </c>
      <c r="F72" t="s">
        <v>2367</v>
      </c>
      <c r="G72">
        <v>1</v>
      </c>
      <c r="H72" s="8" t="s">
        <v>2368</v>
      </c>
      <c r="I72" t="str">
        <f t="shared" si="2"/>
        <v>Obesity</v>
      </c>
      <c r="J72" t="str">
        <f t="shared" si="3"/>
        <v>Normal</v>
      </c>
    </row>
    <row r="73" spans="1:10" x14ac:dyDescent="0.3">
      <c r="A73" t="s">
        <v>2288</v>
      </c>
      <c r="B73">
        <v>32.299999999999997</v>
      </c>
      <c r="C73">
        <v>4.76</v>
      </c>
      <c r="D73" t="s">
        <v>2367</v>
      </c>
      <c r="E73" t="s">
        <v>2367</v>
      </c>
      <c r="F73" t="s">
        <v>2367</v>
      </c>
      <c r="G73">
        <v>2</v>
      </c>
      <c r="H73" s="8" t="s">
        <v>2368</v>
      </c>
      <c r="I73" t="str">
        <f t="shared" si="2"/>
        <v>Obesity</v>
      </c>
      <c r="J73" t="str">
        <f t="shared" si="3"/>
        <v>Normal</v>
      </c>
    </row>
    <row r="74" spans="1:10" x14ac:dyDescent="0.3">
      <c r="A74" t="s">
        <v>2287</v>
      </c>
      <c r="B74">
        <v>48.8</v>
      </c>
      <c r="C74">
        <v>6.22</v>
      </c>
      <c r="D74" t="s">
        <v>2369</v>
      </c>
      <c r="E74" t="s">
        <v>2367</v>
      </c>
      <c r="F74" t="s">
        <v>2367</v>
      </c>
      <c r="G74">
        <v>2</v>
      </c>
      <c r="H74" s="8" t="s">
        <v>2368</v>
      </c>
      <c r="I74" t="str">
        <f t="shared" si="2"/>
        <v>Obesity</v>
      </c>
      <c r="J74" t="str">
        <f t="shared" si="3"/>
        <v>Prediabetes</v>
      </c>
    </row>
    <row r="75" spans="1:10" x14ac:dyDescent="0.3">
      <c r="A75" t="s">
        <v>2286</v>
      </c>
      <c r="B75">
        <v>45.5</v>
      </c>
      <c r="C75">
        <v>7.96</v>
      </c>
      <c r="D75" t="s">
        <v>2367</v>
      </c>
      <c r="E75" t="s">
        <v>2367</v>
      </c>
      <c r="F75" t="s">
        <v>2367</v>
      </c>
      <c r="G75">
        <v>0</v>
      </c>
      <c r="H75" s="8" t="s">
        <v>2368</v>
      </c>
      <c r="I75" t="str">
        <f t="shared" si="2"/>
        <v>Obesity</v>
      </c>
      <c r="J75" t="str">
        <f t="shared" si="3"/>
        <v>Diabetes</v>
      </c>
    </row>
    <row r="76" spans="1:10" x14ac:dyDescent="0.3">
      <c r="A76" t="s">
        <v>2285</v>
      </c>
      <c r="B76">
        <v>53.61</v>
      </c>
      <c r="C76">
        <v>10.92</v>
      </c>
      <c r="D76" t="s">
        <v>2369</v>
      </c>
      <c r="E76" t="s">
        <v>2367</v>
      </c>
      <c r="F76" t="s">
        <v>2367</v>
      </c>
      <c r="G76">
        <v>1</v>
      </c>
      <c r="H76" s="8" t="s">
        <v>2368</v>
      </c>
      <c r="I76" t="str">
        <f t="shared" si="2"/>
        <v>Obesity</v>
      </c>
      <c r="J76" t="str">
        <f t="shared" si="3"/>
        <v>Diabetes</v>
      </c>
    </row>
    <row r="77" spans="1:10" x14ac:dyDescent="0.3">
      <c r="A77" t="s">
        <v>2284</v>
      </c>
      <c r="B77">
        <v>36.19</v>
      </c>
      <c r="C77">
        <v>11.51</v>
      </c>
      <c r="D77" t="s">
        <v>2369</v>
      </c>
      <c r="E77" t="s">
        <v>2367</v>
      </c>
      <c r="F77" t="s">
        <v>2367</v>
      </c>
      <c r="G77">
        <v>1</v>
      </c>
      <c r="H77" s="8" t="s">
        <v>2368</v>
      </c>
      <c r="I77" t="str">
        <f t="shared" si="2"/>
        <v>Obesity</v>
      </c>
      <c r="J77" t="str">
        <f t="shared" si="3"/>
        <v>Diabetes</v>
      </c>
    </row>
    <row r="78" spans="1:10" x14ac:dyDescent="0.3">
      <c r="A78" t="s">
        <v>2283</v>
      </c>
      <c r="B78">
        <v>34.6</v>
      </c>
      <c r="C78">
        <v>5.99</v>
      </c>
      <c r="D78" t="s">
        <v>2369</v>
      </c>
      <c r="E78" t="s">
        <v>2367</v>
      </c>
      <c r="F78" t="s">
        <v>2367</v>
      </c>
      <c r="G78">
        <v>0</v>
      </c>
      <c r="H78" s="8" t="s">
        <v>2368</v>
      </c>
      <c r="I78" t="str">
        <f t="shared" si="2"/>
        <v>Obesity</v>
      </c>
      <c r="J78" t="str">
        <f t="shared" si="3"/>
        <v>Prediabetes</v>
      </c>
    </row>
    <row r="79" spans="1:10" x14ac:dyDescent="0.3">
      <c r="A79" t="s">
        <v>2282</v>
      </c>
      <c r="B79">
        <v>54.12</v>
      </c>
      <c r="C79">
        <v>11.57</v>
      </c>
      <c r="D79" t="s">
        <v>2367</v>
      </c>
      <c r="E79" t="s">
        <v>2367</v>
      </c>
      <c r="F79" t="s">
        <v>2367</v>
      </c>
      <c r="G79">
        <v>0</v>
      </c>
      <c r="H79" s="8" t="s">
        <v>2368</v>
      </c>
      <c r="I79" t="str">
        <f t="shared" si="2"/>
        <v>Obesity</v>
      </c>
      <c r="J79" t="str">
        <f t="shared" si="3"/>
        <v>Diabetes</v>
      </c>
    </row>
    <row r="80" spans="1:10" x14ac:dyDescent="0.3">
      <c r="A80" t="s">
        <v>2281</v>
      </c>
      <c r="B80">
        <v>48.82</v>
      </c>
      <c r="C80">
        <v>6.67</v>
      </c>
      <c r="D80" t="s">
        <v>2369</v>
      </c>
      <c r="E80" t="s">
        <v>2367</v>
      </c>
      <c r="F80" t="s">
        <v>2367</v>
      </c>
      <c r="G80">
        <v>0</v>
      </c>
      <c r="H80" s="8" t="s">
        <v>2368</v>
      </c>
      <c r="I80" t="str">
        <f t="shared" si="2"/>
        <v>Obesity</v>
      </c>
      <c r="J80" t="str">
        <f t="shared" si="3"/>
        <v>Diabetes</v>
      </c>
    </row>
    <row r="81" spans="1:10" x14ac:dyDescent="0.3">
      <c r="A81" t="s">
        <v>2280</v>
      </c>
      <c r="B81">
        <v>51.01</v>
      </c>
      <c r="C81">
        <v>9.1999999999999993</v>
      </c>
      <c r="D81" t="s">
        <v>2367</v>
      </c>
      <c r="E81" t="s">
        <v>2367</v>
      </c>
      <c r="F81" t="s">
        <v>2367</v>
      </c>
      <c r="G81">
        <v>0</v>
      </c>
      <c r="H81" s="8" t="s">
        <v>2368</v>
      </c>
      <c r="I81" t="str">
        <f t="shared" si="2"/>
        <v>Obesity</v>
      </c>
      <c r="J81" t="str">
        <f t="shared" si="3"/>
        <v>Diabetes</v>
      </c>
    </row>
    <row r="82" spans="1:10" x14ac:dyDescent="0.3">
      <c r="A82" t="s">
        <v>2279</v>
      </c>
      <c r="B82">
        <v>45.65</v>
      </c>
      <c r="C82">
        <v>5.1100000000000003</v>
      </c>
      <c r="D82" t="s">
        <v>2369</v>
      </c>
      <c r="E82" t="s">
        <v>2367</v>
      </c>
      <c r="F82" t="s">
        <v>2367</v>
      </c>
      <c r="G82">
        <v>1</v>
      </c>
      <c r="H82" s="8" t="s">
        <v>2368</v>
      </c>
      <c r="I82" t="str">
        <f t="shared" si="2"/>
        <v>Obesity</v>
      </c>
      <c r="J82" t="str">
        <f t="shared" si="3"/>
        <v>Normal</v>
      </c>
    </row>
    <row r="83" spans="1:10" x14ac:dyDescent="0.3">
      <c r="A83" t="s">
        <v>2278</v>
      </c>
      <c r="B83">
        <v>52.9</v>
      </c>
      <c r="C83">
        <v>5.34</v>
      </c>
      <c r="D83" t="s">
        <v>2367</v>
      </c>
      <c r="E83" t="s">
        <v>2367</v>
      </c>
      <c r="F83" t="s">
        <v>2367</v>
      </c>
      <c r="G83">
        <v>0</v>
      </c>
      <c r="H83" s="8" t="s">
        <v>2368</v>
      </c>
      <c r="I83" t="str">
        <f t="shared" si="2"/>
        <v>Obesity</v>
      </c>
      <c r="J83" t="str">
        <f t="shared" si="3"/>
        <v>Normal</v>
      </c>
    </row>
    <row r="84" spans="1:10" x14ac:dyDescent="0.3">
      <c r="A84" t="s">
        <v>2277</v>
      </c>
      <c r="B84">
        <v>45.41</v>
      </c>
      <c r="C84">
        <v>4.03</v>
      </c>
      <c r="D84" t="s">
        <v>2369</v>
      </c>
      <c r="E84" t="s">
        <v>2367</v>
      </c>
      <c r="F84" t="s">
        <v>2367</v>
      </c>
      <c r="G84">
        <v>1</v>
      </c>
      <c r="H84" s="8" t="s">
        <v>2368</v>
      </c>
      <c r="I84" t="str">
        <f t="shared" si="2"/>
        <v>Obesity</v>
      </c>
      <c r="J84" t="str">
        <f t="shared" si="3"/>
        <v>Normal</v>
      </c>
    </row>
    <row r="85" spans="1:10" x14ac:dyDescent="0.3">
      <c r="A85" t="s">
        <v>2276</v>
      </c>
      <c r="B85">
        <v>49.41</v>
      </c>
      <c r="C85">
        <v>4.2300000000000004</v>
      </c>
      <c r="D85" t="s">
        <v>2369</v>
      </c>
      <c r="E85" t="s">
        <v>2367</v>
      </c>
      <c r="F85" t="s">
        <v>2369</v>
      </c>
      <c r="G85">
        <v>1</v>
      </c>
      <c r="H85" s="8" t="s">
        <v>2368</v>
      </c>
      <c r="I85" t="str">
        <f t="shared" si="2"/>
        <v>Obesity</v>
      </c>
      <c r="J85" t="str">
        <f t="shared" si="3"/>
        <v>Normal</v>
      </c>
    </row>
    <row r="86" spans="1:10" x14ac:dyDescent="0.3">
      <c r="A86" t="s">
        <v>2275</v>
      </c>
      <c r="B86">
        <v>31.824999999999999</v>
      </c>
      <c r="C86">
        <v>4.0599999999999996</v>
      </c>
      <c r="D86" t="s">
        <v>2367</v>
      </c>
      <c r="E86" t="s">
        <v>2367</v>
      </c>
      <c r="F86" t="s">
        <v>2367</v>
      </c>
      <c r="G86">
        <v>2</v>
      </c>
      <c r="H86" s="8" t="s">
        <v>2368</v>
      </c>
      <c r="I86" t="str">
        <f t="shared" si="2"/>
        <v>Obesity</v>
      </c>
      <c r="J86" t="str">
        <f t="shared" si="3"/>
        <v>Normal</v>
      </c>
    </row>
    <row r="87" spans="1:10" x14ac:dyDescent="0.3">
      <c r="A87" t="s">
        <v>2274</v>
      </c>
      <c r="B87">
        <v>51.28</v>
      </c>
      <c r="C87">
        <v>4.68</v>
      </c>
      <c r="D87" t="s">
        <v>2367</v>
      </c>
      <c r="E87" t="s">
        <v>2367</v>
      </c>
      <c r="F87" t="s">
        <v>2367</v>
      </c>
      <c r="G87">
        <v>2</v>
      </c>
      <c r="H87" s="8" t="s">
        <v>2368</v>
      </c>
      <c r="I87" t="str">
        <f t="shared" si="2"/>
        <v>Obesity</v>
      </c>
      <c r="J87" t="str">
        <f t="shared" si="3"/>
        <v>Normal</v>
      </c>
    </row>
    <row r="88" spans="1:10" x14ac:dyDescent="0.3">
      <c r="A88" t="s">
        <v>2273</v>
      </c>
      <c r="B88">
        <v>34.96</v>
      </c>
      <c r="C88">
        <v>4.34</v>
      </c>
      <c r="D88" t="s">
        <v>2367</v>
      </c>
      <c r="E88" t="s">
        <v>2367</v>
      </c>
      <c r="F88" t="s">
        <v>2369</v>
      </c>
      <c r="G88">
        <v>1</v>
      </c>
      <c r="H88" s="8" t="s">
        <v>2368</v>
      </c>
      <c r="I88" t="str">
        <f t="shared" si="2"/>
        <v>Obesity</v>
      </c>
      <c r="J88" t="str">
        <f t="shared" si="3"/>
        <v>Normal</v>
      </c>
    </row>
    <row r="89" spans="1:10" x14ac:dyDescent="0.3">
      <c r="A89" t="s">
        <v>2272</v>
      </c>
      <c r="B89">
        <v>33.11</v>
      </c>
      <c r="C89">
        <v>10.51</v>
      </c>
      <c r="D89" t="s">
        <v>2367</v>
      </c>
      <c r="E89" t="s">
        <v>2367</v>
      </c>
      <c r="F89" t="s">
        <v>2367</v>
      </c>
      <c r="G89">
        <v>0</v>
      </c>
      <c r="H89" s="8" t="s">
        <v>2368</v>
      </c>
      <c r="I89" t="str">
        <f t="shared" si="2"/>
        <v>Obesity</v>
      </c>
      <c r="J89" t="str">
        <f t="shared" si="3"/>
        <v>Diabetes</v>
      </c>
    </row>
    <row r="90" spans="1:10" x14ac:dyDescent="0.3">
      <c r="A90" t="s">
        <v>2271</v>
      </c>
      <c r="B90">
        <v>54.74</v>
      </c>
      <c r="C90">
        <v>5.84</v>
      </c>
      <c r="D90" t="s">
        <v>2369</v>
      </c>
      <c r="E90" t="s">
        <v>2367</v>
      </c>
      <c r="F90" t="s">
        <v>2369</v>
      </c>
      <c r="G90">
        <v>1</v>
      </c>
      <c r="H90" s="8" t="s">
        <v>2368</v>
      </c>
      <c r="I90" t="str">
        <f t="shared" si="2"/>
        <v>Obesity</v>
      </c>
      <c r="J90" t="str">
        <f t="shared" si="3"/>
        <v>Prediabetes</v>
      </c>
    </row>
    <row r="91" spans="1:10" x14ac:dyDescent="0.3">
      <c r="A91" t="s">
        <v>2270</v>
      </c>
      <c r="B91">
        <v>32.56</v>
      </c>
      <c r="C91">
        <v>5.41</v>
      </c>
      <c r="D91" t="s">
        <v>2367</v>
      </c>
      <c r="E91" t="s">
        <v>2367</v>
      </c>
      <c r="F91" t="s">
        <v>2369</v>
      </c>
      <c r="G91">
        <v>1</v>
      </c>
      <c r="H91" s="8" t="s">
        <v>2368</v>
      </c>
      <c r="I91" t="str">
        <f t="shared" si="2"/>
        <v>Obesity</v>
      </c>
      <c r="J91" t="str">
        <f t="shared" si="3"/>
        <v>Normal</v>
      </c>
    </row>
    <row r="92" spans="1:10" x14ac:dyDescent="0.3">
      <c r="A92" t="s">
        <v>2269</v>
      </c>
      <c r="B92">
        <v>39.049999999999997</v>
      </c>
      <c r="C92">
        <v>6.06</v>
      </c>
      <c r="D92" t="s">
        <v>2367</v>
      </c>
      <c r="E92" t="s">
        <v>2367</v>
      </c>
      <c r="F92" t="s">
        <v>2367</v>
      </c>
      <c r="G92">
        <v>1</v>
      </c>
      <c r="H92" s="8" t="s">
        <v>2368</v>
      </c>
      <c r="I92" t="str">
        <f t="shared" si="2"/>
        <v>Obesity</v>
      </c>
      <c r="J92" t="str">
        <f t="shared" si="3"/>
        <v>Prediabetes</v>
      </c>
    </row>
    <row r="93" spans="1:10" x14ac:dyDescent="0.3">
      <c r="A93" t="s">
        <v>2268</v>
      </c>
      <c r="B93">
        <v>42.75</v>
      </c>
      <c r="C93">
        <v>4.22</v>
      </c>
      <c r="D93" t="s">
        <v>2367</v>
      </c>
      <c r="E93" t="s">
        <v>2367</v>
      </c>
      <c r="F93" t="s">
        <v>2367</v>
      </c>
      <c r="G93">
        <v>0</v>
      </c>
      <c r="H93" s="8" t="s">
        <v>2368</v>
      </c>
      <c r="I93" t="str">
        <f t="shared" si="2"/>
        <v>Obesity</v>
      </c>
      <c r="J93" t="str">
        <f t="shared" si="3"/>
        <v>Normal</v>
      </c>
    </row>
    <row r="94" spans="1:10" x14ac:dyDescent="0.3">
      <c r="A94" t="s">
        <v>2267</v>
      </c>
      <c r="B94">
        <v>50.58</v>
      </c>
      <c r="C94">
        <v>5.12</v>
      </c>
      <c r="D94" t="s">
        <v>2367</v>
      </c>
      <c r="E94" t="s">
        <v>2367</v>
      </c>
      <c r="F94" t="s">
        <v>2367</v>
      </c>
      <c r="G94">
        <v>2</v>
      </c>
      <c r="H94" s="8" t="s">
        <v>2368</v>
      </c>
      <c r="I94" t="str">
        <f t="shared" si="2"/>
        <v>Obesity</v>
      </c>
      <c r="J94" t="str">
        <f t="shared" si="3"/>
        <v>Normal</v>
      </c>
    </row>
    <row r="95" spans="1:10" x14ac:dyDescent="0.3">
      <c r="A95" t="s">
        <v>2266</v>
      </c>
      <c r="B95">
        <v>30.495000000000001</v>
      </c>
      <c r="C95">
        <v>4.57</v>
      </c>
      <c r="D95" t="s">
        <v>2369</v>
      </c>
      <c r="E95" t="s">
        <v>2367</v>
      </c>
      <c r="F95" t="s">
        <v>2367</v>
      </c>
      <c r="G95">
        <v>0</v>
      </c>
      <c r="H95" s="8" t="s">
        <v>2368</v>
      </c>
      <c r="I95" t="str">
        <f t="shared" si="2"/>
        <v>Obesity</v>
      </c>
      <c r="J95" t="str">
        <f t="shared" si="3"/>
        <v>Normal</v>
      </c>
    </row>
    <row r="96" spans="1:10" x14ac:dyDescent="0.3">
      <c r="A96" t="s">
        <v>2265</v>
      </c>
      <c r="B96">
        <v>48.31</v>
      </c>
      <c r="C96">
        <v>9.58</v>
      </c>
      <c r="D96" t="s">
        <v>2369</v>
      </c>
      <c r="E96" t="s">
        <v>2367</v>
      </c>
      <c r="F96" t="s">
        <v>2367</v>
      </c>
      <c r="G96">
        <v>2</v>
      </c>
      <c r="H96" s="8" t="s">
        <v>2368</v>
      </c>
      <c r="I96" t="str">
        <f t="shared" si="2"/>
        <v>Obesity</v>
      </c>
      <c r="J96" t="str">
        <f t="shared" si="3"/>
        <v>Diabetes</v>
      </c>
    </row>
    <row r="97" spans="1:10" x14ac:dyDescent="0.3">
      <c r="A97" t="s">
        <v>2264</v>
      </c>
      <c r="B97">
        <v>48.99</v>
      </c>
      <c r="C97">
        <v>9.7799999999999994</v>
      </c>
      <c r="D97" t="s">
        <v>2369</v>
      </c>
      <c r="E97" t="s">
        <v>2367</v>
      </c>
      <c r="F97" t="s">
        <v>2367</v>
      </c>
      <c r="G97">
        <v>1</v>
      </c>
      <c r="H97" s="8" t="s">
        <v>2368</v>
      </c>
      <c r="I97" t="str">
        <f t="shared" si="2"/>
        <v>Obesity</v>
      </c>
      <c r="J97" t="str">
        <f t="shared" si="3"/>
        <v>Diabetes</v>
      </c>
    </row>
    <row r="98" spans="1:10" x14ac:dyDescent="0.3">
      <c r="A98" t="s">
        <v>2263</v>
      </c>
      <c r="B98">
        <v>38.39</v>
      </c>
      <c r="C98">
        <v>4.1100000000000003</v>
      </c>
      <c r="D98" t="s">
        <v>2369</v>
      </c>
      <c r="E98" t="s">
        <v>2367</v>
      </c>
      <c r="F98" t="s">
        <v>2367</v>
      </c>
      <c r="G98">
        <v>0</v>
      </c>
      <c r="H98" s="8" t="s">
        <v>2368</v>
      </c>
      <c r="I98" t="str">
        <f t="shared" si="2"/>
        <v>Obesity</v>
      </c>
      <c r="J98" t="str">
        <f t="shared" si="3"/>
        <v>Normal</v>
      </c>
    </row>
    <row r="99" spans="1:10" x14ac:dyDescent="0.3">
      <c r="A99" t="s">
        <v>2262</v>
      </c>
      <c r="B99">
        <v>44.34</v>
      </c>
      <c r="C99">
        <v>4.0199999999999996</v>
      </c>
      <c r="D99" t="s">
        <v>2369</v>
      </c>
      <c r="E99" t="s">
        <v>2367</v>
      </c>
      <c r="F99" t="s">
        <v>2367</v>
      </c>
      <c r="G99">
        <v>2</v>
      </c>
      <c r="H99" s="8" t="s">
        <v>2368</v>
      </c>
      <c r="I99" t="str">
        <f t="shared" si="2"/>
        <v>Obesity</v>
      </c>
      <c r="J99" t="str">
        <f t="shared" si="3"/>
        <v>Normal</v>
      </c>
    </row>
    <row r="100" spans="1:10" x14ac:dyDescent="0.3">
      <c r="A100" t="s">
        <v>2261</v>
      </c>
      <c r="B100">
        <v>41.51</v>
      </c>
      <c r="C100">
        <v>6.92</v>
      </c>
      <c r="D100" t="s">
        <v>2367</v>
      </c>
      <c r="E100" t="s">
        <v>2367</v>
      </c>
      <c r="F100" t="s">
        <v>2367</v>
      </c>
      <c r="G100">
        <v>0</v>
      </c>
      <c r="H100" s="8" t="s">
        <v>2368</v>
      </c>
      <c r="I100" t="str">
        <f t="shared" si="2"/>
        <v>Obesity</v>
      </c>
      <c r="J100" t="str">
        <f t="shared" si="3"/>
        <v>Diabetes</v>
      </c>
    </row>
    <row r="101" spans="1:10" x14ac:dyDescent="0.3">
      <c r="A101" t="s">
        <v>2260</v>
      </c>
      <c r="B101">
        <v>48.2</v>
      </c>
      <c r="C101">
        <v>4.84</v>
      </c>
      <c r="D101" t="s">
        <v>2367</v>
      </c>
      <c r="E101" t="s">
        <v>2367</v>
      </c>
      <c r="F101" t="s">
        <v>2367</v>
      </c>
      <c r="G101">
        <v>0</v>
      </c>
      <c r="H101" s="8" t="s">
        <v>2368</v>
      </c>
      <c r="I101" t="str">
        <f t="shared" si="2"/>
        <v>Obesity</v>
      </c>
      <c r="J101" t="str">
        <f t="shared" si="3"/>
        <v>Normal</v>
      </c>
    </row>
    <row r="102" spans="1:10" x14ac:dyDescent="0.3">
      <c r="A102" t="s">
        <v>2259</v>
      </c>
      <c r="B102">
        <v>35.75</v>
      </c>
      <c r="C102">
        <v>8</v>
      </c>
      <c r="D102" t="s">
        <v>2369</v>
      </c>
      <c r="E102" t="s">
        <v>2367</v>
      </c>
      <c r="F102" t="s">
        <v>2367</v>
      </c>
      <c r="G102">
        <v>0</v>
      </c>
      <c r="H102" s="8" t="s">
        <v>2368</v>
      </c>
      <c r="I102" t="str">
        <f t="shared" si="2"/>
        <v>Obesity</v>
      </c>
      <c r="J102" t="str">
        <f t="shared" si="3"/>
        <v>Diabetes</v>
      </c>
    </row>
    <row r="103" spans="1:10" x14ac:dyDescent="0.3">
      <c r="A103" t="s">
        <v>2258</v>
      </c>
      <c r="B103">
        <v>53.81</v>
      </c>
      <c r="C103">
        <v>8.77</v>
      </c>
      <c r="D103" t="s">
        <v>2369</v>
      </c>
      <c r="E103" t="s">
        <v>2367</v>
      </c>
      <c r="F103" t="s">
        <v>2367</v>
      </c>
      <c r="G103">
        <v>0</v>
      </c>
      <c r="H103" s="8" t="s">
        <v>2368</v>
      </c>
      <c r="I103" t="str">
        <f t="shared" si="2"/>
        <v>Obesity</v>
      </c>
      <c r="J103" t="str">
        <f t="shared" si="3"/>
        <v>Diabetes</v>
      </c>
    </row>
    <row r="104" spans="1:10" x14ac:dyDescent="0.3">
      <c r="A104" t="s">
        <v>2257</v>
      </c>
      <c r="B104">
        <v>49.48</v>
      </c>
      <c r="C104">
        <v>4.96</v>
      </c>
      <c r="D104" t="s">
        <v>2367</v>
      </c>
      <c r="E104" t="s">
        <v>2367</v>
      </c>
      <c r="F104" t="s">
        <v>2369</v>
      </c>
      <c r="G104">
        <v>1</v>
      </c>
      <c r="H104" s="8" t="s">
        <v>2368</v>
      </c>
      <c r="I104" t="str">
        <f t="shared" si="2"/>
        <v>Obesity</v>
      </c>
      <c r="J104" t="str">
        <f t="shared" si="3"/>
        <v>Normal</v>
      </c>
    </row>
    <row r="105" spans="1:10" x14ac:dyDescent="0.3">
      <c r="A105" t="s">
        <v>2256</v>
      </c>
      <c r="B105">
        <v>34.1</v>
      </c>
      <c r="C105">
        <v>4.43</v>
      </c>
      <c r="D105" t="s">
        <v>2369</v>
      </c>
      <c r="E105" t="s">
        <v>2367</v>
      </c>
      <c r="F105" t="s">
        <v>2367</v>
      </c>
      <c r="G105">
        <v>0</v>
      </c>
      <c r="H105" s="8" t="s">
        <v>2368</v>
      </c>
      <c r="I105" t="str">
        <f t="shared" si="2"/>
        <v>Obesity</v>
      </c>
      <c r="J105" t="str">
        <f t="shared" si="3"/>
        <v>Normal</v>
      </c>
    </row>
    <row r="106" spans="1:10" x14ac:dyDescent="0.3">
      <c r="A106" t="s">
        <v>2255</v>
      </c>
      <c r="B106">
        <v>35.299999999999997</v>
      </c>
      <c r="C106">
        <v>5.82</v>
      </c>
      <c r="D106" t="s">
        <v>2369</v>
      </c>
      <c r="E106" t="s">
        <v>2367</v>
      </c>
      <c r="F106" t="s">
        <v>2369</v>
      </c>
      <c r="G106">
        <v>1</v>
      </c>
      <c r="H106" s="8" t="s">
        <v>2368</v>
      </c>
      <c r="I106" t="str">
        <f t="shared" si="2"/>
        <v>Obesity</v>
      </c>
      <c r="J106" t="str">
        <f t="shared" si="3"/>
        <v>Prediabetes</v>
      </c>
    </row>
    <row r="107" spans="1:10" x14ac:dyDescent="0.3">
      <c r="A107" t="s">
        <v>2254</v>
      </c>
      <c r="B107">
        <v>43.83</v>
      </c>
      <c r="C107">
        <v>6.03</v>
      </c>
      <c r="D107" t="s">
        <v>2369</v>
      </c>
      <c r="E107" t="s">
        <v>2367</v>
      </c>
      <c r="F107" t="s">
        <v>2367</v>
      </c>
      <c r="G107">
        <v>2</v>
      </c>
      <c r="H107" s="8" t="s">
        <v>2368</v>
      </c>
      <c r="I107" t="str">
        <f t="shared" si="2"/>
        <v>Obesity</v>
      </c>
      <c r="J107" t="str">
        <f t="shared" si="3"/>
        <v>Prediabetes</v>
      </c>
    </row>
    <row r="108" spans="1:10" x14ac:dyDescent="0.3">
      <c r="A108" t="s">
        <v>2253</v>
      </c>
      <c r="B108">
        <v>50.07</v>
      </c>
      <c r="C108">
        <v>9.27</v>
      </c>
      <c r="D108" t="s">
        <v>2367</v>
      </c>
      <c r="E108" t="s">
        <v>2367</v>
      </c>
      <c r="F108" t="s">
        <v>2367</v>
      </c>
      <c r="G108">
        <v>0</v>
      </c>
      <c r="H108" s="8" t="s">
        <v>2368</v>
      </c>
      <c r="I108" t="str">
        <f t="shared" si="2"/>
        <v>Obesity</v>
      </c>
      <c r="J108" t="str">
        <f t="shared" si="3"/>
        <v>Diabetes</v>
      </c>
    </row>
    <row r="109" spans="1:10" x14ac:dyDescent="0.3">
      <c r="A109" t="s">
        <v>2252</v>
      </c>
      <c r="B109">
        <v>32.774999999999999</v>
      </c>
      <c r="C109">
        <v>5.53</v>
      </c>
      <c r="D109" t="s">
        <v>2367</v>
      </c>
      <c r="E109" t="s">
        <v>2367</v>
      </c>
      <c r="F109" t="s">
        <v>2367</v>
      </c>
      <c r="G109">
        <v>0</v>
      </c>
      <c r="H109" s="8" t="s">
        <v>2368</v>
      </c>
      <c r="I109" t="str">
        <f t="shared" si="2"/>
        <v>Obesity</v>
      </c>
      <c r="J109" t="str">
        <f t="shared" si="3"/>
        <v>Normal</v>
      </c>
    </row>
    <row r="110" spans="1:10" x14ac:dyDescent="0.3">
      <c r="A110" t="s">
        <v>2251</v>
      </c>
      <c r="B110">
        <v>34.104999999999997</v>
      </c>
      <c r="C110">
        <v>5.07</v>
      </c>
      <c r="D110" t="s">
        <v>2367</v>
      </c>
      <c r="E110" t="s">
        <v>2367</v>
      </c>
      <c r="F110" t="s">
        <v>2367</v>
      </c>
      <c r="G110">
        <v>1</v>
      </c>
      <c r="H110" s="8" t="s">
        <v>2368</v>
      </c>
      <c r="I110" t="str">
        <f t="shared" si="2"/>
        <v>Obesity</v>
      </c>
      <c r="J110" t="str">
        <f t="shared" si="3"/>
        <v>Normal</v>
      </c>
    </row>
    <row r="111" spans="1:10" x14ac:dyDescent="0.3">
      <c r="A111" t="s">
        <v>2250</v>
      </c>
      <c r="B111">
        <v>48.93</v>
      </c>
      <c r="C111">
        <v>11.17</v>
      </c>
      <c r="D111" t="s">
        <v>2369</v>
      </c>
      <c r="E111" t="s">
        <v>2367</v>
      </c>
      <c r="F111" t="s">
        <v>2367</v>
      </c>
      <c r="G111">
        <v>1</v>
      </c>
      <c r="H111" s="8" t="s">
        <v>2368</v>
      </c>
      <c r="I111" t="str">
        <f t="shared" si="2"/>
        <v>Obesity</v>
      </c>
      <c r="J111" t="str">
        <f t="shared" si="3"/>
        <v>Diabetes</v>
      </c>
    </row>
    <row r="112" spans="1:10" x14ac:dyDescent="0.3">
      <c r="A112" t="s">
        <v>2249</v>
      </c>
      <c r="B112">
        <v>37.07</v>
      </c>
      <c r="C112">
        <v>6.14</v>
      </c>
      <c r="D112" t="s">
        <v>2369</v>
      </c>
      <c r="E112" t="s">
        <v>2367</v>
      </c>
      <c r="F112" t="s">
        <v>2367</v>
      </c>
      <c r="G112">
        <v>0</v>
      </c>
      <c r="H112" s="8" t="s">
        <v>2368</v>
      </c>
      <c r="I112" t="str">
        <f t="shared" si="2"/>
        <v>Obesity</v>
      </c>
      <c r="J112" t="str">
        <f t="shared" si="3"/>
        <v>Prediabetes</v>
      </c>
    </row>
    <row r="113" spans="1:10" x14ac:dyDescent="0.3">
      <c r="A113" t="s">
        <v>2248</v>
      </c>
      <c r="B113">
        <v>51.51</v>
      </c>
      <c r="C113">
        <v>6.26</v>
      </c>
      <c r="D113" t="s">
        <v>2369</v>
      </c>
      <c r="E113" t="s">
        <v>2367</v>
      </c>
      <c r="F113" t="s">
        <v>2369</v>
      </c>
      <c r="G113">
        <v>1</v>
      </c>
      <c r="H113" s="8" t="s">
        <v>2368</v>
      </c>
      <c r="I113" t="str">
        <f t="shared" si="2"/>
        <v>Obesity</v>
      </c>
      <c r="J113" t="str">
        <f t="shared" si="3"/>
        <v>Prediabetes</v>
      </c>
    </row>
    <row r="114" spans="1:10" x14ac:dyDescent="0.3">
      <c r="A114" t="s">
        <v>2247</v>
      </c>
      <c r="B114">
        <v>34.799999999999997</v>
      </c>
      <c r="C114">
        <v>4.72</v>
      </c>
      <c r="D114" t="s">
        <v>2369</v>
      </c>
      <c r="E114" t="s">
        <v>2367</v>
      </c>
      <c r="F114" t="s">
        <v>2367</v>
      </c>
      <c r="G114">
        <v>0</v>
      </c>
      <c r="H114" s="8" t="s">
        <v>2368</v>
      </c>
      <c r="I114" t="str">
        <f t="shared" si="2"/>
        <v>Obesity</v>
      </c>
      <c r="J114" t="str">
        <f t="shared" si="3"/>
        <v>Normal</v>
      </c>
    </row>
    <row r="115" spans="1:10" x14ac:dyDescent="0.3">
      <c r="A115" t="s">
        <v>2246</v>
      </c>
      <c r="B115">
        <v>36.67</v>
      </c>
      <c r="C115">
        <v>5.18</v>
      </c>
      <c r="D115" t="s">
        <v>2367</v>
      </c>
      <c r="E115" t="s">
        <v>2367</v>
      </c>
      <c r="F115" t="s">
        <v>2367</v>
      </c>
      <c r="G115">
        <v>1</v>
      </c>
      <c r="H115" s="8" t="s">
        <v>2368</v>
      </c>
      <c r="I115" t="str">
        <f t="shared" si="2"/>
        <v>Obesity</v>
      </c>
      <c r="J115" t="str">
        <f t="shared" si="3"/>
        <v>Normal</v>
      </c>
    </row>
    <row r="116" spans="1:10" x14ac:dyDescent="0.3">
      <c r="A116" t="s">
        <v>2245</v>
      </c>
      <c r="B116">
        <v>30.9</v>
      </c>
      <c r="C116">
        <v>9.4</v>
      </c>
      <c r="D116" t="s">
        <v>2367</v>
      </c>
      <c r="E116" t="s">
        <v>2367</v>
      </c>
      <c r="F116" t="s">
        <v>2367</v>
      </c>
      <c r="G116">
        <v>2</v>
      </c>
      <c r="H116" s="8" t="s">
        <v>2368</v>
      </c>
      <c r="I116" t="str">
        <f t="shared" si="2"/>
        <v>Obesity</v>
      </c>
      <c r="J116" t="str">
        <f t="shared" si="3"/>
        <v>Diabetes</v>
      </c>
    </row>
    <row r="117" spans="1:10" x14ac:dyDescent="0.3">
      <c r="A117" t="s">
        <v>2244</v>
      </c>
      <c r="B117">
        <v>30.495000000000001</v>
      </c>
      <c r="C117">
        <v>6.29</v>
      </c>
      <c r="D117" t="s">
        <v>2367</v>
      </c>
      <c r="E117" t="s">
        <v>2367</v>
      </c>
      <c r="F117" t="s">
        <v>2367</v>
      </c>
      <c r="G117">
        <v>0</v>
      </c>
      <c r="H117" s="8" t="s">
        <v>2368</v>
      </c>
      <c r="I117" t="str">
        <f t="shared" si="2"/>
        <v>Obesity</v>
      </c>
      <c r="J117" t="str">
        <f t="shared" si="3"/>
        <v>Prediabetes</v>
      </c>
    </row>
    <row r="118" spans="1:10" x14ac:dyDescent="0.3">
      <c r="A118" t="s">
        <v>2243</v>
      </c>
      <c r="B118">
        <v>44.88</v>
      </c>
      <c r="C118">
        <v>6.04</v>
      </c>
      <c r="D118" t="s">
        <v>2367</v>
      </c>
      <c r="E118" t="s">
        <v>2367</v>
      </c>
      <c r="F118" t="s">
        <v>2369</v>
      </c>
      <c r="G118">
        <v>1</v>
      </c>
      <c r="H118" s="8" t="s">
        <v>2368</v>
      </c>
      <c r="I118" t="str">
        <f t="shared" si="2"/>
        <v>Obesity</v>
      </c>
      <c r="J118" t="str">
        <f t="shared" si="3"/>
        <v>Prediabetes</v>
      </c>
    </row>
    <row r="119" spans="1:10" x14ac:dyDescent="0.3">
      <c r="A119" t="s">
        <v>2242</v>
      </c>
      <c r="B119">
        <v>44.32</v>
      </c>
      <c r="C119">
        <v>10.55</v>
      </c>
      <c r="D119" t="s">
        <v>2367</v>
      </c>
      <c r="E119" t="s">
        <v>2367</v>
      </c>
      <c r="F119" t="s">
        <v>2367</v>
      </c>
      <c r="G119">
        <v>0</v>
      </c>
      <c r="H119" s="8" t="s">
        <v>2368</v>
      </c>
      <c r="I119" t="str">
        <f t="shared" si="2"/>
        <v>Obesity</v>
      </c>
      <c r="J119" t="str">
        <f t="shared" si="3"/>
        <v>Diabetes</v>
      </c>
    </row>
    <row r="120" spans="1:10" x14ac:dyDescent="0.3">
      <c r="A120" t="s">
        <v>2241</v>
      </c>
      <c r="B120">
        <v>46.39</v>
      </c>
      <c r="C120">
        <v>5.09</v>
      </c>
      <c r="D120" t="s">
        <v>2367</v>
      </c>
      <c r="E120" t="s">
        <v>2367</v>
      </c>
      <c r="F120" t="s">
        <v>2367</v>
      </c>
      <c r="G120">
        <v>0</v>
      </c>
      <c r="H120" s="8" t="s">
        <v>2368</v>
      </c>
      <c r="I120" t="str">
        <f t="shared" si="2"/>
        <v>Obesity</v>
      </c>
      <c r="J120" t="str">
        <f t="shared" si="3"/>
        <v>Normal</v>
      </c>
    </row>
    <row r="121" spans="1:10" x14ac:dyDescent="0.3">
      <c r="A121" t="s">
        <v>2240</v>
      </c>
      <c r="B121">
        <v>42.13</v>
      </c>
      <c r="C121">
        <v>5.2</v>
      </c>
      <c r="D121" t="s">
        <v>2369</v>
      </c>
      <c r="E121" t="s">
        <v>2367</v>
      </c>
      <c r="F121" t="s">
        <v>2367</v>
      </c>
      <c r="G121">
        <v>1</v>
      </c>
      <c r="H121" s="8" t="s">
        <v>2368</v>
      </c>
      <c r="I121" t="str">
        <f t="shared" si="2"/>
        <v>Obesity</v>
      </c>
      <c r="J121" t="str">
        <f t="shared" si="3"/>
        <v>Normal</v>
      </c>
    </row>
    <row r="122" spans="1:10" x14ac:dyDescent="0.3">
      <c r="A122" t="s">
        <v>2239</v>
      </c>
      <c r="B122">
        <v>30.78</v>
      </c>
      <c r="C122">
        <v>8.4499999999999993</v>
      </c>
      <c r="D122" t="s">
        <v>2369</v>
      </c>
      <c r="E122" t="s">
        <v>2367</v>
      </c>
      <c r="F122" t="s">
        <v>2367</v>
      </c>
      <c r="G122">
        <v>0</v>
      </c>
      <c r="H122" s="8" t="s">
        <v>2368</v>
      </c>
      <c r="I122" t="str">
        <f t="shared" si="2"/>
        <v>Obesity</v>
      </c>
      <c r="J122" t="str">
        <f t="shared" si="3"/>
        <v>Diabetes</v>
      </c>
    </row>
    <row r="123" spans="1:10" x14ac:dyDescent="0.3">
      <c r="A123" t="s">
        <v>2238</v>
      </c>
      <c r="B123">
        <v>31.35</v>
      </c>
      <c r="C123">
        <v>9.5399999999999991</v>
      </c>
      <c r="D123" t="s">
        <v>2367</v>
      </c>
      <c r="E123" t="s">
        <v>2367</v>
      </c>
      <c r="F123" t="s">
        <v>2367</v>
      </c>
      <c r="G123">
        <v>0</v>
      </c>
      <c r="H123" s="8" t="s">
        <v>2368</v>
      </c>
      <c r="I123" t="str">
        <f t="shared" si="2"/>
        <v>Obesity</v>
      </c>
      <c r="J123" t="str">
        <f t="shared" si="3"/>
        <v>Diabetes</v>
      </c>
    </row>
    <row r="124" spans="1:10" x14ac:dyDescent="0.3">
      <c r="A124" t="s">
        <v>2237</v>
      </c>
      <c r="B124">
        <v>41.46</v>
      </c>
      <c r="C124">
        <v>4.99</v>
      </c>
      <c r="D124" t="s">
        <v>2369</v>
      </c>
      <c r="E124" t="s">
        <v>2367</v>
      </c>
      <c r="F124" t="s">
        <v>2367</v>
      </c>
      <c r="G124">
        <v>2</v>
      </c>
      <c r="H124" s="8" t="s">
        <v>2368</v>
      </c>
      <c r="I124" t="str">
        <f t="shared" si="2"/>
        <v>Obesity</v>
      </c>
      <c r="J124" t="str">
        <f t="shared" si="3"/>
        <v>Normal</v>
      </c>
    </row>
    <row r="125" spans="1:10" x14ac:dyDescent="0.3">
      <c r="A125" t="s">
        <v>2236</v>
      </c>
      <c r="B125">
        <v>48</v>
      </c>
      <c r="C125">
        <v>10.54</v>
      </c>
      <c r="D125" t="s">
        <v>2367</v>
      </c>
      <c r="E125" t="s">
        <v>2367</v>
      </c>
      <c r="F125" t="s">
        <v>2367</v>
      </c>
      <c r="G125">
        <v>0</v>
      </c>
      <c r="H125" s="8" t="s">
        <v>2368</v>
      </c>
      <c r="I125" t="str">
        <f t="shared" si="2"/>
        <v>Obesity</v>
      </c>
      <c r="J125" t="str">
        <f t="shared" si="3"/>
        <v>Diabetes</v>
      </c>
    </row>
    <row r="126" spans="1:10" x14ac:dyDescent="0.3">
      <c r="A126" t="s">
        <v>2235</v>
      </c>
      <c r="B126">
        <v>49.13</v>
      </c>
      <c r="C126">
        <v>4.54</v>
      </c>
      <c r="D126" t="s">
        <v>2367</v>
      </c>
      <c r="E126" t="s">
        <v>2367</v>
      </c>
      <c r="F126" t="s">
        <v>2367</v>
      </c>
      <c r="G126">
        <v>0</v>
      </c>
      <c r="H126" s="8" t="s">
        <v>2368</v>
      </c>
      <c r="I126" t="str">
        <f t="shared" si="2"/>
        <v>Obesity</v>
      </c>
      <c r="J126" t="str">
        <f t="shared" si="3"/>
        <v>Normal</v>
      </c>
    </row>
    <row r="127" spans="1:10" x14ac:dyDescent="0.3">
      <c r="A127" t="s">
        <v>2234</v>
      </c>
      <c r="B127">
        <v>37.799999999999997</v>
      </c>
      <c r="C127">
        <v>6.29</v>
      </c>
      <c r="D127" t="s">
        <v>2367</v>
      </c>
      <c r="E127" t="s">
        <v>2367</v>
      </c>
      <c r="F127" t="s">
        <v>2367</v>
      </c>
      <c r="G127">
        <v>1</v>
      </c>
      <c r="H127" s="8" t="s">
        <v>2368</v>
      </c>
      <c r="I127" t="str">
        <f t="shared" si="2"/>
        <v>Obesity</v>
      </c>
      <c r="J127" t="str">
        <f t="shared" si="3"/>
        <v>Prediabetes</v>
      </c>
    </row>
    <row r="128" spans="1:10" x14ac:dyDescent="0.3">
      <c r="A128" t="s">
        <v>2233</v>
      </c>
      <c r="B128">
        <v>38.299999999999997</v>
      </c>
      <c r="C128">
        <v>9.51</v>
      </c>
      <c r="D128" t="s">
        <v>2367</v>
      </c>
      <c r="E128" t="s">
        <v>2367</v>
      </c>
      <c r="F128" t="s">
        <v>2367</v>
      </c>
      <c r="G128">
        <v>0</v>
      </c>
      <c r="H128" s="8" t="s">
        <v>2368</v>
      </c>
      <c r="I128" t="str">
        <f t="shared" si="2"/>
        <v>Obesity</v>
      </c>
      <c r="J128" t="str">
        <f t="shared" si="3"/>
        <v>Diabetes</v>
      </c>
    </row>
    <row r="129" spans="1:10" x14ac:dyDescent="0.3">
      <c r="A129" t="s">
        <v>2232</v>
      </c>
      <c r="B129">
        <v>32.774999999999999</v>
      </c>
      <c r="C129">
        <v>4.72</v>
      </c>
      <c r="D129" t="s">
        <v>2367</v>
      </c>
      <c r="E129" t="s">
        <v>2367</v>
      </c>
      <c r="F129" t="s">
        <v>2367</v>
      </c>
      <c r="G129">
        <v>0</v>
      </c>
      <c r="H129" s="8" t="s">
        <v>2368</v>
      </c>
      <c r="I129" t="str">
        <f t="shared" si="2"/>
        <v>Obesity</v>
      </c>
      <c r="J129" t="str">
        <f t="shared" si="3"/>
        <v>Normal</v>
      </c>
    </row>
    <row r="130" spans="1:10" x14ac:dyDescent="0.3">
      <c r="A130" t="s">
        <v>2231</v>
      </c>
      <c r="B130">
        <v>34.200000000000003</v>
      </c>
      <c r="C130">
        <v>5.91</v>
      </c>
      <c r="D130" t="s">
        <v>2369</v>
      </c>
      <c r="E130" t="s">
        <v>2367</v>
      </c>
      <c r="F130" t="s">
        <v>2367</v>
      </c>
      <c r="G130">
        <v>0</v>
      </c>
      <c r="H130" s="8" t="s">
        <v>2368</v>
      </c>
      <c r="I130" t="str">
        <f t="shared" si="2"/>
        <v>Obesity</v>
      </c>
      <c r="J130" t="str">
        <f t="shared" si="3"/>
        <v>Prediabetes</v>
      </c>
    </row>
    <row r="131" spans="1:10" x14ac:dyDescent="0.3">
      <c r="A131" t="s">
        <v>2230</v>
      </c>
      <c r="B131">
        <v>30.2</v>
      </c>
      <c r="C131">
        <v>9.58</v>
      </c>
      <c r="D131" t="s">
        <v>2367</v>
      </c>
      <c r="E131" t="s">
        <v>2367</v>
      </c>
      <c r="F131" t="s">
        <v>2367</v>
      </c>
      <c r="G131">
        <v>0</v>
      </c>
      <c r="H131" s="8" t="s">
        <v>2368</v>
      </c>
      <c r="I131" t="str">
        <f t="shared" ref="I131:I194" si="4">IF(B131&lt;18.5,"Underweight",IF(B131&lt;24.9,"Normal weight",IF(B131&lt;29.9,"Overweight","Obesity")))</f>
        <v>Obesity</v>
      </c>
      <c r="J131" t="str">
        <f t="shared" ref="J131:J194" si="5">IF(C131&lt;5.7,"Normal",IF(C131&lt;6.4,"Prediabetes","Diabetes"))</f>
        <v>Diabetes</v>
      </c>
    </row>
    <row r="132" spans="1:10" x14ac:dyDescent="0.3">
      <c r="A132" t="s">
        <v>2229</v>
      </c>
      <c r="B132">
        <v>48.32</v>
      </c>
      <c r="C132">
        <v>5.77</v>
      </c>
      <c r="D132" t="s">
        <v>2367</v>
      </c>
      <c r="E132" t="s">
        <v>2367</v>
      </c>
      <c r="F132" t="s">
        <v>2367</v>
      </c>
      <c r="G132">
        <v>0</v>
      </c>
      <c r="H132" s="8" t="s">
        <v>2368</v>
      </c>
      <c r="I132" t="str">
        <f t="shared" si="4"/>
        <v>Obesity</v>
      </c>
      <c r="J132" t="str">
        <f t="shared" si="5"/>
        <v>Prediabetes</v>
      </c>
    </row>
    <row r="133" spans="1:10" x14ac:dyDescent="0.3">
      <c r="A133" t="s">
        <v>2228</v>
      </c>
      <c r="B133">
        <v>44.86</v>
      </c>
      <c r="C133">
        <v>4.38</v>
      </c>
      <c r="D133" t="s">
        <v>2369</v>
      </c>
      <c r="E133" t="s">
        <v>2367</v>
      </c>
      <c r="F133" t="s">
        <v>2367</v>
      </c>
      <c r="G133">
        <v>0</v>
      </c>
      <c r="H133" s="8" t="s">
        <v>2368</v>
      </c>
      <c r="I133" t="str">
        <f t="shared" si="4"/>
        <v>Obesity</v>
      </c>
      <c r="J133" t="str">
        <f t="shared" si="5"/>
        <v>Normal</v>
      </c>
    </row>
    <row r="134" spans="1:10" x14ac:dyDescent="0.3">
      <c r="A134" t="s">
        <v>2227</v>
      </c>
      <c r="B134">
        <v>52.15</v>
      </c>
      <c r="C134">
        <v>5.65</v>
      </c>
      <c r="D134" t="s">
        <v>2367</v>
      </c>
      <c r="E134" t="s">
        <v>2367</v>
      </c>
      <c r="F134" t="s">
        <v>2367</v>
      </c>
      <c r="G134">
        <v>1</v>
      </c>
      <c r="H134" s="8" t="s">
        <v>2368</v>
      </c>
      <c r="I134" t="str">
        <f t="shared" si="4"/>
        <v>Obesity</v>
      </c>
      <c r="J134" t="str">
        <f t="shared" si="5"/>
        <v>Normal</v>
      </c>
    </row>
    <row r="135" spans="1:10" x14ac:dyDescent="0.3">
      <c r="A135" t="s">
        <v>2226</v>
      </c>
      <c r="B135">
        <v>41.12</v>
      </c>
      <c r="C135">
        <v>7.54</v>
      </c>
      <c r="D135" t="s">
        <v>2369</v>
      </c>
      <c r="E135" t="s">
        <v>2367</v>
      </c>
      <c r="F135" t="s">
        <v>2367</v>
      </c>
      <c r="G135">
        <v>0</v>
      </c>
      <c r="H135" s="8" t="s">
        <v>2368</v>
      </c>
      <c r="I135" t="str">
        <f t="shared" si="4"/>
        <v>Obesity</v>
      </c>
      <c r="J135" t="str">
        <f t="shared" si="5"/>
        <v>Diabetes</v>
      </c>
    </row>
    <row r="136" spans="1:10" x14ac:dyDescent="0.3">
      <c r="A136" t="s">
        <v>2225</v>
      </c>
      <c r="B136">
        <v>38.39</v>
      </c>
      <c r="C136">
        <v>5.1100000000000003</v>
      </c>
      <c r="D136" t="s">
        <v>2369</v>
      </c>
      <c r="E136" t="s">
        <v>2367</v>
      </c>
      <c r="F136" t="s">
        <v>2367</v>
      </c>
      <c r="G136">
        <v>1</v>
      </c>
      <c r="H136" s="8" t="s">
        <v>2368</v>
      </c>
      <c r="I136" t="str">
        <f t="shared" si="4"/>
        <v>Obesity</v>
      </c>
      <c r="J136" t="str">
        <f t="shared" si="5"/>
        <v>Normal</v>
      </c>
    </row>
    <row r="137" spans="1:10" x14ac:dyDescent="0.3">
      <c r="A137" t="s">
        <v>2224</v>
      </c>
      <c r="B137">
        <v>46.85</v>
      </c>
      <c r="C137">
        <v>4.25</v>
      </c>
      <c r="D137" t="s">
        <v>2367</v>
      </c>
      <c r="E137" t="s">
        <v>2367</v>
      </c>
      <c r="F137" t="s">
        <v>2369</v>
      </c>
      <c r="G137">
        <v>1</v>
      </c>
      <c r="H137" s="8" t="s">
        <v>2368</v>
      </c>
      <c r="I137" t="str">
        <f t="shared" si="4"/>
        <v>Obesity</v>
      </c>
      <c r="J137" t="str">
        <f t="shared" si="5"/>
        <v>Normal</v>
      </c>
    </row>
    <row r="138" spans="1:10" x14ac:dyDescent="0.3">
      <c r="A138" t="s">
        <v>2223</v>
      </c>
      <c r="B138">
        <v>42.24</v>
      </c>
      <c r="C138">
        <v>5.55</v>
      </c>
      <c r="D138" t="s">
        <v>2367</v>
      </c>
      <c r="E138" t="s">
        <v>2369</v>
      </c>
      <c r="F138" t="s">
        <v>2367</v>
      </c>
      <c r="G138">
        <v>1</v>
      </c>
      <c r="H138" s="8" t="s">
        <v>2368</v>
      </c>
      <c r="I138" t="str">
        <f t="shared" si="4"/>
        <v>Obesity</v>
      </c>
      <c r="J138" t="str">
        <f t="shared" si="5"/>
        <v>Normal</v>
      </c>
    </row>
    <row r="139" spans="1:10" x14ac:dyDescent="0.3">
      <c r="A139" t="s">
        <v>2222</v>
      </c>
      <c r="B139">
        <v>34.39</v>
      </c>
      <c r="C139">
        <v>5.78</v>
      </c>
      <c r="D139" t="s">
        <v>2367</v>
      </c>
      <c r="E139" t="s">
        <v>2367</v>
      </c>
      <c r="F139" t="s">
        <v>2367</v>
      </c>
      <c r="G139">
        <v>0</v>
      </c>
      <c r="H139" s="8" t="s">
        <v>2368</v>
      </c>
      <c r="I139" t="str">
        <f t="shared" si="4"/>
        <v>Obesity</v>
      </c>
      <c r="J139" t="str">
        <f t="shared" si="5"/>
        <v>Prediabetes</v>
      </c>
    </row>
    <row r="140" spans="1:10" x14ac:dyDescent="0.3">
      <c r="A140" t="s">
        <v>2221</v>
      </c>
      <c r="B140">
        <v>42.89</v>
      </c>
      <c r="C140">
        <v>5.28</v>
      </c>
      <c r="D140" t="s">
        <v>2369</v>
      </c>
      <c r="E140" t="s">
        <v>2367</v>
      </c>
      <c r="F140" t="s">
        <v>2367</v>
      </c>
      <c r="G140">
        <v>0</v>
      </c>
      <c r="H140" s="8" t="s">
        <v>2368</v>
      </c>
      <c r="I140" t="str">
        <f t="shared" si="4"/>
        <v>Obesity</v>
      </c>
      <c r="J140" t="str">
        <f t="shared" si="5"/>
        <v>Normal</v>
      </c>
    </row>
    <row r="141" spans="1:10" x14ac:dyDescent="0.3">
      <c r="A141" t="s">
        <v>2220</v>
      </c>
      <c r="B141">
        <v>36.299999999999997</v>
      </c>
      <c r="C141">
        <v>5.39</v>
      </c>
      <c r="D141" t="s">
        <v>2367</v>
      </c>
      <c r="E141" t="s">
        <v>2367</v>
      </c>
      <c r="F141" t="s">
        <v>2367</v>
      </c>
      <c r="G141">
        <v>0</v>
      </c>
      <c r="H141" s="8" t="s">
        <v>2368</v>
      </c>
      <c r="I141" t="str">
        <f t="shared" si="4"/>
        <v>Obesity</v>
      </c>
      <c r="J141" t="str">
        <f t="shared" si="5"/>
        <v>Normal</v>
      </c>
    </row>
    <row r="142" spans="1:10" x14ac:dyDescent="0.3">
      <c r="A142" t="s">
        <v>2219</v>
      </c>
      <c r="B142">
        <v>35.200000000000003</v>
      </c>
      <c r="C142">
        <v>8.01</v>
      </c>
      <c r="D142" t="s">
        <v>2369</v>
      </c>
      <c r="E142" t="s">
        <v>2367</v>
      </c>
      <c r="F142" t="s">
        <v>2367</v>
      </c>
      <c r="G142">
        <v>1</v>
      </c>
      <c r="H142" s="8" t="s">
        <v>2368</v>
      </c>
      <c r="I142" t="str">
        <f t="shared" si="4"/>
        <v>Obesity</v>
      </c>
      <c r="J142" t="str">
        <f t="shared" si="5"/>
        <v>Diabetes</v>
      </c>
    </row>
    <row r="143" spans="1:10" x14ac:dyDescent="0.3">
      <c r="A143" t="s">
        <v>2218</v>
      </c>
      <c r="B143">
        <v>53.62</v>
      </c>
      <c r="C143">
        <v>5.21</v>
      </c>
      <c r="D143" t="s">
        <v>2367</v>
      </c>
      <c r="E143" t="s">
        <v>2367</v>
      </c>
      <c r="F143" t="s">
        <v>2367</v>
      </c>
      <c r="G143">
        <v>0</v>
      </c>
      <c r="H143" s="8" t="s">
        <v>2368</v>
      </c>
      <c r="I143" t="str">
        <f t="shared" si="4"/>
        <v>Obesity</v>
      </c>
      <c r="J143" t="str">
        <f t="shared" si="5"/>
        <v>Normal</v>
      </c>
    </row>
    <row r="144" spans="1:10" x14ac:dyDescent="0.3">
      <c r="A144" t="s">
        <v>2217</v>
      </c>
      <c r="B144">
        <v>36.67</v>
      </c>
      <c r="C144">
        <v>6.27</v>
      </c>
      <c r="D144" t="s">
        <v>2367</v>
      </c>
      <c r="E144" t="s">
        <v>2367</v>
      </c>
      <c r="F144" t="s">
        <v>2367</v>
      </c>
      <c r="G144">
        <v>0</v>
      </c>
      <c r="H144" s="8" t="s">
        <v>2368</v>
      </c>
      <c r="I144" t="str">
        <f t="shared" si="4"/>
        <v>Obesity</v>
      </c>
      <c r="J144" t="str">
        <f t="shared" si="5"/>
        <v>Prediabetes</v>
      </c>
    </row>
    <row r="145" spans="1:10" x14ac:dyDescent="0.3">
      <c r="A145" t="s">
        <v>2216</v>
      </c>
      <c r="B145">
        <v>33.4</v>
      </c>
      <c r="C145">
        <v>10.73</v>
      </c>
      <c r="D145" t="s">
        <v>2369</v>
      </c>
      <c r="E145" t="s">
        <v>2367</v>
      </c>
      <c r="F145" t="s">
        <v>2367</v>
      </c>
      <c r="G145">
        <v>1</v>
      </c>
      <c r="H145" s="8" t="s">
        <v>2368</v>
      </c>
      <c r="I145" t="str">
        <f t="shared" si="4"/>
        <v>Obesity</v>
      </c>
      <c r="J145" t="str">
        <f t="shared" si="5"/>
        <v>Diabetes</v>
      </c>
    </row>
    <row r="146" spans="1:10" x14ac:dyDescent="0.3">
      <c r="A146" t="s">
        <v>2215</v>
      </c>
      <c r="B146">
        <v>42.71</v>
      </c>
      <c r="C146">
        <v>10.52</v>
      </c>
      <c r="D146" t="s">
        <v>2367</v>
      </c>
      <c r="E146" t="s">
        <v>2367</v>
      </c>
      <c r="F146" t="s">
        <v>2367</v>
      </c>
      <c r="G146">
        <v>0</v>
      </c>
      <c r="H146" s="8" t="s">
        <v>2368</v>
      </c>
      <c r="I146" t="str">
        <f t="shared" si="4"/>
        <v>Obesity</v>
      </c>
      <c r="J146" t="str">
        <f t="shared" si="5"/>
        <v>Diabetes</v>
      </c>
    </row>
    <row r="147" spans="1:10" x14ac:dyDescent="0.3">
      <c r="A147" t="s">
        <v>2214</v>
      </c>
      <c r="B147">
        <v>41.52</v>
      </c>
      <c r="C147">
        <v>11.82</v>
      </c>
      <c r="D147" t="s">
        <v>2369</v>
      </c>
      <c r="E147" t="s">
        <v>2367</v>
      </c>
      <c r="F147" t="s">
        <v>2367</v>
      </c>
      <c r="G147">
        <v>2</v>
      </c>
      <c r="H147" s="8" t="s">
        <v>2368</v>
      </c>
      <c r="I147" t="str">
        <f t="shared" si="4"/>
        <v>Obesity</v>
      </c>
      <c r="J147" t="str">
        <f t="shared" si="5"/>
        <v>Diabetes</v>
      </c>
    </row>
    <row r="148" spans="1:10" x14ac:dyDescent="0.3">
      <c r="A148" t="s">
        <v>2213</v>
      </c>
      <c r="B148">
        <v>39.4</v>
      </c>
      <c r="C148">
        <v>6.76</v>
      </c>
      <c r="D148" t="s">
        <v>2367</v>
      </c>
      <c r="E148" t="s">
        <v>2367</v>
      </c>
      <c r="F148" t="s">
        <v>2367</v>
      </c>
      <c r="G148">
        <v>0</v>
      </c>
      <c r="H148" s="8" t="s">
        <v>2368</v>
      </c>
      <c r="I148" t="str">
        <f t="shared" si="4"/>
        <v>Obesity</v>
      </c>
      <c r="J148" t="str">
        <f t="shared" si="5"/>
        <v>Diabetes</v>
      </c>
    </row>
    <row r="149" spans="1:10" x14ac:dyDescent="0.3">
      <c r="A149" t="s">
        <v>2212</v>
      </c>
      <c r="B149">
        <v>46.45</v>
      </c>
      <c r="C149">
        <v>5.62</v>
      </c>
      <c r="D149" t="s">
        <v>2367</v>
      </c>
      <c r="E149" t="s">
        <v>2367</v>
      </c>
      <c r="F149" t="s">
        <v>2367</v>
      </c>
      <c r="G149">
        <v>0</v>
      </c>
      <c r="H149" s="8" t="s">
        <v>2368</v>
      </c>
      <c r="I149" t="str">
        <f t="shared" si="4"/>
        <v>Obesity</v>
      </c>
      <c r="J149" t="str">
        <f t="shared" si="5"/>
        <v>Normal</v>
      </c>
    </row>
    <row r="150" spans="1:10" x14ac:dyDescent="0.3">
      <c r="A150" t="s">
        <v>2211</v>
      </c>
      <c r="B150">
        <v>35.75</v>
      </c>
      <c r="C150">
        <v>4.1900000000000004</v>
      </c>
      <c r="D150" t="s">
        <v>2367</v>
      </c>
      <c r="E150" t="s">
        <v>2367</v>
      </c>
      <c r="F150" t="s">
        <v>2367</v>
      </c>
      <c r="G150">
        <v>0</v>
      </c>
      <c r="H150" s="8" t="s">
        <v>2368</v>
      </c>
      <c r="I150" t="str">
        <f t="shared" si="4"/>
        <v>Obesity</v>
      </c>
      <c r="J150" t="str">
        <f t="shared" si="5"/>
        <v>Normal</v>
      </c>
    </row>
    <row r="151" spans="1:10" x14ac:dyDescent="0.3">
      <c r="A151" t="s">
        <v>2210</v>
      </c>
      <c r="B151">
        <v>26.07</v>
      </c>
      <c r="C151">
        <v>5.32</v>
      </c>
      <c r="D151" t="s">
        <v>2367</v>
      </c>
      <c r="E151" t="s">
        <v>2367</v>
      </c>
      <c r="F151" t="s">
        <v>2367</v>
      </c>
      <c r="G151">
        <v>0</v>
      </c>
      <c r="H151" s="8" t="s">
        <v>2368</v>
      </c>
      <c r="I151" t="str">
        <f t="shared" si="4"/>
        <v>Overweight</v>
      </c>
      <c r="J151" t="str">
        <f t="shared" si="5"/>
        <v>Normal</v>
      </c>
    </row>
    <row r="152" spans="1:10" x14ac:dyDescent="0.3">
      <c r="A152" t="s">
        <v>2209</v>
      </c>
      <c r="B152">
        <v>36.54</v>
      </c>
      <c r="C152">
        <v>4.46</v>
      </c>
      <c r="D152" t="s">
        <v>2369</v>
      </c>
      <c r="E152" t="s">
        <v>2367</v>
      </c>
      <c r="F152" t="s">
        <v>2367</v>
      </c>
      <c r="G152">
        <v>1</v>
      </c>
      <c r="H152" s="8" t="s">
        <v>2368</v>
      </c>
      <c r="I152" t="str">
        <f t="shared" si="4"/>
        <v>Obesity</v>
      </c>
      <c r="J152" t="str">
        <f t="shared" si="5"/>
        <v>Normal</v>
      </c>
    </row>
    <row r="153" spans="1:10" x14ac:dyDescent="0.3">
      <c r="A153" t="s">
        <v>2208</v>
      </c>
      <c r="B153">
        <v>51.64</v>
      </c>
      <c r="C153">
        <v>5.65</v>
      </c>
      <c r="D153" t="s">
        <v>2367</v>
      </c>
      <c r="E153" t="s">
        <v>2367</v>
      </c>
      <c r="F153" t="s">
        <v>2367</v>
      </c>
      <c r="G153">
        <v>0</v>
      </c>
      <c r="H153" s="8" t="s">
        <v>2368</v>
      </c>
      <c r="I153" t="str">
        <f t="shared" si="4"/>
        <v>Obesity</v>
      </c>
      <c r="J153" t="str">
        <f t="shared" si="5"/>
        <v>Normal</v>
      </c>
    </row>
    <row r="154" spans="1:10" x14ac:dyDescent="0.3">
      <c r="A154" t="s">
        <v>2207</v>
      </c>
      <c r="B154">
        <v>42.83</v>
      </c>
      <c r="C154">
        <v>6.04</v>
      </c>
      <c r="D154" t="s">
        <v>2367</v>
      </c>
      <c r="E154" t="s">
        <v>2367</v>
      </c>
      <c r="F154" t="s">
        <v>2367</v>
      </c>
      <c r="G154">
        <v>2</v>
      </c>
      <c r="H154" s="8" t="s">
        <v>2368</v>
      </c>
      <c r="I154" t="str">
        <f t="shared" si="4"/>
        <v>Obesity</v>
      </c>
      <c r="J154" t="str">
        <f t="shared" si="5"/>
        <v>Prediabetes</v>
      </c>
    </row>
    <row r="155" spans="1:10" x14ac:dyDescent="0.3">
      <c r="A155" t="s">
        <v>2206</v>
      </c>
      <c r="B155">
        <v>40.15</v>
      </c>
      <c r="C155">
        <v>5.76</v>
      </c>
      <c r="D155" t="s">
        <v>2367</v>
      </c>
      <c r="E155" t="s">
        <v>2367</v>
      </c>
      <c r="F155" t="s">
        <v>2367</v>
      </c>
      <c r="G155">
        <v>1</v>
      </c>
      <c r="H155" s="8" t="s">
        <v>2368</v>
      </c>
      <c r="I155" t="str">
        <f t="shared" si="4"/>
        <v>Obesity</v>
      </c>
      <c r="J155" t="str">
        <f t="shared" si="5"/>
        <v>Prediabetes</v>
      </c>
    </row>
    <row r="156" spans="1:10" x14ac:dyDescent="0.3">
      <c r="A156" t="s">
        <v>2205</v>
      </c>
      <c r="B156">
        <v>27.8</v>
      </c>
      <c r="C156">
        <v>4.3600000000000003</v>
      </c>
      <c r="D156" t="s">
        <v>2367</v>
      </c>
      <c r="E156" t="s">
        <v>2367</v>
      </c>
      <c r="F156" t="s">
        <v>2369</v>
      </c>
      <c r="G156">
        <v>1</v>
      </c>
      <c r="H156" s="8" t="s">
        <v>2368</v>
      </c>
      <c r="I156" t="str">
        <f t="shared" si="4"/>
        <v>Overweight</v>
      </c>
      <c r="J156" t="str">
        <f t="shared" si="5"/>
        <v>Normal</v>
      </c>
    </row>
    <row r="157" spans="1:10" x14ac:dyDescent="0.3">
      <c r="A157" t="s">
        <v>2204</v>
      </c>
      <c r="B157">
        <v>45.81</v>
      </c>
      <c r="C157">
        <v>4.76</v>
      </c>
      <c r="D157" t="s">
        <v>2369</v>
      </c>
      <c r="E157" t="s">
        <v>2367</v>
      </c>
      <c r="F157" t="s">
        <v>2369</v>
      </c>
      <c r="G157">
        <v>1</v>
      </c>
      <c r="H157" s="8" t="s">
        <v>2368</v>
      </c>
      <c r="I157" t="str">
        <f t="shared" si="4"/>
        <v>Obesity</v>
      </c>
      <c r="J157" t="str">
        <f t="shared" si="5"/>
        <v>Normal</v>
      </c>
    </row>
    <row r="158" spans="1:10" x14ac:dyDescent="0.3">
      <c r="A158" t="s">
        <v>2203</v>
      </c>
      <c r="B158">
        <v>34.43</v>
      </c>
      <c r="C158">
        <v>10.82</v>
      </c>
      <c r="D158" t="s">
        <v>2369</v>
      </c>
      <c r="E158" t="s">
        <v>2367</v>
      </c>
      <c r="F158" t="s">
        <v>2367</v>
      </c>
      <c r="G158">
        <v>1</v>
      </c>
      <c r="H158" s="8" t="s">
        <v>2368</v>
      </c>
      <c r="I158" t="str">
        <f t="shared" si="4"/>
        <v>Obesity</v>
      </c>
      <c r="J158" t="str">
        <f t="shared" si="5"/>
        <v>Diabetes</v>
      </c>
    </row>
    <row r="159" spans="1:10" x14ac:dyDescent="0.3">
      <c r="A159" t="s">
        <v>2202</v>
      </c>
      <c r="B159">
        <v>41.33</v>
      </c>
      <c r="C159">
        <v>4.01</v>
      </c>
      <c r="D159" t="s">
        <v>2369</v>
      </c>
      <c r="E159" t="s">
        <v>2367</v>
      </c>
      <c r="F159" t="s">
        <v>2367</v>
      </c>
      <c r="G159">
        <v>0</v>
      </c>
      <c r="H159" s="8" t="s">
        <v>2368</v>
      </c>
      <c r="I159" t="str">
        <f t="shared" si="4"/>
        <v>Obesity</v>
      </c>
      <c r="J159" t="str">
        <f t="shared" si="5"/>
        <v>Normal</v>
      </c>
    </row>
    <row r="160" spans="1:10" x14ac:dyDescent="0.3">
      <c r="A160" t="s">
        <v>2201</v>
      </c>
      <c r="B160">
        <v>31.92</v>
      </c>
      <c r="C160">
        <v>5.12</v>
      </c>
      <c r="D160" t="s">
        <v>2369</v>
      </c>
      <c r="E160" t="s">
        <v>2367</v>
      </c>
      <c r="F160" t="s">
        <v>2367</v>
      </c>
      <c r="G160">
        <v>1</v>
      </c>
      <c r="H160" s="8" t="s">
        <v>2368</v>
      </c>
      <c r="I160" t="str">
        <f t="shared" si="4"/>
        <v>Obesity</v>
      </c>
      <c r="J160" t="str">
        <f t="shared" si="5"/>
        <v>Normal</v>
      </c>
    </row>
    <row r="161" spans="1:10" x14ac:dyDescent="0.3">
      <c r="A161" t="s">
        <v>2200</v>
      </c>
      <c r="B161">
        <v>39.799999999999997</v>
      </c>
      <c r="C161">
        <v>10.54</v>
      </c>
      <c r="D161" t="s">
        <v>2369</v>
      </c>
      <c r="E161" t="s">
        <v>2367</v>
      </c>
      <c r="F161" t="s">
        <v>2367</v>
      </c>
      <c r="G161">
        <v>2</v>
      </c>
      <c r="H161" s="8" t="s">
        <v>2368</v>
      </c>
      <c r="I161" t="str">
        <f t="shared" si="4"/>
        <v>Obesity</v>
      </c>
      <c r="J161" t="str">
        <f t="shared" si="5"/>
        <v>Diabetes</v>
      </c>
    </row>
    <row r="162" spans="1:10" x14ac:dyDescent="0.3">
      <c r="A162" t="s">
        <v>2199</v>
      </c>
      <c r="B162">
        <v>42.82</v>
      </c>
      <c r="C162">
        <v>4.21</v>
      </c>
      <c r="D162" t="s">
        <v>2367</v>
      </c>
      <c r="E162" t="s">
        <v>2367</v>
      </c>
      <c r="F162" t="s">
        <v>2367</v>
      </c>
      <c r="G162">
        <v>0</v>
      </c>
      <c r="H162" s="8" t="s">
        <v>2368</v>
      </c>
      <c r="I162" t="str">
        <f t="shared" si="4"/>
        <v>Obesity</v>
      </c>
      <c r="J162" t="str">
        <f t="shared" si="5"/>
        <v>Normal</v>
      </c>
    </row>
    <row r="163" spans="1:10" x14ac:dyDescent="0.3">
      <c r="A163" t="s">
        <v>2198</v>
      </c>
      <c r="B163">
        <v>33.630000000000003</v>
      </c>
      <c r="C163">
        <v>5.42</v>
      </c>
      <c r="D163" t="s">
        <v>2367</v>
      </c>
      <c r="E163" t="s">
        <v>2367</v>
      </c>
      <c r="F163" t="s">
        <v>2367</v>
      </c>
      <c r="G163">
        <v>0</v>
      </c>
      <c r="H163" s="8" t="s">
        <v>2368</v>
      </c>
      <c r="I163" t="str">
        <f t="shared" si="4"/>
        <v>Obesity</v>
      </c>
      <c r="J163" t="str">
        <f t="shared" si="5"/>
        <v>Normal</v>
      </c>
    </row>
    <row r="164" spans="1:10" x14ac:dyDescent="0.3">
      <c r="A164" t="s">
        <v>2197</v>
      </c>
      <c r="B164">
        <v>37.07</v>
      </c>
      <c r="C164">
        <v>4.28</v>
      </c>
      <c r="D164" t="s">
        <v>2367</v>
      </c>
      <c r="E164" t="s">
        <v>2369</v>
      </c>
      <c r="F164" t="s">
        <v>2367</v>
      </c>
      <c r="G164">
        <v>1</v>
      </c>
      <c r="H164" s="8" t="s">
        <v>2368</v>
      </c>
      <c r="I164" t="str">
        <f t="shared" si="4"/>
        <v>Obesity</v>
      </c>
      <c r="J164" t="str">
        <f t="shared" si="5"/>
        <v>Normal</v>
      </c>
    </row>
    <row r="165" spans="1:10" x14ac:dyDescent="0.3">
      <c r="A165" t="s">
        <v>2196</v>
      </c>
      <c r="B165">
        <v>35.625</v>
      </c>
      <c r="C165">
        <v>8.9</v>
      </c>
      <c r="D165" t="s">
        <v>2367</v>
      </c>
      <c r="E165" t="s">
        <v>2367</v>
      </c>
      <c r="F165" t="s">
        <v>2367</v>
      </c>
      <c r="G165">
        <v>0</v>
      </c>
      <c r="H165" s="8" t="s">
        <v>2368</v>
      </c>
      <c r="I165" t="str">
        <f t="shared" si="4"/>
        <v>Obesity</v>
      </c>
      <c r="J165" t="str">
        <f t="shared" si="5"/>
        <v>Diabetes</v>
      </c>
    </row>
    <row r="166" spans="1:10" x14ac:dyDescent="0.3">
      <c r="A166" t="s">
        <v>2195</v>
      </c>
      <c r="B166">
        <v>42.69</v>
      </c>
      <c r="C166">
        <v>4.8899999999999997</v>
      </c>
      <c r="D166" t="s">
        <v>2367</v>
      </c>
      <c r="E166" t="s">
        <v>2367</v>
      </c>
      <c r="F166" t="s">
        <v>2369</v>
      </c>
      <c r="G166">
        <v>1</v>
      </c>
      <c r="H166" s="8" t="s">
        <v>2368</v>
      </c>
      <c r="I166" t="str">
        <f t="shared" si="4"/>
        <v>Obesity</v>
      </c>
      <c r="J166" t="str">
        <f t="shared" si="5"/>
        <v>Normal</v>
      </c>
    </row>
    <row r="167" spans="1:10" x14ac:dyDescent="0.3">
      <c r="A167" t="s">
        <v>2194</v>
      </c>
      <c r="B167">
        <v>37.869999999999997</v>
      </c>
      <c r="C167">
        <v>4.29</v>
      </c>
      <c r="D167" t="s">
        <v>2369</v>
      </c>
      <c r="E167" t="s">
        <v>2367</v>
      </c>
      <c r="F167" t="s">
        <v>2369</v>
      </c>
      <c r="G167">
        <v>1</v>
      </c>
      <c r="H167" s="8" t="s">
        <v>2368</v>
      </c>
      <c r="I167" t="str">
        <f t="shared" si="4"/>
        <v>Obesity</v>
      </c>
      <c r="J167" t="str">
        <f t="shared" si="5"/>
        <v>Normal</v>
      </c>
    </row>
    <row r="168" spans="1:10" x14ac:dyDescent="0.3">
      <c r="A168" t="s">
        <v>2193</v>
      </c>
      <c r="B168">
        <v>40.61</v>
      </c>
      <c r="C168">
        <v>8</v>
      </c>
      <c r="D168" t="s">
        <v>2369</v>
      </c>
      <c r="E168" t="s">
        <v>2367</v>
      </c>
      <c r="F168" t="s">
        <v>2367</v>
      </c>
      <c r="G168">
        <v>1</v>
      </c>
      <c r="H168" s="8" t="s">
        <v>2368</v>
      </c>
      <c r="I168" t="str">
        <f t="shared" si="4"/>
        <v>Obesity</v>
      </c>
      <c r="J168" t="str">
        <f t="shared" si="5"/>
        <v>Diabetes</v>
      </c>
    </row>
    <row r="169" spans="1:10" x14ac:dyDescent="0.3">
      <c r="A169" t="s">
        <v>2192</v>
      </c>
      <c r="B169">
        <v>30.78</v>
      </c>
      <c r="C169">
        <v>4.67</v>
      </c>
      <c r="D169" t="s">
        <v>2369</v>
      </c>
      <c r="E169" t="s">
        <v>2367</v>
      </c>
      <c r="F169" t="s">
        <v>2367</v>
      </c>
      <c r="G169">
        <v>0</v>
      </c>
      <c r="H169" s="8" t="s">
        <v>2368</v>
      </c>
      <c r="I169" t="str">
        <f t="shared" si="4"/>
        <v>Obesity</v>
      </c>
      <c r="J169" t="str">
        <f t="shared" si="5"/>
        <v>Normal</v>
      </c>
    </row>
    <row r="170" spans="1:10" x14ac:dyDescent="0.3">
      <c r="A170" t="s">
        <v>2191</v>
      </c>
      <c r="B170">
        <v>49.49</v>
      </c>
      <c r="C170">
        <v>4.5</v>
      </c>
      <c r="D170" t="s">
        <v>2367</v>
      </c>
      <c r="E170" t="s">
        <v>2367</v>
      </c>
      <c r="F170" t="s">
        <v>2367</v>
      </c>
      <c r="G170">
        <v>0</v>
      </c>
      <c r="H170" s="8" t="s">
        <v>2368</v>
      </c>
      <c r="I170" t="str">
        <f t="shared" si="4"/>
        <v>Obesity</v>
      </c>
      <c r="J170" t="str">
        <f t="shared" si="5"/>
        <v>Normal</v>
      </c>
    </row>
    <row r="171" spans="1:10" x14ac:dyDescent="0.3">
      <c r="A171" t="s">
        <v>2190</v>
      </c>
      <c r="B171">
        <v>37.619999999999997</v>
      </c>
      <c r="C171">
        <v>6.32</v>
      </c>
      <c r="D171" t="s">
        <v>2369</v>
      </c>
      <c r="E171" t="s">
        <v>2369</v>
      </c>
      <c r="F171" t="s">
        <v>2367</v>
      </c>
      <c r="G171">
        <v>2</v>
      </c>
      <c r="H171" s="8" t="s">
        <v>2368</v>
      </c>
      <c r="I171" t="str">
        <f t="shared" si="4"/>
        <v>Obesity</v>
      </c>
      <c r="J171" t="str">
        <f t="shared" si="5"/>
        <v>Prediabetes</v>
      </c>
    </row>
    <row r="172" spans="1:10" x14ac:dyDescent="0.3">
      <c r="A172" t="s">
        <v>2189</v>
      </c>
      <c r="B172">
        <v>36.08</v>
      </c>
      <c r="C172">
        <v>6.1</v>
      </c>
      <c r="D172" t="s">
        <v>2369</v>
      </c>
      <c r="E172" t="s">
        <v>2367</v>
      </c>
      <c r="F172" t="s">
        <v>2367</v>
      </c>
      <c r="G172">
        <v>1</v>
      </c>
      <c r="H172" s="8" t="s">
        <v>2368</v>
      </c>
      <c r="I172" t="str">
        <f t="shared" si="4"/>
        <v>Obesity</v>
      </c>
      <c r="J172" t="str">
        <f t="shared" si="5"/>
        <v>Prediabetes</v>
      </c>
    </row>
    <row r="173" spans="1:10" x14ac:dyDescent="0.3">
      <c r="A173" t="s">
        <v>2188</v>
      </c>
      <c r="B173">
        <v>33.5</v>
      </c>
      <c r="C173">
        <v>5.4</v>
      </c>
      <c r="D173" t="s">
        <v>2367</v>
      </c>
      <c r="E173" t="s">
        <v>2367</v>
      </c>
      <c r="F173" t="s">
        <v>2367</v>
      </c>
      <c r="G173">
        <v>0</v>
      </c>
      <c r="H173" s="8" t="s">
        <v>2368</v>
      </c>
      <c r="I173" t="str">
        <f t="shared" si="4"/>
        <v>Obesity</v>
      </c>
      <c r="J173" t="str">
        <f t="shared" si="5"/>
        <v>Normal</v>
      </c>
    </row>
    <row r="174" spans="1:10" x14ac:dyDescent="0.3">
      <c r="A174" t="s">
        <v>2187</v>
      </c>
      <c r="B174">
        <v>47.46</v>
      </c>
      <c r="C174">
        <v>6.24</v>
      </c>
      <c r="D174" t="s">
        <v>2369</v>
      </c>
      <c r="E174" t="s">
        <v>2367</v>
      </c>
      <c r="F174" t="s">
        <v>2367</v>
      </c>
      <c r="G174">
        <v>1</v>
      </c>
      <c r="H174" s="8" t="s">
        <v>2368</v>
      </c>
      <c r="I174" t="str">
        <f t="shared" si="4"/>
        <v>Obesity</v>
      </c>
      <c r="J174" t="str">
        <f t="shared" si="5"/>
        <v>Prediabetes</v>
      </c>
    </row>
    <row r="175" spans="1:10" x14ac:dyDescent="0.3">
      <c r="A175" t="s">
        <v>2186</v>
      </c>
      <c r="B175">
        <v>49.24</v>
      </c>
      <c r="C175">
        <v>4.45</v>
      </c>
      <c r="D175" t="s">
        <v>2367</v>
      </c>
      <c r="E175" t="s">
        <v>2367</v>
      </c>
      <c r="F175" t="s">
        <v>2367</v>
      </c>
      <c r="G175">
        <v>0</v>
      </c>
      <c r="H175" s="8" t="s">
        <v>2368</v>
      </c>
      <c r="I175" t="str">
        <f t="shared" si="4"/>
        <v>Obesity</v>
      </c>
      <c r="J175" t="str">
        <f t="shared" si="5"/>
        <v>Normal</v>
      </c>
    </row>
    <row r="176" spans="1:10" x14ac:dyDescent="0.3">
      <c r="A176" t="s">
        <v>2185</v>
      </c>
      <c r="B176">
        <v>54.4</v>
      </c>
      <c r="C176">
        <v>5.22</v>
      </c>
      <c r="D176" t="s">
        <v>2367</v>
      </c>
      <c r="E176" t="s">
        <v>2367</v>
      </c>
      <c r="F176" t="s">
        <v>2367</v>
      </c>
      <c r="G176">
        <v>1</v>
      </c>
      <c r="H176" s="8" t="s">
        <v>2368</v>
      </c>
      <c r="I176" t="str">
        <f t="shared" si="4"/>
        <v>Obesity</v>
      </c>
      <c r="J176" t="str">
        <f t="shared" si="5"/>
        <v>Normal</v>
      </c>
    </row>
    <row r="177" spans="1:10" x14ac:dyDescent="0.3">
      <c r="A177" t="s">
        <v>2184</v>
      </c>
      <c r="B177">
        <v>35.53</v>
      </c>
      <c r="C177">
        <v>4.6100000000000003</v>
      </c>
      <c r="D177" t="s">
        <v>2367</v>
      </c>
      <c r="E177" t="s">
        <v>2367</v>
      </c>
      <c r="F177" t="s">
        <v>2367</v>
      </c>
      <c r="G177">
        <v>1</v>
      </c>
      <c r="H177" s="8" t="s">
        <v>2368</v>
      </c>
      <c r="I177" t="str">
        <f t="shared" si="4"/>
        <v>Obesity</v>
      </c>
      <c r="J177" t="str">
        <f t="shared" si="5"/>
        <v>Normal</v>
      </c>
    </row>
    <row r="178" spans="1:10" x14ac:dyDescent="0.3">
      <c r="A178" t="s">
        <v>2183</v>
      </c>
      <c r="B178">
        <v>39.729999999999997</v>
      </c>
      <c r="C178">
        <v>6.24</v>
      </c>
      <c r="D178" t="s">
        <v>2367</v>
      </c>
      <c r="E178" t="s">
        <v>2367</v>
      </c>
      <c r="F178" t="s">
        <v>2367</v>
      </c>
      <c r="G178">
        <v>0</v>
      </c>
      <c r="H178" s="8" t="s">
        <v>2368</v>
      </c>
      <c r="I178" t="str">
        <f t="shared" si="4"/>
        <v>Obesity</v>
      </c>
      <c r="J178" t="str">
        <f t="shared" si="5"/>
        <v>Prediabetes</v>
      </c>
    </row>
    <row r="179" spans="1:10" x14ac:dyDescent="0.3">
      <c r="A179" t="s">
        <v>2182</v>
      </c>
      <c r="B179">
        <v>35.68</v>
      </c>
      <c r="C179">
        <v>10.039999999999999</v>
      </c>
      <c r="D179" t="s">
        <v>2367</v>
      </c>
      <c r="E179" t="s">
        <v>2367</v>
      </c>
      <c r="F179" t="s">
        <v>2367</v>
      </c>
      <c r="G179">
        <v>0</v>
      </c>
      <c r="H179" s="8" t="s">
        <v>2368</v>
      </c>
      <c r="I179" t="str">
        <f t="shared" si="4"/>
        <v>Obesity</v>
      </c>
      <c r="J179" t="str">
        <f t="shared" si="5"/>
        <v>Diabetes</v>
      </c>
    </row>
    <row r="180" spans="1:10" x14ac:dyDescent="0.3">
      <c r="A180" t="s">
        <v>2181</v>
      </c>
      <c r="B180">
        <v>48.86</v>
      </c>
      <c r="C180">
        <v>6.09</v>
      </c>
      <c r="D180" t="s">
        <v>2367</v>
      </c>
      <c r="E180" t="s">
        <v>2367</v>
      </c>
      <c r="F180" t="s">
        <v>2367</v>
      </c>
      <c r="G180">
        <v>0</v>
      </c>
      <c r="H180" s="8" t="s">
        <v>2368</v>
      </c>
      <c r="I180" t="str">
        <f t="shared" si="4"/>
        <v>Obesity</v>
      </c>
      <c r="J180" t="str">
        <f t="shared" si="5"/>
        <v>Prediabetes</v>
      </c>
    </row>
    <row r="181" spans="1:10" x14ac:dyDescent="0.3">
      <c r="A181" t="s">
        <v>2180</v>
      </c>
      <c r="B181">
        <v>34.799999999999997</v>
      </c>
      <c r="C181">
        <v>11.4</v>
      </c>
      <c r="D181" t="s">
        <v>2369</v>
      </c>
      <c r="E181" t="s">
        <v>2367</v>
      </c>
      <c r="F181" t="s">
        <v>2369</v>
      </c>
      <c r="G181">
        <v>1</v>
      </c>
      <c r="H181" s="8" t="s">
        <v>2367</v>
      </c>
      <c r="I181" t="str">
        <f t="shared" si="4"/>
        <v>Obesity</v>
      </c>
      <c r="J181" t="str">
        <f t="shared" si="5"/>
        <v>Diabetes</v>
      </c>
    </row>
    <row r="182" spans="1:10" x14ac:dyDescent="0.3">
      <c r="A182" t="s">
        <v>2179</v>
      </c>
      <c r="B182">
        <v>32.49</v>
      </c>
      <c r="C182">
        <v>4.29</v>
      </c>
      <c r="D182" t="s">
        <v>2367</v>
      </c>
      <c r="E182" t="s">
        <v>2367</v>
      </c>
      <c r="F182" t="s">
        <v>2369</v>
      </c>
      <c r="G182">
        <v>1</v>
      </c>
      <c r="H182" s="8" t="s">
        <v>2368</v>
      </c>
      <c r="I182" t="str">
        <f t="shared" si="4"/>
        <v>Obesity</v>
      </c>
      <c r="J182" t="str">
        <f t="shared" si="5"/>
        <v>Normal</v>
      </c>
    </row>
    <row r="183" spans="1:10" x14ac:dyDescent="0.3">
      <c r="A183" t="s">
        <v>2178</v>
      </c>
      <c r="B183">
        <v>39</v>
      </c>
      <c r="C183">
        <v>5.7</v>
      </c>
      <c r="D183" t="s">
        <v>2367</v>
      </c>
      <c r="E183" t="s">
        <v>2367</v>
      </c>
      <c r="F183" t="s">
        <v>2367</v>
      </c>
      <c r="G183">
        <v>2</v>
      </c>
      <c r="H183" s="8" t="s">
        <v>2368</v>
      </c>
      <c r="I183" t="str">
        <f t="shared" si="4"/>
        <v>Obesity</v>
      </c>
      <c r="J183" t="str">
        <f t="shared" si="5"/>
        <v>Prediabetes</v>
      </c>
    </row>
    <row r="184" spans="1:10" x14ac:dyDescent="0.3">
      <c r="A184" t="s">
        <v>2177</v>
      </c>
      <c r="B184">
        <v>35.299999999999997</v>
      </c>
      <c r="C184">
        <v>6.09</v>
      </c>
      <c r="D184" t="s">
        <v>2367</v>
      </c>
      <c r="E184" t="s">
        <v>2367</v>
      </c>
      <c r="F184" t="s">
        <v>2367</v>
      </c>
      <c r="G184">
        <v>1</v>
      </c>
      <c r="H184" s="8" t="s">
        <v>2368</v>
      </c>
      <c r="I184" t="str">
        <f t="shared" si="4"/>
        <v>Obesity</v>
      </c>
      <c r="J184" t="str">
        <f t="shared" si="5"/>
        <v>Prediabetes</v>
      </c>
    </row>
    <row r="185" spans="1:10" x14ac:dyDescent="0.3">
      <c r="A185" t="s">
        <v>2176</v>
      </c>
      <c r="B185">
        <v>33.42</v>
      </c>
      <c r="C185">
        <v>10.67</v>
      </c>
      <c r="D185" t="s">
        <v>2367</v>
      </c>
      <c r="E185" t="s">
        <v>2367</v>
      </c>
      <c r="F185" t="s">
        <v>2367</v>
      </c>
      <c r="G185">
        <v>0</v>
      </c>
      <c r="H185" s="8" t="s">
        <v>2368</v>
      </c>
      <c r="I185" t="str">
        <f t="shared" si="4"/>
        <v>Obesity</v>
      </c>
      <c r="J185" t="str">
        <f t="shared" si="5"/>
        <v>Diabetes</v>
      </c>
    </row>
    <row r="186" spans="1:10" x14ac:dyDescent="0.3">
      <c r="A186" t="s">
        <v>2175</v>
      </c>
      <c r="B186">
        <v>37.18</v>
      </c>
      <c r="C186">
        <v>6.75</v>
      </c>
      <c r="D186" t="s">
        <v>2369</v>
      </c>
      <c r="E186" t="s">
        <v>2367</v>
      </c>
      <c r="F186" t="s">
        <v>2367</v>
      </c>
      <c r="G186">
        <v>2</v>
      </c>
      <c r="H186" s="8" t="s">
        <v>2368</v>
      </c>
      <c r="I186" t="str">
        <f t="shared" si="4"/>
        <v>Obesity</v>
      </c>
      <c r="J186" t="str">
        <f t="shared" si="5"/>
        <v>Diabetes</v>
      </c>
    </row>
    <row r="187" spans="1:10" x14ac:dyDescent="0.3">
      <c r="A187" t="s">
        <v>2174</v>
      </c>
      <c r="B187">
        <v>33.33</v>
      </c>
      <c r="C187">
        <v>9.26</v>
      </c>
      <c r="D187" t="s">
        <v>2369</v>
      </c>
      <c r="E187" t="s">
        <v>2367</v>
      </c>
      <c r="F187" t="s">
        <v>2367</v>
      </c>
      <c r="G187">
        <v>2</v>
      </c>
      <c r="H187" s="8" t="s">
        <v>2367</v>
      </c>
      <c r="I187" t="str">
        <f t="shared" si="4"/>
        <v>Obesity</v>
      </c>
      <c r="J187" t="str">
        <f t="shared" si="5"/>
        <v>Diabetes</v>
      </c>
    </row>
    <row r="188" spans="1:10" x14ac:dyDescent="0.3">
      <c r="A188" t="s">
        <v>2173</v>
      </c>
      <c r="B188">
        <v>53.21</v>
      </c>
      <c r="C188">
        <v>4.2699999999999996</v>
      </c>
      <c r="D188" t="s">
        <v>2367</v>
      </c>
      <c r="E188" t="s">
        <v>2367</v>
      </c>
      <c r="F188" t="s">
        <v>2367</v>
      </c>
      <c r="G188">
        <v>1</v>
      </c>
      <c r="H188" s="8" t="s">
        <v>2368</v>
      </c>
      <c r="I188" t="str">
        <f t="shared" si="4"/>
        <v>Obesity</v>
      </c>
      <c r="J188" t="str">
        <f t="shared" si="5"/>
        <v>Normal</v>
      </c>
    </row>
    <row r="189" spans="1:10" x14ac:dyDescent="0.3">
      <c r="A189" t="s">
        <v>2172</v>
      </c>
      <c r="B189">
        <v>38.729999999999997</v>
      </c>
      <c r="C189">
        <v>11.51</v>
      </c>
      <c r="D189" t="s">
        <v>2367</v>
      </c>
      <c r="E189" t="s">
        <v>2367</v>
      </c>
      <c r="F189" t="s">
        <v>2367</v>
      </c>
      <c r="G189">
        <v>2</v>
      </c>
      <c r="H189" s="8" t="s">
        <v>2368</v>
      </c>
      <c r="I189" t="str">
        <f t="shared" si="4"/>
        <v>Obesity</v>
      </c>
      <c r="J189" t="str">
        <f t="shared" si="5"/>
        <v>Diabetes</v>
      </c>
    </row>
    <row r="190" spans="1:10" x14ac:dyDescent="0.3">
      <c r="A190" t="s">
        <v>2171</v>
      </c>
      <c r="B190">
        <v>29.73</v>
      </c>
      <c r="C190">
        <v>7.22</v>
      </c>
      <c r="D190" t="s">
        <v>2367</v>
      </c>
      <c r="E190" t="s">
        <v>2367</v>
      </c>
      <c r="F190" t="s">
        <v>2367</v>
      </c>
      <c r="G190">
        <v>0</v>
      </c>
      <c r="H190" s="8" t="s">
        <v>2368</v>
      </c>
      <c r="I190" t="str">
        <f t="shared" si="4"/>
        <v>Overweight</v>
      </c>
      <c r="J190" t="str">
        <f t="shared" si="5"/>
        <v>Diabetes</v>
      </c>
    </row>
    <row r="191" spans="1:10" x14ac:dyDescent="0.3">
      <c r="A191" t="s">
        <v>2170</v>
      </c>
      <c r="B191">
        <v>34.700000000000003</v>
      </c>
      <c r="C191">
        <v>4.37</v>
      </c>
      <c r="D191" t="s">
        <v>2367</v>
      </c>
      <c r="E191" t="s">
        <v>2367</v>
      </c>
      <c r="F191" t="s">
        <v>2369</v>
      </c>
      <c r="G191">
        <v>1</v>
      </c>
      <c r="H191" s="8" t="s">
        <v>2368</v>
      </c>
      <c r="I191" t="str">
        <f t="shared" si="4"/>
        <v>Obesity</v>
      </c>
      <c r="J191" t="str">
        <f t="shared" si="5"/>
        <v>Normal</v>
      </c>
    </row>
    <row r="192" spans="1:10" x14ac:dyDescent="0.3">
      <c r="A192" t="s">
        <v>2169</v>
      </c>
      <c r="B192">
        <v>38.28</v>
      </c>
      <c r="C192">
        <v>11.56</v>
      </c>
      <c r="D192" t="s">
        <v>2369</v>
      </c>
      <c r="E192" t="s">
        <v>2367</v>
      </c>
      <c r="F192" t="s">
        <v>2367</v>
      </c>
      <c r="G192">
        <v>1</v>
      </c>
      <c r="H192" s="8" t="s">
        <v>2368</v>
      </c>
      <c r="I192" t="str">
        <f t="shared" si="4"/>
        <v>Obesity</v>
      </c>
      <c r="J192" t="str">
        <f t="shared" si="5"/>
        <v>Diabetes</v>
      </c>
    </row>
    <row r="193" spans="1:10" x14ac:dyDescent="0.3">
      <c r="A193" t="s">
        <v>2168</v>
      </c>
      <c r="B193">
        <v>33.57</v>
      </c>
      <c r="C193">
        <v>8.82</v>
      </c>
      <c r="D193" t="s">
        <v>2369</v>
      </c>
      <c r="E193" t="s">
        <v>2367</v>
      </c>
      <c r="F193" t="s">
        <v>2367</v>
      </c>
      <c r="G193">
        <v>0</v>
      </c>
      <c r="H193" s="8" t="s">
        <v>2368</v>
      </c>
      <c r="I193" t="str">
        <f t="shared" si="4"/>
        <v>Obesity</v>
      </c>
      <c r="J193" t="str">
        <f t="shared" si="5"/>
        <v>Diabetes</v>
      </c>
    </row>
    <row r="194" spans="1:10" x14ac:dyDescent="0.3">
      <c r="A194" t="s">
        <v>2167</v>
      </c>
      <c r="B194">
        <v>52.06</v>
      </c>
      <c r="C194">
        <v>4.6900000000000004</v>
      </c>
      <c r="D194" t="s">
        <v>2367</v>
      </c>
      <c r="E194" t="s">
        <v>2367</v>
      </c>
      <c r="F194" t="s">
        <v>2367</v>
      </c>
      <c r="G194">
        <v>1</v>
      </c>
      <c r="H194" s="8" t="s">
        <v>2368</v>
      </c>
      <c r="I194" t="str">
        <f t="shared" si="4"/>
        <v>Obesity</v>
      </c>
      <c r="J194" t="str">
        <f t="shared" si="5"/>
        <v>Normal</v>
      </c>
    </row>
    <row r="195" spans="1:10" x14ac:dyDescent="0.3">
      <c r="A195" t="s">
        <v>2166</v>
      </c>
      <c r="B195">
        <v>38.17</v>
      </c>
      <c r="C195">
        <v>4.53</v>
      </c>
      <c r="D195" t="s">
        <v>2367</v>
      </c>
      <c r="E195" t="s">
        <v>2369</v>
      </c>
      <c r="F195" t="s">
        <v>2367</v>
      </c>
      <c r="G195">
        <v>1</v>
      </c>
      <c r="H195" s="8" t="s">
        <v>2368</v>
      </c>
      <c r="I195" t="str">
        <f t="shared" ref="I195:I258" si="6">IF(B195&lt;18.5,"Underweight",IF(B195&lt;24.9,"Normal weight",IF(B195&lt;29.9,"Overweight","Obesity")))</f>
        <v>Obesity</v>
      </c>
      <c r="J195" t="str">
        <f t="shared" ref="J195:J258" si="7">IF(C195&lt;5.7,"Normal",IF(C195&lt;6.4,"Prediabetes","Diabetes"))</f>
        <v>Normal</v>
      </c>
    </row>
    <row r="196" spans="1:10" x14ac:dyDescent="0.3">
      <c r="A196" t="s">
        <v>2165</v>
      </c>
      <c r="B196">
        <v>36.954999999999998</v>
      </c>
      <c r="C196">
        <v>5.84</v>
      </c>
      <c r="D196" t="s">
        <v>2367</v>
      </c>
      <c r="E196" t="s">
        <v>2367</v>
      </c>
      <c r="F196" t="s">
        <v>2369</v>
      </c>
      <c r="G196">
        <v>1</v>
      </c>
      <c r="H196" s="8" t="s">
        <v>2368</v>
      </c>
      <c r="I196" t="str">
        <f t="shared" si="6"/>
        <v>Obesity</v>
      </c>
      <c r="J196" t="str">
        <f t="shared" si="7"/>
        <v>Prediabetes</v>
      </c>
    </row>
    <row r="197" spans="1:10" x14ac:dyDescent="0.3">
      <c r="A197" t="s">
        <v>2164</v>
      </c>
      <c r="B197">
        <v>34.4</v>
      </c>
      <c r="C197">
        <v>4.9000000000000004</v>
      </c>
      <c r="D197" t="s">
        <v>2367</v>
      </c>
      <c r="E197" t="s">
        <v>2367</v>
      </c>
      <c r="F197" t="s">
        <v>2369</v>
      </c>
      <c r="G197">
        <v>1</v>
      </c>
      <c r="H197" s="8" t="s">
        <v>2368</v>
      </c>
      <c r="I197" t="str">
        <f t="shared" si="6"/>
        <v>Obesity</v>
      </c>
      <c r="J197" t="str">
        <f t="shared" si="7"/>
        <v>Normal</v>
      </c>
    </row>
    <row r="198" spans="1:10" x14ac:dyDescent="0.3">
      <c r="A198" t="s">
        <v>2163</v>
      </c>
      <c r="B198">
        <v>31.73</v>
      </c>
      <c r="C198">
        <v>4.3</v>
      </c>
      <c r="D198" t="s">
        <v>2367</v>
      </c>
      <c r="E198" t="s">
        <v>2367</v>
      </c>
      <c r="F198" t="s">
        <v>2367</v>
      </c>
      <c r="G198">
        <v>0</v>
      </c>
      <c r="H198" s="8" t="s">
        <v>2368</v>
      </c>
      <c r="I198" t="str">
        <f t="shared" si="6"/>
        <v>Obesity</v>
      </c>
      <c r="J198" t="str">
        <f t="shared" si="7"/>
        <v>Normal</v>
      </c>
    </row>
    <row r="199" spans="1:10" x14ac:dyDescent="0.3">
      <c r="A199" t="s">
        <v>2162</v>
      </c>
      <c r="B199">
        <v>36.64</v>
      </c>
      <c r="C199">
        <v>11.34</v>
      </c>
      <c r="D199" t="s">
        <v>2367</v>
      </c>
      <c r="E199" t="s">
        <v>2367</v>
      </c>
      <c r="F199" t="s">
        <v>2367</v>
      </c>
      <c r="G199">
        <v>0</v>
      </c>
      <c r="H199" s="8" t="s">
        <v>2368</v>
      </c>
      <c r="I199" t="str">
        <f t="shared" si="6"/>
        <v>Obesity</v>
      </c>
      <c r="J199" t="str">
        <f t="shared" si="7"/>
        <v>Diabetes</v>
      </c>
    </row>
    <row r="200" spans="1:10" x14ac:dyDescent="0.3">
      <c r="A200" t="s">
        <v>2161</v>
      </c>
      <c r="B200">
        <v>36.85</v>
      </c>
      <c r="C200">
        <v>5.88</v>
      </c>
      <c r="D200" t="s">
        <v>2367</v>
      </c>
      <c r="E200" t="s">
        <v>2369</v>
      </c>
      <c r="F200" t="s">
        <v>2367</v>
      </c>
      <c r="G200">
        <v>1</v>
      </c>
      <c r="H200" s="8" t="s">
        <v>2368</v>
      </c>
      <c r="I200" t="str">
        <f t="shared" si="6"/>
        <v>Obesity</v>
      </c>
      <c r="J200" t="str">
        <f t="shared" si="7"/>
        <v>Prediabetes</v>
      </c>
    </row>
    <row r="201" spans="1:10" x14ac:dyDescent="0.3">
      <c r="A201" t="s">
        <v>2160</v>
      </c>
      <c r="B201">
        <v>33.33</v>
      </c>
      <c r="C201">
        <v>5.01</v>
      </c>
      <c r="D201" t="s">
        <v>2369</v>
      </c>
      <c r="E201" t="s">
        <v>2367</v>
      </c>
      <c r="F201" t="s">
        <v>2369</v>
      </c>
      <c r="G201">
        <v>1</v>
      </c>
      <c r="H201" s="8" t="s">
        <v>2368</v>
      </c>
      <c r="I201" t="str">
        <f t="shared" si="6"/>
        <v>Obesity</v>
      </c>
      <c r="J201" t="str">
        <f t="shared" si="7"/>
        <v>Normal</v>
      </c>
    </row>
    <row r="202" spans="1:10" x14ac:dyDescent="0.3">
      <c r="A202" t="s">
        <v>2159</v>
      </c>
      <c r="B202">
        <v>39.14</v>
      </c>
      <c r="C202">
        <v>4.4000000000000004</v>
      </c>
      <c r="D202" t="s">
        <v>2367</v>
      </c>
      <c r="E202" t="s">
        <v>2367</v>
      </c>
      <c r="F202" t="s">
        <v>2369</v>
      </c>
      <c r="G202">
        <v>1</v>
      </c>
      <c r="H202" s="8" t="s">
        <v>2368</v>
      </c>
      <c r="I202" t="str">
        <f t="shared" si="6"/>
        <v>Obesity</v>
      </c>
      <c r="J202" t="str">
        <f t="shared" si="7"/>
        <v>Normal</v>
      </c>
    </row>
    <row r="203" spans="1:10" x14ac:dyDescent="0.3">
      <c r="A203" t="s">
        <v>2158</v>
      </c>
      <c r="B203">
        <v>32.9</v>
      </c>
      <c r="C203">
        <v>6.26</v>
      </c>
      <c r="D203" t="s">
        <v>2369</v>
      </c>
      <c r="E203" t="s">
        <v>2367</v>
      </c>
      <c r="F203" t="s">
        <v>2367</v>
      </c>
      <c r="G203">
        <v>0</v>
      </c>
      <c r="H203" s="8" t="s">
        <v>2368</v>
      </c>
      <c r="I203" t="str">
        <f t="shared" si="6"/>
        <v>Obesity</v>
      </c>
      <c r="J203" t="str">
        <f t="shared" si="7"/>
        <v>Prediabetes</v>
      </c>
    </row>
    <row r="204" spans="1:10" x14ac:dyDescent="0.3">
      <c r="A204" t="s">
        <v>2157</v>
      </c>
      <c r="B204">
        <v>29.78</v>
      </c>
      <c r="C204">
        <v>10.27</v>
      </c>
      <c r="D204" t="s">
        <v>2369</v>
      </c>
      <c r="E204" t="s">
        <v>2367</v>
      </c>
      <c r="F204" t="s">
        <v>2369</v>
      </c>
      <c r="G204">
        <v>1</v>
      </c>
      <c r="H204" s="8" t="s">
        <v>2368</v>
      </c>
      <c r="I204" t="str">
        <f t="shared" si="6"/>
        <v>Overweight</v>
      </c>
      <c r="J204" t="str">
        <f t="shared" si="7"/>
        <v>Diabetes</v>
      </c>
    </row>
    <row r="205" spans="1:10" x14ac:dyDescent="0.3">
      <c r="A205" t="s">
        <v>2156</v>
      </c>
      <c r="B205">
        <v>32.78</v>
      </c>
      <c r="C205">
        <v>5.27</v>
      </c>
      <c r="D205" t="s">
        <v>2367</v>
      </c>
      <c r="E205" t="s">
        <v>2367</v>
      </c>
      <c r="F205" t="s">
        <v>2367</v>
      </c>
      <c r="G205">
        <v>0</v>
      </c>
      <c r="H205" s="8" t="s">
        <v>2368</v>
      </c>
      <c r="I205" t="str">
        <f t="shared" si="6"/>
        <v>Obesity</v>
      </c>
      <c r="J205" t="str">
        <f t="shared" si="7"/>
        <v>Normal</v>
      </c>
    </row>
    <row r="206" spans="1:10" x14ac:dyDescent="0.3">
      <c r="A206" t="s">
        <v>2155</v>
      </c>
      <c r="B206">
        <v>41.65</v>
      </c>
      <c r="C206">
        <v>10.73</v>
      </c>
      <c r="D206" t="s">
        <v>2369</v>
      </c>
      <c r="E206" t="s">
        <v>2367</v>
      </c>
      <c r="F206" t="s">
        <v>2367</v>
      </c>
      <c r="G206">
        <v>0</v>
      </c>
      <c r="H206" s="8" t="s">
        <v>2368</v>
      </c>
      <c r="I206" t="str">
        <f t="shared" si="6"/>
        <v>Obesity</v>
      </c>
      <c r="J206" t="str">
        <f t="shared" si="7"/>
        <v>Diabetes</v>
      </c>
    </row>
    <row r="207" spans="1:10" x14ac:dyDescent="0.3">
      <c r="A207" t="s">
        <v>2154</v>
      </c>
      <c r="B207">
        <v>50.79</v>
      </c>
      <c r="C207">
        <v>4.45</v>
      </c>
      <c r="D207" t="s">
        <v>2367</v>
      </c>
      <c r="E207" t="s">
        <v>2367</v>
      </c>
      <c r="F207" t="s">
        <v>2367</v>
      </c>
      <c r="G207">
        <v>1</v>
      </c>
      <c r="H207" s="8" t="s">
        <v>2368</v>
      </c>
      <c r="I207" t="str">
        <f t="shared" si="6"/>
        <v>Obesity</v>
      </c>
      <c r="J207" t="str">
        <f t="shared" si="7"/>
        <v>Normal</v>
      </c>
    </row>
    <row r="208" spans="1:10" x14ac:dyDescent="0.3">
      <c r="A208" t="s">
        <v>2153</v>
      </c>
      <c r="B208">
        <v>35.43</v>
      </c>
      <c r="C208">
        <v>5.25</v>
      </c>
      <c r="D208" t="s">
        <v>2369</v>
      </c>
      <c r="E208" t="s">
        <v>2367</v>
      </c>
      <c r="F208" t="s">
        <v>2367</v>
      </c>
      <c r="G208">
        <v>0</v>
      </c>
      <c r="H208" s="8" t="s">
        <v>2368</v>
      </c>
      <c r="I208" t="str">
        <f t="shared" si="6"/>
        <v>Obesity</v>
      </c>
      <c r="J208" t="str">
        <f t="shared" si="7"/>
        <v>Normal</v>
      </c>
    </row>
    <row r="209" spans="1:10" x14ac:dyDescent="0.3">
      <c r="A209" t="s">
        <v>2152</v>
      </c>
      <c r="B209">
        <v>35.25</v>
      </c>
      <c r="C209">
        <v>9.51</v>
      </c>
      <c r="D209" t="s">
        <v>2367</v>
      </c>
      <c r="E209" t="s">
        <v>2367</v>
      </c>
      <c r="F209" t="s">
        <v>2367</v>
      </c>
      <c r="G209">
        <v>0</v>
      </c>
      <c r="H209" s="8" t="s">
        <v>2368</v>
      </c>
      <c r="I209" t="str">
        <f t="shared" si="6"/>
        <v>Obesity</v>
      </c>
      <c r="J209" t="str">
        <f t="shared" si="7"/>
        <v>Diabetes</v>
      </c>
    </row>
    <row r="210" spans="1:10" x14ac:dyDescent="0.3">
      <c r="A210" t="s">
        <v>2151</v>
      </c>
      <c r="B210">
        <v>36.85</v>
      </c>
      <c r="C210">
        <v>11.12</v>
      </c>
      <c r="D210" t="s">
        <v>2367</v>
      </c>
      <c r="E210" t="s">
        <v>2367</v>
      </c>
      <c r="F210" t="s">
        <v>2367</v>
      </c>
      <c r="G210">
        <v>0</v>
      </c>
      <c r="H210" s="8" t="s">
        <v>2368</v>
      </c>
      <c r="I210" t="str">
        <f t="shared" si="6"/>
        <v>Obesity</v>
      </c>
      <c r="J210" t="str">
        <f t="shared" si="7"/>
        <v>Diabetes</v>
      </c>
    </row>
    <row r="211" spans="1:10" x14ac:dyDescent="0.3">
      <c r="A211" t="s">
        <v>2150</v>
      </c>
      <c r="B211">
        <v>31.02</v>
      </c>
      <c r="C211">
        <v>4.5599999999999996</v>
      </c>
      <c r="D211" t="s">
        <v>2367</v>
      </c>
      <c r="E211" t="s">
        <v>2369</v>
      </c>
      <c r="F211" t="s">
        <v>2367</v>
      </c>
      <c r="G211">
        <v>1</v>
      </c>
      <c r="H211" s="8" t="s">
        <v>2368</v>
      </c>
      <c r="I211" t="str">
        <f t="shared" si="6"/>
        <v>Obesity</v>
      </c>
      <c r="J211" t="str">
        <f t="shared" si="7"/>
        <v>Normal</v>
      </c>
    </row>
    <row r="212" spans="1:10" x14ac:dyDescent="0.3">
      <c r="A212" t="s">
        <v>2149</v>
      </c>
      <c r="B212">
        <v>35.6</v>
      </c>
      <c r="C212">
        <v>4.0199999999999996</v>
      </c>
      <c r="D212" t="s">
        <v>2369</v>
      </c>
      <c r="E212" t="s">
        <v>2369</v>
      </c>
      <c r="F212" t="s">
        <v>2367</v>
      </c>
      <c r="G212">
        <v>2</v>
      </c>
      <c r="H212" s="8" t="s">
        <v>2368</v>
      </c>
      <c r="I212" t="str">
        <f t="shared" si="6"/>
        <v>Obesity</v>
      </c>
      <c r="J212" t="str">
        <f t="shared" si="7"/>
        <v>Normal</v>
      </c>
    </row>
    <row r="213" spans="1:10" x14ac:dyDescent="0.3">
      <c r="A213" t="s">
        <v>2148</v>
      </c>
      <c r="B213">
        <v>34.39</v>
      </c>
      <c r="C213">
        <v>8.7200000000000006</v>
      </c>
      <c r="D213" t="s">
        <v>2367</v>
      </c>
      <c r="E213" t="s">
        <v>2367</v>
      </c>
      <c r="F213" t="s">
        <v>2367</v>
      </c>
      <c r="G213">
        <v>0</v>
      </c>
      <c r="H213" s="8" t="s">
        <v>2368</v>
      </c>
      <c r="I213" t="str">
        <f t="shared" si="6"/>
        <v>Obesity</v>
      </c>
      <c r="J213" t="str">
        <f t="shared" si="7"/>
        <v>Diabetes</v>
      </c>
    </row>
    <row r="214" spans="1:10" x14ac:dyDescent="0.3">
      <c r="A214" t="s">
        <v>2147</v>
      </c>
      <c r="B214">
        <v>29.06</v>
      </c>
      <c r="C214">
        <v>6.25</v>
      </c>
      <c r="D214" t="s">
        <v>2369</v>
      </c>
      <c r="E214" t="s">
        <v>2367</v>
      </c>
      <c r="F214" t="s">
        <v>2367</v>
      </c>
      <c r="G214">
        <v>1</v>
      </c>
      <c r="H214" s="8" t="s">
        <v>2368</v>
      </c>
      <c r="I214" t="str">
        <f t="shared" si="6"/>
        <v>Overweight</v>
      </c>
      <c r="J214" t="str">
        <f t="shared" si="7"/>
        <v>Prediabetes</v>
      </c>
    </row>
    <row r="215" spans="1:10" x14ac:dyDescent="0.3">
      <c r="A215" t="s">
        <v>2146</v>
      </c>
      <c r="B215">
        <v>35.799999999999997</v>
      </c>
      <c r="C215">
        <v>7.32</v>
      </c>
      <c r="D215" t="s">
        <v>2367</v>
      </c>
      <c r="E215" t="s">
        <v>2367</v>
      </c>
      <c r="F215" t="s">
        <v>2367</v>
      </c>
      <c r="G215">
        <v>2</v>
      </c>
      <c r="H215" s="8" t="s">
        <v>2368</v>
      </c>
      <c r="I215" t="str">
        <f t="shared" si="6"/>
        <v>Obesity</v>
      </c>
      <c r="J215" t="str">
        <f t="shared" si="7"/>
        <v>Diabetes</v>
      </c>
    </row>
    <row r="216" spans="1:10" x14ac:dyDescent="0.3">
      <c r="A216" t="s">
        <v>2145</v>
      </c>
      <c r="B216">
        <v>49.8</v>
      </c>
      <c r="C216">
        <v>4.24</v>
      </c>
      <c r="D216" t="s">
        <v>2367</v>
      </c>
      <c r="E216" t="s">
        <v>2367</v>
      </c>
      <c r="F216" t="s">
        <v>2367</v>
      </c>
      <c r="G216">
        <v>1</v>
      </c>
      <c r="H216" s="8" t="s">
        <v>2368</v>
      </c>
      <c r="I216" t="str">
        <f t="shared" si="6"/>
        <v>Obesity</v>
      </c>
      <c r="J216" t="str">
        <f t="shared" si="7"/>
        <v>Normal</v>
      </c>
    </row>
    <row r="217" spans="1:10" x14ac:dyDescent="0.3">
      <c r="A217" t="s">
        <v>2144</v>
      </c>
      <c r="B217">
        <v>35.71</v>
      </c>
      <c r="C217">
        <v>6.84</v>
      </c>
      <c r="D217" t="s">
        <v>2367</v>
      </c>
      <c r="E217" t="s">
        <v>2367</v>
      </c>
      <c r="F217" t="s">
        <v>2367</v>
      </c>
      <c r="G217">
        <v>2</v>
      </c>
      <c r="H217" s="8" t="s">
        <v>2368</v>
      </c>
      <c r="I217" t="str">
        <f t="shared" si="6"/>
        <v>Obesity</v>
      </c>
      <c r="J217" t="str">
        <f t="shared" si="7"/>
        <v>Diabetes</v>
      </c>
    </row>
    <row r="218" spans="1:10" x14ac:dyDescent="0.3">
      <c r="A218" t="s">
        <v>2143</v>
      </c>
      <c r="B218">
        <v>30.8</v>
      </c>
      <c r="C218">
        <v>5.23</v>
      </c>
      <c r="D218" t="s">
        <v>2369</v>
      </c>
      <c r="E218" t="s">
        <v>2367</v>
      </c>
      <c r="F218" t="s">
        <v>2367</v>
      </c>
      <c r="G218">
        <v>1</v>
      </c>
      <c r="H218" s="8" t="s">
        <v>2368</v>
      </c>
      <c r="I218" t="str">
        <f t="shared" si="6"/>
        <v>Obesity</v>
      </c>
      <c r="J218" t="str">
        <f t="shared" si="7"/>
        <v>Normal</v>
      </c>
    </row>
    <row r="219" spans="1:10" x14ac:dyDescent="0.3">
      <c r="A219" t="s">
        <v>2142</v>
      </c>
      <c r="B219">
        <v>33.69</v>
      </c>
      <c r="C219">
        <v>9.68</v>
      </c>
      <c r="D219" t="s">
        <v>2367</v>
      </c>
      <c r="E219" t="s">
        <v>2367</v>
      </c>
      <c r="F219" t="s">
        <v>2367</v>
      </c>
      <c r="G219">
        <v>0</v>
      </c>
      <c r="H219" s="8" t="s">
        <v>2368</v>
      </c>
      <c r="I219" t="str">
        <f t="shared" si="6"/>
        <v>Obesity</v>
      </c>
      <c r="J219" t="str">
        <f t="shared" si="7"/>
        <v>Diabetes</v>
      </c>
    </row>
    <row r="220" spans="1:10" x14ac:dyDescent="0.3">
      <c r="A220" t="s">
        <v>2141</v>
      </c>
      <c r="B220">
        <v>42.27</v>
      </c>
      <c r="C220">
        <v>6.05</v>
      </c>
      <c r="D220" t="s">
        <v>2369</v>
      </c>
      <c r="E220" t="s">
        <v>2367</v>
      </c>
      <c r="F220" t="s">
        <v>2367</v>
      </c>
      <c r="G220">
        <v>1</v>
      </c>
      <c r="H220" s="8" t="s">
        <v>2368</v>
      </c>
      <c r="I220" t="str">
        <f t="shared" si="6"/>
        <v>Obesity</v>
      </c>
      <c r="J220" t="str">
        <f t="shared" si="7"/>
        <v>Prediabetes</v>
      </c>
    </row>
    <row r="221" spans="1:10" x14ac:dyDescent="0.3">
      <c r="A221" t="s">
        <v>2140</v>
      </c>
      <c r="B221">
        <v>53.25</v>
      </c>
      <c r="C221">
        <v>6.11</v>
      </c>
      <c r="D221" t="s">
        <v>2369</v>
      </c>
      <c r="E221" t="s">
        <v>2367</v>
      </c>
      <c r="F221" t="s">
        <v>2369</v>
      </c>
      <c r="G221">
        <v>1</v>
      </c>
      <c r="H221" s="8" t="s">
        <v>2368</v>
      </c>
      <c r="I221" t="str">
        <f t="shared" si="6"/>
        <v>Obesity</v>
      </c>
      <c r="J221" t="str">
        <f t="shared" si="7"/>
        <v>Prediabetes</v>
      </c>
    </row>
    <row r="222" spans="1:10" x14ac:dyDescent="0.3">
      <c r="A222" t="s">
        <v>2139</v>
      </c>
      <c r="B222">
        <v>26.8</v>
      </c>
      <c r="C222">
        <v>10.93</v>
      </c>
      <c r="D222" t="s">
        <v>2369</v>
      </c>
      <c r="E222" t="s">
        <v>2367</v>
      </c>
      <c r="F222" t="s">
        <v>2367</v>
      </c>
      <c r="G222">
        <v>0</v>
      </c>
      <c r="H222" s="8" t="s">
        <v>2367</v>
      </c>
      <c r="I222" t="str">
        <f t="shared" si="6"/>
        <v>Overweight</v>
      </c>
      <c r="J222" t="str">
        <f t="shared" si="7"/>
        <v>Diabetes</v>
      </c>
    </row>
    <row r="223" spans="1:10" x14ac:dyDescent="0.3">
      <c r="A223" t="s">
        <v>2138</v>
      </c>
      <c r="B223">
        <v>28.5</v>
      </c>
      <c r="C223">
        <v>5.12</v>
      </c>
      <c r="D223" t="s">
        <v>2367</v>
      </c>
      <c r="E223" t="s">
        <v>2367</v>
      </c>
      <c r="F223" t="s">
        <v>2367</v>
      </c>
      <c r="G223">
        <v>1</v>
      </c>
      <c r="H223" s="8" t="s">
        <v>2368</v>
      </c>
      <c r="I223" t="str">
        <f t="shared" si="6"/>
        <v>Overweight</v>
      </c>
      <c r="J223" t="str">
        <f t="shared" si="7"/>
        <v>Normal</v>
      </c>
    </row>
    <row r="224" spans="1:10" x14ac:dyDescent="0.3">
      <c r="A224" t="s">
        <v>2137</v>
      </c>
      <c r="B224">
        <v>22.895</v>
      </c>
      <c r="C224">
        <v>5.72</v>
      </c>
      <c r="D224" t="s">
        <v>2367</v>
      </c>
      <c r="E224" t="s">
        <v>2367</v>
      </c>
      <c r="F224" t="s">
        <v>2367</v>
      </c>
      <c r="G224">
        <v>0</v>
      </c>
      <c r="H224" s="8" t="s">
        <v>2368</v>
      </c>
      <c r="I224" t="str">
        <f t="shared" si="6"/>
        <v>Normal weight</v>
      </c>
      <c r="J224" t="str">
        <f t="shared" si="7"/>
        <v>Prediabetes</v>
      </c>
    </row>
    <row r="225" spans="1:10" x14ac:dyDescent="0.3">
      <c r="A225" t="s">
        <v>2136</v>
      </c>
      <c r="B225">
        <v>34.06</v>
      </c>
      <c r="C225">
        <v>11.83</v>
      </c>
      <c r="D225" t="s">
        <v>2369</v>
      </c>
      <c r="E225" t="s">
        <v>2367</v>
      </c>
      <c r="F225" t="s">
        <v>2367</v>
      </c>
      <c r="G225">
        <v>1</v>
      </c>
      <c r="H225" s="8" t="s">
        <v>2368</v>
      </c>
      <c r="I225" t="str">
        <f t="shared" si="6"/>
        <v>Obesity</v>
      </c>
      <c r="J225" t="str">
        <f t="shared" si="7"/>
        <v>Diabetes</v>
      </c>
    </row>
    <row r="226" spans="1:10" x14ac:dyDescent="0.3">
      <c r="A226" t="s">
        <v>2135</v>
      </c>
      <c r="B226">
        <v>36.409999999999997</v>
      </c>
      <c r="C226">
        <v>4.55</v>
      </c>
      <c r="D226" t="s">
        <v>2367</v>
      </c>
      <c r="E226" t="s">
        <v>2367</v>
      </c>
      <c r="F226" t="s">
        <v>2367</v>
      </c>
      <c r="G226">
        <v>0</v>
      </c>
      <c r="H226" s="8" t="s">
        <v>2368</v>
      </c>
      <c r="I226" t="str">
        <f t="shared" si="6"/>
        <v>Obesity</v>
      </c>
      <c r="J226" t="str">
        <f t="shared" si="7"/>
        <v>Normal</v>
      </c>
    </row>
    <row r="227" spans="1:10" x14ac:dyDescent="0.3">
      <c r="A227" t="s">
        <v>2134</v>
      </c>
      <c r="B227">
        <v>52.3</v>
      </c>
      <c r="C227">
        <v>4.87</v>
      </c>
      <c r="D227" t="s">
        <v>2369</v>
      </c>
      <c r="E227" t="s">
        <v>2367</v>
      </c>
      <c r="F227" t="s">
        <v>2369</v>
      </c>
      <c r="G227">
        <v>1</v>
      </c>
      <c r="H227" s="8" t="s">
        <v>2368</v>
      </c>
      <c r="I227" t="str">
        <f t="shared" si="6"/>
        <v>Obesity</v>
      </c>
      <c r="J227" t="str">
        <f t="shared" si="7"/>
        <v>Normal</v>
      </c>
    </row>
    <row r="228" spans="1:10" x14ac:dyDescent="0.3">
      <c r="A228" t="s">
        <v>2133</v>
      </c>
      <c r="B228">
        <v>52.66</v>
      </c>
      <c r="C228">
        <v>4.45</v>
      </c>
      <c r="D228" t="s">
        <v>2367</v>
      </c>
      <c r="E228" t="s">
        <v>2367</v>
      </c>
      <c r="F228" t="s">
        <v>2367</v>
      </c>
      <c r="G228">
        <v>1</v>
      </c>
      <c r="H228" s="8" t="s">
        <v>2368</v>
      </c>
      <c r="I228" t="str">
        <f t="shared" si="6"/>
        <v>Obesity</v>
      </c>
      <c r="J228" t="str">
        <f t="shared" si="7"/>
        <v>Normal</v>
      </c>
    </row>
    <row r="229" spans="1:10" x14ac:dyDescent="0.3">
      <c r="A229" t="s">
        <v>2132</v>
      </c>
      <c r="B229">
        <v>29.57</v>
      </c>
      <c r="C229">
        <v>9.42</v>
      </c>
      <c r="D229" t="s">
        <v>2369</v>
      </c>
      <c r="E229" t="s">
        <v>2367</v>
      </c>
      <c r="F229" t="s">
        <v>2367</v>
      </c>
      <c r="G229">
        <v>0</v>
      </c>
      <c r="H229" s="8" t="s">
        <v>2368</v>
      </c>
      <c r="I229" t="str">
        <f t="shared" si="6"/>
        <v>Overweight</v>
      </c>
      <c r="J229" t="str">
        <f t="shared" si="7"/>
        <v>Diabetes</v>
      </c>
    </row>
    <row r="230" spans="1:10" x14ac:dyDescent="0.3">
      <c r="A230" t="s">
        <v>2131</v>
      </c>
      <c r="B230">
        <v>36.99</v>
      </c>
      <c r="C230">
        <v>5.37</v>
      </c>
      <c r="D230" t="s">
        <v>2369</v>
      </c>
      <c r="E230" t="s">
        <v>2367</v>
      </c>
      <c r="F230" t="s">
        <v>2369</v>
      </c>
      <c r="G230">
        <v>1</v>
      </c>
      <c r="H230" s="8" t="s">
        <v>2368</v>
      </c>
      <c r="I230" t="str">
        <f t="shared" si="6"/>
        <v>Obesity</v>
      </c>
      <c r="J230" t="str">
        <f t="shared" si="7"/>
        <v>Normal</v>
      </c>
    </row>
    <row r="231" spans="1:10" x14ac:dyDescent="0.3">
      <c r="A231" t="s">
        <v>2130</v>
      </c>
      <c r="B231">
        <v>31.4</v>
      </c>
      <c r="C231">
        <v>4.5999999999999996</v>
      </c>
      <c r="D231" t="s">
        <v>2369</v>
      </c>
      <c r="E231" t="s">
        <v>2367</v>
      </c>
      <c r="F231" t="s">
        <v>2367</v>
      </c>
      <c r="G231">
        <v>1</v>
      </c>
      <c r="H231" s="8" t="s">
        <v>2368</v>
      </c>
      <c r="I231" t="str">
        <f t="shared" si="6"/>
        <v>Obesity</v>
      </c>
      <c r="J231" t="str">
        <f t="shared" si="7"/>
        <v>Normal</v>
      </c>
    </row>
    <row r="232" spans="1:10" x14ac:dyDescent="0.3">
      <c r="A232" t="s">
        <v>2129</v>
      </c>
      <c r="B232">
        <v>34.9</v>
      </c>
      <c r="C232">
        <v>6.22</v>
      </c>
      <c r="D232" t="s">
        <v>2367</v>
      </c>
      <c r="E232" t="s">
        <v>2367</v>
      </c>
      <c r="F232" t="s">
        <v>2369</v>
      </c>
      <c r="G232">
        <v>1</v>
      </c>
      <c r="H232" s="8" t="s">
        <v>2368</v>
      </c>
      <c r="I232" t="str">
        <f t="shared" si="6"/>
        <v>Obesity</v>
      </c>
      <c r="J232" t="str">
        <f t="shared" si="7"/>
        <v>Prediabetes</v>
      </c>
    </row>
    <row r="233" spans="1:10" x14ac:dyDescent="0.3">
      <c r="A233" t="s">
        <v>2128</v>
      </c>
      <c r="B233">
        <v>31.13</v>
      </c>
      <c r="C233">
        <v>4.5199999999999996</v>
      </c>
      <c r="D233" t="s">
        <v>2369</v>
      </c>
      <c r="E233" t="s">
        <v>2367</v>
      </c>
      <c r="F233" t="s">
        <v>2367</v>
      </c>
      <c r="G233">
        <v>1</v>
      </c>
      <c r="H233" s="8" t="s">
        <v>2368</v>
      </c>
      <c r="I233" t="str">
        <f t="shared" si="6"/>
        <v>Obesity</v>
      </c>
      <c r="J233" t="str">
        <f t="shared" si="7"/>
        <v>Normal</v>
      </c>
    </row>
    <row r="234" spans="1:10" x14ac:dyDescent="0.3">
      <c r="A234" t="s">
        <v>2127</v>
      </c>
      <c r="B234">
        <v>34.799999999999997</v>
      </c>
      <c r="C234">
        <v>6.18</v>
      </c>
      <c r="D234" t="s">
        <v>2367</v>
      </c>
      <c r="E234" t="s">
        <v>2367</v>
      </c>
      <c r="F234" t="s">
        <v>2369</v>
      </c>
      <c r="G234">
        <v>1</v>
      </c>
      <c r="H234" s="8" t="s">
        <v>2368</v>
      </c>
      <c r="I234" t="str">
        <f t="shared" si="6"/>
        <v>Obesity</v>
      </c>
      <c r="J234" t="str">
        <f t="shared" si="7"/>
        <v>Prediabetes</v>
      </c>
    </row>
    <row r="235" spans="1:10" x14ac:dyDescent="0.3">
      <c r="A235" t="s">
        <v>2126</v>
      </c>
      <c r="B235">
        <v>31.68</v>
      </c>
      <c r="C235">
        <v>4.4000000000000004</v>
      </c>
      <c r="D235" t="s">
        <v>2367</v>
      </c>
      <c r="E235" t="s">
        <v>2367</v>
      </c>
      <c r="F235" t="s">
        <v>2367</v>
      </c>
      <c r="G235">
        <v>0</v>
      </c>
      <c r="H235" s="8" t="s">
        <v>2368</v>
      </c>
      <c r="I235" t="str">
        <f t="shared" si="6"/>
        <v>Obesity</v>
      </c>
      <c r="J235" t="str">
        <f t="shared" si="7"/>
        <v>Normal</v>
      </c>
    </row>
    <row r="236" spans="1:10" x14ac:dyDescent="0.3">
      <c r="A236" t="s">
        <v>2125</v>
      </c>
      <c r="B236">
        <v>33.534999999999997</v>
      </c>
      <c r="C236">
        <v>6.23</v>
      </c>
      <c r="D236" t="s">
        <v>2367</v>
      </c>
      <c r="E236" t="s">
        <v>2369</v>
      </c>
      <c r="F236" t="s">
        <v>2367</v>
      </c>
      <c r="G236">
        <v>1</v>
      </c>
      <c r="H236" s="8" t="s">
        <v>2368</v>
      </c>
      <c r="I236" t="str">
        <f t="shared" si="6"/>
        <v>Obesity</v>
      </c>
      <c r="J236" t="str">
        <f t="shared" si="7"/>
        <v>Prediabetes</v>
      </c>
    </row>
    <row r="237" spans="1:10" x14ac:dyDescent="0.3">
      <c r="A237" t="s">
        <v>2124</v>
      </c>
      <c r="B237">
        <v>31.92</v>
      </c>
      <c r="C237">
        <v>5.33</v>
      </c>
      <c r="D237" t="s">
        <v>2369</v>
      </c>
      <c r="E237" t="s">
        <v>2367</v>
      </c>
      <c r="F237" t="s">
        <v>2367</v>
      </c>
      <c r="G237">
        <v>0</v>
      </c>
      <c r="H237" s="8" t="s">
        <v>2368</v>
      </c>
      <c r="I237" t="str">
        <f t="shared" si="6"/>
        <v>Obesity</v>
      </c>
      <c r="J237" t="str">
        <f t="shared" si="7"/>
        <v>Normal</v>
      </c>
    </row>
    <row r="238" spans="1:10" x14ac:dyDescent="0.3">
      <c r="A238" t="s">
        <v>2123</v>
      </c>
      <c r="B238">
        <v>32.700000000000003</v>
      </c>
      <c r="C238">
        <v>4.09</v>
      </c>
      <c r="D238" t="s">
        <v>2367</v>
      </c>
      <c r="E238" t="s">
        <v>2367</v>
      </c>
      <c r="F238" t="s">
        <v>2367</v>
      </c>
      <c r="G238">
        <v>1</v>
      </c>
      <c r="H238" s="8" t="s">
        <v>2368</v>
      </c>
      <c r="I238" t="str">
        <f t="shared" si="6"/>
        <v>Obesity</v>
      </c>
      <c r="J238" t="str">
        <f t="shared" si="7"/>
        <v>Normal</v>
      </c>
    </row>
    <row r="239" spans="1:10" x14ac:dyDescent="0.3">
      <c r="A239" t="s">
        <v>2122</v>
      </c>
      <c r="B239">
        <v>41.25</v>
      </c>
      <c r="C239">
        <v>5.19</v>
      </c>
      <c r="D239" t="s">
        <v>2367</v>
      </c>
      <c r="E239" t="s">
        <v>2367</v>
      </c>
      <c r="F239" t="s">
        <v>2367</v>
      </c>
      <c r="G239">
        <v>0</v>
      </c>
      <c r="H239" s="8" t="s">
        <v>2368</v>
      </c>
      <c r="I239" t="str">
        <f t="shared" si="6"/>
        <v>Obesity</v>
      </c>
      <c r="J239" t="str">
        <f t="shared" si="7"/>
        <v>Normal</v>
      </c>
    </row>
    <row r="240" spans="1:10" x14ac:dyDescent="0.3">
      <c r="A240" t="s">
        <v>2121</v>
      </c>
      <c r="B240">
        <v>33.11</v>
      </c>
      <c r="C240">
        <v>4.12</v>
      </c>
      <c r="D240" t="s">
        <v>2367</v>
      </c>
      <c r="E240" t="s">
        <v>2367</v>
      </c>
      <c r="F240" t="s">
        <v>2369</v>
      </c>
      <c r="G240">
        <v>1</v>
      </c>
      <c r="H240" s="8" t="s">
        <v>2368</v>
      </c>
      <c r="I240" t="str">
        <f t="shared" si="6"/>
        <v>Obesity</v>
      </c>
      <c r="J240" t="str">
        <f t="shared" si="7"/>
        <v>Normal</v>
      </c>
    </row>
    <row r="241" spans="1:10" x14ac:dyDescent="0.3">
      <c r="A241" t="s">
        <v>2120</v>
      </c>
      <c r="B241">
        <v>36.159999999999997</v>
      </c>
      <c r="C241">
        <v>5.0999999999999996</v>
      </c>
      <c r="D241" t="s">
        <v>2367</v>
      </c>
      <c r="E241" t="s">
        <v>2367</v>
      </c>
      <c r="F241" t="s">
        <v>2367</v>
      </c>
      <c r="G241">
        <v>1</v>
      </c>
      <c r="H241" s="8" t="s">
        <v>2368</v>
      </c>
      <c r="I241" t="str">
        <f t="shared" si="6"/>
        <v>Obesity</v>
      </c>
      <c r="J241" t="str">
        <f t="shared" si="7"/>
        <v>Normal</v>
      </c>
    </row>
    <row r="242" spans="1:10" x14ac:dyDescent="0.3">
      <c r="A242" t="s">
        <v>2119</v>
      </c>
      <c r="B242">
        <v>33.72</v>
      </c>
      <c r="C242">
        <v>6.21</v>
      </c>
      <c r="D242" t="s">
        <v>2369</v>
      </c>
      <c r="E242" t="s">
        <v>2367</v>
      </c>
      <c r="F242" t="s">
        <v>2369</v>
      </c>
      <c r="G242">
        <v>1</v>
      </c>
      <c r="H242" s="8" t="s">
        <v>2368</v>
      </c>
      <c r="I242" t="str">
        <f t="shared" si="6"/>
        <v>Obesity</v>
      </c>
      <c r="J242" t="str">
        <f t="shared" si="7"/>
        <v>Prediabetes</v>
      </c>
    </row>
    <row r="243" spans="1:10" x14ac:dyDescent="0.3">
      <c r="A243" t="s">
        <v>2118</v>
      </c>
      <c r="B243">
        <v>37.74</v>
      </c>
      <c r="C243">
        <v>9.5299999999999994</v>
      </c>
      <c r="D243" t="s">
        <v>2369</v>
      </c>
      <c r="E243" t="s">
        <v>2367</v>
      </c>
      <c r="F243" t="s">
        <v>2367</v>
      </c>
      <c r="G243">
        <v>1</v>
      </c>
      <c r="H243" s="8" t="s">
        <v>2368</v>
      </c>
      <c r="I243" t="str">
        <f t="shared" si="6"/>
        <v>Obesity</v>
      </c>
      <c r="J243" t="str">
        <f t="shared" si="7"/>
        <v>Diabetes</v>
      </c>
    </row>
    <row r="244" spans="1:10" x14ac:dyDescent="0.3">
      <c r="A244" t="s">
        <v>2117</v>
      </c>
      <c r="B244">
        <v>48.75</v>
      </c>
      <c r="C244">
        <v>4.6399999999999997</v>
      </c>
      <c r="D244" t="s">
        <v>2369</v>
      </c>
      <c r="E244" t="s">
        <v>2367</v>
      </c>
      <c r="F244" t="s">
        <v>2367</v>
      </c>
      <c r="G244">
        <v>1</v>
      </c>
      <c r="H244" s="8" t="s">
        <v>2368</v>
      </c>
      <c r="I244" t="str">
        <f t="shared" si="6"/>
        <v>Obesity</v>
      </c>
      <c r="J244" t="str">
        <f t="shared" si="7"/>
        <v>Normal</v>
      </c>
    </row>
    <row r="245" spans="1:10" x14ac:dyDescent="0.3">
      <c r="A245" t="s">
        <v>2116</v>
      </c>
      <c r="B245">
        <v>31.065000000000001</v>
      </c>
      <c r="C245">
        <v>5.05</v>
      </c>
      <c r="D245" t="s">
        <v>2367</v>
      </c>
      <c r="E245" t="s">
        <v>2367</v>
      </c>
      <c r="F245" t="s">
        <v>2367</v>
      </c>
      <c r="G245">
        <v>1</v>
      </c>
      <c r="H245" s="8" t="s">
        <v>2368</v>
      </c>
      <c r="I245" t="str">
        <f t="shared" si="6"/>
        <v>Obesity</v>
      </c>
      <c r="J245" t="str">
        <f t="shared" si="7"/>
        <v>Normal</v>
      </c>
    </row>
    <row r="246" spans="1:10" x14ac:dyDescent="0.3">
      <c r="A246" t="s">
        <v>2115</v>
      </c>
      <c r="B246">
        <v>23.55</v>
      </c>
      <c r="C246">
        <v>10.38</v>
      </c>
      <c r="D246" t="s">
        <v>2367</v>
      </c>
      <c r="E246" t="s">
        <v>2367</v>
      </c>
      <c r="F246" t="s">
        <v>2367</v>
      </c>
      <c r="G246">
        <v>0</v>
      </c>
      <c r="H246" s="8" t="s">
        <v>2368</v>
      </c>
      <c r="I246" t="str">
        <f t="shared" si="6"/>
        <v>Normal weight</v>
      </c>
      <c r="J246" t="str">
        <f t="shared" si="7"/>
        <v>Diabetes</v>
      </c>
    </row>
    <row r="247" spans="1:10" x14ac:dyDescent="0.3">
      <c r="A247" t="s">
        <v>2114</v>
      </c>
      <c r="B247">
        <v>30.18</v>
      </c>
      <c r="C247">
        <v>8.31</v>
      </c>
      <c r="D247" t="s">
        <v>2369</v>
      </c>
      <c r="E247" t="s">
        <v>2367</v>
      </c>
      <c r="F247" t="s">
        <v>2367</v>
      </c>
      <c r="G247">
        <v>1</v>
      </c>
      <c r="H247" s="8" t="s">
        <v>2368</v>
      </c>
      <c r="I247" t="str">
        <f t="shared" si="6"/>
        <v>Obesity</v>
      </c>
      <c r="J247" t="str">
        <f t="shared" si="7"/>
        <v>Diabetes</v>
      </c>
    </row>
    <row r="248" spans="1:10" x14ac:dyDescent="0.3">
      <c r="A248" t="s">
        <v>2113</v>
      </c>
      <c r="B248">
        <v>29.94</v>
      </c>
      <c r="C248">
        <v>7.59</v>
      </c>
      <c r="D248" t="s">
        <v>2367</v>
      </c>
      <c r="E248" t="s">
        <v>2367</v>
      </c>
      <c r="F248" t="s">
        <v>2367</v>
      </c>
      <c r="G248">
        <v>0</v>
      </c>
      <c r="H248" s="8" t="s">
        <v>2368</v>
      </c>
      <c r="I248" t="str">
        <f t="shared" si="6"/>
        <v>Obesity</v>
      </c>
      <c r="J248" t="str">
        <f t="shared" si="7"/>
        <v>Diabetes</v>
      </c>
    </row>
    <row r="249" spans="1:10" x14ac:dyDescent="0.3">
      <c r="A249" t="s">
        <v>2112</v>
      </c>
      <c r="B249">
        <v>31.4</v>
      </c>
      <c r="C249">
        <v>5.49</v>
      </c>
      <c r="D249" t="s">
        <v>2367</v>
      </c>
      <c r="E249" t="s">
        <v>2367</v>
      </c>
      <c r="F249" t="s">
        <v>2367</v>
      </c>
      <c r="G249">
        <v>0</v>
      </c>
      <c r="H249" s="8" t="s">
        <v>2368</v>
      </c>
      <c r="I249" t="str">
        <f t="shared" si="6"/>
        <v>Obesity</v>
      </c>
      <c r="J249" t="str">
        <f t="shared" si="7"/>
        <v>Normal</v>
      </c>
    </row>
    <row r="250" spans="1:10" x14ac:dyDescent="0.3">
      <c r="A250" t="s">
        <v>2111</v>
      </c>
      <c r="B250">
        <v>53.06</v>
      </c>
      <c r="C250">
        <v>11.68</v>
      </c>
      <c r="D250" t="s">
        <v>2367</v>
      </c>
      <c r="E250" t="s">
        <v>2367</v>
      </c>
      <c r="F250" t="s">
        <v>2367</v>
      </c>
      <c r="G250">
        <v>0</v>
      </c>
      <c r="H250" s="8" t="s">
        <v>2368</v>
      </c>
      <c r="I250" t="str">
        <f t="shared" si="6"/>
        <v>Obesity</v>
      </c>
      <c r="J250" t="str">
        <f t="shared" si="7"/>
        <v>Diabetes</v>
      </c>
    </row>
    <row r="251" spans="1:10" x14ac:dyDescent="0.3">
      <c r="A251" t="s">
        <v>2110</v>
      </c>
      <c r="B251">
        <v>30.25</v>
      </c>
      <c r="C251">
        <v>4.1900000000000004</v>
      </c>
      <c r="D251" t="s">
        <v>2367</v>
      </c>
      <c r="E251" t="s">
        <v>2367</v>
      </c>
      <c r="F251" t="s">
        <v>2367</v>
      </c>
      <c r="G251">
        <v>2</v>
      </c>
      <c r="H251" s="8" t="s">
        <v>2368</v>
      </c>
      <c r="I251" t="str">
        <f t="shared" si="6"/>
        <v>Obesity</v>
      </c>
      <c r="J251" t="str">
        <f t="shared" si="7"/>
        <v>Normal</v>
      </c>
    </row>
    <row r="252" spans="1:10" x14ac:dyDescent="0.3">
      <c r="A252" t="s">
        <v>2109</v>
      </c>
      <c r="B252">
        <v>46.68</v>
      </c>
      <c r="C252">
        <v>4.01</v>
      </c>
      <c r="D252" t="s">
        <v>2367</v>
      </c>
      <c r="E252" t="s">
        <v>2367</v>
      </c>
      <c r="F252" t="s">
        <v>2367</v>
      </c>
      <c r="G252">
        <v>0</v>
      </c>
      <c r="H252" s="8" t="s">
        <v>2368</v>
      </c>
      <c r="I252" t="str">
        <f t="shared" si="6"/>
        <v>Obesity</v>
      </c>
      <c r="J252" t="str">
        <f t="shared" si="7"/>
        <v>Normal</v>
      </c>
    </row>
    <row r="253" spans="1:10" x14ac:dyDescent="0.3">
      <c r="A253" t="s">
        <v>2108</v>
      </c>
      <c r="B253">
        <v>30.4</v>
      </c>
      <c r="C253">
        <v>5.91</v>
      </c>
      <c r="D253" t="s">
        <v>2367</v>
      </c>
      <c r="E253" t="s">
        <v>2369</v>
      </c>
      <c r="F253" t="s">
        <v>2367</v>
      </c>
      <c r="G253">
        <v>2</v>
      </c>
      <c r="H253" s="8" t="s">
        <v>2368</v>
      </c>
      <c r="I253" t="str">
        <f t="shared" si="6"/>
        <v>Obesity</v>
      </c>
      <c r="J253" t="str">
        <f t="shared" si="7"/>
        <v>Prediabetes</v>
      </c>
    </row>
    <row r="254" spans="1:10" x14ac:dyDescent="0.3">
      <c r="A254" t="s">
        <v>2107</v>
      </c>
      <c r="B254">
        <v>30.2</v>
      </c>
      <c r="C254">
        <v>4.47</v>
      </c>
      <c r="D254" t="s">
        <v>2369</v>
      </c>
      <c r="E254" t="s">
        <v>2367</v>
      </c>
      <c r="F254" t="s">
        <v>2369</v>
      </c>
      <c r="G254">
        <v>1</v>
      </c>
      <c r="H254" s="8" t="s">
        <v>2368</v>
      </c>
      <c r="I254" t="str">
        <f t="shared" si="6"/>
        <v>Obesity</v>
      </c>
      <c r="J254" t="str">
        <f t="shared" si="7"/>
        <v>Normal</v>
      </c>
    </row>
    <row r="255" spans="1:10" x14ac:dyDescent="0.3">
      <c r="A255" t="s">
        <v>2106</v>
      </c>
      <c r="B255">
        <v>51.18</v>
      </c>
      <c r="C255">
        <v>4.5599999999999996</v>
      </c>
      <c r="D255" t="s">
        <v>2369</v>
      </c>
      <c r="E255" t="s">
        <v>2369</v>
      </c>
      <c r="F255" t="s">
        <v>2367</v>
      </c>
      <c r="G255">
        <v>2</v>
      </c>
      <c r="H255" s="8" t="s">
        <v>2368</v>
      </c>
      <c r="I255" t="str">
        <f t="shared" si="6"/>
        <v>Obesity</v>
      </c>
      <c r="J255" t="str">
        <f t="shared" si="7"/>
        <v>Normal</v>
      </c>
    </row>
    <row r="256" spans="1:10" x14ac:dyDescent="0.3">
      <c r="A256" t="s">
        <v>2105</v>
      </c>
      <c r="B256">
        <v>22.18</v>
      </c>
      <c r="C256">
        <v>9.9</v>
      </c>
      <c r="D256" t="s">
        <v>2367</v>
      </c>
      <c r="E256" t="s">
        <v>2367</v>
      </c>
      <c r="F256" t="s">
        <v>2367</v>
      </c>
      <c r="G256">
        <v>0</v>
      </c>
      <c r="H256" s="8" t="s">
        <v>2368</v>
      </c>
      <c r="I256" t="str">
        <f t="shared" si="6"/>
        <v>Normal weight</v>
      </c>
      <c r="J256" t="str">
        <f t="shared" si="7"/>
        <v>Diabetes</v>
      </c>
    </row>
    <row r="257" spans="1:10" x14ac:dyDescent="0.3">
      <c r="A257" t="s">
        <v>2104</v>
      </c>
      <c r="B257">
        <v>31.92</v>
      </c>
      <c r="C257">
        <v>5.1100000000000003</v>
      </c>
      <c r="D257" t="s">
        <v>2367</v>
      </c>
      <c r="E257" t="s">
        <v>2367</v>
      </c>
      <c r="F257" t="s">
        <v>2369</v>
      </c>
      <c r="G257">
        <v>1</v>
      </c>
      <c r="H257" s="8" t="s">
        <v>2368</v>
      </c>
      <c r="I257" t="str">
        <f t="shared" si="6"/>
        <v>Obesity</v>
      </c>
      <c r="J257" t="str">
        <f t="shared" si="7"/>
        <v>Normal</v>
      </c>
    </row>
    <row r="258" spans="1:10" x14ac:dyDescent="0.3">
      <c r="A258" t="s">
        <v>2103</v>
      </c>
      <c r="B258">
        <v>31.73</v>
      </c>
      <c r="C258">
        <v>5.73</v>
      </c>
      <c r="D258" t="s">
        <v>2367</v>
      </c>
      <c r="E258" t="s">
        <v>2369</v>
      </c>
      <c r="F258" t="s">
        <v>2367</v>
      </c>
      <c r="G258">
        <v>1</v>
      </c>
      <c r="H258" s="8" t="s">
        <v>2368</v>
      </c>
      <c r="I258" t="str">
        <f t="shared" si="6"/>
        <v>Obesity</v>
      </c>
      <c r="J258" t="str">
        <f t="shared" si="7"/>
        <v>Prediabetes</v>
      </c>
    </row>
    <row r="259" spans="1:10" x14ac:dyDescent="0.3">
      <c r="A259" t="s">
        <v>2102</v>
      </c>
      <c r="B259">
        <v>45.52</v>
      </c>
      <c r="C259">
        <v>6.04</v>
      </c>
      <c r="D259" t="s">
        <v>2367</v>
      </c>
      <c r="E259" t="s">
        <v>2367</v>
      </c>
      <c r="F259" t="s">
        <v>2369</v>
      </c>
      <c r="G259">
        <v>1</v>
      </c>
      <c r="H259" s="8" t="s">
        <v>2368</v>
      </c>
      <c r="I259" t="str">
        <f t="shared" ref="I259:I322" si="8">IF(B259&lt;18.5,"Underweight",IF(B259&lt;24.9,"Normal weight",IF(B259&lt;29.9,"Overweight","Obesity")))</f>
        <v>Obesity</v>
      </c>
      <c r="J259" t="str">
        <f t="shared" ref="J259:J322" si="9">IF(C259&lt;5.7,"Normal",IF(C259&lt;6.4,"Prediabetes","Diabetes"))</f>
        <v>Prediabetes</v>
      </c>
    </row>
    <row r="260" spans="1:10" x14ac:dyDescent="0.3">
      <c r="A260" t="s">
        <v>2101</v>
      </c>
      <c r="B260">
        <v>52.81</v>
      </c>
      <c r="C260">
        <v>5.19</v>
      </c>
      <c r="D260" t="s">
        <v>2367</v>
      </c>
      <c r="E260" t="s">
        <v>2367</v>
      </c>
      <c r="F260" t="s">
        <v>2369</v>
      </c>
      <c r="G260">
        <v>1</v>
      </c>
      <c r="H260" s="8" t="s">
        <v>2368</v>
      </c>
      <c r="I260" t="str">
        <f t="shared" si="8"/>
        <v>Obesity</v>
      </c>
      <c r="J260" t="str">
        <f t="shared" si="9"/>
        <v>Normal</v>
      </c>
    </row>
    <row r="261" spans="1:10" x14ac:dyDescent="0.3">
      <c r="A261" t="s">
        <v>2100</v>
      </c>
      <c r="B261">
        <v>33.58</v>
      </c>
      <c r="C261">
        <v>5.56</v>
      </c>
      <c r="D261" t="s">
        <v>2367</v>
      </c>
      <c r="E261" t="s">
        <v>2367</v>
      </c>
      <c r="F261" t="s">
        <v>2367</v>
      </c>
      <c r="G261">
        <v>1</v>
      </c>
      <c r="H261" s="8" t="s">
        <v>2368</v>
      </c>
      <c r="I261" t="str">
        <f t="shared" si="8"/>
        <v>Obesity</v>
      </c>
      <c r="J261" t="str">
        <f t="shared" si="9"/>
        <v>Normal</v>
      </c>
    </row>
    <row r="262" spans="1:10" x14ac:dyDescent="0.3">
      <c r="A262" t="s">
        <v>2099</v>
      </c>
      <c r="B262">
        <v>30.684999999999999</v>
      </c>
      <c r="C262">
        <v>8.23</v>
      </c>
      <c r="D262" t="s">
        <v>2367</v>
      </c>
      <c r="E262" t="s">
        <v>2367</v>
      </c>
      <c r="F262" t="s">
        <v>2367</v>
      </c>
      <c r="G262">
        <v>0</v>
      </c>
      <c r="H262" s="8" t="s">
        <v>2368</v>
      </c>
      <c r="I262" t="str">
        <f t="shared" si="8"/>
        <v>Obesity</v>
      </c>
      <c r="J262" t="str">
        <f t="shared" si="9"/>
        <v>Diabetes</v>
      </c>
    </row>
    <row r="263" spans="1:10" x14ac:dyDescent="0.3">
      <c r="A263" t="s">
        <v>2098</v>
      </c>
      <c r="B263">
        <v>37.524999999999999</v>
      </c>
      <c r="C263">
        <v>9.0299999999999994</v>
      </c>
      <c r="D263" t="s">
        <v>2369</v>
      </c>
      <c r="E263" t="s">
        <v>2367</v>
      </c>
      <c r="F263" t="s">
        <v>2367</v>
      </c>
      <c r="G263">
        <v>2</v>
      </c>
      <c r="H263" s="8" t="s">
        <v>2367</v>
      </c>
      <c r="I263" t="str">
        <f t="shared" si="8"/>
        <v>Obesity</v>
      </c>
      <c r="J263" t="str">
        <f t="shared" si="9"/>
        <v>Diabetes</v>
      </c>
    </row>
    <row r="264" spans="1:10" x14ac:dyDescent="0.3">
      <c r="A264" t="s">
        <v>2097</v>
      </c>
      <c r="B264">
        <v>34.5</v>
      </c>
      <c r="C264">
        <v>4.07</v>
      </c>
      <c r="D264" t="s">
        <v>2369</v>
      </c>
      <c r="E264" t="s">
        <v>2367</v>
      </c>
      <c r="F264" t="s">
        <v>2367</v>
      </c>
      <c r="G264">
        <v>0</v>
      </c>
      <c r="H264" s="8" t="s">
        <v>2368</v>
      </c>
      <c r="I264" t="str">
        <f t="shared" si="8"/>
        <v>Obesity</v>
      </c>
      <c r="J264" t="str">
        <f t="shared" si="9"/>
        <v>Normal</v>
      </c>
    </row>
    <row r="265" spans="1:10" x14ac:dyDescent="0.3">
      <c r="A265" t="s">
        <v>2096</v>
      </c>
      <c r="B265">
        <v>28.16</v>
      </c>
      <c r="C265">
        <v>5.77</v>
      </c>
      <c r="D265" t="s">
        <v>2367</v>
      </c>
      <c r="E265" t="s">
        <v>2367</v>
      </c>
      <c r="F265" t="s">
        <v>2367</v>
      </c>
      <c r="G265">
        <v>2</v>
      </c>
      <c r="H265" s="8" t="s">
        <v>2368</v>
      </c>
      <c r="I265" t="str">
        <f t="shared" si="8"/>
        <v>Overweight</v>
      </c>
      <c r="J265" t="str">
        <f t="shared" si="9"/>
        <v>Prediabetes</v>
      </c>
    </row>
    <row r="266" spans="1:10" x14ac:dyDescent="0.3">
      <c r="A266" t="s">
        <v>2095</v>
      </c>
      <c r="B266">
        <v>30.02</v>
      </c>
      <c r="C266">
        <v>5.98</v>
      </c>
      <c r="D266" t="s">
        <v>2367</v>
      </c>
      <c r="E266" t="s">
        <v>2367</v>
      </c>
      <c r="F266" t="s">
        <v>2369</v>
      </c>
      <c r="G266">
        <v>1</v>
      </c>
      <c r="H266" s="8" t="s">
        <v>2368</v>
      </c>
      <c r="I266" t="str">
        <f t="shared" si="8"/>
        <v>Obesity</v>
      </c>
      <c r="J266" t="str">
        <f t="shared" si="9"/>
        <v>Prediabetes</v>
      </c>
    </row>
    <row r="267" spans="1:10" x14ac:dyDescent="0.3">
      <c r="A267" t="s">
        <v>2094</v>
      </c>
      <c r="B267">
        <v>37.82</v>
      </c>
      <c r="C267">
        <v>6.01</v>
      </c>
      <c r="D267" t="s">
        <v>2367</v>
      </c>
      <c r="E267" t="s">
        <v>2367</v>
      </c>
      <c r="F267" t="s">
        <v>2367</v>
      </c>
      <c r="G267">
        <v>0</v>
      </c>
      <c r="H267" s="8" t="s">
        <v>2368</v>
      </c>
      <c r="I267" t="str">
        <f t="shared" si="8"/>
        <v>Obesity</v>
      </c>
      <c r="J267" t="str">
        <f t="shared" si="9"/>
        <v>Prediabetes</v>
      </c>
    </row>
    <row r="268" spans="1:10" x14ac:dyDescent="0.3">
      <c r="A268" t="s">
        <v>2093</v>
      </c>
      <c r="B268">
        <v>33.14</v>
      </c>
      <c r="C268">
        <v>5.67</v>
      </c>
      <c r="D268" t="s">
        <v>2369</v>
      </c>
      <c r="E268" t="s">
        <v>2367</v>
      </c>
      <c r="F268" t="s">
        <v>2367</v>
      </c>
      <c r="G268">
        <v>0</v>
      </c>
      <c r="H268" s="8" t="s">
        <v>2368</v>
      </c>
      <c r="I268" t="str">
        <f t="shared" si="8"/>
        <v>Obesity</v>
      </c>
      <c r="J268" t="str">
        <f t="shared" si="9"/>
        <v>Normal</v>
      </c>
    </row>
    <row r="269" spans="1:10" x14ac:dyDescent="0.3">
      <c r="A269" t="s">
        <v>2092</v>
      </c>
      <c r="B269">
        <v>25.14</v>
      </c>
      <c r="C269">
        <v>6.02</v>
      </c>
      <c r="D269" t="s">
        <v>2369</v>
      </c>
      <c r="E269" t="s">
        <v>2367</v>
      </c>
      <c r="F269" t="s">
        <v>2369</v>
      </c>
      <c r="G269">
        <v>1</v>
      </c>
      <c r="H269" s="8" t="s">
        <v>2368</v>
      </c>
      <c r="I269" t="str">
        <f t="shared" si="8"/>
        <v>Overweight</v>
      </c>
      <c r="J269" t="str">
        <f t="shared" si="9"/>
        <v>Prediabetes</v>
      </c>
    </row>
    <row r="270" spans="1:10" x14ac:dyDescent="0.3">
      <c r="A270" t="s">
        <v>2091</v>
      </c>
      <c r="B270">
        <v>20.18</v>
      </c>
      <c r="C270">
        <v>11.19</v>
      </c>
      <c r="D270" t="s">
        <v>2367</v>
      </c>
      <c r="E270" t="s">
        <v>2367</v>
      </c>
      <c r="F270" t="s">
        <v>2367</v>
      </c>
      <c r="G270">
        <v>0</v>
      </c>
      <c r="H270" s="8" t="s">
        <v>2368</v>
      </c>
      <c r="I270" t="str">
        <f t="shared" si="8"/>
        <v>Normal weight</v>
      </c>
      <c r="J270" t="str">
        <f t="shared" si="9"/>
        <v>Diabetes</v>
      </c>
    </row>
    <row r="271" spans="1:10" x14ac:dyDescent="0.3">
      <c r="A271" t="s">
        <v>2090</v>
      </c>
      <c r="B271">
        <v>44.36</v>
      </c>
      <c r="C271">
        <v>5.1100000000000003</v>
      </c>
      <c r="D271" t="s">
        <v>2367</v>
      </c>
      <c r="E271" t="s">
        <v>2367</v>
      </c>
      <c r="F271" t="s">
        <v>2367</v>
      </c>
      <c r="G271">
        <v>0</v>
      </c>
      <c r="H271" s="8" t="s">
        <v>2368</v>
      </c>
      <c r="I271" t="str">
        <f t="shared" si="8"/>
        <v>Obesity</v>
      </c>
      <c r="J271" t="str">
        <f t="shared" si="9"/>
        <v>Normal</v>
      </c>
    </row>
    <row r="272" spans="1:10" x14ac:dyDescent="0.3">
      <c r="A272" t="s">
        <v>2089</v>
      </c>
      <c r="B272">
        <v>23.82</v>
      </c>
      <c r="C272">
        <v>10.85</v>
      </c>
      <c r="D272" t="s">
        <v>2369</v>
      </c>
      <c r="E272" t="s">
        <v>2367</v>
      </c>
      <c r="F272" t="s">
        <v>2367</v>
      </c>
      <c r="G272">
        <v>0</v>
      </c>
      <c r="H272" s="8" t="s">
        <v>2368</v>
      </c>
      <c r="I272" t="str">
        <f t="shared" si="8"/>
        <v>Normal weight</v>
      </c>
      <c r="J272" t="str">
        <f t="shared" si="9"/>
        <v>Diabetes</v>
      </c>
    </row>
    <row r="273" spans="1:10" x14ac:dyDescent="0.3">
      <c r="A273" t="s">
        <v>2088</v>
      </c>
      <c r="B273">
        <v>45</v>
      </c>
      <c r="C273">
        <v>5.24</v>
      </c>
      <c r="D273" t="s">
        <v>2369</v>
      </c>
      <c r="E273" t="s">
        <v>2367</v>
      </c>
      <c r="F273" t="s">
        <v>2367</v>
      </c>
      <c r="G273">
        <v>1</v>
      </c>
      <c r="H273" s="8" t="s">
        <v>2368</v>
      </c>
      <c r="I273" t="str">
        <f t="shared" si="8"/>
        <v>Obesity</v>
      </c>
      <c r="J273" t="str">
        <f t="shared" si="9"/>
        <v>Normal</v>
      </c>
    </row>
    <row r="274" spans="1:10" x14ac:dyDescent="0.3">
      <c r="A274" t="s">
        <v>2087</v>
      </c>
      <c r="B274">
        <v>26.62</v>
      </c>
      <c r="C274">
        <v>10.08</v>
      </c>
      <c r="D274" t="s">
        <v>2367</v>
      </c>
      <c r="E274" t="s">
        <v>2367</v>
      </c>
      <c r="F274" t="s">
        <v>2367</v>
      </c>
      <c r="G274">
        <v>0</v>
      </c>
      <c r="H274" s="8" t="s">
        <v>2368</v>
      </c>
      <c r="I274" t="str">
        <f t="shared" si="8"/>
        <v>Overweight</v>
      </c>
      <c r="J274" t="str">
        <f t="shared" si="9"/>
        <v>Diabetes</v>
      </c>
    </row>
    <row r="275" spans="1:10" x14ac:dyDescent="0.3">
      <c r="A275" t="s">
        <v>2086</v>
      </c>
      <c r="B275">
        <v>32.67</v>
      </c>
      <c r="C275">
        <v>10.97</v>
      </c>
      <c r="D275" t="s">
        <v>2369</v>
      </c>
      <c r="E275" t="s">
        <v>2367</v>
      </c>
      <c r="F275" t="s">
        <v>2367</v>
      </c>
      <c r="G275">
        <v>0</v>
      </c>
      <c r="H275" s="8" t="s">
        <v>2368</v>
      </c>
      <c r="I275" t="str">
        <f t="shared" si="8"/>
        <v>Obesity</v>
      </c>
      <c r="J275" t="str">
        <f t="shared" si="9"/>
        <v>Diabetes</v>
      </c>
    </row>
    <row r="276" spans="1:10" x14ac:dyDescent="0.3">
      <c r="A276" t="s">
        <v>2085</v>
      </c>
      <c r="B276">
        <v>44.44</v>
      </c>
      <c r="C276">
        <v>4.9000000000000004</v>
      </c>
      <c r="D276" t="s">
        <v>2369</v>
      </c>
      <c r="E276" t="s">
        <v>2367</v>
      </c>
      <c r="F276" t="s">
        <v>2367</v>
      </c>
      <c r="G276">
        <v>1</v>
      </c>
      <c r="H276" s="8" t="s">
        <v>2368</v>
      </c>
      <c r="I276" t="str">
        <f t="shared" si="8"/>
        <v>Obesity</v>
      </c>
      <c r="J276" t="str">
        <f t="shared" si="9"/>
        <v>Normal</v>
      </c>
    </row>
    <row r="277" spans="1:10" x14ac:dyDescent="0.3">
      <c r="A277" t="s">
        <v>2084</v>
      </c>
      <c r="B277">
        <v>28.31</v>
      </c>
      <c r="C277">
        <v>5.33</v>
      </c>
      <c r="D277" t="s">
        <v>2367</v>
      </c>
      <c r="E277" t="s">
        <v>2367</v>
      </c>
      <c r="F277" t="s">
        <v>2367</v>
      </c>
      <c r="G277">
        <v>0</v>
      </c>
      <c r="H277" s="8" t="s">
        <v>2368</v>
      </c>
      <c r="I277" t="str">
        <f t="shared" si="8"/>
        <v>Overweight</v>
      </c>
      <c r="J277" t="str">
        <f t="shared" si="9"/>
        <v>Normal</v>
      </c>
    </row>
    <row r="278" spans="1:10" x14ac:dyDescent="0.3">
      <c r="A278" t="s">
        <v>2083</v>
      </c>
      <c r="B278">
        <v>25.05</v>
      </c>
      <c r="C278">
        <v>4.6100000000000003</v>
      </c>
      <c r="D278" t="s">
        <v>2367</v>
      </c>
      <c r="E278" t="s">
        <v>2367</v>
      </c>
      <c r="F278" t="s">
        <v>2367</v>
      </c>
      <c r="G278">
        <v>2</v>
      </c>
      <c r="H278" s="8" t="s">
        <v>2368</v>
      </c>
      <c r="I278" t="str">
        <f t="shared" si="8"/>
        <v>Overweight</v>
      </c>
      <c r="J278" t="str">
        <f t="shared" si="9"/>
        <v>Normal</v>
      </c>
    </row>
    <row r="279" spans="1:10" x14ac:dyDescent="0.3">
      <c r="A279" t="s">
        <v>2082</v>
      </c>
      <c r="B279">
        <v>28.34</v>
      </c>
      <c r="C279">
        <v>8.18</v>
      </c>
      <c r="D279" t="s">
        <v>2367</v>
      </c>
      <c r="E279" t="s">
        <v>2367</v>
      </c>
      <c r="F279" t="s">
        <v>2367</v>
      </c>
      <c r="G279">
        <v>0</v>
      </c>
      <c r="H279" s="8" t="s">
        <v>2368</v>
      </c>
      <c r="I279" t="str">
        <f t="shared" si="8"/>
        <v>Overweight</v>
      </c>
      <c r="J279" t="str">
        <f t="shared" si="9"/>
        <v>Diabetes</v>
      </c>
    </row>
    <row r="280" spans="1:10" x14ac:dyDescent="0.3">
      <c r="A280" t="s">
        <v>2081</v>
      </c>
      <c r="B280">
        <v>17.765000000000001</v>
      </c>
      <c r="C280">
        <v>5.62</v>
      </c>
      <c r="D280" t="s">
        <v>2367</v>
      </c>
      <c r="E280" t="s">
        <v>2367</v>
      </c>
      <c r="F280" t="s">
        <v>2367</v>
      </c>
      <c r="G280">
        <v>0</v>
      </c>
      <c r="H280" s="8" t="s">
        <v>2368</v>
      </c>
      <c r="I280" t="str">
        <f t="shared" si="8"/>
        <v>Underweight</v>
      </c>
      <c r="J280" t="str">
        <f t="shared" si="9"/>
        <v>Normal</v>
      </c>
    </row>
    <row r="281" spans="1:10" x14ac:dyDescent="0.3">
      <c r="A281" t="s">
        <v>2080</v>
      </c>
      <c r="B281">
        <v>36.119999999999997</v>
      </c>
      <c r="C281">
        <v>5.82</v>
      </c>
      <c r="D281" t="s">
        <v>2367</v>
      </c>
      <c r="E281" t="s">
        <v>2367</v>
      </c>
      <c r="F281" t="s">
        <v>2367</v>
      </c>
      <c r="G281">
        <v>0</v>
      </c>
      <c r="H281" s="8" t="s">
        <v>2368</v>
      </c>
      <c r="I281" t="str">
        <f t="shared" si="8"/>
        <v>Obesity</v>
      </c>
      <c r="J281" t="str">
        <f t="shared" si="9"/>
        <v>Prediabetes</v>
      </c>
    </row>
    <row r="282" spans="1:10" x14ac:dyDescent="0.3">
      <c r="A282" t="s">
        <v>2079</v>
      </c>
      <c r="B282">
        <v>23.19</v>
      </c>
      <c r="C282">
        <v>7.66</v>
      </c>
      <c r="D282" t="s">
        <v>2367</v>
      </c>
      <c r="E282" t="s">
        <v>2367</v>
      </c>
      <c r="F282" t="s">
        <v>2367</v>
      </c>
      <c r="G282">
        <v>0</v>
      </c>
      <c r="H282" s="8" t="s">
        <v>2368</v>
      </c>
      <c r="I282" t="str">
        <f t="shared" si="8"/>
        <v>Normal weight</v>
      </c>
      <c r="J282" t="str">
        <f t="shared" si="9"/>
        <v>Diabetes</v>
      </c>
    </row>
    <row r="283" spans="1:10" x14ac:dyDescent="0.3">
      <c r="A283" t="s">
        <v>2078</v>
      </c>
      <c r="B283">
        <v>35.99</v>
      </c>
      <c r="C283">
        <v>4.2300000000000004</v>
      </c>
      <c r="D283" t="s">
        <v>2367</v>
      </c>
      <c r="E283" t="s">
        <v>2367</v>
      </c>
      <c r="F283" t="s">
        <v>2367</v>
      </c>
      <c r="G283">
        <v>0</v>
      </c>
      <c r="H283" s="8" t="s">
        <v>2368</v>
      </c>
      <c r="I283" t="str">
        <f t="shared" si="8"/>
        <v>Obesity</v>
      </c>
      <c r="J283" t="str">
        <f t="shared" si="9"/>
        <v>Normal</v>
      </c>
    </row>
    <row r="284" spans="1:10" x14ac:dyDescent="0.3">
      <c r="A284" t="s">
        <v>2077</v>
      </c>
      <c r="B284">
        <v>30.25</v>
      </c>
      <c r="C284">
        <v>5.58</v>
      </c>
      <c r="D284" t="s">
        <v>2367</v>
      </c>
      <c r="E284" t="s">
        <v>2367</v>
      </c>
      <c r="F284" t="s">
        <v>2369</v>
      </c>
      <c r="G284">
        <v>1</v>
      </c>
      <c r="H284" s="8" t="s">
        <v>2368</v>
      </c>
      <c r="I284" t="str">
        <f t="shared" si="8"/>
        <v>Obesity</v>
      </c>
      <c r="J284" t="str">
        <f t="shared" si="9"/>
        <v>Normal</v>
      </c>
    </row>
    <row r="285" spans="1:10" x14ac:dyDescent="0.3">
      <c r="A285" t="s">
        <v>2076</v>
      </c>
      <c r="B285">
        <v>26.24</v>
      </c>
      <c r="C285">
        <v>6.26</v>
      </c>
      <c r="D285" t="s">
        <v>2369</v>
      </c>
      <c r="E285" t="s">
        <v>2367</v>
      </c>
      <c r="F285" t="s">
        <v>2367</v>
      </c>
      <c r="G285">
        <v>0</v>
      </c>
      <c r="H285" s="8" t="s">
        <v>2368</v>
      </c>
      <c r="I285" t="str">
        <f t="shared" si="8"/>
        <v>Overweight</v>
      </c>
      <c r="J285" t="str">
        <f t="shared" si="9"/>
        <v>Prediabetes</v>
      </c>
    </row>
    <row r="286" spans="1:10" x14ac:dyDescent="0.3">
      <c r="A286" t="s">
        <v>2075</v>
      </c>
      <c r="B286">
        <v>31.36</v>
      </c>
      <c r="C286">
        <v>10.6</v>
      </c>
      <c r="D286" t="s">
        <v>2369</v>
      </c>
      <c r="E286" t="s">
        <v>2367</v>
      </c>
      <c r="F286" t="s">
        <v>2367</v>
      </c>
      <c r="G286">
        <v>0</v>
      </c>
      <c r="H286" s="8" t="s">
        <v>2368</v>
      </c>
      <c r="I286" t="str">
        <f t="shared" si="8"/>
        <v>Obesity</v>
      </c>
      <c r="J286" t="str">
        <f t="shared" si="9"/>
        <v>Diabetes</v>
      </c>
    </row>
    <row r="287" spans="1:10" x14ac:dyDescent="0.3">
      <c r="A287" t="s">
        <v>2074</v>
      </c>
      <c r="B287">
        <v>25.69</v>
      </c>
      <c r="C287">
        <v>4.78</v>
      </c>
      <c r="D287" t="s">
        <v>2369</v>
      </c>
      <c r="E287" t="s">
        <v>2367</v>
      </c>
      <c r="F287" t="s">
        <v>2367</v>
      </c>
      <c r="G287">
        <v>0</v>
      </c>
      <c r="H287" s="8" t="s">
        <v>2368</v>
      </c>
      <c r="I287" t="str">
        <f t="shared" si="8"/>
        <v>Overweight</v>
      </c>
      <c r="J287" t="str">
        <f t="shared" si="9"/>
        <v>Normal</v>
      </c>
    </row>
    <row r="288" spans="1:10" x14ac:dyDescent="0.3">
      <c r="A288" t="s">
        <v>2073</v>
      </c>
      <c r="B288">
        <v>25.46</v>
      </c>
      <c r="C288">
        <v>6.03</v>
      </c>
      <c r="D288" t="s">
        <v>2367</v>
      </c>
      <c r="E288" t="s">
        <v>2367</v>
      </c>
      <c r="F288" t="s">
        <v>2367</v>
      </c>
      <c r="G288">
        <v>2</v>
      </c>
      <c r="H288" s="8" t="s">
        <v>2368</v>
      </c>
      <c r="I288" t="str">
        <f t="shared" si="8"/>
        <v>Overweight</v>
      </c>
      <c r="J288" t="str">
        <f t="shared" si="9"/>
        <v>Prediabetes</v>
      </c>
    </row>
    <row r="289" spans="1:10" x14ac:dyDescent="0.3">
      <c r="A289" t="s">
        <v>2072</v>
      </c>
      <c r="B289">
        <v>31.83</v>
      </c>
      <c r="C289">
        <v>11.55</v>
      </c>
      <c r="D289" t="s">
        <v>2369</v>
      </c>
      <c r="E289" t="s">
        <v>2367</v>
      </c>
      <c r="F289" t="s">
        <v>2367</v>
      </c>
      <c r="G289">
        <v>1</v>
      </c>
      <c r="H289" s="8" t="s">
        <v>2368</v>
      </c>
      <c r="I289" t="str">
        <f t="shared" si="8"/>
        <v>Obesity</v>
      </c>
      <c r="J289" t="str">
        <f t="shared" si="9"/>
        <v>Diabetes</v>
      </c>
    </row>
    <row r="290" spans="1:10" x14ac:dyDescent="0.3">
      <c r="A290" t="s">
        <v>2071</v>
      </c>
      <c r="B290">
        <v>24.43</v>
      </c>
      <c r="C290">
        <v>7.59</v>
      </c>
      <c r="D290" t="s">
        <v>2369</v>
      </c>
      <c r="E290" t="s">
        <v>2367</v>
      </c>
      <c r="F290" t="s">
        <v>2367</v>
      </c>
      <c r="G290">
        <v>1</v>
      </c>
      <c r="H290" s="8" t="s">
        <v>2368</v>
      </c>
      <c r="I290" t="str">
        <f t="shared" si="8"/>
        <v>Normal weight</v>
      </c>
      <c r="J290" t="str">
        <f t="shared" si="9"/>
        <v>Diabetes</v>
      </c>
    </row>
    <row r="291" spans="1:10" x14ac:dyDescent="0.3">
      <c r="A291" t="s">
        <v>2070</v>
      </c>
      <c r="B291">
        <v>41.9</v>
      </c>
      <c r="C291">
        <v>4.26</v>
      </c>
      <c r="D291" t="s">
        <v>2367</v>
      </c>
      <c r="E291" t="s">
        <v>2367</v>
      </c>
      <c r="F291" t="s">
        <v>2367</v>
      </c>
      <c r="G291">
        <v>0</v>
      </c>
      <c r="H291" s="8" t="s">
        <v>2368</v>
      </c>
      <c r="I291" t="str">
        <f t="shared" si="8"/>
        <v>Obesity</v>
      </c>
      <c r="J291" t="str">
        <f t="shared" si="9"/>
        <v>Normal</v>
      </c>
    </row>
    <row r="292" spans="1:10" x14ac:dyDescent="0.3">
      <c r="A292" t="s">
        <v>2069</v>
      </c>
      <c r="B292">
        <v>22.88</v>
      </c>
      <c r="C292">
        <v>5.9</v>
      </c>
      <c r="D292" t="s">
        <v>2369</v>
      </c>
      <c r="E292" t="s">
        <v>2367</v>
      </c>
      <c r="F292" t="s">
        <v>2369</v>
      </c>
      <c r="G292">
        <v>1</v>
      </c>
      <c r="H292" s="8" t="s">
        <v>2368</v>
      </c>
      <c r="I292" t="str">
        <f t="shared" si="8"/>
        <v>Normal weight</v>
      </c>
      <c r="J292" t="str">
        <f t="shared" si="9"/>
        <v>Prediabetes</v>
      </c>
    </row>
    <row r="293" spans="1:10" x14ac:dyDescent="0.3">
      <c r="A293" t="s">
        <v>2068</v>
      </c>
      <c r="B293">
        <v>29.734999999999999</v>
      </c>
      <c r="C293">
        <v>7.79</v>
      </c>
      <c r="D293" t="s">
        <v>2367</v>
      </c>
      <c r="E293" t="s">
        <v>2367</v>
      </c>
      <c r="F293" t="s">
        <v>2367</v>
      </c>
      <c r="G293">
        <v>0</v>
      </c>
      <c r="H293" s="8" t="s">
        <v>2367</v>
      </c>
      <c r="I293" t="str">
        <f t="shared" si="8"/>
        <v>Overweight</v>
      </c>
      <c r="J293" t="str">
        <f t="shared" si="9"/>
        <v>Diabetes</v>
      </c>
    </row>
    <row r="294" spans="1:10" x14ac:dyDescent="0.3">
      <c r="A294" t="s">
        <v>2067</v>
      </c>
      <c r="B294">
        <v>40.74</v>
      </c>
      <c r="C294">
        <v>5.28</v>
      </c>
      <c r="D294" t="s">
        <v>2367</v>
      </c>
      <c r="E294" t="s">
        <v>2367</v>
      </c>
      <c r="F294" t="s">
        <v>2369</v>
      </c>
      <c r="G294">
        <v>1</v>
      </c>
      <c r="H294" s="8" t="s">
        <v>2368</v>
      </c>
      <c r="I294" t="str">
        <f t="shared" si="8"/>
        <v>Obesity</v>
      </c>
      <c r="J294" t="str">
        <f t="shared" si="9"/>
        <v>Normal</v>
      </c>
    </row>
    <row r="295" spans="1:10" x14ac:dyDescent="0.3">
      <c r="A295" t="s">
        <v>2066</v>
      </c>
      <c r="B295">
        <v>24.14</v>
      </c>
      <c r="C295">
        <v>5.87</v>
      </c>
      <c r="D295" t="s">
        <v>2367</v>
      </c>
      <c r="E295" t="s">
        <v>2367</v>
      </c>
      <c r="F295" t="s">
        <v>2367</v>
      </c>
      <c r="G295">
        <v>2</v>
      </c>
      <c r="H295" s="8" t="s">
        <v>2368</v>
      </c>
      <c r="I295" t="str">
        <f t="shared" si="8"/>
        <v>Normal weight</v>
      </c>
      <c r="J295" t="str">
        <f t="shared" si="9"/>
        <v>Prediabetes</v>
      </c>
    </row>
    <row r="296" spans="1:10" x14ac:dyDescent="0.3">
      <c r="A296" t="s">
        <v>2065</v>
      </c>
      <c r="B296">
        <v>25.15</v>
      </c>
      <c r="C296">
        <v>9.08</v>
      </c>
      <c r="D296" t="s">
        <v>2369</v>
      </c>
      <c r="E296" t="s">
        <v>2367</v>
      </c>
      <c r="F296" t="s">
        <v>2367</v>
      </c>
      <c r="G296">
        <v>1</v>
      </c>
      <c r="H296" s="8" t="s">
        <v>2368</v>
      </c>
      <c r="I296" t="str">
        <f t="shared" si="8"/>
        <v>Overweight</v>
      </c>
      <c r="J296" t="str">
        <f t="shared" si="9"/>
        <v>Diabetes</v>
      </c>
    </row>
    <row r="297" spans="1:10" x14ac:dyDescent="0.3">
      <c r="A297" t="s">
        <v>2064</v>
      </c>
      <c r="B297">
        <v>28.71</v>
      </c>
      <c r="C297">
        <v>5.2</v>
      </c>
      <c r="D297" t="s">
        <v>2367</v>
      </c>
      <c r="E297" t="s">
        <v>2367</v>
      </c>
      <c r="F297" t="s">
        <v>2367</v>
      </c>
      <c r="G297">
        <v>1</v>
      </c>
      <c r="H297" s="8" t="s">
        <v>2368</v>
      </c>
      <c r="I297" t="str">
        <f t="shared" si="8"/>
        <v>Overweight</v>
      </c>
      <c r="J297" t="str">
        <f t="shared" si="9"/>
        <v>Normal</v>
      </c>
    </row>
    <row r="298" spans="1:10" x14ac:dyDescent="0.3">
      <c r="A298" t="s">
        <v>2063</v>
      </c>
      <c r="B298">
        <v>23</v>
      </c>
      <c r="C298">
        <v>5.48</v>
      </c>
      <c r="D298" t="s">
        <v>2367</v>
      </c>
      <c r="E298" t="s">
        <v>2367</v>
      </c>
      <c r="F298" t="s">
        <v>2367</v>
      </c>
      <c r="G298">
        <v>0</v>
      </c>
      <c r="H298" s="8" t="s">
        <v>2368</v>
      </c>
      <c r="I298" t="str">
        <f t="shared" si="8"/>
        <v>Normal weight</v>
      </c>
      <c r="J298" t="str">
        <f t="shared" si="9"/>
        <v>Normal</v>
      </c>
    </row>
    <row r="299" spans="1:10" x14ac:dyDescent="0.3">
      <c r="A299" t="s">
        <v>2062</v>
      </c>
      <c r="B299">
        <v>36.86</v>
      </c>
      <c r="C299">
        <v>11.95</v>
      </c>
      <c r="D299" t="s">
        <v>2367</v>
      </c>
      <c r="E299" t="s">
        <v>2367</v>
      </c>
      <c r="F299" t="s">
        <v>2367</v>
      </c>
      <c r="G299">
        <v>0</v>
      </c>
      <c r="H299" s="8" t="s">
        <v>2367</v>
      </c>
      <c r="I299" t="str">
        <f t="shared" si="8"/>
        <v>Obesity</v>
      </c>
      <c r="J299" t="str">
        <f t="shared" si="9"/>
        <v>Diabetes</v>
      </c>
    </row>
    <row r="300" spans="1:10" x14ac:dyDescent="0.3">
      <c r="A300" t="s">
        <v>2061</v>
      </c>
      <c r="B300">
        <v>24.25</v>
      </c>
      <c r="C300">
        <v>8.6999999999999993</v>
      </c>
      <c r="D300" t="s">
        <v>2369</v>
      </c>
      <c r="E300" t="s">
        <v>2367</v>
      </c>
      <c r="F300" t="s">
        <v>2367</v>
      </c>
      <c r="G300">
        <v>1</v>
      </c>
      <c r="H300" s="8" t="s">
        <v>2368</v>
      </c>
      <c r="I300" t="str">
        <f t="shared" si="8"/>
        <v>Normal weight</v>
      </c>
      <c r="J300" t="str">
        <f t="shared" si="9"/>
        <v>Diabetes</v>
      </c>
    </row>
    <row r="301" spans="1:10" x14ac:dyDescent="0.3">
      <c r="A301" t="s">
        <v>2060</v>
      </c>
      <c r="B301">
        <v>23.85</v>
      </c>
      <c r="C301">
        <v>7.84</v>
      </c>
      <c r="D301" t="s">
        <v>2367</v>
      </c>
      <c r="E301" t="s">
        <v>2367</v>
      </c>
      <c r="F301" t="s">
        <v>2367</v>
      </c>
      <c r="G301">
        <v>0</v>
      </c>
      <c r="H301" s="8" t="s">
        <v>2368</v>
      </c>
      <c r="I301" t="str">
        <f t="shared" si="8"/>
        <v>Normal weight</v>
      </c>
      <c r="J301" t="str">
        <f t="shared" si="9"/>
        <v>Diabetes</v>
      </c>
    </row>
    <row r="302" spans="1:10" x14ac:dyDescent="0.3">
      <c r="A302" t="s">
        <v>2059</v>
      </c>
      <c r="B302">
        <v>40.020000000000003</v>
      </c>
      <c r="C302">
        <v>5.19</v>
      </c>
      <c r="D302" t="s">
        <v>2369</v>
      </c>
      <c r="E302" t="s">
        <v>2367</v>
      </c>
      <c r="F302" t="s">
        <v>2367</v>
      </c>
      <c r="G302">
        <v>1</v>
      </c>
      <c r="H302" s="8" t="s">
        <v>2368</v>
      </c>
      <c r="I302" t="str">
        <f t="shared" si="8"/>
        <v>Obesity</v>
      </c>
      <c r="J302" t="str">
        <f t="shared" si="9"/>
        <v>Normal</v>
      </c>
    </row>
    <row r="303" spans="1:10" x14ac:dyDescent="0.3">
      <c r="A303" t="s">
        <v>2058</v>
      </c>
      <c r="B303">
        <v>19.170000000000002</v>
      </c>
      <c r="C303">
        <v>8.41</v>
      </c>
      <c r="D303" t="s">
        <v>2367</v>
      </c>
      <c r="E303" t="s">
        <v>2367</v>
      </c>
      <c r="F303" t="s">
        <v>2367</v>
      </c>
      <c r="G303">
        <v>0</v>
      </c>
      <c r="H303" s="8" t="s">
        <v>2368</v>
      </c>
      <c r="I303" t="str">
        <f t="shared" si="8"/>
        <v>Normal weight</v>
      </c>
      <c r="J303" t="str">
        <f t="shared" si="9"/>
        <v>Diabetes</v>
      </c>
    </row>
    <row r="304" spans="1:10" x14ac:dyDescent="0.3">
      <c r="A304" t="s">
        <v>2057</v>
      </c>
      <c r="B304">
        <v>43.53</v>
      </c>
      <c r="C304">
        <v>5.86</v>
      </c>
      <c r="D304" t="s">
        <v>2369</v>
      </c>
      <c r="E304" t="s">
        <v>2369</v>
      </c>
      <c r="F304" t="s">
        <v>2367</v>
      </c>
      <c r="G304">
        <v>2</v>
      </c>
      <c r="H304" s="8" t="s">
        <v>2368</v>
      </c>
      <c r="I304" t="str">
        <f t="shared" si="8"/>
        <v>Obesity</v>
      </c>
      <c r="J304" t="str">
        <f t="shared" si="9"/>
        <v>Prediabetes</v>
      </c>
    </row>
    <row r="305" spans="1:10" x14ac:dyDescent="0.3">
      <c r="A305" t="s">
        <v>2056</v>
      </c>
      <c r="B305">
        <v>46.06</v>
      </c>
      <c r="C305">
        <v>4.18</v>
      </c>
      <c r="D305" t="s">
        <v>2367</v>
      </c>
      <c r="E305" t="s">
        <v>2369</v>
      </c>
      <c r="F305" t="s">
        <v>2367</v>
      </c>
      <c r="G305">
        <v>1</v>
      </c>
      <c r="H305" s="8" t="s">
        <v>2368</v>
      </c>
      <c r="I305" t="str">
        <f t="shared" si="8"/>
        <v>Obesity</v>
      </c>
      <c r="J305" t="str">
        <f t="shared" si="9"/>
        <v>Normal</v>
      </c>
    </row>
    <row r="306" spans="1:10" x14ac:dyDescent="0.3">
      <c r="A306" t="s">
        <v>2055</v>
      </c>
      <c r="B306">
        <v>29.92</v>
      </c>
      <c r="C306">
        <v>11.99</v>
      </c>
      <c r="D306" t="s">
        <v>2369</v>
      </c>
      <c r="E306" t="s">
        <v>2367</v>
      </c>
      <c r="F306" t="s">
        <v>2367</v>
      </c>
      <c r="G306">
        <v>2</v>
      </c>
      <c r="H306" s="8" t="s">
        <v>2368</v>
      </c>
      <c r="I306" t="str">
        <f t="shared" si="8"/>
        <v>Obesity</v>
      </c>
      <c r="J306" t="str">
        <f t="shared" si="9"/>
        <v>Diabetes</v>
      </c>
    </row>
    <row r="307" spans="1:10" x14ac:dyDescent="0.3">
      <c r="A307" t="s">
        <v>2054</v>
      </c>
      <c r="B307">
        <v>28.46</v>
      </c>
      <c r="C307">
        <v>4.8499999999999996</v>
      </c>
      <c r="D307" t="s">
        <v>2369</v>
      </c>
      <c r="E307" t="s">
        <v>2367</v>
      </c>
      <c r="F307" t="s">
        <v>2367</v>
      </c>
      <c r="G307">
        <v>1</v>
      </c>
      <c r="H307" s="8" t="s">
        <v>2368</v>
      </c>
      <c r="I307" t="str">
        <f t="shared" si="8"/>
        <v>Overweight</v>
      </c>
      <c r="J307" t="str">
        <f t="shared" si="9"/>
        <v>Normal</v>
      </c>
    </row>
    <row r="308" spans="1:10" x14ac:dyDescent="0.3">
      <c r="A308" t="s">
        <v>2053</v>
      </c>
      <c r="B308">
        <v>24.56</v>
      </c>
      <c r="C308">
        <v>6.18</v>
      </c>
      <c r="D308" t="s">
        <v>2369</v>
      </c>
      <c r="E308" t="s">
        <v>2367</v>
      </c>
      <c r="F308" t="s">
        <v>2369</v>
      </c>
      <c r="G308">
        <v>1</v>
      </c>
      <c r="H308" s="8" t="s">
        <v>2368</v>
      </c>
      <c r="I308" t="str">
        <f t="shared" si="8"/>
        <v>Normal weight</v>
      </c>
      <c r="J308" t="str">
        <f t="shared" si="9"/>
        <v>Prediabetes</v>
      </c>
    </row>
    <row r="309" spans="1:10" x14ac:dyDescent="0.3">
      <c r="A309" t="s">
        <v>2052</v>
      </c>
      <c r="B309">
        <v>41.19</v>
      </c>
      <c r="C309">
        <v>6.37</v>
      </c>
      <c r="D309" t="s">
        <v>2367</v>
      </c>
      <c r="E309" t="s">
        <v>2367</v>
      </c>
      <c r="F309" t="s">
        <v>2367</v>
      </c>
      <c r="G309">
        <v>0</v>
      </c>
      <c r="H309" s="8" t="s">
        <v>2368</v>
      </c>
      <c r="I309" t="str">
        <f t="shared" si="8"/>
        <v>Obesity</v>
      </c>
      <c r="J309" t="str">
        <f t="shared" si="9"/>
        <v>Prediabetes</v>
      </c>
    </row>
    <row r="310" spans="1:10" x14ac:dyDescent="0.3">
      <c r="A310" t="s">
        <v>2051</v>
      </c>
      <c r="B310">
        <v>18.63</v>
      </c>
      <c r="C310">
        <v>9.81</v>
      </c>
      <c r="D310" t="s">
        <v>2369</v>
      </c>
      <c r="E310" t="s">
        <v>2367</v>
      </c>
      <c r="F310" t="s">
        <v>2367</v>
      </c>
      <c r="G310">
        <v>2</v>
      </c>
      <c r="H310" s="8" t="s">
        <v>2368</v>
      </c>
      <c r="I310" t="str">
        <f t="shared" si="8"/>
        <v>Normal weight</v>
      </c>
      <c r="J310" t="str">
        <f t="shared" si="9"/>
        <v>Diabetes</v>
      </c>
    </row>
    <row r="311" spans="1:10" x14ac:dyDescent="0.3">
      <c r="A311" t="s">
        <v>2050</v>
      </c>
      <c r="B311">
        <v>26.26</v>
      </c>
      <c r="C311">
        <v>11.8</v>
      </c>
      <c r="D311" t="s">
        <v>2369</v>
      </c>
      <c r="E311" t="s">
        <v>2367</v>
      </c>
      <c r="F311" t="s">
        <v>2367</v>
      </c>
      <c r="G311">
        <v>1</v>
      </c>
      <c r="H311" s="8" t="s">
        <v>2368</v>
      </c>
      <c r="I311" t="str">
        <f t="shared" si="8"/>
        <v>Overweight</v>
      </c>
      <c r="J311" t="str">
        <f t="shared" si="9"/>
        <v>Diabetes</v>
      </c>
    </row>
    <row r="312" spans="1:10" x14ac:dyDescent="0.3">
      <c r="A312" t="s">
        <v>2049</v>
      </c>
      <c r="B312">
        <v>22.37</v>
      </c>
      <c r="C312">
        <v>5.86</v>
      </c>
      <c r="D312" t="s">
        <v>2369</v>
      </c>
      <c r="E312" t="s">
        <v>2367</v>
      </c>
      <c r="F312" t="s">
        <v>2369</v>
      </c>
      <c r="G312">
        <v>1</v>
      </c>
      <c r="H312" s="8" t="s">
        <v>2368</v>
      </c>
      <c r="I312" t="str">
        <f t="shared" si="8"/>
        <v>Normal weight</v>
      </c>
      <c r="J312" t="str">
        <f t="shared" si="9"/>
        <v>Prediabetes</v>
      </c>
    </row>
    <row r="313" spans="1:10" x14ac:dyDescent="0.3">
      <c r="A313" t="s">
        <v>2048</v>
      </c>
      <c r="B313">
        <v>39.619999999999997</v>
      </c>
      <c r="C313">
        <v>4.28</v>
      </c>
      <c r="D313" t="s">
        <v>2367</v>
      </c>
      <c r="E313" t="s">
        <v>2367</v>
      </c>
      <c r="F313" t="s">
        <v>2367</v>
      </c>
      <c r="G313">
        <v>1</v>
      </c>
      <c r="H313" s="8" t="s">
        <v>2368</v>
      </c>
      <c r="I313" t="str">
        <f t="shared" si="8"/>
        <v>Obesity</v>
      </c>
      <c r="J313" t="str">
        <f t="shared" si="9"/>
        <v>Normal</v>
      </c>
    </row>
    <row r="314" spans="1:10" x14ac:dyDescent="0.3">
      <c r="A314" t="s">
        <v>2047</v>
      </c>
      <c r="B314">
        <v>18.329999999999998</v>
      </c>
      <c r="C314">
        <v>4.16</v>
      </c>
      <c r="D314" t="s">
        <v>2369</v>
      </c>
      <c r="E314" t="s">
        <v>2367</v>
      </c>
      <c r="F314" t="s">
        <v>2367</v>
      </c>
      <c r="G314">
        <v>0</v>
      </c>
      <c r="H314" s="8" t="s">
        <v>2368</v>
      </c>
      <c r="I314" t="str">
        <f t="shared" si="8"/>
        <v>Underweight</v>
      </c>
      <c r="J314" t="str">
        <f t="shared" si="9"/>
        <v>Normal</v>
      </c>
    </row>
    <row r="315" spans="1:10" x14ac:dyDescent="0.3">
      <c r="A315" t="s">
        <v>2046</v>
      </c>
      <c r="B315">
        <v>17.11</v>
      </c>
      <c r="C315">
        <v>4.9800000000000004</v>
      </c>
      <c r="D315" t="s">
        <v>2369</v>
      </c>
      <c r="E315" t="s">
        <v>2367</v>
      </c>
      <c r="F315" t="s">
        <v>2369</v>
      </c>
      <c r="G315">
        <v>1</v>
      </c>
      <c r="H315" s="8" t="s">
        <v>2368</v>
      </c>
      <c r="I315" t="str">
        <f t="shared" si="8"/>
        <v>Underweight</v>
      </c>
      <c r="J315" t="str">
        <f t="shared" si="9"/>
        <v>Normal</v>
      </c>
    </row>
    <row r="316" spans="1:10" x14ac:dyDescent="0.3">
      <c r="A316" t="s">
        <v>2045</v>
      </c>
      <c r="B316">
        <v>43.5</v>
      </c>
      <c r="C316">
        <v>6.38</v>
      </c>
      <c r="D316" t="s">
        <v>2367</v>
      </c>
      <c r="E316" t="s">
        <v>2369</v>
      </c>
      <c r="F316" t="s">
        <v>2367</v>
      </c>
      <c r="G316">
        <v>1</v>
      </c>
      <c r="H316" s="8" t="s">
        <v>2368</v>
      </c>
      <c r="I316" t="str">
        <f t="shared" si="8"/>
        <v>Obesity</v>
      </c>
      <c r="J316" t="str">
        <f t="shared" si="9"/>
        <v>Prediabetes</v>
      </c>
    </row>
    <row r="317" spans="1:10" x14ac:dyDescent="0.3">
      <c r="A317" t="s">
        <v>2044</v>
      </c>
      <c r="B317">
        <v>25.364999999999998</v>
      </c>
      <c r="C317">
        <v>5.19</v>
      </c>
      <c r="D317" t="s">
        <v>2367</v>
      </c>
      <c r="E317" t="s">
        <v>2367</v>
      </c>
      <c r="F317" t="s">
        <v>2367</v>
      </c>
      <c r="G317">
        <v>2</v>
      </c>
      <c r="H317" s="8" t="s">
        <v>2367</v>
      </c>
      <c r="I317" t="str">
        <f t="shared" si="8"/>
        <v>Overweight</v>
      </c>
      <c r="J317" t="str">
        <f t="shared" si="9"/>
        <v>Normal</v>
      </c>
    </row>
    <row r="318" spans="1:10" x14ac:dyDescent="0.3">
      <c r="A318" t="s">
        <v>2043</v>
      </c>
      <c r="B318">
        <v>28.594999999999999</v>
      </c>
      <c r="C318">
        <v>10.210000000000001</v>
      </c>
      <c r="D318" t="s">
        <v>2367</v>
      </c>
      <c r="E318" t="s">
        <v>2367</v>
      </c>
      <c r="F318" t="s">
        <v>2367</v>
      </c>
      <c r="G318">
        <v>0</v>
      </c>
      <c r="H318" s="8" t="s">
        <v>2367</v>
      </c>
      <c r="I318" t="str">
        <f t="shared" si="8"/>
        <v>Overweight</v>
      </c>
      <c r="J318" t="str">
        <f t="shared" si="9"/>
        <v>Diabetes</v>
      </c>
    </row>
    <row r="319" spans="1:10" x14ac:dyDescent="0.3">
      <c r="A319" t="s">
        <v>2042</v>
      </c>
      <c r="B319">
        <v>29.83</v>
      </c>
      <c r="C319">
        <v>9.6999999999999993</v>
      </c>
      <c r="D319" t="s">
        <v>2369</v>
      </c>
      <c r="E319" t="s">
        <v>2367</v>
      </c>
      <c r="F319" t="s">
        <v>2369</v>
      </c>
      <c r="G319">
        <v>1</v>
      </c>
      <c r="H319" s="8" t="s">
        <v>2368</v>
      </c>
      <c r="I319" t="str">
        <f t="shared" si="8"/>
        <v>Overweight</v>
      </c>
      <c r="J319" t="str">
        <f t="shared" si="9"/>
        <v>Diabetes</v>
      </c>
    </row>
    <row r="320" spans="1:10" x14ac:dyDescent="0.3">
      <c r="A320" t="s">
        <v>2041</v>
      </c>
      <c r="B320">
        <v>24.7</v>
      </c>
      <c r="C320">
        <v>10.25</v>
      </c>
      <c r="D320" t="s">
        <v>2367</v>
      </c>
      <c r="E320" t="s">
        <v>2367</v>
      </c>
      <c r="F320" t="s">
        <v>2367</v>
      </c>
      <c r="G320">
        <v>3</v>
      </c>
      <c r="H320" s="8" t="s">
        <v>2367</v>
      </c>
      <c r="I320" t="str">
        <f t="shared" si="8"/>
        <v>Normal weight</v>
      </c>
      <c r="J320" t="str">
        <f t="shared" si="9"/>
        <v>Diabetes</v>
      </c>
    </row>
    <row r="321" spans="1:10" x14ac:dyDescent="0.3">
      <c r="A321" t="s">
        <v>2040</v>
      </c>
      <c r="B321">
        <v>17.940000000000001</v>
      </c>
      <c r="C321">
        <v>9.77</v>
      </c>
      <c r="D321" t="s">
        <v>2367</v>
      </c>
      <c r="E321" t="s">
        <v>2367</v>
      </c>
      <c r="F321" t="s">
        <v>2367</v>
      </c>
      <c r="G321">
        <v>0</v>
      </c>
      <c r="H321" s="8" t="s">
        <v>2368</v>
      </c>
      <c r="I321" t="str">
        <f t="shared" si="8"/>
        <v>Underweight</v>
      </c>
      <c r="J321" t="str">
        <f t="shared" si="9"/>
        <v>Diabetes</v>
      </c>
    </row>
    <row r="322" spans="1:10" x14ac:dyDescent="0.3">
      <c r="A322" t="s">
        <v>2039</v>
      </c>
      <c r="B322">
        <v>21.08</v>
      </c>
      <c r="C322">
        <v>4.83</v>
      </c>
      <c r="D322" t="s">
        <v>2367</v>
      </c>
      <c r="E322" t="s">
        <v>2367</v>
      </c>
      <c r="F322" t="s">
        <v>2369</v>
      </c>
      <c r="G322">
        <v>1</v>
      </c>
      <c r="H322" s="8" t="s">
        <v>2368</v>
      </c>
      <c r="I322" t="str">
        <f t="shared" si="8"/>
        <v>Normal weight</v>
      </c>
      <c r="J322" t="str">
        <f t="shared" si="9"/>
        <v>Normal</v>
      </c>
    </row>
    <row r="323" spans="1:10" x14ac:dyDescent="0.3">
      <c r="A323" t="s">
        <v>2038</v>
      </c>
      <c r="B323">
        <v>37.715000000000003</v>
      </c>
      <c r="C323">
        <v>10.86</v>
      </c>
      <c r="D323" t="s">
        <v>2369</v>
      </c>
      <c r="E323" t="s">
        <v>2367</v>
      </c>
      <c r="F323" t="s">
        <v>2367</v>
      </c>
      <c r="G323">
        <v>0</v>
      </c>
      <c r="H323" s="8" t="s">
        <v>2367</v>
      </c>
      <c r="I323" t="str">
        <f t="shared" ref="I323:I386" si="10">IF(B323&lt;18.5,"Underweight",IF(B323&lt;24.9,"Normal weight",IF(B323&lt;29.9,"Overweight","Obesity")))</f>
        <v>Obesity</v>
      </c>
      <c r="J323" t="str">
        <f t="shared" ref="J323:J386" si="11">IF(C323&lt;5.7,"Normal",IF(C323&lt;6.4,"Prediabetes","Diabetes"))</f>
        <v>Diabetes</v>
      </c>
    </row>
    <row r="324" spans="1:10" x14ac:dyDescent="0.3">
      <c r="A324" t="s">
        <v>2037</v>
      </c>
      <c r="B324">
        <v>22.39</v>
      </c>
      <c r="C324">
        <v>9.5299999999999994</v>
      </c>
      <c r="D324" t="s">
        <v>2369</v>
      </c>
      <c r="E324" t="s">
        <v>2367</v>
      </c>
      <c r="F324" t="s">
        <v>2367</v>
      </c>
      <c r="G324">
        <v>0</v>
      </c>
      <c r="H324" s="8" t="s">
        <v>2368</v>
      </c>
      <c r="I324" t="str">
        <f t="shared" si="10"/>
        <v>Normal weight</v>
      </c>
      <c r="J324" t="str">
        <f t="shared" si="11"/>
        <v>Diabetes</v>
      </c>
    </row>
    <row r="325" spans="1:10" x14ac:dyDescent="0.3">
      <c r="A325" t="s">
        <v>2036</v>
      </c>
      <c r="B325">
        <v>28.78</v>
      </c>
      <c r="C325">
        <v>5.68</v>
      </c>
      <c r="D325" t="s">
        <v>2367</v>
      </c>
      <c r="E325" t="s">
        <v>2367</v>
      </c>
      <c r="F325" t="s">
        <v>2367</v>
      </c>
      <c r="G325">
        <v>0</v>
      </c>
      <c r="H325" s="8" t="s">
        <v>2368</v>
      </c>
      <c r="I325" t="str">
        <f t="shared" si="10"/>
        <v>Overweight</v>
      </c>
      <c r="J325" t="str">
        <f t="shared" si="11"/>
        <v>Normal</v>
      </c>
    </row>
    <row r="326" spans="1:10" x14ac:dyDescent="0.3">
      <c r="A326" t="s">
        <v>2035</v>
      </c>
      <c r="B326">
        <v>18.329999999999998</v>
      </c>
      <c r="C326">
        <v>5.57</v>
      </c>
      <c r="D326" t="s">
        <v>2369</v>
      </c>
      <c r="E326" t="s">
        <v>2367</v>
      </c>
      <c r="F326" t="s">
        <v>2367</v>
      </c>
      <c r="G326">
        <v>0</v>
      </c>
      <c r="H326" s="8" t="s">
        <v>2368</v>
      </c>
      <c r="I326" t="str">
        <f t="shared" si="10"/>
        <v>Underweight</v>
      </c>
      <c r="J326" t="str">
        <f t="shared" si="11"/>
        <v>Normal</v>
      </c>
    </row>
    <row r="327" spans="1:10" x14ac:dyDescent="0.3">
      <c r="A327" t="s">
        <v>2034</v>
      </c>
      <c r="B327">
        <v>26.39</v>
      </c>
      <c r="C327">
        <v>4.58</v>
      </c>
      <c r="D327" t="s">
        <v>2369</v>
      </c>
      <c r="E327" t="s">
        <v>2367</v>
      </c>
      <c r="F327" t="s">
        <v>2367</v>
      </c>
      <c r="G327">
        <v>1</v>
      </c>
      <c r="H327" s="8" t="s">
        <v>2368</v>
      </c>
      <c r="I327" t="str">
        <f t="shared" si="10"/>
        <v>Overweight</v>
      </c>
      <c r="J327" t="str">
        <f t="shared" si="11"/>
        <v>Normal</v>
      </c>
    </row>
    <row r="328" spans="1:10" x14ac:dyDescent="0.3">
      <c r="A328" t="s">
        <v>2033</v>
      </c>
      <c r="B328">
        <v>19.260000000000002</v>
      </c>
      <c r="C328">
        <v>8.9600000000000009</v>
      </c>
      <c r="D328" t="s">
        <v>2369</v>
      </c>
      <c r="E328" t="s">
        <v>2367</v>
      </c>
      <c r="F328" t="s">
        <v>2367</v>
      </c>
      <c r="G328">
        <v>1</v>
      </c>
      <c r="H328" s="8" t="s">
        <v>2368</v>
      </c>
      <c r="I328" t="str">
        <f t="shared" si="10"/>
        <v>Normal weight</v>
      </c>
      <c r="J328" t="str">
        <f t="shared" si="11"/>
        <v>Diabetes</v>
      </c>
    </row>
    <row r="329" spans="1:10" x14ac:dyDescent="0.3">
      <c r="A329" t="s">
        <v>2032</v>
      </c>
      <c r="B329">
        <v>26.92</v>
      </c>
      <c r="C329">
        <v>6.09</v>
      </c>
      <c r="D329" t="s">
        <v>2367</v>
      </c>
      <c r="E329" t="s">
        <v>2367</v>
      </c>
      <c r="F329" t="s">
        <v>2367</v>
      </c>
      <c r="G329">
        <v>0</v>
      </c>
      <c r="H329" s="8" t="s">
        <v>2368</v>
      </c>
      <c r="I329" t="str">
        <f t="shared" si="10"/>
        <v>Overweight</v>
      </c>
      <c r="J329" t="str">
        <f t="shared" si="11"/>
        <v>Prediabetes</v>
      </c>
    </row>
    <row r="330" spans="1:10" x14ac:dyDescent="0.3">
      <c r="A330" t="s">
        <v>2031</v>
      </c>
      <c r="B330">
        <v>19.73</v>
      </c>
      <c r="C330">
        <v>4.3600000000000003</v>
      </c>
      <c r="D330" t="s">
        <v>2367</v>
      </c>
      <c r="E330" t="s">
        <v>2367</v>
      </c>
      <c r="F330" t="s">
        <v>2367</v>
      </c>
      <c r="G330">
        <v>0</v>
      </c>
      <c r="H330" s="8" t="s">
        <v>2368</v>
      </c>
      <c r="I330" t="str">
        <f t="shared" si="10"/>
        <v>Normal weight</v>
      </c>
      <c r="J330" t="str">
        <f t="shared" si="11"/>
        <v>Normal</v>
      </c>
    </row>
    <row r="331" spans="1:10" x14ac:dyDescent="0.3">
      <c r="A331" t="s">
        <v>2030</v>
      </c>
      <c r="B331">
        <v>23.56</v>
      </c>
      <c r="C331">
        <v>11.74</v>
      </c>
      <c r="D331" t="s">
        <v>2369</v>
      </c>
      <c r="E331" t="s">
        <v>2367</v>
      </c>
      <c r="F331" t="s">
        <v>2367</v>
      </c>
      <c r="G331">
        <v>0</v>
      </c>
      <c r="H331" s="8" t="s">
        <v>2368</v>
      </c>
      <c r="I331" t="str">
        <f t="shared" si="10"/>
        <v>Normal weight</v>
      </c>
      <c r="J331" t="str">
        <f t="shared" si="11"/>
        <v>Diabetes</v>
      </c>
    </row>
    <row r="332" spans="1:10" x14ac:dyDescent="0.3">
      <c r="A332" t="s">
        <v>2029</v>
      </c>
      <c r="B332">
        <v>37.67</v>
      </c>
      <c r="C332">
        <v>5.89</v>
      </c>
      <c r="D332" t="s">
        <v>2367</v>
      </c>
      <c r="E332" t="s">
        <v>2367</v>
      </c>
      <c r="F332" t="s">
        <v>2367</v>
      </c>
      <c r="G332">
        <v>1</v>
      </c>
      <c r="H332" s="8" t="s">
        <v>2368</v>
      </c>
      <c r="I332" t="str">
        <f t="shared" si="10"/>
        <v>Obesity</v>
      </c>
      <c r="J332" t="str">
        <f t="shared" si="11"/>
        <v>Prediabetes</v>
      </c>
    </row>
    <row r="333" spans="1:10" x14ac:dyDescent="0.3">
      <c r="A333" t="s">
        <v>2028</v>
      </c>
      <c r="B333">
        <v>18.73</v>
      </c>
      <c r="C333">
        <v>10.64</v>
      </c>
      <c r="D333" t="s">
        <v>2367</v>
      </c>
      <c r="E333" t="s">
        <v>2367</v>
      </c>
      <c r="F333" t="s">
        <v>2367</v>
      </c>
      <c r="G333">
        <v>2</v>
      </c>
      <c r="H333" s="8" t="s">
        <v>2368</v>
      </c>
      <c r="I333" t="str">
        <f t="shared" si="10"/>
        <v>Normal weight</v>
      </c>
      <c r="J333" t="str">
        <f t="shared" si="11"/>
        <v>Diabetes</v>
      </c>
    </row>
    <row r="334" spans="1:10" x14ac:dyDescent="0.3">
      <c r="A334" t="s">
        <v>2027</v>
      </c>
      <c r="B334">
        <v>33.090000000000003</v>
      </c>
      <c r="C334">
        <v>6.06</v>
      </c>
      <c r="D334" t="s">
        <v>2367</v>
      </c>
      <c r="E334" t="s">
        <v>2367</v>
      </c>
      <c r="F334" t="s">
        <v>2369</v>
      </c>
      <c r="G334">
        <v>1</v>
      </c>
      <c r="H334" s="8" t="s">
        <v>2368</v>
      </c>
      <c r="I334" t="str">
        <f t="shared" si="10"/>
        <v>Obesity</v>
      </c>
      <c r="J334" t="str">
        <f t="shared" si="11"/>
        <v>Prediabetes</v>
      </c>
    </row>
    <row r="335" spans="1:10" x14ac:dyDescent="0.3">
      <c r="A335" t="s">
        <v>2026</v>
      </c>
      <c r="B335">
        <v>18.329999999999998</v>
      </c>
      <c r="C335">
        <v>7.46</v>
      </c>
      <c r="D335" t="s">
        <v>2369</v>
      </c>
      <c r="E335" t="s">
        <v>2367</v>
      </c>
      <c r="F335" t="s">
        <v>2367</v>
      </c>
      <c r="G335">
        <v>1</v>
      </c>
      <c r="H335" s="8" t="s">
        <v>2368</v>
      </c>
      <c r="I335" t="str">
        <f t="shared" si="10"/>
        <v>Underweight</v>
      </c>
      <c r="J335" t="str">
        <f t="shared" si="11"/>
        <v>Diabetes</v>
      </c>
    </row>
    <row r="336" spans="1:10" x14ac:dyDescent="0.3">
      <c r="A336" t="s">
        <v>2025</v>
      </c>
      <c r="B336">
        <v>27.74</v>
      </c>
      <c r="C336">
        <v>4.68</v>
      </c>
      <c r="D336" t="s">
        <v>2369</v>
      </c>
      <c r="E336" t="s">
        <v>2367</v>
      </c>
      <c r="F336" t="s">
        <v>2367</v>
      </c>
      <c r="G336">
        <v>2</v>
      </c>
      <c r="H336" s="8" t="s">
        <v>2368</v>
      </c>
      <c r="I336" t="str">
        <f t="shared" si="10"/>
        <v>Overweight</v>
      </c>
      <c r="J336" t="str">
        <f t="shared" si="11"/>
        <v>Normal</v>
      </c>
    </row>
    <row r="337" spans="1:10" x14ac:dyDescent="0.3">
      <c r="A337" t="s">
        <v>2024</v>
      </c>
      <c r="B337">
        <v>24.2</v>
      </c>
      <c r="C337">
        <v>6.15</v>
      </c>
      <c r="D337" t="s">
        <v>2367</v>
      </c>
      <c r="E337" t="s">
        <v>2367</v>
      </c>
      <c r="F337" t="s">
        <v>2367</v>
      </c>
      <c r="G337">
        <v>1</v>
      </c>
      <c r="H337" s="8" t="s">
        <v>2368</v>
      </c>
      <c r="I337" t="str">
        <f t="shared" si="10"/>
        <v>Normal weight</v>
      </c>
      <c r="J337" t="str">
        <f t="shared" si="11"/>
        <v>Prediabetes</v>
      </c>
    </row>
    <row r="338" spans="1:10" x14ac:dyDescent="0.3">
      <c r="A338" t="s">
        <v>2023</v>
      </c>
      <c r="B338">
        <v>22.03</v>
      </c>
      <c r="C338">
        <v>4.28</v>
      </c>
      <c r="D338" t="s">
        <v>2369</v>
      </c>
      <c r="E338" t="s">
        <v>2367</v>
      </c>
      <c r="F338" t="s">
        <v>2367</v>
      </c>
      <c r="G338">
        <v>0</v>
      </c>
      <c r="H338" s="8" t="s">
        <v>2368</v>
      </c>
      <c r="I338" t="str">
        <f t="shared" si="10"/>
        <v>Normal weight</v>
      </c>
      <c r="J338" t="str">
        <f t="shared" si="11"/>
        <v>Normal</v>
      </c>
    </row>
    <row r="339" spans="1:10" x14ac:dyDescent="0.3">
      <c r="A339" t="s">
        <v>2022</v>
      </c>
      <c r="B339">
        <v>26.885000000000002</v>
      </c>
      <c r="C339">
        <v>9.86</v>
      </c>
      <c r="D339" t="s">
        <v>2367</v>
      </c>
      <c r="E339" t="s">
        <v>2367</v>
      </c>
      <c r="F339" t="s">
        <v>2367</v>
      </c>
      <c r="G339">
        <v>3</v>
      </c>
      <c r="H339" s="8" t="s">
        <v>2368</v>
      </c>
      <c r="I339" t="str">
        <f t="shared" si="10"/>
        <v>Overweight</v>
      </c>
      <c r="J339" t="str">
        <f t="shared" si="11"/>
        <v>Diabetes</v>
      </c>
    </row>
    <row r="340" spans="1:10" x14ac:dyDescent="0.3">
      <c r="A340" t="s">
        <v>2021</v>
      </c>
      <c r="B340">
        <v>16.36</v>
      </c>
      <c r="C340">
        <v>11.19</v>
      </c>
      <c r="D340" t="s">
        <v>2367</v>
      </c>
      <c r="E340" t="s">
        <v>2367</v>
      </c>
      <c r="F340" t="s">
        <v>2367</v>
      </c>
      <c r="G340">
        <v>0</v>
      </c>
      <c r="H340" s="8" t="s">
        <v>2368</v>
      </c>
      <c r="I340" t="str">
        <f t="shared" si="10"/>
        <v>Underweight</v>
      </c>
      <c r="J340" t="str">
        <f t="shared" si="11"/>
        <v>Diabetes</v>
      </c>
    </row>
    <row r="341" spans="1:10" x14ac:dyDescent="0.3">
      <c r="A341" t="s">
        <v>2020</v>
      </c>
      <c r="B341">
        <v>32.299999999999997</v>
      </c>
      <c r="C341">
        <v>4.8899999999999997</v>
      </c>
      <c r="D341" t="s">
        <v>2369</v>
      </c>
      <c r="E341" t="s">
        <v>2367</v>
      </c>
      <c r="F341" t="s">
        <v>2369</v>
      </c>
      <c r="G341">
        <v>1</v>
      </c>
      <c r="H341" s="8" t="s">
        <v>2367</v>
      </c>
      <c r="I341" t="str">
        <f t="shared" si="10"/>
        <v>Obesity</v>
      </c>
      <c r="J341" t="str">
        <f t="shared" si="11"/>
        <v>Normal</v>
      </c>
    </row>
    <row r="342" spans="1:10" x14ac:dyDescent="0.3">
      <c r="A342" t="s">
        <v>2019</v>
      </c>
      <c r="B342">
        <v>16.05</v>
      </c>
      <c r="C342">
        <v>4.3499999999999996</v>
      </c>
      <c r="D342" t="s">
        <v>2369</v>
      </c>
      <c r="E342" t="s">
        <v>2367</v>
      </c>
      <c r="F342" t="s">
        <v>2367</v>
      </c>
      <c r="G342">
        <v>0</v>
      </c>
      <c r="H342" s="8" t="s">
        <v>2368</v>
      </c>
      <c r="I342" t="str">
        <f t="shared" si="10"/>
        <v>Underweight</v>
      </c>
      <c r="J342" t="str">
        <f t="shared" si="11"/>
        <v>Normal</v>
      </c>
    </row>
    <row r="343" spans="1:10" x14ac:dyDescent="0.3">
      <c r="A343" t="s">
        <v>2018</v>
      </c>
      <c r="B343">
        <v>29.07</v>
      </c>
      <c r="C343">
        <v>8.66</v>
      </c>
      <c r="D343" t="s">
        <v>2369</v>
      </c>
      <c r="E343" t="s">
        <v>2367</v>
      </c>
      <c r="F343" t="s">
        <v>2367</v>
      </c>
      <c r="G343">
        <v>2</v>
      </c>
      <c r="H343" s="8" t="s">
        <v>2368</v>
      </c>
      <c r="I343" t="str">
        <f t="shared" si="10"/>
        <v>Overweight</v>
      </c>
      <c r="J343" t="str">
        <f t="shared" si="11"/>
        <v>Diabetes</v>
      </c>
    </row>
    <row r="344" spans="1:10" x14ac:dyDescent="0.3">
      <c r="A344" t="s">
        <v>2017</v>
      </c>
      <c r="B344">
        <v>17.43</v>
      </c>
      <c r="C344">
        <v>8.64</v>
      </c>
      <c r="D344" t="s">
        <v>2367</v>
      </c>
      <c r="E344" t="s">
        <v>2367</v>
      </c>
      <c r="F344" t="s">
        <v>2367</v>
      </c>
      <c r="G344">
        <v>0</v>
      </c>
      <c r="H344" s="8" t="s">
        <v>2368</v>
      </c>
      <c r="I344" t="str">
        <f t="shared" si="10"/>
        <v>Underweight</v>
      </c>
      <c r="J344" t="str">
        <f t="shared" si="11"/>
        <v>Diabetes</v>
      </c>
    </row>
    <row r="345" spans="1:10" x14ac:dyDescent="0.3">
      <c r="A345" t="s">
        <v>2016</v>
      </c>
      <c r="B345">
        <v>19.329999999999998</v>
      </c>
      <c r="C345">
        <v>4.2699999999999996</v>
      </c>
      <c r="D345" t="s">
        <v>2367</v>
      </c>
      <c r="E345" t="s">
        <v>2367</v>
      </c>
      <c r="F345" t="s">
        <v>2367</v>
      </c>
      <c r="G345">
        <v>0</v>
      </c>
      <c r="H345" s="8" t="s">
        <v>2368</v>
      </c>
      <c r="I345" t="str">
        <f t="shared" si="10"/>
        <v>Normal weight</v>
      </c>
      <c r="J345" t="str">
        <f t="shared" si="11"/>
        <v>Normal</v>
      </c>
    </row>
    <row r="346" spans="1:10" x14ac:dyDescent="0.3">
      <c r="A346" t="s">
        <v>2015</v>
      </c>
      <c r="B346">
        <v>30.52</v>
      </c>
      <c r="C346">
        <v>4.21</v>
      </c>
      <c r="D346" t="s">
        <v>2367</v>
      </c>
      <c r="E346" t="s">
        <v>2367</v>
      </c>
      <c r="F346" t="s">
        <v>2367</v>
      </c>
      <c r="G346">
        <v>1</v>
      </c>
      <c r="H346" s="8" t="s">
        <v>2368</v>
      </c>
      <c r="I346" t="str">
        <f t="shared" si="10"/>
        <v>Obesity</v>
      </c>
      <c r="J346" t="str">
        <f t="shared" si="11"/>
        <v>Normal</v>
      </c>
    </row>
    <row r="347" spans="1:10" x14ac:dyDescent="0.3">
      <c r="A347" t="s">
        <v>2014</v>
      </c>
      <c r="B347">
        <v>39.21</v>
      </c>
      <c r="C347">
        <v>5.04</v>
      </c>
      <c r="D347" t="s">
        <v>2367</v>
      </c>
      <c r="E347" t="s">
        <v>2367</v>
      </c>
      <c r="F347" t="s">
        <v>2369</v>
      </c>
      <c r="G347">
        <v>1</v>
      </c>
      <c r="H347" s="8" t="s">
        <v>2368</v>
      </c>
      <c r="I347" t="str">
        <f t="shared" si="10"/>
        <v>Obesity</v>
      </c>
      <c r="J347" t="str">
        <f t="shared" si="11"/>
        <v>Normal</v>
      </c>
    </row>
    <row r="348" spans="1:10" x14ac:dyDescent="0.3">
      <c r="A348" t="s">
        <v>2013</v>
      </c>
      <c r="B348">
        <v>26.98</v>
      </c>
      <c r="C348">
        <v>5.21</v>
      </c>
      <c r="D348" t="s">
        <v>2369</v>
      </c>
      <c r="E348" t="s">
        <v>2367</v>
      </c>
      <c r="F348" t="s">
        <v>2367</v>
      </c>
      <c r="G348">
        <v>2</v>
      </c>
      <c r="H348" s="8" t="s">
        <v>2368</v>
      </c>
      <c r="I348" t="str">
        <f t="shared" si="10"/>
        <v>Overweight</v>
      </c>
      <c r="J348" t="str">
        <f t="shared" si="11"/>
        <v>Normal</v>
      </c>
    </row>
    <row r="349" spans="1:10" x14ac:dyDescent="0.3">
      <c r="A349" t="s">
        <v>2012</v>
      </c>
      <c r="B349">
        <v>25.84</v>
      </c>
      <c r="C349">
        <v>8.83</v>
      </c>
      <c r="D349" t="s">
        <v>2367</v>
      </c>
      <c r="E349" t="s">
        <v>2367</v>
      </c>
      <c r="F349" t="s">
        <v>2367</v>
      </c>
      <c r="G349">
        <v>0</v>
      </c>
      <c r="H349" s="8" t="s">
        <v>2367</v>
      </c>
      <c r="I349" t="str">
        <f t="shared" si="10"/>
        <v>Overweight</v>
      </c>
      <c r="J349" t="str">
        <f t="shared" si="11"/>
        <v>Diabetes</v>
      </c>
    </row>
    <row r="350" spans="1:10" x14ac:dyDescent="0.3">
      <c r="A350" t="s">
        <v>2011</v>
      </c>
      <c r="B350">
        <v>28.31</v>
      </c>
      <c r="C350">
        <v>8.4700000000000006</v>
      </c>
      <c r="D350" t="s">
        <v>2369</v>
      </c>
      <c r="E350" t="s">
        <v>2367</v>
      </c>
      <c r="F350" t="s">
        <v>2367</v>
      </c>
      <c r="G350">
        <v>2</v>
      </c>
      <c r="H350" s="8" t="s">
        <v>2368</v>
      </c>
      <c r="I350" t="str">
        <f t="shared" si="10"/>
        <v>Overweight</v>
      </c>
      <c r="J350" t="str">
        <f t="shared" si="11"/>
        <v>Diabetes</v>
      </c>
    </row>
    <row r="351" spans="1:10" x14ac:dyDescent="0.3">
      <c r="A351" t="s">
        <v>2010</v>
      </c>
      <c r="B351">
        <v>23.94</v>
      </c>
      <c r="C351">
        <v>4.2</v>
      </c>
      <c r="D351" t="s">
        <v>2367</v>
      </c>
      <c r="E351" t="s">
        <v>2367</v>
      </c>
      <c r="F351" t="s">
        <v>2367</v>
      </c>
      <c r="G351">
        <v>0</v>
      </c>
      <c r="H351" s="8" t="s">
        <v>2368</v>
      </c>
      <c r="I351" t="str">
        <f t="shared" si="10"/>
        <v>Normal weight</v>
      </c>
      <c r="J351" t="str">
        <f t="shared" si="11"/>
        <v>Normal</v>
      </c>
    </row>
    <row r="352" spans="1:10" x14ac:dyDescent="0.3">
      <c r="A352" t="s">
        <v>2009</v>
      </c>
      <c r="B352">
        <v>20.03</v>
      </c>
      <c r="C352">
        <v>6.14</v>
      </c>
      <c r="D352" t="s">
        <v>2369</v>
      </c>
      <c r="E352" t="s">
        <v>2367</v>
      </c>
      <c r="F352" t="s">
        <v>2367</v>
      </c>
      <c r="G352">
        <v>0</v>
      </c>
      <c r="H352" s="8" t="s">
        <v>2368</v>
      </c>
      <c r="I352" t="str">
        <f t="shared" si="10"/>
        <v>Normal weight</v>
      </c>
      <c r="J352" t="str">
        <f t="shared" si="11"/>
        <v>Prediabetes</v>
      </c>
    </row>
    <row r="353" spans="1:10" x14ac:dyDescent="0.3">
      <c r="A353" t="s">
        <v>2008</v>
      </c>
      <c r="B353">
        <v>41.42</v>
      </c>
      <c r="C353">
        <v>6.07</v>
      </c>
      <c r="D353" t="s">
        <v>2367</v>
      </c>
      <c r="E353" t="s">
        <v>2367</v>
      </c>
      <c r="F353" t="s">
        <v>2367</v>
      </c>
      <c r="G353">
        <v>0</v>
      </c>
      <c r="H353" s="8" t="s">
        <v>2367</v>
      </c>
      <c r="I353" t="str">
        <f t="shared" si="10"/>
        <v>Obesity</v>
      </c>
      <c r="J353" t="str">
        <f t="shared" si="11"/>
        <v>Prediabetes</v>
      </c>
    </row>
    <row r="354" spans="1:10" x14ac:dyDescent="0.3">
      <c r="A354" t="s">
        <v>2007</v>
      </c>
      <c r="B354">
        <v>36.67</v>
      </c>
      <c r="C354">
        <v>10.210000000000001</v>
      </c>
      <c r="D354" t="s">
        <v>2367</v>
      </c>
      <c r="E354" t="s">
        <v>2367</v>
      </c>
      <c r="F354" t="s">
        <v>2367</v>
      </c>
      <c r="G354">
        <v>0</v>
      </c>
      <c r="H354" s="8" t="s">
        <v>2367</v>
      </c>
      <c r="I354" t="str">
        <f t="shared" si="10"/>
        <v>Obesity</v>
      </c>
      <c r="J354" t="str">
        <f t="shared" si="11"/>
        <v>Diabetes</v>
      </c>
    </row>
    <row r="355" spans="1:10" x14ac:dyDescent="0.3">
      <c r="A355" t="s">
        <v>2006</v>
      </c>
      <c r="B355">
        <v>27.645</v>
      </c>
      <c r="C355">
        <v>4.6900000000000004</v>
      </c>
      <c r="D355" t="s">
        <v>2367</v>
      </c>
      <c r="E355" t="s">
        <v>2367</v>
      </c>
      <c r="F355" t="s">
        <v>2367</v>
      </c>
      <c r="G355">
        <v>0</v>
      </c>
      <c r="H355" s="8" t="s">
        <v>2367</v>
      </c>
      <c r="I355" t="str">
        <f t="shared" si="10"/>
        <v>Overweight</v>
      </c>
      <c r="J355" t="str">
        <f t="shared" si="11"/>
        <v>Normal</v>
      </c>
    </row>
    <row r="356" spans="1:10" x14ac:dyDescent="0.3">
      <c r="A356" t="s">
        <v>2005</v>
      </c>
      <c r="B356">
        <v>22.72</v>
      </c>
      <c r="C356">
        <v>5.71</v>
      </c>
      <c r="D356" t="s">
        <v>2367</v>
      </c>
      <c r="E356" t="s">
        <v>2367</v>
      </c>
      <c r="F356" t="s">
        <v>2367</v>
      </c>
      <c r="G356">
        <v>0</v>
      </c>
      <c r="H356" s="8" t="s">
        <v>2368</v>
      </c>
      <c r="I356" t="str">
        <f t="shared" si="10"/>
        <v>Normal weight</v>
      </c>
      <c r="J356" t="str">
        <f t="shared" si="11"/>
        <v>Prediabetes</v>
      </c>
    </row>
    <row r="357" spans="1:10" x14ac:dyDescent="0.3">
      <c r="A357" t="s">
        <v>2004</v>
      </c>
      <c r="B357">
        <v>36.520000000000003</v>
      </c>
      <c r="C357">
        <v>9.07</v>
      </c>
      <c r="D357" t="s">
        <v>2369</v>
      </c>
      <c r="E357" t="s">
        <v>2367</v>
      </c>
      <c r="F357" t="s">
        <v>2369</v>
      </c>
      <c r="G357">
        <v>1</v>
      </c>
      <c r="H357" s="8" t="s">
        <v>2367</v>
      </c>
      <c r="I357" t="str">
        <f t="shared" si="10"/>
        <v>Obesity</v>
      </c>
      <c r="J357" t="str">
        <f t="shared" si="11"/>
        <v>Diabetes</v>
      </c>
    </row>
    <row r="358" spans="1:10" x14ac:dyDescent="0.3">
      <c r="A358" t="s">
        <v>2003</v>
      </c>
      <c r="B358">
        <v>33.96</v>
      </c>
      <c r="C358">
        <v>4.99</v>
      </c>
      <c r="D358" t="s">
        <v>2367</v>
      </c>
      <c r="E358" t="s">
        <v>2367</v>
      </c>
      <c r="F358" t="s">
        <v>2367</v>
      </c>
      <c r="G358">
        <v>0</v>
      </c>
      <c r="H358" s="8" t="s">
        <v>2368</v>
      </c>
      <c r="I358" t="str">
        <f t="shared" si="10"/>
        <v>Obesity</v>
      </c>
      <c r="J358" t="str">
        <f t="shared" si="11"/>
        <v>Normal</v>
      </c>
    </row>
    <row r="359" spans="1:10" x14ac:dyDescent="0.3">
      <c r="A359" t="s">
        <v>2002</v>
      </c>
      <c r="B359">
        <v>26.695</v>
      </c>
      <c r="C359">
        <v>8.31</v>
      </c>
      <c r="D359" t="s">
        <v>2367</v>
      </c>
      <c r="E359" t="s">
        <v>2367</v>
      </c>
      <c r="F359" t="s">
        <v>2367</v>
      </c>
      <c r="G359">
        <v>0</v>
      </c>
      <c r="H359" s="8" t="s">
        <v>2368</v>
      </c>
      <c r="I359" t="str">
        <f t="shared" si="10"/>
        <v>Overweight</v>
      </c>
      <c r="J359" t="str">
        <f t="shared" si="11"/>
        <v>Diabetes</v>
      </c>
    </row>
    <row r="360" spans="1:10" x14ac:dyDescent="0.3">
      <c r="A360" t="s">
        <v>2001</v>
      </c>
      <c r="B360">
        <v>18.45</v>
      </c>
      <c r="C360">
        <v>5.07</v>
      </c>
      <c r="D360" t="s">
        <v>2369</v>
      </c>
      <c r="E360" t="s">
        <v>2367</v>
      </c>
      <c r="F360" t="s">
        <v>2367</v>
      </c>
      <c r="G360">
        <v>0</v>
      </c>
      <c r="H360" s="8" t="s">
        <v>2368</v>
      </c>
      <c r="I360" t="str">
        <f t="shared" si="10"/>
        <v>Underweight</v>
      </c>
      <c r="J360" t="str">
        <f t="shared" si="11"/>
        <v>Normal</v>
      </c>
    </row>
    <row r="361" spans="1:10" x14ac:dyDescent="0.3">
      <c r="A361" t="s">
        <v>2000</v>
      </c>
      <c r="B361">
        <v>33.18</v>
      </c>
      <c r="C361">
        <v>4.79</v>
      </c>
      <c r="D361" t="s">
        <v>2367</v>
      </c>
      <c r="E361" t="s">
        <v>2367</v>
      </c>
      <c r="F361" t="s">
        <v>2367</v>
      </c>
      <c r="G361">
        <v>0</v>
      </c>
      <c r="H361" s="8" t="s">
        <v>2368</v>
      </c>
      <c r="I361" t="str">
        <f t="shared" si="10"/>
        <v>Obesity</v>
      </c>
      <c r="J361" t="str">
        <f t="shared" si="11"/>
        <v>Normal</v>
      </c>
    </row>
    <row r="362" spans="1:10" x14ac:dyDescent="0.3">
      <c r="A362" t="s">
        <v>1999</v>
      </c>
      <c r="B362">
        <v>36.1</v>
      </c>
      <c r="C362">
        <v>11.39</v>
      </c>
      <c r="D362" t="s">
        <v>2369</v>
      </c>
      <c r="E362" t="s">
        <v>2367</v>
      </c>
      <c r="F362" t="s">
        <v>2367</v>
      </c>
      <c r="G362">
        <v>2</v>
      </c>
      <c r="H362" s="8" t="s">
        <v>2367</v>
      </c>
      <c r="I362" t="str">
        <f t="shared" si="10"/>
        <v>Obesity</v>
      </c>
      <c r="J362" t="str">
        <f t="shared" si="11"/>
        <v>Diabetes</v>
      </c>
    </row>
    <row r="363" spans="1:10" x14ac:dyDescent="0.3">
      <c r="A363" t="s">
        <v>1998</v>
      </c>
      <c r="B363">
        <v>22.77</v>
      </c>
      <c r="C363">
        <v>6</v>
      </c>
      <c r="D363" t="s">
        <v>2367</v>
      </c>
      <c r="E363" t="s">
        <v>2367</v>
      </c>
      <c r="F363" t="s">
        <v>2367</v>
      </c>
      <c r="G363">
        <v>0</v>
      </c>
      <c r="H363" s="8" t="s">
        <v>2368</v>
      </c>
      <c r="I363" t="str">
        <f t="shared" si="10"/>
        <v>Normal weight</v>
      </c>
      <c r="J363" t="str">
        <f t="shared" si="11"/>
        <v>Prediabetes</v>
      </c>
    </row>
    <row r="364" spans="1:10" x14ac:dyDescent="0.3">
      <c r="A364" t="s">
        <v>1997</v>
      </c>
      <c r="B364">
        <v>21.24</v>
      </c>
      <c r="C364">
        <v>5.13</v>
      </c>
      <c r="D364" t="s">
        <v>2367</v>
      </c>
      <c r="E364" t="s">
        <v>2367</v>
      </c>
      <c r="F364" t="s">
        <v>2367</v>
      </c>
      <c r="G364">
        <v>0</v>
      </c>
      <c r="H364" s="8" t="s">
        <v>2368</v>
      </c>
      <c r="I364" t="str">
        <f t="shared" si="10"/>
        <v>Normal weight</v>
      </c>
      <c r="J364" t="str">
        <f t="shared" si="11"/>
        <v>Normal</v>
      </c>
    </row>
    <row r="365" spans="1:10" x14ac:dyDescent="0.3">
      <c r="A365" t="s">
        <v>1996</v>
      </c>
      <c r="B365">
        <v>17.600000000000001</v>
      </c>
      <c r="C365">
        <v>5.26</v>
      </c>
      <c r="D365" t="s">
        <v>2369</v>
      </c>
      <c r="E365" t="s">
        <v>2367</v>
      </c>
      <c r="F365" t="s">
        <v>2367</v>
      </c>
      <c r="G365">
        <v>0</v>
      </c>
      <c r="H365" s="8" t="s">
        <v>2368</v>
      </c>
      <c r="I365" t="str">
        <f t="shared" si="10"/>
        <v>Underweight</v>
      </c>
      <c r="J365" t="str">
        <f t="shared" si="11"/>
        <v>Normal</v>
      </c>
    </row>
    <row r="366" spans="1:10" x14ac:dyDescent="0.3">
      <c r="A366" t="s">
        <v>1995</v>
      </c>
      <c r="B366">
        <v>26.29</v>
      </c>
      <c r="C366">
        <v>6.84</v>
      </c>
      <c r="D366" t="s">
        <v>2367</v>
      </c>
      <c r="E366" t="s">
        <v>2367</v>
      </c>
      <c r="F366" t="s">
        <v>2367</v>
      </c>
      <c r="G366">
        <v>0</v>
      </c>
      <c r="H366" s="8" t="s">
        <v>2368</v>
      </c>
      <c r="I366" t="str">
        <f t="shared" si="10"/>
        <v>Overweight</v>
      </c>
      <c r="J366" t="str">
        <f t="shared" si="11"/>
        <v>Diabetes</v>
      </c>
    </row>
    <row r="367" spans="1:10" x14ac:dyDescent="0.3">
      <c r="A367" t="s">
        <v>1994</v>
      </c>
      <c r="B367">
        <v>35.31</v>
      </c>
      <c r="C367">
        <v>9.0399999999999991</v>
      </c>
      <c r="D367" t="s">
        <v>2367</v>
      </c>
      <c r="E367" t="s">
        <v>2367</v>
      </c>
      <c r="F367" t="s">
        <v>2367</v>
      </c>
      <c r="G367">
        <v>0</v>
      </c>
      <c r="H367" s="8" t="s">
        <v>2367</v>
      </c>
      <c r="I367" t="str">
        <f t="shared" si="10"/>
        <v>Obesity</v>
      </c>
      <c r="J367" t="str">
        <f t="shared" si="11"/>
        <v>Diabetes</v>
      </c>
    </row>
    <row r="368" spans="1:10" x14ac:dyDescent="0.3">
      <c r="A368" t="s">
        <v>1993</v>
      </c>
      <c r="B368">
        <v>27.04</v>
      </c>
      <c r="C368">
        <v>4.0999999999999996</v>
      </c>
      <c r="D368" t="s">
        <v>2367</v>
      </c>
      <c r="E368" t="s">
        <v>2367</v>
      </c>
      <c r="F368" t="s">
        <v>2367</v>
      </c>
      <c r="G368">
        <v>1</v>
      </c>
      <c r="H368" s="8" t="s">
        <v>2368</v>
      </c>
      <c r="I368" t="str">
        <f t="shared" si="10"/>
        <v>Overweight</v>
      </c>
      <c r="J368" t="str">
        <f t="shared" si="11"/>
        <v>Normal</v>
      </c>
    </row>
    <row r="369" spans="1:10" x14ac:dyDescent="0.3">
      <c r="A369" t="s">
        <v>1992</v>
      </c>
      <c r="B369">
        <v>30.23</v>
      </c>
      <c r="C369">
        <v>4.2300000000000004</v>
      </c>
      <c r="D369" t="s">
        <v>2369</v>
      </c>
      <c r="E369" t="s">
        <v>2367</v>
      </c>
      <c r="F369" t="s">
        <v>2369</v>
      </c>
      <c r="G369">
        <v>1</v>
      </c>
      <c r="H369" s="8" t="s">
        <v>2368</v>
      </c>
      <c r="I369" t="str">
        <f t="shared" si="10"/>
        <v>Obesity</v>
      </c>
      <c r="J369" t="str">
        <f t="shared" si="11"/>
        <v>Normal</v>
      </c>
    </row>
    <row r="370" spans="1:10" x14ac:dyDescent="0.3">
      <c r="A370" t="s">
        <v>1991</v>
      </c>
      <c r="B370">
        <v>30.6</v>
      </c>
      <c r="C370">
        <v>6.48</v>
      </c>
      <c r="D370" t="s">
        <v>2369</v>
      </c>
      <c r="E370" t="s">
        <v>2367</v>
      </c>
      <c r="F370" t="s">
        <v>2369</v>
      </c>
      <c r="G370">
        <v>1</v>
      </c>
      <c r="H370" s="8" t="s">
        <v>2368</v>
      </c>
      <c r="I370" t="str">
        <f t="shared" si="10"/>
        <v>Obesity</v>
      </c>
      <c r="J370" t="str">
        <f t="shared" si="11"/>
        <v>Diabetes</v>
      </c>
    </row>
    <row r="371" spans="1:10" x14ac:dyDescent="0.3">
      <c r="A371" t="s">
        <v>1990</v>
      </c>
      <c r="B371">
        <v>26.8</v>
      </c>
      <c r="C371">
        <v>5.53</v>
      </c>
      <c r="D371" t="s">
        <v>2367</v>
      </c>
      <c r="E371" t="s">
        <v>2367</v>
      </c>
      <c r="F371" t="s">
        <v>2367</v>
      </c>
      <c r="G371">
        <v>1</v>
      </c>
      <c r="H371" s="8" t="s">
        <v>2368</v>
      </c>
      <c r="I371" t="str">
        <f t="shared" si="10"/>
        <v>Overweight</v>
      </c>
      <c r="J371" t="str">
        <f t="shared" si="11"/>
        <v>Normal</v>
      </c>
    </row>
    <row r="372" spans="1:10" x14ac:dyDescent="0.3">
      <c r="A372" t="s">
        <v>1989</v>
      </c>
      <c r="B372">
        <v>16.86</v>
      </c>
      <c r="C372">
        <v>4.07</v>
      </c>
      <c r="D372" t="s">
        <v>2369</v>
      </c>
      <c r="E372" t="s">
        <v>2367</v>
      </c>
      <c r="F372" t="s">
        <v>2367</v>
      </c>
      <c r="G372">
        <v>0</v>
      </c>
      <c r="H372" s="8" t="s">
        <v>2368</v>
      </c>
      <c r="I372" t="str">
        <f t="shared" si="10"/>
        <v>Underweight</v>
      </c>
      <c r="J372" t="str">
        <f t="shared" si="11"/>
        <v>Normal</v>
      </c>
    </row>
    <row r="373" spans="1:10" x14ac:dyDescent="0.3">
      <c r="A373" t="s">
        <v>1988</v>
      </c>
      <c r="B373">
        <v>16.3</v>
      </c>
      <c r="C373">
        <v>5.51</v>
      </c>
      <c r="D373" t="s">
        <v>2367</v>
      </c>
      <c r="E373" t="s">
        <v>2367</v>
      </c>
      <c r="F373" t="s">
        <v>2367</v>
      </c>
      <c r="G373">
        <v>1</v>
      </c>
      <c r="H373" s="8" t="s">
        <v>2368</v>
      </c>
      <c r="I373" t="str">
        <f t="shared" si="10"/>
        <v>Underweight</v>
      </c>
      <c r="J373" t="str">
        <f t="shared" si="11"/>
        <v>Normal</v>
      </c>
    </row>
    <row r="374" spans="1:10" x14ac:dyDescent="0.3">
      <c r="A374" t="s">
        <v>1987</v>
      </c>
      <c r="B374">
        <v>29.81</v>
      </c>
      <c r="C374">
        <v>11.66</v>
      </c>
      <c r="D374" t="s">
        <v>2367</v>
      </c>
      <c r="E374" t="s">
        <v>2367</v>
      </c>
      <c r="F374" t="s">
        <v>2367</v>
      </c>
      <c r="G374">
        <v>0</v>
      </c>
      <c r="H374" s="8" t="s">
        <v>2368</v>
      </c>
      <c r="I374" t="str">
        <f t="shared" si="10"/>
        <v>Overweight</v>
      </c>
      <c r="J374" t="str">
        <f t="shared" si="11"/>
        <v>Diabetes</v>
      </c>
    </row>
    <row r="375" spans="1:10" x14ac:dyDescent="0.3">
      <c r="A375" t="s">
        <v>1986</v>
      </c>
      <c r="B375">
        <v>16.329999999999998</v>
      </c>
      <c r="C375">
        <v>7.26</v>
      </c>
      <c r="D375" t="s">
        <v>2369</v>
      </c>
      <c r="E375" t="s">
        <v>2367</v>
      </c>
      <c r="F375" t="s">
        <v>2367</v>
      </c>
      <c r="G375">
        <v>0</v>
      </c>
      <c r="H375" s="8" t="s">
        <v>2368</v>
      </c>
      <c r="I375" t="str">
        <f t="shared" si="10"/>
        <v>Underweight</v>
      </c>
      <c r="J375" t="str">
        <f t="shared" si="11"/>
        <v>Diabetes</v>
      </c>
    </row>
    <row r="376" spans="1:10" x14ac:dyDescent="0.3">
      <c r="A376" t="s">
        <v>1985</v>
      </c>
      <c r="B376">
        <v>16.37</v>
      </c>
      <c r="C376">
        <v>4.79</v>
      </c>
      <c r="D376" t="s">
        <v>2369</v>
      </c>
      <c r="E376" t="s">
        <v>2367</v>
      </c>
      <c r="F376" t="s">
        <v>2367</v>
      </c>
      <c r="G376">
        <v>0</v>
      </c>
      <c r="H376" s="8" t="s">
        <v>2368</v>
      </c>
      <c r="I376" t="str">
        <f t="shared" si="10"/>
        <v>Underweight</v>
      </c>
      <c r="J376" t="str">
        <f t="shared" si="11"/>
        <v>Normal</v>
      </c>
    </row>
    <row r="377" spans="1:10" x14ac:dyDescent="0.3">
      <c r="A377" t="s">
        <v>1984</v>
      </c>
      <c r="B377">
        <v>22.42</v>
      </c>
      <c r="C377">
        <v>4.68</v>
      </c>
      <c r="D377" t="s">
        <v>2369</v>
      </c>
      <c r="E377" t="s">
        <v>2367</v>
      </c>
      <c r="F377" t="s">
        <v>2367</v>
      </c>
      <c r="G377">
        <v>1</v>
      </c>
      <c r="H377" s="8" t="s">
        <v>2367</v>
      </c>
      <c r="I377" t="str">
        <f t="shared" si="10"/>
        <v>Normal weight</v>
      </c>
      <c r="J377" t="str">
        <f t="shared" si="11"/>
        <v>Normal</v>
      </c>
    </row>
    <row r="378" spans="1:10" x14ac:dyDescent="0.3">
      <c r="A378" t="s">
        <v>1983</v>
      </c>
      <c r="B378">
        <v>31.35</v>
      </c>
      <c r="C378">
        <v>4.33</v>
      </c>
      <c r="D378" t="s">
        <v>2369</v>
      </c>
      <c r="E378" t="s">
        <v>2367</v>
      </c>
      <c r="F378" t="s">
        <v>2369</v>
      </c>
      <c r="G378">
        <v>1</v>
      </c>
      <c r="H378" s="8" t="s">
        <v>2367</v>
      </c>
      <c r="I378" t="str">
        <f t="shared" si="10"/>
        <v>Obesity</v>
      </c>
      <c r="J378" t="str">
        <f t="shared" si="11"/>
        <v>Normal</v>
      </c>
    </row>
    <row r="379" spans="1:10" x14ac:dyDescent="0.3">
      <c r="A379" t="s">
        <v>1982</v>
      </c>
      <c r="B379">
        <v>31.9</v>
      </c>
      <c r="C379">
        <v>11.89</v>
      </c>
      <c r="D379" t="s">
        <v>2367</v>
      </c>
      <c r="E379" t="s">
        <v>2367</v>
      </c>
      <c r="F379" t="s">
        <v>2367</v>
      </c>
      <c r="G379">
        <v>0</v>
      </c>
      <c r="H379" s="8" t="s">
        <v>2367</v>
      </c>
      <c r="I379" t="str">
        <f t="shared" si="10"/>
        <v>Obesity</v>
      </c>
      <c r="J379" t="str">
        <f t="shared" si="11"/>
        <v>Diabetes</v>
      </c>
    </row>
    <row r="380" spans="1:10" x14ac:dyDescent="0.3">
      <c r="A380" t="s">
        <v>1981</v>
      </c>
      <c r="B380">
        <v>30.6</v>
      </c>
      <c r="C380">
        <v>5.24</v>
      </c>
      <c r="D380" t="s">
        <v>2367</v>
      </c>
      <c r="E380" t="s">
        <v>2367</v>
      </c>
      <c r="F380" t="s">
        <v>2367</v>
      </c>
      <c r="G380">
        <v>0</v>
      </c>
      <c r="H380" s="8" t="s">
        <v>2368</v>
      </c>
      <c r="I380" t="str">
        <f t="shared" si="10"/>
        <v>Obesity</v>
      </c>
      <c r="J380" t="str">
        <f t="shared" si="11"/>
        <v>Normal</v>
      </c>
    </row>
    <row r="381" spans="1:10" x14ac:dyDescent="0.3">
      <c r="A381" t="s">
        <v>1980</v>
      </c>
      <c r="B381">
        <v>28.975000000000001</v>
      </c>
      <c r="C381">
        <v>7.63</v>
      </c>
      <c r="D381" t="s">
        <v>2367</v>
      </c>
      <c r="E381" t="s">
        <v>2367</v>
      </c>
      <c r="F381" t="s">
        <v>2367</v>
      </c>
      <c r="G381">
        <v>0</v>
      </c>
      <c r="H381" s="8" t="s">
        <v>2368</v>
      </c>
      <c r="I381" t="str">
        <f t="shared" si="10"/>
        <v>Overweight</v>
      </c>
      <c r="J381" t="str">
        <f t="shared" si="11"/>
        <v>Diabetes</v>
      </c>
    </row>
    <row r="382" spans="1:10" x14ac:dyDescent="0.3">
      <c r="A382" t="s">
        <v>1979</v>
      </c>
      <c r="B382">
        <v>24.86</v>
      </c>
      <c r="C382">
        <v>8.92</v>
      </c>
      <c r="D382" t="s">
        <v>2369</v>
      </c>
      <c r="E382" t="s">
        <v>2367</v>
      </c>
      <c r="F382" t="s">
        <v>2367</v>
      </c>
      <c r="G382">
        <v>2</v>
      </c>
      <c r="H382" s="8" t="s">
        <v>2367</v>
      </c>
      <c r="I382" t="str">
        <f t="shared" si="10"/>
        <v>Normal weight</v>
      </c>
      <c r="J382" t="str">
        <f t="shared" si="11"/>
        <v>Diabetes</v>
      </c>
    </row>
    <row r="383" spans="1:10" x14ac:dyDescent="0.3">
      <c r="A383" t="s">
        <v>1978</v>
      </c>
      <c r="B383">
        <v>19.54</v>
      </c>
      <c r="C383">
        <v>5.37</v>
      </c>
      <c r="D383" t="s">
        <v>2367</v>
      </c>
      <c r="E383" t="s">
        <v>2367</v>
      </c>
      <c r="F383" t="s">
        <v>2367</v>
      </c>
      <c r="G383">
        <v>0</v>
      </c>
      <c r="H383" s="8" t="s">
        <v>2368</v>
      </c>
      <c r="I383" t="str">
        <f t="shared" si="10"/>
        <v>Normal weight</v>
      </c>
      <c r="J383" t="str">
        <f t="shared" si="11"/>
        <v>Normal</v>
      </c>
    </row>
    <row r="384" spans="1:10" x14ac:dyDescent="0.3">
      <c r="A384" t="s">
        <v>1977</v>
      </c>
      <c r="B384">
        <v>26.74</v>
      </c>
      <c r="C384">
        <v>4.3099999999999996</v>
      </c>
      <c r="D384" t="s">
        <v>2367</v>
      </c>
      <c r="E384" t="s">
        <v>2367</v>
      </c>
      <c r="F384" t="s">
        <v>2367</v>
      </c>
      <c r="G384">
        <v>0</v>
      </c>
      <c r="H384" s="8" t="s">
        <v>2368</v>
      </c>
      <c r="I384" t="str">
        <f t="shared" si="10"/>
        <v>Overweight</v>
      </c>
      <c r="J384" t="str">
        <f t="shared" si="11"/>
        <v>Normal</v>
      </c>
    </row>
    <row r="385" spans="1:10" x14ac:dyDescent="0.3">
      <c r="A385" t="s">
        <v>1976</v>
      </c>
      <c r="B385">
        <v>22.99</v>
      </c>
      <c r="C385">
        <v>10.46</v>
      </c>
      <c r="D385" t="s">
        <v>2367</v>
      </c>
      <c r="E385" t="s">
        <v>2367</v>
      </c>
      <c r="F385" t="s">
        <v>2367</v>
      </c>
      <c r="G385">
        <v>3</v>
      </c>
      <c r="H385" s="8" t="s">
        <v>2368</v>
      </c>
      <c r="I385" t="str">
        <f t="shared" si="10"/>
        <v>Normal weight</v>
      </c>
      <c r="J385" t="str">
        <f t="shared" si="11"/>
        <v>Diabetes</v>
      </c>
    </row>
    <row r="386" spans="1:10" x14ac:dyDescent="0.3">
      <c r="A386" t="s">
        <v>1975</v>
      </c>
      <c r="B386">
        <v>31.46</v>
      </c>
      <c r="C386">
        <v>7.39</v>
      </c>
      <c r="D386" t="s">
        <v>2367</v>
      </c>
      <c r="E386" t="s">
        <v>2367</v>
      </c>
      <c r="F386" t="s">
        <v>2367</v>
      </c>
      <c r="G386">
        <v>0</v>
      </c>
      <c r="H386" s="8" t="s">
        <v>2367</v>
      </c>
      <c r="I386" t="str">
        <f t="shared" si="10"/>
        <v>Obesity</v>
      </c>
      <c r="J386" t="str">
        <f t="shared" si="11"/>
        <v>Diabetes</v>
      </c>
    </row>
    <row r="387" spans="1:10" x14ac:dyDescent="0.3">
      <c r="A387" t="s">
        <v>1974</v>
      </c>
      <c r="B387">
        <v>30.86</v>
      </c>
      <c r="C387">
        <v>6.18</v>
      </c>
      <c r="D387" t="s">
        <v>2367</v>
      </c>
      <c r="E387" t="s">
        <v>2369</v>
      </c>
      <c r="F387" t="s">
        <v>2367</v>
      </c>
      <c r="G387">
        <v>2</v>
      </c>
      <c r="H387" s="8" t="s">
        <v>2368</v>
      </c>
      <c r="I387" t="str">
        <f t="shared" ref="I387:I450" si="12">IF(B387&lt;18.5,"Underweight",IF(B387&lt;24.9,"Normal weight",IF(B387&lt;29.9,"Overweight","Obesity")))</f>
        <v>Obesity</v>
      </c>
      <c r="J387" t="str">
        <f t="shared" ref="J387:J450" si="13">IF(C387&lt;5.7,"Normal",IF(C387&lt;6.4,"Prediabetes","Diabetes"))</f>
        <v>Prediabetes</v>
      </c>
    </row>
    <row r="388" spans="1:10" x14ac:dyDescent="0.3">
      <c r="A388" t="s">
        <v>1973</v>
      </c>
      <c r="B388">
        <v>31.96</v>
      </c>
      <c r="C388">
        <v>8.86</v>
      </c>
      <c r="D388" t="s">
        <v>2367</v>
      </c>
      <c r="E388" t="s">
        <v>2367</v>
      </c>
      <c r="F388" t="s">
        <v>2367</v>
      </c>
      <c r="G388">
        <v>0</v>
      </c>
      <c r="H388" s="8" t="s">
        <v>2368</v>
      </c>
      <c r="I388" t="str">
        <f t="shared" si="12"/>
        <v>Obesity</v>
      </c>
      <c r="J388" t="str">
        <f t="shared" si="13"/>
        <v>Diabetes</v>
      </c>
    </row>
    <row r="389" spans="1:10" x14ac:dyDescent="0.3">
      <c r="A389" t="s">
        <v>1972</v>
      </c>
      <c r="B389">
        <v>23.76</v>
      </c>
      <c r="C389">
        <v>10.96</v>
      </c>
      <c r="D389" t="s">
        <v>2367</v>
      </c>
      <c r="E389" t="s">
        <v>2367</v>
      </c>
      <c r="F389" t="s">
        <v>2367</v>
      </c>
      <c r="G389">
        <v>3</v>
      </c>
      <c r="H389" s="8" t="s">
        <v>2368</v>
      </c>
      <c r="I389" t="str">
        <f t="shared" si="12"/>
        <v>Normal weight</v>
      </c>
      <c r="J389" t="str">
        <f t="shared" si="13"/>
        <v>Diabetes</v>
      </c>
    </row>
    <row r="390" spans="1:10" x14ac:dyDescent="0.3">
      <c r="A390" t="s">
        <v>1971</v>
      </c>
      <c r="B390">
        <v>19.38</v>
      </c>
      <c r="C390">
        <v>6.28</v>
      </c>
      <c r="D390" t="s">
        <v>2367</v>
      </c>
      <c r="E390" t="s">
        <v>2367</v>
      </c>
      <c r="F390" t="s">
        <v>2367</v>
      </c>
      <c r="G390">
        <v>0</v>
      </c>
      <c r="H390" s="8" t="s">
        <v>2368</v>
      </c>
      <c r="I390" t="str">
        <f t="shared" si="12"/>
        <v>Normal weight</v>
      </c>
      <c r="J390" t="str">
        <f t="shared" si="13"/>
        <v>Prediabetes</v>
      </c>
    </row>
    <row r="391" spans="1:10" x14ac:dyDescent="0.3">
      <c r="A391" t="s">
        <v>1970</v>
      </c>
      <c r="B391">
        <v>16.21</v>
      </c>
      <c r="C391">
        <v>6.29</v>
      </c>
      <c r="D391" t="s">
        <v>2369</v>
      </c>
      <c r="E391" t="s">
        <v>2367</v>
      </c>
      <c r="F391" t="s">
        <v>2367</v>
      </c>
      <c r="G391">
        <v>1</v>
      </c>
      <c r="H391" s="8" t="s">
        <v>2368</v>
      </c>
      <c r="I391" t="str">
        <f t="shared" si="12"/>
        <v>Underweight</v>
      </c>
      <c r="J391" t="str">
        <f t="shared" si="13"/>
        <v>Prediabetes</v>
      </c>
    </row>
    <row r="392" spans="1:10" x14ac:dyDescent="0.3">
      <c r="A392" t="s">
        <v>1969</v>
      </c>
      <c r="B392">
        <v>32.54</v>
      </c>
      <c r="C392">
        <v>4.0199999999999996</v>
      </c>
      <c r="D392" t="s">
        <v>2367</v>
      </c>
      <c r="E392" t="s">
        <v>2369</v>
      </c>
      <c r="F392" t="s">
        <v>2367</v>
      </c>
      <c r="G392">
        <v>1</v>
      </c>
      <c r="H392" s="8" t="s">
        <v>2368</v>
      </c>
      <c r="I392" t="str">
        <f t="shared" si="12"/>
        <v>Obesity</v>
      </c>
      <c r="J392" t="str">
        <f t="shared" si="13"/>
        <v>Normal</v>
      </c>
    </row>
    <row r="393" spans="1:10" x14ac:dyDescent="0.3">
      <c r="A393" t="s">
        <v>1968</v>
      </c>
      <c r="B393">
        <v>36.765000000000001</v>
      </c>
      <c r="C393">
        <v>11.95</v>
      </c>
      <c r="D393" t="s">
        <v>2369</v>
      </c>
      <c r="E393" t="s">
        <v>2367</v>
      </c>
      <c r="F393" t="s">
        <v>2367</v>
      </c>
      <c r="G393">
        <v>2</v>
      </c>
      <c r="H393" s="8" t="s">
        <v>2367</v>
      </c>
      <c r="I393" t="str">
        <f t="shared" si="12"/>
        <v>Obesity</v>
      </c>
      <c r="J393" t="str">
        <f t="shared" si="13"/>
        <v>Diabetes</v>
      </c>
    </row>
    <row r="394" spans="1:10" x14ac:dyDescent="0.3">
      <c r="A394" t="s">
        <v>1967</v>
      </c>
      <c r="B394">
        <v>35.909999999999997</v>
      </c>
      <c r="C394">
        <v>8.7100000000000009</v>
      </c>
      <c r="D394" t="s">
        <v>2367</v>
      </c>
      <c r="E394" t="s">
        <v>2367</v>
      </c>
      <c r="F394" t="s">
        <v>2367</v>
      </c>
      <c r="G394">
        <v>0</v>
      </c>
      <c r="H394" s="8" t="s">
        <v>2367</v>
      </c>
      <c r="I394" t="str">
        <f t="shared" si="12"/>
        <v>Obesity</v>
      </c>
      <c r="J394" t="str">
        <f t="shared" si="13"/>
        <v>Diabetes</v>
      </c>
    </row>
    <row r="395" spans="1:10" x14ac:dyDescent="0.3">
      <c r="A395" t="s">
        <v>1966</v>
      </c>
      <c r="B395">
        <v>32.06</v>
      </c>
      <c r="C395">
        <v>4.67</v>
      </c>
      <c r="D395" t="s">
        <v>2367</v>
      </c>
      <c r="E395" t="s">
        <v>2369</v>
      </c>
      <c r="F395" t="s">
        <v>2367</v>
      </c>
      <c r="G395">
        <v>1</v>
      </c>
      <c r="H395" s="8" t="s">
        <v>2368</v>
      </c>
      <c r="I395" t="str">
        <f t="shared" si="12"/>
        <v>Obesity</v>
      </c>
      <c r="J395" t="str">
        <f t="shared" si="13"/>
        <v>Normal</v>
      </c>
    </row>
    <row r="396" spans="1:10" x14ac:dyDescent="0.3">
      <c r="A396" t="s">
        <v>1965</v>
      </c>
      <c r="B396">
        <v>24.1</v>
      </c>
      <c r="C396">
        <v>11.14</v>
      </c>
      <c r="D396" t="s">
        <v>2369</v>
      </c>
      <c r="E396" t="s">
        <v>2367</v>
      </c>
      <c r="F396" t="s">
        <v>2367</v>
      </c>
      <c r="G396">
        <v>1</v>
      </c>
      <c r="H396" s="8" t="s">
        <v>2367</v>
      </c>
      <c r="I396" t="str">
        <f t="shared" si="12"/>
        <v>Normal weight</v>
      </c>
      <c r="J396" t="str">
        <f t="shared" si="13"/>
        <v>Diabetes</v>
      </c>
    </row>
    <row r="397" spans="1:10" x14ac:dyDescent="0.3">
      <c r="A397" t="s">
        <v>1964</v>
      </c>
      <c r="B397">
        <v>27.1</v>
      </c>
      <c r="C397">
        <v>9.0500000000000007</v>
      </c>
      <c r="D397" t="s">
        <v>2367</v>
      </c>
      <c r="E397" t="s">
        <v>2367</v>
      </c>
      <c r="F397" t="s">
        <v>2367</v>
      </c>
      <c r="G397">
        <v>2</v>
      </c>
      <c r="H397" s="8" t="s">
        <v>2367</v>
      </c>
      <c r="I397" t="str">
        <f t="shared" si="12"/>
        <v>Overweight</v>
      </c>
      <c r="J397" t="str">
        <f t="shared" si="13"/>
        <v>Diabetes</v>
      </c>
    </row>
    <row r="398" spans="1:10" x14ac:dyDescent="0.3">
      <c r="A398" t="s">
        <v>1963</v>
      </c>
      <c r="B398">
        <v>24.42</v>
      </c>
      <c r="C398">
        <v>11.31</v>
      </c>
      <c r="D398" t="s">
        <v>2367</v>
      </c>
      <c r="E398" t="s">
        <v>2367</v>
      </c>
      <c r="F398" t="s">
        <v>2367</v>
      </c>
      <c r="G398">
        <v>0</v>
      </c>
      <c r="H398" s="8" t="s">
        <v>2368</v>
      </c>
      <c r="I398" t="str">
        <f t="shared" si="12"/>
        <v>Normal weight</v>
      </c>
      <c r="J398" t="str">
        <f t="shared" si="13"/>
        <v>Diabetes</v>
      </c>
    </row>
    <row r="399" spans="1:10" x14ac:dyDescent="0.3">
      <c r="A399" t="s">
        <v>1962</v>
      </c>
      <c r="B399">
        <v>26.695</v>
      </c>
      <c r="C399">
        <v>4.68</v>
      </c>
      <c r="D399" t="s">
        <v>2369</v>
      </c>
      <c r="E399" t="s">
        <v>2367</v>
      </c>
      <c r="F399" t="s">
        <v>2367</v>
      </c>
      <c r="G399">
        <v>2</v>
      </c>
      <c r="H399" s="8" t="s">
        <v>2368</v>
      </c>
      <c r="I399" t="str">
        <f t="shared" si="12"/>
        <v>Overweight</v>
      </c>
      <c r="J399" t="str">
        <f t="shared" si="13"/>
        <v>Normal</v>
      </c>
    </row>
    <row r="400" spans="1:10" x14ac:dyDescent="0.3">
      <c r="A400" t="s">
        <v>1961</v>
      </c>
      <c r="B400">
        <v>27.79</v>
      </c>
      <c r="C400">
        <v>6.05</v>
      </c>
      <c r="D400" t="s">
        <v>2369</v>
      </c>
      <c r="E400" t="s">
        <v>2369</v>
      </c>
      <c r="F400" t="s">
        <v>2367</v>
      </c>
      <c r="G400">
        <v>1</v>
      </c>
      <c r="H400" s="8" t="s">
        <v>2368</v>
      </c>
      <c r="I400" t="str">
        <f t="shared" si="12"/>
        <v>Overweight</v>
      </c>
      <c r="J400" t="str">
        <f t="shared" si="13"/>
        <v>Prediabetes</v>
      </c>
    </row>
    <row r="401" spans="1:10" x14ac:dyDescent="0.3">
      <c r="A401" t="s">
        <v>1960</v>
      </c>
      <c r="B401">
        <v>32.68</v>
      </c>
      <c r="C401">
        <v>4.68</v>
      </c>
      <c r="D401" t="s">
        <v>2369</v>
      </c>
      <c r="E401" t="s">
        <v>2367</v>
      </c>
      <c r="F401" t="s">
        <v>2367</v>
      </c>
      <c r="G401">
        <v>0</v>
      </c>
      <c r="H401" s="8" t="s">
        <v>2367</v>
      </c>
      <c r="I401" t="str">
        <f t="shared" si="12"/>
        <v>Obesity</v>
      </c>
      <c r="J401" t="str">
        <f t="shared" si="13"/>
        <v>Normal</v>
      </c>
    </row>
    <row r="402" spans="1:10" x14ac:dyDescent="0.3">
      <c r="A402" t="s">
        <v>1959</v>
      </c>
      <c r="B402">
        <v>26.4</v>
      </c>
      <c r="C402">
        <v>9.5</v>
      </c>
      <c r="D402" t="s">
        <v>2369</v>
      </c>
      <c r="E402" t="s">
        <v>2367</v>
      </c>
      <c r="F402" t="s">
        <v>2367</v>
      </c>
      <c r="G402">
        <v>2</v>
      </c>
      <c r="H402" s="8" t="s">
        <v>2367</v>
      </c>
      <c r="I402" t="str">
        <f t="shared" si="12"/>
        <v>Overweight</v>
      </c>
      <c r="J402" t="str">
        <f t="shared" si="13"/>
        <v>Diabetes</v>
      </c>
    </row>
    <row r="403" spans="1:10" x14ac:dyDescent="0.3">
      <c r="A403" t="s">
        <v>1958</v>
      </c>
      <c r="B403">
        <v>23.655000000000001</v>
      </c>
      <c r="C403">
        <v>10.84</v>
      </c>
      <c r="D403" t="s">
        <v>2369</v>
      </c>
      <c r="E403" t="s">
        <v>2367</v>
      </c>
      <c r="F403" t="s">
        <v>2369</v>
      </c>
      <c r="G403">
        <v>1</v>
      </c>
      <c r="H403" s="8" t="s">
        <v>2368</v>
      </c>
      <c r="I403" t="str">
        <f t="shared" si="12"/>
        <v>Normal weight</v>
      </c>
      <c r="J403" t="str">
        <f t="shared" si="13"/>
        <v>Diabetes</v>
      </c>
    </row>
    <row r="404" spans="1:10" x14ac:dyDescent="0.3">
      <c r="A404" t="s">
        <v>1957</v>
      </c>
      <c r="B404">
        <v>27.36</v>
      </c>
      <c r="C404">
        <v>5.88</v>
      </c>
      <c r="D404" t="s">
        <v>2367</v>
      </c>
      <c r="E404" t="s">
        <v>2367</v>
      </c>
      <c r="F404" t="s">
        <v>2367</v>
      </c>
      <c r="G404">
        <v>2</v>
      </c>
      <c r="H404" s="8" t="s">
        <v>2367</v>
      </c>
      <c r="I404" t="str">
        <f t="shared" si="12"/>
        <v>Overweight</v>
      </c>
      <c r="J404" t="str">
        <f t="shared" si="13"/>
        <v>Prediabetes</v>
      </c>
    </row>
    <row r="405" spans="1:10" x14ac:dyDescent="0.3">
      <c r="A405" t="s">
        <v>1956</v>
      </c>
      <c r="B405">
        <v>27.82</v>
      </c>
      <c r="C405">
        <v>5.24</v>
      </c>
      <c r="D405" t="s">
        <v>2369</v>
      </c>
      <c r="E405" t="s">
        <v>2367</v>
      </c>
      <c r="F405" t="s">
        <v>2367</v>
      </c>
      <c r="G405">
        <v>0</v>
      </c>
      <c r="H405" s="8" t="s">
        <v>2368</v>
      </c>
      <c r="I405" t="str">
        <f t="shared" si="12"/>
        <v>Overweight</v>
      </c>
      <c r="J405" t="str">
        <f t="shared" si="13"/>
        <v>Normal</v>
      </c>
    </row>
    <row r="406" spans="1:10" x14ac:dyDescent="0.3">
      <c r="A406" t="s">
        <v>1955</v>
      </c>
      <c r="B406">
        <v>25.46</v>
      </c>
      <c r="C406">
        <v>11.75</v>
      </c>
      <c r="D406" t="s">
        <v>2367</v>
      </c>
      <c r="E406" t="s">
        <v>2367</v>
      </c>
      <c r="F406" t="s">
        <v>2367</v>
      </c>
      <c r="G406">
        <v>0</v>
      </c>
      <c r="H406" s="8" t="s">
        <v>2367</v>
      </c>
      <c r="I406" t="str">
        <f t="shared" si="12"/>
        <v>Overweight</v>
      </c>
      <c r="J406" t="str">
        <f t="shared" si="13"/>
        <v>Diabetes</v>
      </c>
    </row>
    <row r="407" spans="1:10" x14ac:dyDescent="0.3">
      <c r="A407" t="s">
        <v>1954</v>
      </c>
      <c r="B407">
        <v>25.1</v>
      </c>
      <c r="C407">
        <v>6.97</v>
      </c>
      <c r="D407" t="s">
        <v>2367</v>
      </c>
      <c r="E407" t="s">
        <v>2367</v>
      </c>
      <c r="F407" t="s">
        <v>2367</v>
      </c>
      <c r="G407">
        <v>0</v>
      </c>
      <c r="H407" s="8" t="s">
        <v>2368</v>
      </c>
      <c r="I407" t="str">
        <f t="shared" si="12"/>
        <v>Overweight</v>
      </c>
      <c r="J407" t="str">
        <f t="shared" si="13"/>
        <v>Diabetes</v>
      </c>
    </row>
    <row r="408" spans="1:10" x14ac:dyDescent="0.3">
      <c r="A408" t="s">
        <v>1953</v>
      </c>
      <c r="B408">
        <v>32.11</v>
      </c>
      <c r="C408">
        <v>4.76</v>
      </c>
      <c r="D408" t="s">
        <v>2367</v>
      </c>
      <c r="E408" t="s">
        <v>2367</v>
      </c>
      <c r="F408" t="s">
        <v>2367</v>
      </c>
      <c r="G408">
        <v>2</v>
      </c>
      <c r="H408" s="8" t="s">
        <v>2367</v>
      </c>
      <c r="I408" t="str">
        <f t="shared" si="12"/>
        <v>Obesity</v>
      </c>
      <c r="J408" t="str">
        <f t="shared" si="13"/>
        <v>Normal</v>
      </c>
    </row>
    <row r="409" spans="1:10" x14ac:dyDescent="0.3">
      <c r="A409" t="s">
        <v>1952</v>
      </c>
      <c r="B409">
        <v>29.8</v>
      </c>
      <c r="C409">
        <v>8.24</v>
      </c>
      <c r="D409" t="s">
        <v>2369</v>
      </c>
      <c r="E409" t="s">
        <v>2367</v>
      </c>
      <c r="F409" t="s">
        <v>2367</v>
      </c>
      <c r="G409">
        <v>1</v>
      </c>
      <c r="H409" s="8" t="s">
        <v>2368</v>
      </c>
      <c r="I409" t="str">
        <f t="shared" si="12"/>
        <v>Overweight</v>
      </c>
      <c r="J409" t="str">
        <f t="shared" si="13"/>
        <v>Diabetes</v>
      </c>
    </row>
    <row r="410" spans="1:10" x14ac:dyDescent="0.3">
      <c r="A410" t="s">
        <v>1951</v>
      </c>
      <c r="B410">
        <v>24.01</v>
      </c>
      <c r="C410">
        <v>4.76</v>
      </c>
      <c r="D410" t="s">
        <v>2367</v>
      </c>
      <c r="E410" t="s">
        <v>2367</v>
      </c>
      <c r="F410" t="s">
        <v>2367</v>
      </c>
      <c r="G410">
        <v>1</v>
      </c>
      <c r="H410" s="8" t="s">
        <v>2368</v>
      </c>
      <c r="I410" t="str">
        <f t="shared" si="12"/>
        <v>Normal weight</v>
      </c>
      <c r="J410" t="str">
        <f t="shared" si="13"/>
        <v>Normal</v>
      </c>
    </row>
    <row r="411" spans="1:10" x14ac:dyDescent="0.3">
      <c r="A411" t="s">
        <v>1950</v>
      </c>
      <c r="B411">
        <v>23.21</v>
      </c>
      <c r="C411">
        <v>6.03</v>
      </c>
      <c r="D411" t="s">
        <v>2367</v>
      </c>
      <c r="E411" t="s">
        <v>2367</v>
      </c>
      <c r="F411" t="s">
        <v>2367</v>
      </c>
      <c r="G411">
        <v>1</v>
      </c>
      <c r="H411" s="8" t="s">
        <v>2367</v>
      </c>
      <c r="I411" t="str">
        <f t="shared" si="12"/>
        <v>Normal weight</v>
      </c>
      <c r="J411" t="str">
        <f t="shared" si="13"/>
        <v>Prediabetes</v>
      </c>
    </row>
    <row r="412" spans="1:10" x14ac:dyDescent="0.3">
      <c r="A412" t="s">
        <v>1949</v>
      </c>
      <c r="B412">
        <v>21.2</v>
      </c>
      <c r="C412">
        <v>4.07</v>
      </c>
      <c r="D412" t="s">
        <v>2369</v>
      </c>
      <c r="E412" t="s">
        <v>2367</v>
      </c>
      <c r="F412" t="s">
        <v>2367</v>
      </c>
      <c r="G412">
        <v>1</v>
      </c>
      <c r="H412" s="8" t="s">
        <v>2368</v>
      </c>
      <c r="I412" t="str">
        <f t="shared" si="12"/>
        <v>Normal weight</v>
      </c>
      <c r="J412" t="str">
        <f t="shared" si="13"/>
        <v>Normal</v>
      </c>
    </row>
    <row r="413" spans="1:10" x14ac:dyDescent="0.3">
      <c r="A413" t="s">
        <v>1948</v>
      </c>
      <c r="B413">
        <v>28.215</v>
      </c>
      <c r="C413">
        <v>8.26</v>
      </c>
      <c r="D413" t="s">
        <v>2369</v>
      </c>
      <c r="E413" t="s">
        <v>2367</v>
      </c>
      <c r="F413" t="s">
        <v>2367</v>
      </c>
      <c r="G413">
        <v>1</v>
      </c>
      <c r="H413" s="8" t="s">
        <v>2368</v>
      </c>
      <c r="I413" t="str">
        <f t="shared" si="12"/>
        <v>Overweight</v>
      </c>
      <c r="J413" t="str">
        <f t="shared" si="13"/>
        <v>Diabetes</v>
      </c>
    </row>
    <row r="414" spans="1:10" x14ac:dyDescent="0.3">
      <c r="A414" t="s">
        <v>1947</v>
      </c>
      <c r="B414">
        <v>38.094999999999999</v>
      </c>
      <c r="C414">
        <v>4.76</v>
      </c>
      <c r="D414" t="s">
        <v>2367</v>
      </c>
      <c r="E414" t="s">
        <v>2367</v>
      </c>
      <c r="F414" t="s">
        <v>2367</v>
      </c>
      <c r="G414">
        <v>1</v>
      </c>
      <c r="H414" s="8" t="s">
        <v>2367</v>
      </c>
      <c r="I414" t="str">
        <f t="shared" si="12"/>
        <v>Obesity</v>
      </c>
      <c r="J414" t="str">
        <f t="shared" si="13"/>
        <v>Normal</v>
      </c>
    </row>
    <row r="415" spans="1:10" x14ac:dyDescent="0.3">
      <c r="A415" t="s">
        <v>1946</v>
      </c>
      <c r="B415">
        <v>22.61</v>
      </c>
      <c r="C415">
        <v>6.13</v>
      </c>
      <c r="D415" t="s">
        <v>2369</v>
      </c>
      <c r="E415" t="s">
        <v>2367</v>
      </c>
      <c r="F415" t="s">
        <v>2369</v>
      </c>
      <c r="G415">
        <v>1</v>
      </c>
      <c r="H415" s="8" t="s">
        <v>2368</v>
      </c>
      <c r="I415" t="str">
        <f t="shared" si="12"/>
        <v>Normal weight</v>
      </c>
      <c r="J415" t="str">
        <f t="shared" si="13"/>
        <v>Prediabetes</v>
      </c>
    </row>
    <row r="416" spans="1:10" x14ac:dyDescent="0.3">
      <c r="A416" t="s">
        <v>1945</v>
      </c>
      <c r="B416">
        <v>24.32</v>
      </c>
      <c r="C416">
        <v>10.47</v>
      </c>
      <c r="D416" t="s">
        <v>2369</v>
      </c>
      <c r="E416" t="s">
        <v>2367</v>
      </c>
      <c r="F416" t="s">
        <v>2367</v>
      </c>
      <c r="G416">
        <v>2</v>
      </c>
      <c r="H416" s="8" t="s">
        <v>2368</v>
      </c>
      <c r="I416" t="str">
        <f t="shared" si="12"/>
        <v>Normal weight</v>
      </c>
      <c r="J416" t="str">
        <f t="shared" si="13"/>
        <v>Diabetes</v>
      </c>
    </row>
    <row r="417" spans="1:10" x14ac:dyDescent="0.3">
      <c r="A417" t="s">
        <v>1944</v>
      </c>
      <c r="B417">
        <v>20.96</v>
      </c>
      <c r="C417">
        <v>4.04</v>
      </c>
      <c r="D417" t="s">
        <v>2369</v>
      </c>
      <c r="E417" t="s">
        <v>2367</v>
      </c>
      <c r="F417" t="s">
        <v>2367</v>
      </c>
      <c r="G417">
        <v>1</v>
      </c>
      <c r="H417" s="8" t="s">
        <v>2368</v>
      </c>
      <c r="I417" t="str">
        <f t="shared" si="12"/>
        <v>Normal weight</v>
      </c>
      <c r="J417" t="str">
        <f t="shared" si="13"/>
        <v>Normal</v>
      </c>
    </row>
    <row r="418" spans="1:10" x14ac:dyDescent="0.3">
      <c r="A418" t="s">
        <v>1943</v>
      </c>
      <c r="B418">
        <v>19.68</v>
      </c>
      <c r="C418">
        <v>5.74</v>
      </c>
      <c r="D418" t="s">
        <v>2367</v>
      </c>
      <c r="E418" t="s">
        <v>2367</v>
      </c>
      <c r="F418" t="s">
        <v>2367</v>
      </c>
      <c r="G418">
        <v>0</v>
      </c>
      <c r="H418" s="8" t="s">
        <v>2368</v>
      </c>
      <c r="I418" t="str">
        <f t="shared" si="12"/>
        <v>Normal weight</v>
      </c>
      <c r="J418" t="str">
        <f t="shared" si="13"/>
        <v>Prediabetes</v>
      </c>
    </row>
    <row r="419" spans="1:10" x14ac:dyDescent="0.3">
      <c r="A419" t="s">
        <v>1942</v>
      </c>
      <c r="B419">
        <v>18.100000000000001</v>
      </c>
      <c r="C419">
        <v>6.33</v>
      </c>
      <c r="D419" t="s">
        <v>2367</v>
      </c>
      <c r="E419" t="s">
        <v>2367</v>
      </c>
      <c r="F419" t="s">
        <v>2367</v>
      </c>
      <c r="G419">
        <v>1</v>
      </c>
      <c r="H419" s="8" t="s">
        <v>2368</v>
      </c>
      <c r="I419" t="str">
        <f t="shared" si="12"/>
        <v>Underweight</v>
      </c>
      <c r="J419" t="str">
        <f t="shared" si="13"/>
        <v>Prediabetes</v>
      </c>
    </row>
    <row r="420" spans="1:10" x14ac:dyDescent="0.3">
      <c r="A420" t="s">
        <v>1941</v>
      </c>
      <c r="B420">
        <v>29.64</v>
      </c>
      <c r="C420">
        <v>4.28</v>
      </c>
      <c r="D420" t="s">
        <v>2369</v>
      </c>
      <c r="E420" t="s">
        <v>2367</v>
      </c>
      <c r="F420" t="s">
        <v>2367</v>
      </c>
      <c r="G420">
        <v>0</v>
      </c>
      <c r="H420" s="8" t="s">
        <v>2367</v>
      </c>
      <c r="I420" t="str">
        <f t="shared" si="12"/>
        <v>Overweight</v>
      </c>
      <c r="J420" t="str">
        <f t="shared" si="13"/>
        <v>Normal</v>
      </c>
    </row>
    <row r="421" spans="1:10" x14ac:dyDescent="0.3">
      <c r="A421" t="s">
        <v>1940</v>
      </c>
      <c r="B421">
        <v>25.3</v>
      </c>
      <c r="C421">
        <v>9.4700000000000006</v>
      </c>
      <c r="D421" t="s">
        <v>2369</v>
      </c>
      <c r="E421" t="s">
        <v>2367</v>
      </c>
      <c r="F421" t="s">
        <v>2367</v>
      </c>
      <c r="G421">
        <v>2</v>
      </c>
      <c r="H421" s="8" t="s">
        <v>2368</v>
      </c>
      <c r="I421" t="str">
        <f t="shared" si="12"/>
        <v>Overweight</v>
      </c>
      <c r="J421" t="str">
        <f t="shared" si="13"/>
        <v>Diabetes</v>
      </c>
    </row>
    <row r="422" spans="1:10" x14ac:dyDescent="0.3">
      <c r="A422" t="s">
        <v>1939</v>
      </c>
      <c r="B422">
        <v>27.6</v>
      </c>
      <c r="C422">
        <v>4.8499999999999996</v>
      </c>
      <c r="D422" t="s">
        <v>2369</v>
      </c>
      <c r="E422" t="s">
        <v>2367</v>
      </c>
      <c r="F422" t="s">
        <v>2367</v>
      </c>
      <c r="G422">
        <v>0</v>
      </c>
      <c r="H422" s="8" t="s">
        <v>2367</v>
      </c>
      <c r="I422" t="str">
        <f t="shared" si="12"/>
        <v>Overweight</v>
      </c>
      <c r="J422" t="str">
        <f t="shared" si="13"/>
        <v>Normal</v>
      </c>
    </row>
    <row r="423" spans="1:10" x14ac:dyDescent="0.3">
      <c r="A423" t="s">
        <v>1938</v>
      </c>
      <c r="B423">
        <v>27.645</v>
      </c>
      <c r="C423">
        <v>11.03</v>
      </c>
      <c r="D423" t="s">
        <v>2369</v>
      </c>
      <c r="E423" t="s">
        <v>2367</v>
      </c>
      <c r="F423" t="s">
        <v>2367</v>
      </c>
      <c r="G423">
        <v>1</v>
      </c>
      <c r="H423" s="8" t="s">
        <v>2368</v>
      </c>
      <c r="I423" t="str">
        <f t="shared" si="12"/>
        <v>Overweight</v>
      </c>
      <c r="J423" t="str">
        <f t="shared" si="13"/>
        <v>Diabetes</v>
      </c>
    </row>
    <row r="424" spans="1:10" x14ac:dyDescent="0.3">
      <c r="A424" t="s">
        <v>1937</v>
      </c>
      <c r="B424">
        <v>27.6</v>
      </c>
      <c r="C424">
        <v>5.22</v>
      </c>
      <c r="D424" t="s">
        <v>2367</v>
      </c>
      <c r="E424" t="s">
        <v>2367</v>
      </c>
      <c r="F424" t="s">
        <v>2367</v>
      </c>
      <c r="G424">
        <v>2</v>
      </c>
      <c r="H424" s="8" t="s">
        <v>2368</v>
      </c>
      <c r="I424" t="str">
        <f t="shared" si="12"/>
        <v>Overweight</v>
      </c>
      <c r="J424" t="str">
        <f t="shared" si="13"/>
        <v>Normal</v>
      </c>
    </row>
    <row r="425" spans="1:10" x14ac:dyDescent="0.3">
      <c r="A425" t="s">
        <v>1936</v>
      </c>
      <c r="B425">
        <v>25.08</v>
      </c>
      <c r="C425">
        <v>9.52</v>
      </c>
      <c r="D425" t="s">
        <v>2369</v>
      </c>
      <c r="E425" t="s">
        <v>2367</v>
      </c>
      <c r="F425" t="s">
        <v>2367</v>
      </c>
      <c r="G425">
        <v>2</v>
      </c>
      <c r="H425" s="8" t="s">
        <v>2367</v>
      </c>
      <c r="I425" t="str">
        <f t="shared" si="12"/>
        <v>Overweight</v>
      </c>
      <c r="J425" t="str">
        <f t="shared" si="13"/>
        <v>Diabetes</v>
      </c>
    </row>
    <row r="426" spans="1:10" x14ac:dyDescent="0.3">
      <c r="A426" t="s">
        <v>1935</v>
      </c>
      <c r="B426">
        <v>30.02</v>
      </c>
      <c r="C426">
        <v>11.09</v>
      </c>
      <c r="D426" t="s">
        <v>2367</v>
      </c>
      <c r="E426" t="s">
        <v>2367</v>
      </c>
      <c r="F426" t="s">
        <v>2367</v>
      </c>
      <c r="G426">
        <v>0</v>
      </c>
      <c r="H426" s="8" t="s">
        <v>2367</v>
      </c>
      <c r="I426" t="str">
        <f t="shared" si="12"/>
        <v>Obesity</v>
      </c>
      <c r="J426" t="str">
        <f t="shared" si="13"/>
        <v>Diabetes</v>
      </c>
    </row>
    <row r="427" spans="1:10" x14ac:dyDescent="0.3">
      <c r="A427" t="s">
        <v>1934</v>
      </c>
      <c r="B427">
        <v>27.36</v>
      </c>
      <c r="C427">
        <v>9.4499999999999993</v>
      </c>
      <c r="D427" t="s">
        <v>2369</v>
      </c>
      <c r="E427" t="s">
        <v>2367</v>
      </c>
      <c r="F427" t="s">
        <v>2367</v>
      </c>
      <c r="G427">
        <v>2</v>
      </c>
      <c r="H427" s="8" t="s">
        <v>2368</v>
      </c>
      <c r="I427" t="str">
        <f t="shared" si="12"/>
        <v>Overweight</v>
      </c>
      <c r="J427" t="str">
        <f t="shared" si="13"/>
        <v>Diabetes</v>
      </c>
    </row>
    <row r="428" spans="1:10" x14ac:dyDescent="0.3">
      <c r="A428" t="s">
        <v>1933</v>
      </c>
      <c r="B428">
        <v>22.2</v>
      </c>
      <c r="C428">
        <v>5.51</v>
      </c>
      <c r="D428" t="s">
        <v>2367</v>
      </c>
      <c r="E428" t="s">
        <v>2367</v>
      </c>
      <c r="F428" t="s">
        <v>2367</v>
      </c>
      <c r="G428">
        <v>0</v>
      </c>
      <c r="H428" s="8" t="s">
        <v>2368</v>
      </c>
      <c r="I428" t="str">
        <f t="shared" si="12"/>
        <v>Normal weight</v>
      </c>
      <c r="J428" t="str">
        <f t="shared" si="13"/>
        <v>Normal</v>
      </c>
    </row>
    <row r="429" spans="1:10" x14ac:dyDescent="0.3">
      <c r="A429" t="s">
        <v>1932</v>
      </c>
      <c r="B429">
        <v>25.71</v>
      </c>
      <c r="C429">
        <v>4.18</v>
      </c>
      <c r="D429" t="s">
        <v>2367</v>
      </c>
      <c r="E429" t="s">
        <v>2369</v>
      </c>
      <c r="F429" t="s">
        <v>2367</v>
      </c>
      <c r="G429">
        <v>1</v>
      </c>
      <c r="H429" s="8" t="s">
        <v>2368</v>
      </c>
      <c r="I429" t="str">
        <f t="shared" si="12"/>
        <v>Overweight</v>
      </c>
      <c r="J429" t="str">
        <f t="shared" si="13"/>
        <v>Normal</v>
      </c>
    </row>
    <row r="430" spans="1:10" x14ac:dyDescent="0.3">
      <c r="A430" t="s">
        <v>1931</v>
      </c>
      <c r="B430">
        <v>41.91</v>
      </c>
      <c r="C430">
        <v>5.98</v>
      </c>
      <c r="D430" t="s">
        <v>2369</v>
      </c>
      <c r="E430" t="s">
        <v>2367</v>
      </c>
      <c r="F430" t="s">
        <v>2367</v>
      </c>
      <c r="G430">
        <v>1</v>
      </c>
      <c r="H430" s="8" t="s">
        <v>2367</v>
      </c>
      <c r="I430" t="str">
        <f t="shared" si="12"/>
        <v>Obesity</v>
      </c>
      <c r="J430" t="str">
        <f t="shared" si="13"/>
        <v>Prediabetes</v>
      </c>
    </row>
    <row r="431" spans="1:10" x14ac:dyDescent="0.3">
      <c r="A431" t="s">
        <v>1930</v>
      </c>
      <c r="B431">
        <v>25.85</v>
      </c>
      <c r="C431">
        <v>10.16</v>
      </c>
      <c r="D431" t="s">
        <v>2367</v>
      </c>
      <c r="E431" t="s">
        <v>2367</v>
      </c>
      <c r="F431" t="s">
        <v>2367</v>
      </c>
      <c r="G431">
        <v>0</v>
      </c>
      <c r="H431" s="8" t="s">
        <v>2368</v>
      </c>
      <c r="I431" t="str">
        <f t="shared" si="12"/>
        <v>Overweight</v>
      </c>
      <c r="J431" t="str">
        <f t="shared" si="13"/>
        <v>Diabetes</v>
      </c>
    </row>
    <row r="432" spans="1:10" x14ac:dyDescent="0.3">
      <c r="A432" t="s">
        <v>1929</v>
      </c>
      <c r="B432">
        <v>23.844999999999999</v>
      </c>
      <c r="C432">
        <v>11.71</v>
      </c>
      <c r="D432" t="s">
        <v>2367</v>
      </c>
      <c r="E432" t="s">
        <v>2367</v>
      </c>
      <c r="F432" t="s">
        <v>2367</v>
      </c>
      <c r="G432">
        <v>2</v>
      </c>
      <c r="H432" s="8" t="s">
        <v>2368</v>
      </c>
      <c r="I432" t="str">
        <f t="shared" si="12"/>
        <v>Normal weight</v>
      </c>
      <c r="J432" t="str">
        <f t="shared" si="13"/>
        <v>Diabetes</v>
      </c>
    </row>
    <row r="433" spans="1:10" x14ac:dyDescent="0.3">
      <c r="A433" t="s">
        <v>1928</v>
      </c>
      <c r="B433">
        <v>30.59</v>
      </c>
      <c r="C433">
        <v>5.23</v>
      </c>
      <c r="D433" t="s">
        <v>2367</v>
      </c>
      <c r="E433" t="s">
        <v>2367</v>
      </c>
      <c r="F433" t="s">
        <v>2369</v>
      </c>
      <c r="G433">
        <v>1</v>
      </c>
      <c r="H433" s="8" t="s">
        <v>2367</v>
      </c>
      <c r="I433" t="str">
        <f t="shared" si="12"/>
        <v>Obesity</v>
      </c>
      <c r="J433" t="str">
        <f t="shared" si="13"/>
        <v>Normal</v>
      </c>
    </row>
    <row r="434" spans="1:10" x14ac:dyDescent="0.3">
      <c r="A434" t="s">
        <v>1927</v>
      </c>
      <c r="B434">
        <v>24.795000000000002</v>
      </c>
      <c r="C434">
        <v>6.85</v>
      </c>
      <c r="D434" t="s">
        <v>2367</v>
      </c>
      <c r="E434" t="s">
        <v>2367</v>
      </c>
      <c r="F434" t="s">
        <v>2367</v>
      </c>
      <c r="G434">
        <v>0</v>
      </c>
      <c r="H434" s="8" t="s">
        <v>2368</v>
      </c>
      <c r="I434" t="str">
        <f t="shared" si="12"/>
        <v>Normal weight</v>
      </c>
      <c r="J434" t="str">
        <f t="shared" si="13"/>
        <v>Diabetes</v>
      </c>
    </row>
    <row r="435" spans="1:10" x14ac:dyDescent="0.3">
      <c r="A435" t="s">
        <v>1926</v>
      </c>
      <c r="B435">
        <v>24.13</v>
      </c>
      <c r="C435">
        <v>7.05</v>
      </c>
      <c r="D435" t="s">
        <v>2369</v>
      </c>
      <c r="E435" t="s">
        <v>2367</v>
      </c>
      <c r="F435" t="s">
        <v>2367</v>
      </c>
      <c r="G435">
        <v>2</v>
      </c>
      <c r="H435" s="8" t="s">
        <v>2368</v>
      </c>
      <c r="I435" t="str">
        <f t="shared" si="12"/>
        <v>Normal weight</v>
      </c>
      <c r="J435" t="str">
        <f t="shared" si="13"/>
        <v>Diabetes</v>
      </c>
    </row>
    <row r="436" spans="1:10" x14ac:dyDescent="0.3">
      <c r="A436" t="s">
        <v>1925</v>
      </c>
      <c r="B436">
        <v>25.84</v>
      </c>
      <c r="C436">
        <v>11.64</v>
      </c>
      <c r="D436" t="s">
        <v>2367</v>
      </c>
      <c r="E436" t="s">
        <v>2367</v>
      </c>
      <c r="F436" t="s">
        <v>2367</v>
      </c>
      <c r="G436">
        <v>2</v>
      </c>
      <c r="H436" s="8" t="s">
        <v>2368</v>
      </c>
      <c r="I436" t="str">
        <f t="shared" si="12"/>
        <v>Overweight</v>
      </c>
      <c r="J436" t="str">
        <f t="shared" si="13"/>
        <v>Diabetes</v>
      </c>
    </row>
    <row r="437" spans="1:10" x14ac:dyDescent="0.3">
      <c r="A437" t="s">
        <v>1924</v>
      </c>
      <c r="B437">
        <v>28</v>
      </c>
      <c r="C437">
        <v>10.52</v>
      </c>
      <c r="D437" t="s">
        <v>2367</v>
      </c>
      <c r="E437" t="s">
        <v>2367</v>
      </c>
      <c r="F437" t="s">
        <v>2367</v>
      </c>
      <c r="G437">
        <v>0</v>
      </c>
      <c r="H437" s="8" t="s">
        <v>2368</v>
      </c>
      <c r="I437" t="str">
        <f t="shared" si="12"/>
        <v>Overweight</v>
      </c>
      <c r="J437" t="str">
        <f t="shared" si="13"/>
        <v>Diabetes</v>
      </c>
    </row>
    <row r="438" spans="1:10" x14ac:dyDescent="0.3">
      <c r="A438" t="s">
        <v>1923</v>
      </c>
      <c r="B438">
        <v>34.1</v>
      </c>
      <c r="C438">
        <v>4.01</v>
      </c>
      <c r="D438" t="s">
        <v>2369</v>
      </c>
      <c r="E438" t="s">
        <v>2367</v>
      </c>
      <c r="F438" t="s">
        <v>2369</v>
      </c>
      <c r="G438">
        <v>1</v>
      </c>
      <c r="H438" s="8" t="s">
        <v>2367</v>
      </c>
      <c r="I438" t="str">
        <f t="shared" si="12"/>
        <v>Obesity</v>
      </c>
      <c r="J438" t="str">
        <f t="shared" si="13"/>
        <v>Normal</v>
      </c>
    </row>
    <row r="439" spans="1:10" x14ac:dyDescent="0.3">
      <c r="A439" t="s">
        <v>1922</v>
      </c>
      <c r="B439">
        <v>26.125</v>
      </c>
      <c r="C439">
        <v>8.56</v>
      </c>
      <c r="D439" t="s">
        <v>2369</v>
      </c>
      <c r="E439" t="s">
        <v>2367</v>
      </c>
      <c r="F439" t="s">
        <v>2367</v>
      </c>
      <c r="G439">
        <v>1</v>
      </c>
      <c r="H439" s="8" t="s">
        <v>2368</v>
      </c>
      <c r="I439" t="str">
        <f t="shared" si="12"/>
        <v>Overweight</v>
      </c>
      <c r="J439" t="str">
        <f t="shared" si="13"/>
        <v>Diabetes</v>
      </c>
    </row>
    <row r="440" spans="1:10" x14ac:dyDescent="0.3">
      <c r="A440" t="s">
        <v>1921</v>
      </c>
      <c r="B440">
        <v>25.6</v>
      </c>
      <c r="C440">
        <v>10.5</v>
      </c>
      <c r="D440" t="s">
        <v>2367</v>
      </c>
      <c r="E440" t="s">
        <v>2367</v>
      </c>
      <c r="F440" t="s">
        <v>2367</v>
      </c>
      <c r="G440">
        <v>2</v>
      </c>
      <c r="H440" s="8" t="s">
        <v>2368</v>
      </c>
      <c r="I440" t="str">
        <f t="shared" si="12"/>
        <v>Overweight</v>
      </c>
      <c r="J440" t="str">
        <f t="shared" si="13"/>
        <v>Diabetes</v>
      </c>
    </row>
    <row r="441" spans="1:10" x14ac:dyDescent="0.3">
      <c r="A441" t="s">
        <v>1920</v>
      </c>
      <c r="B441">
        <v>24.32</v>
      </c>
      <c r="C441">
        <v>6.39</v>
      </c>
      <c r="D441" t="s">
        <v>2367</v>
      </c>
      <c r="E441" t="s">
        <v>2367</v>
      </c>
      <c r="F441" t="s">
        <v>2367</v>
      </c>
      <c r="G441">
        <v>0</v>
      </c>
      <c r="H441" s="8" t="s">
        <v>2367</v>
      </c>
      <c r="I441" t="str">
        <f t="shared" si="12"/>
        <v>Normal weight</v>
      </c>
      <c r="J441" t="str">
        <f t="shared" si="13"/>
        <v>Prediabetes</v>
      </c>
    </row>
    <row r="442" spans="1:10" x14ac:dyDescent="0.3">
      <c r="A442" t="s">
        <v>1919</v>
      </c>
      <c r="B442">
        <v>22.88</v>
      </c>
      <c r="C442">
        <v>5.71</v>
      </c>
      <c r="D442" t="s">
        <v>2369</v>
      </c>
      <c r="E442" t="s">
        <v>2367</v>
      </c>
      <c r="F442" t="s">
        <v>2369</v>
      </c>
      <c r="G442">
        <v>1</v>
      </c>
      <c r="H442" s="8" t="s">
        <v>2368</v>
      </c>
      <c r="I442" t="str">
        <f t="shared" si="12"/>
        <v>Normal weight</v>
      </c>
      <c r="J442" t="str">
        <f t="shared" si="13"/>
        <v>Prediabetes</v>
      </c>
    </row>
    <row r="443" spans="1:10" x14ac:dyDescent="0.3">
      <c r="A443" t="s">
        <v>1918</v>
      </c>
      <c r="B443">
        <v>24.984999999999999</v>
      </c>
      <c r="C443">
        <v>4.43</v>
      </c>
      <c r="D443" t="s">
        <v>2369</v>
      </c>
      <c r="E443" t="s">
        <v>2367</v>
      </c>
      <c r="F443" t="s">
        <v>2369</v>
      </c>
      <c r="G443">
        <v>1</v>
      </c>
      <c r="H443" s="8" t="s">
        <v>2367</v>
      </c>
      <c r="I443" t="str">
        <f t="shared" si="12"/>
        <v>Overweight</v>
      </c>
      <c r="J443" t="str">
        <f t="shared" si="13"/>
        <v>Normal</v>
      </c>
    </row>
    <row r="444" spans="1:10" x14ac:dyDescent="0.3">
      <c r="A444" t="s">
        <v>1917</v>
      </c>
      <c r="B444">
        <v>33.1</v>
      </c>
      <c r="C444">
        <v>5.52</v>
      </c>
      <c r="D444" t="s">
        <v>2367</v>
      </c>
      <c r="E444" t="s">
        <v>2367</v>
      </c>
      <c r="F444" t="s">
        <v>2369</v>
      </c>
      <c r="G444">
        <v>1</v>
      </c>
      <c r="H444" s="8" t="s">
        <v>2367</v>
      </c>
      <c r="I444" t="str">
        <f t="shared" si="12"/>
        <v>Obesity</v>
      </c>
      <c r="J444" t="str">
        <f t="shared" si="13"/>
        <v>Normal</v>
      </c>
    </row>
    <row r="445" spans="1:10" x14ac:dyDescent="0.3">
      <c r="A445" t="s">
        <v>1916</v>
      </c>
      <c r="B445">
        <v>27.83</v>
      </c>
      <c r="C445">
        <v>9.1999999999999993</v>
      </c>
      <c r="D445" t="s">
        <v>2369</v>
      </c>
      <c r="E445" t="s">
        <v>2367</v>
      </c>
      <c r="F445" t="s">
        <v>2367</v>
      </c>
      <c r="G445">
        <v>1</v>
      </c>
      <c r="H445" s="8" t="s">
        <v>2368</v>
      </c>
      <c r="I445" t="str">
        <f t="shared" si="12"/>
        <v>Overweight</v>
      </c>
      <c r="J445" t="str">
        <f t="shared" si="13"/>
        <v>Diabetes</v>
      </c>
    </row>
    <row r="446" spans="1:10" x14ac:dyDescent="0.3">
      <c r="A446" t="s">
        <v>1915</v>
      </c>
      <c r="B446">
        <v>30.875</v>
      </c>
      <c r="C446">
        <v>10.97</v>
      </c>
      <c r="D446" t="s">
        <v>2369</v>
      </c>
      <c r="E446" t="s">
        <v>2367</v>
      </c>
      <c r="F446" t="s">
        <v>2367</v>
      </c>
      <c r="G446">
        <v>2</v>
      </c>
      <c r="H446" s="8" t="s">
        <v>2367</v>
      </c>
      <c r="I446" t="str">
        <f t="shared" si="12"/>
        <v>Obesity</v>
      </c>
      <c r="J446" t="str">
        <f t="shared" si="13"/>
        <v>Diabetes</v>
      </c>
    </row>
    <row r="447" spans="1:10" x14ac:dyDescent="0.3">
      <c r="A447" t="s">
        <v>1914</v>
      </c>
      <c r="B447">
        <v>27.265000000000001</v>
      </c>
      <c r="C447">
        <v>4.25</v>
      </c>
      <c r="D447" t="s">
        <v>2367</v>
      </c>
      <c r="E447" t="s">
        <v>2367</v>
      </c>
      <c r="F447" t="s">
        <v>2369</v>
      </c>
      <c r="G447">
        <v>1</v>
      </c>
      <c r="H447" s="8" t="s">
        <v>2367</v>
      </c>
      <c r="I447" t="str">
        <f t="shared" si="12"/>
        <v>Overweight</v>
      </c>
      <c r="J447" t="str">
        <f t="shared" si="13"/>
        <v>Normal</v>
      </c>
    </row>
    <row r="448" spans="1:10" x14ac:dyDescent="0.3">
      <c r="A448" t="s">
        <v>1913</v>
      </c>
      <c r="B448">
        <v>26.7</v>
      </c>
      <c r="C448">
        <v>5.23</v>
      </c>
      <c r="D448" t="s">
        <v>2367</v>
      </c>
      <c r="E448" t="s">
        <v>2367</v>
      </c>
      <c r="F448" t="s">
        <v>2369</v>
      </c>
      <c r="G448">
        <v>1</v>
      </c>
      <c r="H448" s="8" t="s">
        <v>2368</v>
      </c>
      <c r="I448" t="str">
        <f t="shared" si="12"/>
        <v>Overweight</v>
      </c>
      <c r="J448" t="str">
        <f t="shared" si="13"/>
        <v>Normal</v>
      </c>
    </row>
    <row r="449" spans="1:10" x14ac:dyDescent="0.3">
      <c r="A449" t="s">
        <v>1912</v>
      </c>
      <c r="B449">
        <v>29.925000000000001</v>
      </c>
      <c r="C449">
        <v>5.96</v>
      </c>
      <c r="D449" t="s">
        <v>2369</v>
      </c>
      <c r="E449" t="s">
        <v>2367</v>
      </c>
      <c r="F449" t="s">
        <v>2369</v>
      </c>
      <c r="G449">
        <v>1</v>
      </c>
      <c r="H449" s="8" t="s">
        <v>2368</v>
      </c>
      <c r="I449" t="str">
        <f t="shared" si="12"/>
        <v>Obesity</v>
      </c>
      <c r="J449" t="str">
        <f t="shared" si="13"/>
        <v>Prediabetes</v>
      </c>
    </row>
    <row r="450" spans="1:10" x14ac:dyDescent="0.3">
      <c r="A450" t="s">
        <v>1911</v>
      </c>
      <c r="B450">
        <v>19.95</v>
      </c>
      <c r="C450">
        <v>4.29</v>
      </c>
      <c r="D450" t="s">
        <v>2369</v>
      </c>
      <c r="E450" t="s">
        <v>2367</v>
      </c>
      <c r="F450" t="s">
        <v>2367</v>
      </c>
      <c r="G450">
        <v>2</v>
      </c>
      <c r="H450" s="8" t="s">
        <v>2368</v>
      </c>
      <c r="I450" t="str">
        <f t="shared" si="12"/>
        <v>Normal weight</v>
      </c>
      <c r="J450" t="str">
        <f t="shared" si="13"/>
        <v>Normal</v>
      </c>
    </row>
    <row r="451" spans="1:10" x14ac:dyDescent="0.3">
      <c r="A451" t="s">
        <v>1910</v>
      </c>
      <c r="B451">
        <v>24.225000000000001</v>
      </c>
      <c r="C451">
        <v>4.09</v>
      </c>
      <c r="D451" t="s">
        <v>2367</v>
      </c>
      <c r="E451" t="s">
        <v>2367</v>
      </c>
      <c r="F451" t="s">
        <v>2367</v>
      </c>
      <c r="G451">
        <v>0</v>
      </c>
      <c r="H451" s="8" t="s">
        <v>2367</v>
      </c>
      <c r="I451" t="str">
        <f t="shared" ref="I451:I514" si="14">IF(B451&lt;18.5,"Underweight",IF(B451&lt;24.9,"Normal weight",IF(B451&lt;29.9,"Overweight","Obesity")))</f>
        <v>Normal weight</v>
      </c>
      <c r="J451" t="str">
        <f t="shared" ref="J451:J514" si="15">IF(C451&lt;5.7,"Normal",IF(C451&lt;6.4,"Prediabetes","Diabetes"))</f>
        <v>Normal</v>
      </c>
    </row>
    <row r="452" spans="1:10" x14ac:dyDescent="0.3">
      <c r="A452" t="s">
        <v>1909</v>
      </c>
      <c r="B452">
        <v>28.12</v>
      </c>
      <c r="C452">
        <v>4.88</v>
      </c>
      <c r="D452" t="s">
        <v>2367</v>
      </c>
      <c r="E452" t="s">
        <v>2367</v>
      </c>
      <c r="F452" t="s">
        <v>2367</v>
      </c>
      <c r="G452">
        <v>0</v>
      </c>
      <c r="H452" s="8" t="s">
        <v>2368</v>
      </c>
      <c r="I452" t="str">
        <f t="shared" si="14"/>
        <v>Overweight</v>
      </c>
      <c r="J452" t="str">
        <f t="shared" si="15"/>
        <v>Normal</v>
      </c>
    </row>
    <row r="453" spans="1:10" x14ac:dyDescent="0.3">
      <c r="A453" t="s">
        <v>1908</v>
      </c>
      <c r="B453">
        <v>23.21</v>
      </c>
      <c r="C453">
        <v>6.76</v>
      </c>
      <c r="D453" t="s">
        <v>2367</v>
      </c>
      <c r="E453" t="s">
        <v>2367</v>
      </c>
      <c r="F453" t="s">
        <v>2367</v>
      </c>
      <c r="G453">
        <v>0</v>
      </c>
      <c r="H453" s="8" t="s">
        <v>2368</v>
      </c>
      <c r="I453" t="str">
        <f t="shared" si="14"/>
        <v>Normal weight</v>
      </c>
      <c r="J453" t="str">
        <f t="shared" si="15"/>
        <v>Diabetes</v>
      </c>
    </row>
    <row r="454" spans="1:10" x14ac:dyDescent="0.3">
      <c r="A454" t="s">
        <v>1907</v>
      </c>
      <c r="B454">
        <v>23.98</v>
      </c>
      <c r="C454">
        <v>10.67</v>
      </c>
      <c r="D454" t="s">
        <v>2367</v>
      </c>
      <c r="E454" t="s">
        <v>2367</v>
      </c>
      <c r="F454" t="s">
        <v>2367</v>
      </c>
      <c r="G454">
        <v>0</v>
      </c>
      <c r="H454" s="8" t="s">
        <v>2367</v>
      </c>
      <c r="I454" t="str">
        <f t="shared" si="14"/>
        <v>Normal weight</v>
      </c>
      <c r="J454" t="str">
        <f t="shared" si="15"/>
        <v>Diabetes</v>
      </c>
    </row>
    <row r="455" spans="1:10" x14ac:dyDescent="0.3">
      <c r="A455" t="s">
        <v>1906</v>
      </c>
      <c r="B455">
        <v>30</v>
      </c>
      <c r="C455">
        <v>6.21</v>
      </c>
      <c r="D455" t="s">
        <v>2367</v>
      </c>
      <c r="E455" t="s">
        <v>2367</v>
      </c>
      <c r="F455" t="s">
        <v>2367</v>
      </c>
      <c r="G455">
        <v>0</v>
      </c>
      <c r="H455" s="8" t="s">
        <v>2368</v>
      </c>
      <c r="I455" t="str">
        <f t="shared" si="14"/>
        <v>Obesity</v>
      </c>
      <c r="J455" t="str">
        <f t="shared" si="15"/>
        <v>Prediabetes</v>
      </c>
    </row>
    <row r="456" spans="1:10" x14ac:dyDescent="0.3">
      <c r="A456" t="s">
        <v>1905</v>
      </c>
      <c r="B456">
        <v>17.350000000000001</v>
      </c>
      <c r="C456">
        <v>5.03</v>
      </c>
      <c r="D456" t="s">
        <v>2369</v>
      </c>
      <c r="E456" t="s">
        <v>2367</v>
      </c>
      <c r="F456" t="s">
        <v>2367</v>
      </c>
      <c r="G456">
        <v>0</v>
      </c>
      <c r="H456" s="8" t="s">
        <v>2368</v>
      </c>
      <c r="I456" t="str">
        <f t="shared" si="14"/>
        <v>Underweight</v>
      </c>
      <c r="J456" t="str">
        <f t="shared" si="15"/>
        <v>Normal</v>
      </c>
    </row>
    <row r="457" spans="1:10" x14ac:dyDescent="0.3">
      <c r="A457" t="s">
        <v>1904</v>
      </c>
      <c r="B457">
        <v>22.704999999999998</v>
      </c>
      <c r="C457">
        <v>5.27</v>
      </c>
      <c r="D457" t="s">
        <v>2367</v>
      </c>
      <c r="E457" t="s">
        <v>2367</v>
      </c>
      <c r="F457" t="s">
        <v>2367</v>
      </c>
      <c r="G457">
        <v>0</v>
      </c>
      <c r="H457" s="8" t="s">
        <v>2367</v>
      </c>
      <c r="I457" t="str">
        <f t="shared" si="14"/>
        <v>Normal weight</v>
      </c>
      <c r="J457" t="str">
        <f t="shared" si="15"/>
        <v>Normal</v>
      </c>
    </row>
    <row r="458" spans="1:10" x14ac:dyDescent="0.3">
      <c r="A458" t="s">
        <v>1903</v>
      </c>
      <c r="B458">
        <v>25.41</v>
      </c>
      <c r="C458">
        <v>10.53</v>
      </c>
      <c r="D458" t="s">
        <v>2369</v>
      </c>
      <c r="E458" t="s">
        <v>2367</v>
      </c>
      <c r="F458" t="s">
        <v>2367</v>
      </c>
      <c r="G458">
        <v>1</v>
      </c>
      <c r="H458" s="8" t="s">
        <v>2368</v>
      </c>
      <c r="I458" t="str">
        <f t="shared" si="14"/>
        <v>Overweight</v>
      </c>
      <c r="J458" t="str">
        <f t="shared" si="15"/>
        <v>Diabetes</v>
      </c>
    </row>
    <row r="459" spans="1:10" x14ac:dyDescent="0.3">
      <c r="A459" t="s">
        <v>1902</v>
      </c>
      <c r="B459">
        <v>18.23</v>
      </c>
      <c r="C459">
        <v>5.78</v>
      </c>
      <c r="D459" t="s">
        <v>2367</v>
      </c>
      <c r="E459" t="s">
        <v>2367</v>
      </c>
      <c r="F459" t="s">
        <v>2369</v>
      </c>
      <c r="G459">
        <v>1</v>
      </c>
      <c r="H459" s="8" t="s">
        <v>2368</v>
      </c>
      <c r="I459" t="str">
        <f t="shared" si="14"/>
        <v>Underweight</v>
      </c>
      <c r="J459" t="str">
        <f t="shared" si="15"/>
        <v>Prediabetes</v>
      </c>
    </row>
    <row r="460" spans="1:10" x14ac:dyDescent="0.3">
      <c r="A460" t="s">
        <v>1901</v>
      </c>
      <c r="B460">
        <v>24.7</v>
      </c>
      <c r="C460">
        <v>4.3600000000000003</v>
      </c>
      <c r="D460" t="s">
        <v>2367</v>
      </c>
      <c r="E460" t="s">
        <v>2367</v>
      </c>
      <c r="F460" t="s">
        <v>2369</v>
      </c>
      <c r="G460">
        <v>1</v>
      </c>
      <c r="H460" s="8" t="s">
        <v>2368</v>
      </c>
      <c r="I460" t="str">
        <f t="shared" si="14"/>
        <v>Normal weight</v>
      </c>
      <c r="J460" t="str">
        <f t="shared" si="15"/>
        <v>Normal</v>
      </c>
    </row>
    <row r="461" spans="1:10" x14ac:dyDescent="0.3">
      <c r="A461" t="s">
        <v>1900</v>
      </c>
      <c r="B461">
        <v>37.4</v>
      </c>
      <c r="C461">
        <v>9.7200000000000006</v>
      </c>
      <c r="D461" t="s">
        <v>2369</v>
      </c>
      <c r="E461" t="s">
        <v>2367</v>
      </c>
      <c r="F461" t="s">
        <v>2369</v>
      </c>
      <c r="G461">
        <v>1</v>
      </c>
      <c r="H461" s="8" t="s">
        <v>2367</v>
      </c>
      <c r="I461" t="str">
        <f t="shared" si="14"/>
        <v>Obesity</v>
      </c>
      <c r="J461" t="str">
        <f t="shared" si="15"/>
        <v>Diabetes</v>
      </c>
    </row>
    <row r="462" spans="1:10" x14ac:dyDescent="0.3">
      <c r="A462" t="s">
        <v>1899</v>
      </c>
      <c r="B462">
        <v>26.885000000000002</v>
      </c>
      <c r="C462">
        <v>5.18</v>
      </c>
      <c r="D462" t="s">
        <v>2367</v>
      </c>
      <c r="E462" t="s">
        <v>2367</v>
      </c>
      <c r="F462" t="s">
        <v>2369</v>
      </c>
      <c r="G462">
        <v>1</v>
      </c>
      <c r="H462" s="8" t="s">
        <v>2368</v>
      </c>
      <c r="I462" t="str">
        <f t="shared" si="14"/>
        <v>Overweight</v>
      </c>
      <c r="J462" t="str">
        <f t="shared" si="15"/>
        <v>Normal</v>
      </c>
    </row>
    <row r="463" spans="1:10" x14ac:dyDescent="0.3">
      <c r="A463" t="s">
        <v>1898</v>
      </c>
      <c r="B463">
        <v>25.27</v>
      </c>
      <c r="C463">
        <v>5.29</v>
      </c>
      <c r="D463" t="s">
        <v>2367</v>
      </c>
      <c r="E463" t="s">
        <v>2367</v>
      </c>
      <c r="F463" t="s">
        <v>2369</v>
      </c>
      <c r="G463">
        <v>1</v>
      </c>
      <c r="H463" s="8" t="s">
        <v>2368</v>
      </c>
      <c r="I463" t="str">
        <f t="shared" si="14"/>
        <v>Overweight</v>
      </c>
      <c r="J463" t="str">
        <f t="shared" si="15"/>
        <v>Normal</v>
      </c>
    </row>
    <row r="464" spans="1:10" x14ac:dyDescent="0.3">
      <c r="A464" t="s">
        <v>1897</v>
      </c>
      <c r="B464">
        <v>23.655000000000001</v>
      </c>
      <c r="C464">
        <v>4.8600000000000003</v>
      </c>
      <c r="D464" t="s">
        <v>2369</v>
      </c>
      <c r="E464" t="s">
        <v>2367</v>
      </c>
      <c r="F464" t="s">
        <v>2367</v>
      </c>
      <c r="G464">
        <v>0</v>
      </c>
      <c r="H464" s="8" t="s">
        <v>2368</v>
      </c>
      <c r="I464" t="str">
        <f t="shared" si="14"/>
        <v>Normal weight</v>
      </c>
      <c r="J464" t="str">
        <f t="shared" si="15"/>
        <v>Normal</v>
      </c>
    </row>
    <row r="465" spans="1:10" x14ac:dyDescent="0.3">
      <c r="A465" t="s">
        <v>1896</v>
      </c>
      <c r="B465">
        <v>55.05</v>
      </c>
      <c r="C465">
        <v>7.66</v>
      </c>
      <c r="D465" t="s">
        <v>2367</v>
      </c>
      <c r="E465" t="s">
        <v>2367</v>
      </c>
      <c r="F465" t="s">
        <v>2367</v>
      </c>
      <c r="G465">
        <v>0</v>
      </c>
      <c r="H465" s="8" t="s">
        <v>2367</v>
      </c>
      <c r="I465" t="str">
        <f t="shared" si="14"/>
        <v>Obesity</v>
      </c>
      <c r="J465" t="str">
        <f t="shared" si="15"/>
        <v>Diabetes</v>
      </c>
    </row>
    <row r="466" spans="1:10" x14ac:dyDescent="0.3">
      <c r="A466" t="s">
        <v>1895</v>
      </c>
      <c r="B466">
        <v>24.89</v>
      </c>
      <c r="C466">
        <v>6.1</v>
      </c>
      <c r="D466" t="s">
        <v>2369</v>
      </c>
      <c r="E466" t="s">
        <v>2367</v>
      </c>
      <c r="F466" t="s">
        <v>2369</v>
      </c>
      <c r="G466">
        <v>1</v>
      </c>
      <c r="H466" s="8" t="s">
        <v>2368</v>
      </c>
      <c r="I466" t="str">
        <f t="shared" si="14"/>
        <v>Normal weight</v>
      </c>
      <c r="J466" t="str">
        <f t="shared" si="15"/>
        <v>Prediabetes</v>
      </c>
    </row>
    <row r="467" spans="1:10" x14ac:dyDescent="0.3">
      <c r="A467" t="s">
        <v>1894</v>
      </c>
      <c r="B467">
        <v>18.715</v>
      </c>
      <c r="C467">
        <v>4.4400000000000004</v>
      </c>
      <c r="D467" t="s">
        <v>2367</v>
      </c>
      <c r="E467" t="s">
        <v>2367</v>
      </c>
      <c r="F467" t="s">
        <v>2367</v>
      </c>
      <c r="G467">
        <v>0</v>
      </c>
      <c r="H467" s="8" t="s">
        <v>2367</v>
      </c>
      <c r="I467" t="str">
        <f t="shared" si="14"/>
        <v>Normal weight</v>
      </c>
      <c r="J467" t="str">
        <f t="shared" si="15"/>
        <v>Normal</v>
      </c>
    </row>
    <row r="468" spans="1:10" x14ac:dyDescent="0.3">
      <c r="A468" t="s">
        <v>1893</v>
      </c>
      <c r="B468">
        <v>28.12</v>
      </c>
      <c r="C468">
        <v>6.15</v>
      </c>
      <c r="D468" t="s">
        <v>2367</v>
      </c>
      <c r="E468" t="s">
        <v>2367</v>
      </c>
      <c r="F468" t="s">
        <v>2367</v>
      </c>
      <c r="G468">
        <v>0</v>
      </c>
      <c r="H468" s="8" t="s">
        <v>2368</v>
      </c>
      <c r="I468" t="str">
        <f t="shared" si="14"/>
        <v>Overweight</v>
      </c>
      <c r="J468" t="str">
        <f t="shared" si="15"/>
        <v>Prediabetes</v>
      </c>
    </row>
    <row r="469" spans="1:10" x14ac:dyDescent="0.3">
      <c r="A469" t="s">
        <v>1892</v>
      </c>
      <c r="B469">
        <v>26.6</v>
      </c>
      <c r="C469">
        <v>4.53</v>
      </c>
      <c r="D469" t="s">
        <v>2367</v>
      </c>
      <c r="E469" t="s">
        <v>2367</v>
      </c>
      <c r="F469" t="s">
        <v>2367</v>
      </c>
      <c r="G469">
        <v>0</v>
      </c>
      <c r="H469" s="8" t="s">
        <v>2368</v>
      </c>
      <c r="I469" t="str">
        <f t="shared" si="14"/>
        <v>Overweight</v>
      </c>
      <c r="J469" t="str">
        <f t="shared" si="15"/>
        <v>Normal</v>
      </c>
    </row>
    <row r="470" spans="1:10" x14ac:dyDescent="0.3">
      <c r="A470" t="s">
        <v>1891</v>
      </c>
      <c r="B470">
        <v>30.114999999999998</v>
      </c>
      <c r="C470">
        <v>5.48</v>
      </c>
      <c r="D470" t="s">
        <v>2367</v>
      </c>
      <c r="E470" t="s">
        <v>2369</v>
      </c>
      <c r="F470" t="s">
        <v>2367</v>
      </c>
      <c r="G470">
        <v>1</v>
      </c>
      <c r="H470" s="8" t="s">
        <v>2367</v>
      </c>
      <c r="I470" t="str">
        <f t="shared" si="14"/>
        <v>Obesity</v>
      </c>
      <c r="J470" t="str">
        <f t="shared" si="15"/>
        <v>Normal</v>
      </c>
    </row>
    <row r="471" spans="1:10" x14ac:dyDescent="0.3">
      <c r="A471" t="s">
        <v>1890</v>
      </c>
      <c r="B471">
        <v>24.605</v>
      </c>
      <c r="C471">
        <v>5.48</v>
      </c>
      <c r="D471" t="s">
        <v>2367</v>
      </c>
      <c r="E471" t="s">
        <v>2367</v>
      </c>
      <c r="F471" t="s">
        <v>2367</v>
      </c>
      <c r="G471">
        <v>0</v>
      </c>
      <c r="H471" s="8" t="s">
        <v>2368</v>
      </c>
      <c r="I471" t="str">
        <f t="shared" si="14"/>
        <v>Normal weight</v>
      </c>
      <c r="J471" t="str">
        <f t="shared" si="15"/>
        <v>Normal</v>
      </c>
    </row>
    <row r="472" spans="1:10" x14ac:dyDescent="0.3">
      <c r="A472" t="s">
        <v>1889</v>
      </c>
      <c r="B472">
        <v>29.6</v>
      </c>
      <c r="C472">
        <v>8.1</v>
      </c>
      <c r="D472" t="s">
        <v>2367</v>
      </c>
      <c r="E472" t="s">
        <v>2367</v>
      </c>
      <c r="F472" t="s">
        <v>2367</v>
      </c>
      <c r="G472">
        <v>0</v>
      </c>
      <c r="H472" s="8" t="s">
        <v>2367</v>
      </c>
      <c r="I472" t="str">
        <f t="shared" si="14"/>
        <v>Overweight</v>
      </c>
      <c r="J472" t="str">
        <f t="shared" si="15"/>
        <v>Diabetes</v>
      </c>
    </row>
    <row r="473" spans="1:10" x14ac:dyDescent="0.3">
      <c r="A473" t="s">
        <v>1888</v>
      </c>
      <c r="B473">
        <v>24.42</v>
      </c>
      <c r="C473">
        <v>7.16</v>
      </c>
      <c r="D473" t="s">
        <v>2367</v>
      </c>
      <c r="E473" t="s">
        <v>2367</v>
      </c>
      <c r="F473" t="s">
        <v>2367</v>
      </c>
      <c r="G473">
        <v>0</v>
      </c>
      <c r="H473" s="8" t="s">
        <v>2368</v>
      </c>
      <c r="I473" t="str">
        <f t="shared" si="14"/>
        <v>Normal weight</v>
      </c>
      <c r="J473" t="str">
        <f t="shared" si="15"/>
        <v>Diabetes</v>
      </c>
    </row>
    <row r="474" spans="1:10" x14ac:dyDescent="0.3">
      <c r="A474" t="s">
        <v>1887</v>
      </c>
      <c r="B474">
        <v>20.9</v>
      </c>
      <c r="C474">
        <v>4.55</v>
      </c>
      <c r="D474" t="s">
        <v>2369</v>
      </c>
      <c r="E474" t="s">
        <v>2367</v>
      </c>
      <c r="F474" t="s">
        <v>2369</v>
      </c>
      <c r="G474">
        <v>1</v>
      </c>
      <c r="H474" s="8" t="s">
        <v>2368</v>
      </c>
      <c r="I474" t="str">
        <f t="shared" si="14"/>
        <v>Normal weight</v>
      </c>
      <c r="J474" t="str">
        <f t="shared" si="15"/>
        <v>Normal</v>
      </c>
    </row>
    <row r="475" spans="1:10" x14ac:dyDescent="0.3">
      <c r="A475" t="s">
        <v>1886</v>
      </c>
      <c r="B475">
        <v>22.895</v>
      </c>
      <c r="C475">
        <v>6.03</v>
      </c>
      <c r="D475" t="s">
        <v>2367</v>
      </c>
      <c r="E475" t="s">
        <v>2367</v>
      </c>
      <c r="F475" t="s">
        <v>2367</v>
      </c>
      <c r="G475">
        <v>0</v>
      </c>
      <c r="H475" s="8" t="s">
        <v>2368</v>
      </c>
      <c r="I475" t="str">
        <f t="shared" si="14"/>
        <v>Normal weight</v>
      </c>
      <c r="J475" t="str">
        <f t="shared" si="15"/>
        <v>Prediabetes</v>
      </c>
    </row>
    <row r="476" spans="1:10" x14ac:dyDescent="0.3">
      <c r="A476" t="s">
        <v>1885</v>
      </c>
      <c r="B476">
        <v>28.3</v>
      </c>
      <c r="C476">
        <v>5.47</v>
      </c>
      <c r="D476" t="s">
        <v>2369</v>
      </c>
      <c r="E476" t="s">
        <v>2367</v>
      </c>
      <c r="F476" t="s">
        <v>2369</v>
      </c>
      <c r="G476">
        <v>1</v>
      </c>
      <c r="H476" s="8" t="s">
        <v>2368</v>
      </c>
      <c r="I476" t="str">
        <f t="shared" si="14"/>
        <v>Overweight</v>
      </c>
      <c r="J476" t="str">
        <f t="shared" si="15"/>
        <v>Normal</v>
      </c>
    </row>
    <row r="477" spans="1:10" x14ac:dyDescent="0.3">
      <c r="A477" t="s">
        <v>1884</v>
      </c>
      <c r="B477">
        <v>54.3</v>
      </c>
      <c r="C477">
        <v>4.1500000000000004</v>
      </c>
      <c r="D477" t="s">
        <v>2369</v>
      </c>
      <c r="E477" t="s">
        <v>2367</v>
      </c>
      <c r="F477" t="s">
        <v>2367</v>
      </c>
      <c r="G477">
        <v>1</v>
      </c>
      <c r="H477" s="8" t="s">
        <v>2367</v>
      </c>
      <c r="I477" t="str">
        <f t="shared" si="14"/>
        <v>Obesity</v>
      </c>
      <c r="J477" t="str">
        <f t="shared" si="15"/>
        <v>Normal</v>
      </c>
    </row>
    <row r="478" spans="1:10" x14ac:dyDescent="0.3">
      <c r="A478" t="s">
        <v>1883</v>
      </c>
      <c r="B478">
        <v>33.344999999999999</v>
      </c>
      <c r="C478">
        <v>11.32</v>
      </c>
      <c r="D478" t="s">
        <v>2369</v>
      </c>
      <c r="E478" t="s">
        <v>2367</v>
      </c>
      <c r="F478" t="s">
        <v>2367</v>
      </c>
      <c r="G478">
        <v>1</v>
      </c>
      <c r="H478" s="8" t="s">
        <v>2367</v>
      </c>
      <c r="I478" t="str">
        <f t="shared" si="14"/>
        <v>Obesity</v>
      </c>
      <c r="J478" t="str">
        <f t="shared" si="15"/>
        <v>Diabetes</v>
      </c>
    </row>
    <row r="479" spans="1:10" x14ac:dyDescent="0.3">
      <c r="A479" t="s">
        <v>1882</v>
      </c>
      <c r="B479">
        <v>33</v>
      </c>
      <c r="C479">
        <v>9.51</v>
      </c>
      <c r="D479" t="s">
        <v>2369</v>
      </c>
      <c r="E479" t="s">
        <v>2367</v>
      </c>
      <c r="F479" t="s">
        <v>2367</v>
      </c>
      <c r="G479">
        <v>0</v>
      </c>
      <c r="H479" s="8" t="s">
        <v>2367</v>
      </c>
      <c r="I479" t="str">
        <f t="shared" si="14"/>
        <v>Obesity</v>
      </c>
      <c r="J479" t="str">
        <f t="shared" si="15"/>
        <v>Diabetes</v>
      </c>
    </row>
    <row r="480" spans="1:10" x14ac:dyDescent="0.3">
      <c r="A480" t="s">
        <v>1881</v>
      </c>
      <c r="B480">
        <v>28.024999999999999</v>
      </c>
      <c r="C480">
        <v>7.67</v>
      </c>
      <c r="D480" t="s">
        <v>2369</v>
      </c>
      <c r="E480" t="s">
        <v>2367</v>
      </c>
      <c r="F480" t="s">
        <v>2367</v>
      </c>
      <c r="G480">
        <v>1</v>
      </c>
      <c r="H480" s="8" t="s">
        <v>2368</v>
      </c>
      <c r="I480" t="str">
        <f t="shared" si="14"/>
        <v>Overweight</v>
      </c>
      <c r="J480" t="str">
        <f t="shared" si="15"/>
        <v>Diabetes</v>
      </c>
    </row>
    <row r="481" spans="1:10" x14ac:dyDescent="0.3">
      <c r="A481" t="s">
        <v>1880</v>
      </c>
      <c r="B481">
        <v>28.69</v>
      </c>
      <c r="C481">
        <v>6.23</v>
      </c>
      <c r="D481" t="s">
        <v>2367</v>
      </c>
      <c r="E481" t="s">
        <v>2367</v>
      </c>
      <c r="F481" t="s">
        <v>2367</v>
      </c>
      <c r="G481">
        <v>1</v>
      </c>
      <c r="H481" s="8" t="s">
        <v>2368</v>
      </c>
      <c r="I481" t="str">
        <f t="shared" si="14"/>
        <v>Overweight</v>
      </c>
      <c r="J481" t="str">
        <f t="shared" si="15"/>
        <v>Prediabetes</v>
      </c>
    </row>
    <row r="482" spans="1:10" x14ac:dyDescent="0.3">
      <c r="A482" t="s">
        <v>1879</v>
      </c>
      <c r="B482">
        <v>40.28</v>
      </c>
      <c r="C482">
        <v>8.9</v>
      </c>
      <c r="D482" t="s">
        <v>2367</v>
      </c>
      <c r="E482" t="s">
        <v>2367</v>
      </c>
      <c r="F482" t="s">
        <v>2367</v>
      </c>
      <c r="G482">
        <v>0</v>
      </c>
      <c r="H482" s="8" t="s">
        <v>2367</v>
      </c>
      <c r="I482" t="str">
        <f t="shared" si="14"/>
        <v>Obesity</v>
      </c>
      <c r="J482" t="str">
        <f t="shared" si="15"/>
        <v>Diabetes</v>
      </c>
    </row>
    <row r="483" spans="1:10" x14ac:dyDescent="0.3">
      <c r="A483" t="s">
        <v>1878</v>
      </c>
      <c r="B483">
        <v>37.299999999999997</v>
      </c>
      <c r="C483">
        <v>7.79</v>
      </c>
      <c r="D483" t="s">
        <v>2369</v>
      </c>
      <c r="E483" t="s">
        <v>2367</v>
      </c>
      <c r="F483" t="s">
        <v>2367</v>
      </c>
      <c r="G483">
        <v>0</v>
      </c>
      <c r="H483" s="8" t="s">
        <v>2367</v>
      </c>
      <c r="I483" t="str">
        <f t="shared" si="14"/>
        <v>Obesity</v>
      </c>
      <c r="J483" t="str">
        <f t="shared" si="15"/>
        <v>Diabetes</v>
      </c>
    </row>
    <row r="484" spans="1:10" x14ac:dyDescent="0.3">
      <c r="A484" t="s">
        <v>1877</v>
      </c>
      <c r="B484">
        <v>54.47</v>
      </c>
      <c r="C484">
        <v>4.49</v>
      </c>
      <c r="D484" t="s">
        <v>2369</v>
      </c>
      <c r="E484" t="s">
        <v>2367</v>
      </c>
      <c r="F484" t="s">
        <v>2367</v>
      </c>
      <c r="G484">
        <v>2</v>
      </c>
      <c r="H484" s="8" t="s">
        <v>2367</v>
      </c>
      <c r="I484" t="str">
        <f t="shared" si="14"/>
        <v>Obesity</v>
      </c>
      <c r="J484" t="str">
        <f t="shared" si="15"/>
        <v>Normal</v>
      </c>
    </row>
    <row r="485" spans="1:10" x14ac:dyDescent="0.3">
      <c r="A485" t="s">
        <v>1876</v>
      </c>
      <c r="B485">
        <v>38.06</v>
      </c>
      <c r="C485">
        <v>5.24</v>
      </c>
      <c r="D485" t="s">
        <v>2369</v>
      </c>
      <c r="E485" t="s">
        <v>2367</v>
      </c>
      <c r="F485" t="s">
        <v>2369</v>
      </c>
      <c r="G485">
        <v>1</v>
      </c>
      <c r="H485" s="8" t="s">
        <v>2367</v>
      </c>
      <c r="I485" t="str">
        <f t="shared" si="14"/>
        <v>Obesity</v>
      </c>
      <c r="J485" t="str">
        <f t="shared" si="15"/>
        <v>Normal</v>
      </c>
    </row>
    <row r="486" spans="1:10" x14ac:dyDescent="0.3">
      <c r="A486" t="s">
        <v>1875</v>
      </c>
      <c r="B486">
        <v>51.47</v>
      </c>
      <c r="C486">
        <v>9.6</v>
      </c>
      <c r="D486" t="s">
        <v>2367</v>
      </c>
      <c r="E486" t="s">
        <v>2367</v>
      </c>
      <c r="F486" t="s">
        <v>2367</v>
      </c>
      <c r="G486">
        <v>0</v>
      </c>
      <c r="H486" s="8" t="s">
        <v>2367</v>
      </c>
      <c r="I486" t="str">
        <f t="shared" si="14"/>
        <v>Obesity</v>
      </c>
      <c r="J486" t="str">
        <f t="shared" si="15"/>
        <v>Diabetes</v>
      </c>
    </row>
    <row r="487" spans="1:10" x14ac:dyDescent="0.3">
      <c r="A487" t="s">
        <v>1874</v>
      </c>
      <c r="B487">
        <v>29.8</v>
      </c>
      <c r="C487">
        <v>5.78</v>
      </c>
      <c r="D487" t="s">
        <v>2369</v>
      </c>
      <c r="E487" t="s">
        <v>2367</v>
      </c>
      <c r="F487" t="s">
        <v>2367</v>
      </c>
      <c r="G487">
        <v>0</v>
      </c>
      <c r="H487" s="8" t="s">
        <v>2367</v>
      </c>
      <c r="I487" t="str">
        <f t="shared" si="14"/>
        <v>Overweight</v>
      </c>
      <c r="J487" t="str">
        <f t="shared" si="15"/>
        <v>Prediabetes</v>
      </c>
    </row>
    <row r="488" spans="1:10" x14ac:dyDescent="0.3">
      <c r="A488" t="s">
        <v>1873</v>
      </c>
      <c r="B488">
        <v>49.77</v>
      </c>
      <c r="C488">
        <v>7.02</v>
      </c>
      <c r="D488" t="s">
        <v>2367</v>
      </c>
      <c r="E488" t="s">
        <v>2367</v>
      </c>
      <c r="F488" t="s">
        <v>2367</v>
      </c>
      <c r="G488">
        <v>0</v>
      </c>
      <c r="H488" s="8" t="s">
        <v>2367</v>
      </c>
      <c r="I488" t="str">
        <f t="shared" si="14"/>
        <v>Obesity</v>
      </c>
      <c r="J488" t="str">
        <f t="shared" si="15"/>
        <v>Diabetes</v>
      </c>
    </row>
    <row r="489" spans="1:10" x14ac:dyDescent="0.3">
      <c r="A489" t="s">
        <v>1872</v>
      </c>
      <c r="B489">
        <v>25.555</v>
      </c>
      <c r="C489">
        <v>4.09</v>
      </c>
      <c r="D489" t="s">
        <v>2369</v>
      </c>
      <c r="E489" t="s">
        <v>2367</v>
      </c>
      <c r="F489" t="s">
        <v>2367</v>
      </c>
      <c r="G489">
        <v>0</v>
      </c>
      <c r="H489" s="8" t="s">
        <v>2368</v>
      </c>
      <c r="I489" t="str">
        <f t="shared" si="14"/>
        <v>Overweight</v>
      </c>
      <c r="J489" t="str">
        <f t="shared" si="15"/>
        <v>Normal</v>
      </c>
    </row>
    <row r="490" spans="1:10" x14ac:dyDescent="0.3">
      <c r="A490" t="s">
        <v>1871</v>
      </c>
      <c r="B490">
        <v>29.64</v>
      </c>
      <c r="C490">
        <v>4.93</v>
      </c>
      <c r="D490" t="s">
        <v>2367</v>
      </c>
      <c r="E490" t="s">
        <v>2367</v>
      </c>
      <c r="F490" t="s">
        <v>2369</v>
      </c>
      <c r="G490">
        <v>1</v>
      </c>
      <c r="H490" s="8" t="s">
        <v>2367</v>
      </c>
      <c r="I490" t="str">
        <f t="shared" si="14"/>
        <v>Overweight</v>
      </c>
      <c r="J490" t="str">
        <f t="shared" si="15"/>
        <v>Normal</v>
      </c>
    </row>
    <row r="491" spans="1:10" x14ac:dyDescent="0.3">
      <c r="A491" t="s">
        <v>1870</v>
      </c>
      <c r="B491">
        <v>53.93</v>
      </c>
      <c r="C491">
        <v>5.34</v>
      </c>
      <c r="D491" t="s">
        <v>2369</v>
      </c>
      <c r="E491" t="s">
        <v>2367</v>
      </c>
      <c r="F491" t="s">
        <v>2367</v>
      </c>
      <c r="G491">
        <v>2</v>
      </c>
      <c r="H491" s="8" t="s">
        <v>2367</v>
      </c>
      <c r="I491" t="str">
        <f t="shared" si="14"/>
        <v>Obesity</v>
      </c>
      <c r="J491" t="str">
        <f t="shared" si="15"/>
        <v>Normal</v>
      </c>
    </row>
    <row r="492" spans="1:10" x14ac:dyDescent="0.3">
      <c r="A492" t="s">
        <v>1869</v>
      </c>
      <c r="B492">
        <v>28.024999999999999</v>
      </c>
      <c r="C492">
        <v>5.65</v>
      </c>
      <c r="D492" t="s">
        <v>2367</v>
      </c>
      <c r="E492" t="s">
        <v>2367</v>
      </c>
      <c r="F492" t="s">
        <v>2367</v>
      </c>
      <c r="G492">
        <v>1</v>
      </c>
      <c r="H492" s="8" t="s">
        <v>2368</v>
      </c>
      <c r="I492" t="str">
        <f t="shared" si="14"/>
        <v>Overweight</v>
      </c>
      <c r="J492" t="str">
        <f t="shared" si="15"/>
        <v>Normal</v>
      </c>
    </row>
    <row r="493" spans="1:10" x14ac:dyDescent="0.3">
      <c r="A493" t="s">
        <v>1868</v>
      </c>
      <c r="B493">
        <v>27.5</v>
      </c>
      <c r="C493">
        <v>4.49</v>
      </c>
      <c r="D493" t="s">
        <v>2367</v>
      </c>
      <c r="E493" t="s">
        <v>2367</v>
      </c>
      <c r="F493" t="s">
        <v>2367</v>
      </c>
      <c r="G493">
        <v>0</v>
      </c>
      <c r="H493" s="8" t="s">
        <v>2367</v>
      </c>
      <c r="I493" t="str">
        <f t="shared" si="14"/>
        <v>Overweight</v>
      </c>
      <c r="J493" t="str">
        <f t="shared" si="15"/>
        <v>Normal</v>
      </c>
    </row>
    <row r="494" spans="1:10" x14ac:dyDescent="0.3">
      <c r="A494" t="s">
        <v>1867</v>
      </c>
      <c r="B494">
        <v>21.8</v>
      </c>
      <c r="C494">
        <v>10.55</v>
      </c>
      <c r="D494" t="s">
        <v>2367</v>
      </c>
      <c r="E494" t="s">
        <v>2367</v>
      </c>
      <c r="F494" t="s">
        <v>2367</v>
      </c>
      <c r="G494">
        <v>0</v>
      </c>
      <c r="H494" s="8" t="s">
        <v>2368</v>
      </c>
      <c r="I494" t="str">
        <f t="shared" si="14"/>
        <v>Normal weight</v>
      </c>
      <c r="J494" t="str">
        <f t="shared" si="15"/>
        <v>Diabetes</v>
      </c>
    </row>
    <row r="495" spans="1:10" x14ac:dyDescent="0.3">
      <c r="A495" t="s">
        <v>1866</v>
      </c>
      <c r="B495">
        <v>26.41</v>
      </c>
      <c r="C495">
        <v>4.92</v>
      </c>
      <c r="D495" t="s">
        <v>2369</v>
      </c>
      <c r="E495" t="s">
        <v>2367</v>
      </c>
      <c r="F495" t="s">
        <v>2369</v>
      </c>
      <c r="G495">
        <v>1</v>
      </c>
      <c r="H495" s="8" t="s">
        <v>2368</v>
      </c>
      <c r="I495" t="str">
        <f t="shared" si="14"/>
        <v>Overweight</v>
      </c>
      <c r="J495" t="str">
        <f t="shared" si="15"/>
        <v>Normal</v>
      </c>
    </row>
    <row r="496" spans="1:10" x14ac:dyDescent="0.3">
      <c r="A496" t="s">
        <v>1865</v>
      </c>
      <c r="B496">
        <v>27.835000000000001</v>
      </c>
      <c r="C496">
        <v>5.9</v>
      </c>
      <c r="D496" t="s">
        <v>2369</v>
      </c>
      <c r="E496" t="s">
        <v>2367</v>
      </c>
      <c r="F496" t="s">
        <v>2367</v>
      </c>
      <c r="G496">
        <v>1</v>
      </c>
      <c r="H496" s="8" t="s">
        <v>2368</v>
      </c>
      <c r="I496" t="str">
        <f t="shared" si="14"/>
        <v>Overweight</v>
      </c>
      <c r="J496" t="str">
        <f t="shared" si="15"/>
        <v>Prediabetes</v>
      </c>
    </row>
    <row r="497" spans="1:10" x14ac:dyDescent="0.3">
      <c r="A497" t="s">
        <v>1864</v>
      </c>
      <c r="B497">
        <v>51.74</v>
      </c>
      <c r="C497">
        <v>4.9800000000000004</v>
      </c>
      <c r="D497" t="s">
        <v>2369</v>
      </c>
      <c r="E497" t="s">
        <v>2367</v>
      </c>
      <c r="F497" t="s">
        <v>2367</v>
      </c>
      <c r="G497">
        <v>2</v>
      </c>
      <c r="H497" s="8" t="s">
        <v>2367</v>
      </c>
      <c r="I497" t="str">
        <f t="shared" si="14"/>
        <v>Obesity</v>
      </c>
      <c r="J497" t="str">
        <f t="shared" si="15"/>
        <v>Normal</v>
      </c>
    </row>
    <row r="498" spans="1:10" x14ac:dyDescent="0.3">
      <c r="A498" t="s">
        <v>1863</v>
      </c>
      <c r="B498">
        <v>23.37</v>
      </c>
      <c r="C498">
        <v>5.8</v>
      </c>
      <c r="D498" t="s">
        <v>2367</v>
      </c>
      <c r="E498" t="s">
        <v>2367</v>
      </c>
      <c r="F498" t="s">
        <v>2367</v>
      </c>
      <c r="G498">
        <v>0</v>
      </c>
      <c r="H498" s="8" t="s">
        <v>2368</v>
      </c>
      <c r="I498" t="str">
        <f t="shared" si="14"/>
        <v>Normal weight</v>
      </c>
      <c r="J498" t="str">
        <f t="shared" si="15"/>
        <v>Prediabetes</v>
      </c>
    </row>
    <row r="499" spans="1:10" x14ac:dyDescent="0.3">
      <c r="A499" t="s">
        <v>1862</v>
      </c>
      <c r="B499">
        <v>29.7</v>
      </c>
      <c r="C499">
        <v>6.21</v>
      </c>
      <c r="D499" t="s">
        <v>2369</v>
      </c>
      <c r="E499" t="s">
        <v>2367</v>
      </c>
      <c r="F499" t="s">
        <v>2369</v>
      </c>
      <c r="G499">
        <v>1</v>
      </c>
      <c r="H499" s="8" t="s">
        <v>2368</v>
      </c>
      <c r="I499" t="str">
        <f t="shared" si="14"/>
        <v>Overweight</v>
      </c>
      <c r="J499" t="str">
        <f t="shared" si="15"/>
        <v>Prediabetes</v>
      </c>
    </row>
    <row r="500" spans="1:10" x14ac:dyDescent="0.3">
      <c r="A500" t="s">
        <v>1861</v>
      </c>
      <c r="B500">
        <v>20.045000000000002</v>
      </c>
      <c r="C500">
        <v>6.17</v>
      </c>
      <c r="D500" t="s">
        <v>2367</v>
      </c>
      <c r="E500" t="s">
        <v>2367</v>
      </c>
      <c r="F500" t="s">
        <v>2369</v>
      </c>
      <c r="G500">
        <v>1</v>
      </c>
      <c r="H500" s="8" t="s">
        <v>2368</v>
      </c>
      <c r="I500" t="str">
        <f t="shared" si="14"/>
        <v>Normal weight</v>
      </c>
      <c r="J500" t="str">
        <f t="shared" si="15"/>
        <v>Prediabetes</v>
      </c>
    </row>
    <row r="501" spans="1:10" x14ac:dyDescent="0.3">
      <c r="A501" t="s">
        <v>1860</v>
      </c>
      <c r="B501">
        <v>27.83</v>
      </c>
      <c r="C501">
        <v>5.36</v>
      </c>
      <c r="D501" t="s">
        <v>2367</v>
      </c>
      <c r="E501" t="s">
        <v>2367</v>
      </c>
      <c r="F501" t="s">
        <v>2367</v>
      </c>
      <c r="G501">
        <v>2</v>
      </c>
      <c r="H501" s="8" t="s">
        <v>2367</v>
      </c>
      <c r="I501" t="str">
        <f t="shared" si="14"/>
        <v>Overweight</v>
      </c>
      <c r="J501" t="str">
        <f t="shared" si="15"/>
        <v>Normal</v>
      </c>
    </row>
    <row r="502" spans="1:10" x14ac:dyDescent="0.3">
      <c r="A502" t="s">
        <v>1859</v>
      </c>
      <c r="B502">
        <v>28.93</v>
      </c>
      <c r="C502">
        <v>5.2</v>
      </c>
      <c r="D502" t="s">
        <v>2367</v>
      </c>
      <c r="E502" t="s">
        <v>2367</v>
      </c>
      <c r="F502" t="s">
        <v>2367</v>
      </c>
      <c r="G502">
        <v>0</v>
      </c>
      <c r="H502" s="8" t="s">
        <v>2368</v>
      </c>
      <c r="I502" t="str">
        <f t="shared" si="14"/>
        <v>Overweight</v>
      </c>
      <c r="J502" t="str">
        <f t="shared" si="15"/>
        <v>Normal</v>
      </c>
    </row>
    <row r="503" spans="1:10" x14ac:dyDescent="0.3">
      <c r="A503" t="s">
        <v>1858</v>
      </c>
      <c r="B503">
        <v>33.82</v>
      </c>
      <c r="C503">
        <v>5.42</v>
      </c>
      <c r="D503" t="s">
        <v>2367</v>
      </c>
      <c r="E503" t="s">
        <v>2367</v>
      </c>
      <c r="F503" t="s">
        <v>2367</v>
      </c>
      <c r="G503">
        <v>0</v>
      </c>
      <c r="H503" s="8" t="s">
        <v>2367</v>
      </c>
      <c r="I503" t="str">
        <f t="shared" si="14"/>
        <v>Obesity</v>
      </c>
      <c r="J503" t="str">
        <f t="shared" si="15"/>
        <v>Normal</v>
      </c>
    </row>
    <row r="504" spans="1:10" x14ac:dyDescent="0.3">
      <c r="A504" t="s">
        <v>1857</v>
      </c>
      <c r="B504">
        <v>20.234999999999999</v>
      </c>
      <c r="C504">
        <v>6.84</v>
      </c>
      <c r="D504" t="s">
        <v>2367</v>
      </c>
      <c r="E504" t="s">
        <v>2367</v>
      </c>
      <c r="F504" t="s">
        <v>2367</v>
      </c>
      <c r="G504">
        <v>0</v>
      </c>
      <c r="H504" s="8" t="s">
        <v>2368</v>
      </c>
      <c r="I504" t="str">
        <f t="shared" si="14"/>
        <v>Normal weight</v>
      </c>
      <c r="J504" t="str">
        <f t="shared" si="15"/>
        <v>Diabetes</v>
      </c>
    </row>
    <row r="505" spans="1:10" x14ac:dyDescent="0.3">
      <c r="A505" t="s">
        <v>1856</v>
      </c>
      <c r="B505">
        <v>49.2</v>
      </c>
      <c r="C505">
        <v>10.9</v>
      </c>
      <c r="D505" t="s">
        <v>2369</v>
      </c>
      <c r="E505" t="s">
        <v>2367</v>
      </c>
      <c r="F505" t="s">
        <v>2369</v>
      </c>
      <c r="G505">
        <v>1</v>
      </c>
      <c r="H505" s="8" t="s">
        <v>2367</v>
      </c>
      <c r="I505" t="str">
        <f t="shared" si="14"/>
        <v>Obesity</v>
      </c>
      <c r="J505" t="str">
        <f t="shared" si="15"/>
        <v>Diabetes</v>
      </c>
    </row>
    <row r="506" spans="1:10" x14ac:dyDescent="0.3">
      <c r="A506" t="s">
        <v>1855</v>
      </c>
      <c r="B506">
        <v>26.4</v>
      </c>
      <c r="C506">
        <v>4.87</v>
      </c>
      <c r="D506" t="s">
        <v>2369</v>
      </c>
      <c r="E506" t="s">
        <v>2367</v>
      </c>
      <c r="F506" t="s">
        <v>2367</v>
      </c>
      <c r="G506">
        <v>0</v>
      </c>
      <c r="H506" s="8" t="s">
        <v>2368</v>
      </c>
      <c r="I506" t="str">
        <f t="shared" si="14"/>
        <v>Overweight</v>
      </c>
      <c r="J506" t="str">
        <f t="shared" si="15"/>
        <v>Normal</v>
      </c>
    </row>
    <row r="507" spans="1:10" x14ac:dyDescent="0.3">
      <c r="A507" t="s">
        <v>1854</v>
      </c>
      <c r="B507">
        <v>28.38</v>
      </c>
      <c r="C507">
        <v>6.07</v>
      </c>
      <c r="D507" t="s">
        <v>2367</v>
      </c>
      <c r="E507" t="s">
        <v>2367</v>
      </c>
      <c r="F507" t="s">
        <v>2367</v>
      </c>
      <c r="G507">
        <v>1</v>
      </c>
      <c r="H507" s="8" t="s">
        <v>2368</v>
      </c>
      <c r="I507" t="str">
        <f t="shared" si="14"/>
        <v>Overweight</v>
      </c>
      <c r="J507" t="str">
        <f t="shared" si="15"/>
        <v>Prediabetes</v>
      </c>
    </row>
    <row r="508" spans="1:10" x14ac:dyDescent="0.3">
      <c r="A508" t="s">
        <v>1853</v>
      </c>
      <c r="B508">
        <v>24.64</v>
      </c>
      <c r="C508">
        <v>4.33</v>
      </c>
      <c r="D508" t="s">
        <v>2367</v>
      </c>
      <c r="E508" t="s">
        <v>2367</v>
      </c>
      <c r="F508" t="s">
        <v>2367</v>
      </c>
      <c r="G508">
        <v>0</v>
      </c>
      <c r="H508" s="8" t="s">
        <v>2368</v>
      </c>
      <c r="I508" t="str">
        <f t="shared" si="14"/>
        <v>Normal weight</v>
      </c>
      <c r="J508" t="str">
        <f t="shared" si="15"/>
        <v>Normal</v>
      </c>
    </row>
    <row r="509" spans="1:10" x14ac:dyDescent="0.3">
      <c r="A509" t="s">
        <v>1852</v>
      </c>
      <c r="B509">
        <v>39.71</v>
      </c>
      <c r="C509">
        <v>5.83</v>
      </c>
      <c r="D509" t="s">
        <v>2367</v>
      </c>
      <c r="E509" t="s">
        <v>2367</v>
      </c>
      <c r="F509" t="s">
        <v>2367</v>
      </c>
      <c r="G509">
        <v>1</v>
      </c>
      <c r="H509" s="8" t="s">
        <v>2367</v>
      </c>
      <c r="I509" t="str">
        <f t="shared" si="14"/>
        <v>Obesity</v>
      </c>
      <c r="J509" t="str">
        <f t="shared" si="15"/>
        <v>Prediabetes</v>
      </c>
    </row>
    <row r="510" spans="1:10" x14ac:dyDescent="0.3">
      <c r="A510" t="s">
        <v>1851</v>
      </c>
      <c r="B510">
        <v>22.22</v>
      </c>
      <c r="C510">
        <v>5.5</v>
      </c>
      <c r="D510" t="s">
        <v>2367</v>
      </c>
      <c r="E510" t="s">
        <v>2367</v>
      </c>
      <c r="F510" t="s">
        <v>2367</v>
      </c>
      <c r="G510">
        <v>0</v>
      </c>
      <c r="H510" s="8" t="s">
        <v>2368</v>
      </c>
      <c r="I510" t="str">
        <f t="shared" si="14"/>
        <v>Normal weight</v>
      </c>
      <c r="J510" t="str">
        <f t="shared" si="15"/>
        <v>Normal</v>
      </c>
    </row>
    <row r="511" spans="1:10" x14ac:dyDescent="0.3">
      <c r="A511" t="s">
        <v>1850</v>
      </c>
      <c r="B511">
        <v>33.344999999999999</v>
      </c>
      <c r="C511">
        <v>4.79</v>
      </c>
      <c r="D511" t="s">
        <v>2367</v>
      </c>
      <c r="E511" t="s">
        <v>2367</v>
      </c>
      <c r="F511" t="s">
        <v>2369</v>
      </c>
      <c r="G511">
        <v>1</v>
      </c>
      <c r="H511" s="8" t="s">
        <v>2367</v>
      </c>
      <c r="I511" t="str">
        <f t="shared" si="14"/>
        <v>Obesity</v>
      </c>
      <c r="J511" t="str">
        <f t="shared" si="15"/>
        <v>Normal</v>
      </c>
    </row>
    <row r="512" spans="1:10" x14ac:dyDescent="0.3">
      <c r="A512" t="s">
        <v>1849</v>
      </c>
      <c r="B512">
        <v>24.42</v>
      </c>
      <c r="C512">
        <v>5.81</v>
      </c>
      <c r="D512" t="s">
        <v>2367</v>
      </c>
      <c r="E512" t="s">
        <v>2367</v>
      </c>
      <c r="F512" t="s">
        <v>2367</v>
      </c>
      <c r="G512">
        <v>1</v>
      </c>
      <c r="H512" s="8" t="s">
        <v>2368</v>
      </c>
      <c r="I512" t="str">
        <f t="shared" si="14"/>
        <v>Normal weight</v>
      </c>
      <c r="J512" t="str">
        <f t="shared" si="15"/>
        <v>Prediabetes</v>
      </c>
    </row>
    <row r="513" spans="1:10" x14ac:dyDescent="0.3">
      <c r="A513" t="s">
        <v>1848</v>
      </c>
      <c r="B513">
        <v>29.81</v>
      </c>
      <c r="C513">
        <v>5.58</v>
      </c>
      <c r="D513" t="s">
        <v>2367</v>
      </c>
      <c r="E513" t="s">
        <v>2367</v>
      </c>
      <c r="F513" t="s">
        <v>2367</v>
      </c>
      <c r="G513">
        <v>0</v>
      </c>
      <c r="H513" s="8" t="s">
        <v>2368</v>
      </c>
      <c r="I513" t="str">
        <f t="shared" si="14"/>
        <v>Overweight</v>
      </c>
      <c r="J513" t="str">
        <f t="shared" si="15"/>
        <v>Normal</v>
      </c>
    </row>
    <row r="514" spans="1:10" x14ac:dyDescent="0.3">
      <c r="A514" t="s">
        <v>1847</v>
      </c>
      <c r="B514">
        <v>51.18</v>
      </c>
      <c r="C514">
        <v>4.4000000000000004</v>
      </c>
      <c r="D514" t="s">
        <v>2369</v>
      </c>
      <c r="E514" t="s">
        <v>2367</v>
      </c>
      <c r="F514" t="s">
        <v>2367</v>
      </c>
      <c r="G514">
        <v>2</v>
      </c>
      <c r="H514" s="8" t="s">
        <v>2367</v>
      </c>
      <c r="I514" t="str">
        <f t="shared" si="14"/>
        <v>Obesity</v>
      </c>
      <c r="J514" t="str">
        <f t="shared" si="15"/>
        <v>Normal</v>
      </c>
    </row>
    <row r="515" spans="1:10" x14ac:dyDescent="0.3">
      <c r="A515" t="s">
        <v>1846</v>
      </c>
      <c r="B515">
        <v>51.37</v>
      </c>
      <c r="C515">
        <v>8.18</v>
      </c>
      <c r="D515" t="s">
        <v>2369</v>
      </c>
      <c r="E515" t="s">
        <v>2367</v>
      </c>
      <c r="F515" t="s">
        <v>2367</v>
      </c>
      <c r="G515">
        <v>0</v>
      </c>
      <c r="H515" s="8" t="s">
        <v>2367</v>
      </c>
      <c r="I515" t="str">
        <f t="shared" ref="I515:I578" si="16">IF(B515&lt;18.5,"Underweight",IF(B515&lt;24.9,"Normal weight",IF(B515&lt;29.9,"Overweight","Obesity")))</f>
        <v>Obesity</v>
      </c>
      <c r="J515" t="str">
        <f t="shared" ref="J515:J578" si="17">IF(C515&lt;5.7,"Normal",IF(C515&lt;6.4,"Prediabetes","Diabetes"))</f>
        <v>Diabetes</v>
      </c>
    </row>
    <row r="516" spans="1:10" x14ac:dyDescent="0.3">
      <c r="A516" t="s">
        <v>1845</v>
      </c>
      <c r="B516">
        <v>36.19</v>
      </c>
      <c r="C516">
        <v>5.52</v>
      </c>
      <c r="D516" t="s">
        <v>2369</v>
      </c>
      <c r="E516" t="s">
        <v>2367</v>
      </c>
      <c r="F516" t="s">
        <v>2367</v>
      </c>
      <c r="G516">
        <v>0</v>
      </c>
      <c r="H516" s="8" t="s">
        <v>2367</v>
      </c>
      <c r="I516" t="str">
        <f t="shared" si="16"/>
        <v>Obesity</v>
      </c>
      <c r="J516" t="str">
        <f t="shared" si="17"/>
        <v>Normal</v>
      </c>
    </row>
    <row r="517" spans="1:10" x14ac:dyDescent="0.3">
      <c r="A517" t="s">
        <v>1844</v>
      </c>
      <c r="B517">
        <v>25.9</v>
      </c>
      <c r="C517">
        <v>4.84</v>
      </c>
      <c r="D517" t="s">
        <v>2367</v>
      </c>
      <c r="E517" t="s">
        <v>2367</v>
      </c>
      <c r="F517" t="s">
        <v>2367</v>
      </c>
      <c r="G517">
        <v>0</v>
      </c>
      <c r="H517" s="8" t="s">
        <v>2368</v>
      </c>
      <c r="I517" t="str">
        <f t="shared" si="16"/>
        <v>Overweight</v>
      </c>
      <c r="J517" t="str">
        <f t="shared" si="17"/>
        <v>Normal</v>
      </c>
    </row>
    <row r="518" spans="1:10" x14ac:dyDescent="0.3">
      <c r="A518" t="s">
        <v>1843</v>
      </c>
      <c r="B518">
        <v>35.72</v>
      </c>
      <c r="C518">
        <v>4.08</v>
      </c>
      <c r="D518" t="s">
        <v>2367</v>
      </c>
      <c r="E518" t="s">
        <v>2367</v>
      </c>
      <c r="F518" t="s">
        <v>2369</v>
      </c>
      <c r="G518">
        <v>1</v>
      </c>
      <c r="H518" s="8" t="s">
        <v>2367</v>
      </c>
      <c r="I518" t="str">
        <f t="shared" si="16"/>
        <v>Obesity</v>
      </c>
      <c r="J518" t="str">
        <f t="shared" si="17"/>
        <v>Normal</v>
      </c>
    </row>
    <row r="519" spans="1:10" x14ac:dyDescent="0.3">
      <c r="A519" t="s">
        <v>1842</v>
      </c>
      <c r="B519">
        <v>27.94</v>
      </c>
      <c r="C519">
        <v>4.4800000000000004</v>
      </c>
      <c r="D519" t="s">
        <v>2367</v>
      </c>
      <c r="E519" t="s">
        <v>2367</v>
      </c>
      <c r="F519" t="s">
        <v>2369</v>
      </c>
      <c r="G519">
        <v>1</v>
      </c>
      <c r="H519" s="8" t="s">
        <v>2368</v>
      </c>
      <c r="I519" t="str">
        <f t="shared" si="16"/>
        <v>Overweight</v>
      </c>
      <c r="J519" t="str">
        <f t="shared" si="17"/>
        <v>Normal</v>
      </c>
    </row>
    <row r="520" spans="1:10" x14ac:dyDescent="0.3">
      <c r="A520" t="s">
        <v>1841</v>
      </c>
      <c r="B520">
        <v>27.1</v>
      </c>
      <c r="C520">
        <v>5.73</v>
      </c>
      <c r="D520" t="s">
        <v>2367</v>
      </c>
      <c r="E520" t="s">
        <v>2367</v>
      </c>
      <c r="F520" t="s">
        <v>2367</v>
      </c>
      <c r="G520">
        <v>0</v>
      </c>
      <c r="H520" s="8" t="s">
        <v>2368</v>
      </c>
      <c r="I520" t="str">
        <f t="shared" si="16"/>
        <v>Overweight</v>
      </c>
      <c r="J520" t="str">
        <f t="shared" si="17"/>
        <v>Prediabetes</v>
      </c>
    </row>
    <row r="521" spans="1:10" x14ac:dyDescent="0.3">
      <c r="A521" t="s">
        <v>1840</v>
      </c>
      <c r="B521">
        <v>18.3</v>
      </c>
      <c r="C521">
        <v>5.46</v>
      </c>
      <c r="D521" t="s">
        <v>2369</v>
      </c>
      <c r="E521" t="s">
        <v>2367</v>
      </c>
      <c r="F521" t="s">
        <v>2369</v>
      </c>
      <c r="G521">
        <v>1</v>
      </c>
      <c r="H521" s="8" t="s">
        <v>2368</v>
      </c>
      <c r="I521" t="str">
        <f t="shared" si="16"/>
        <v>Underweight</v>
      </c>
      <c r="J521" t="str">
        <f t="shared" si="17"/>
        <v>Normal</v>
      </c>
    </row>
    <row r="522" spans="1:10" x14ac:dyDescent="0.3">
      <c r="A522" t="s">
        <v>1839</v>
      </c>
      <c r="B522">
        <v>25.3</v>
      </c>
      <c r="C522">
        <v>5.0199999999999996</v>
      </c>
      <c r="D522" t="s">
        <v>2369</v>
      </c>
      <c r="E522" t="s">
        <v>2367</v>
      </c>
      <c r="F522" t="s">
        <v>2367</v>
      </c>
      <c r="G522">
        <v>1</v>
      </c>
      <c r="H522" s="8" t="s">
        <v>2368</v>
      </c>
      <c r="I522" t="str">
        <f t="shared" si="16"/>
        <v>Overweight</v>
      </c>
      <c r="J522" t="str">
        <f t="shared" si="17"/>
        <v>Normal</v>
      </c>
    </row>
    <row r="523" spans="1:10" x14ac:dyDescent="0.3">
      <c r="A523" t="s">
        <v>1838</v>
      </c>
      <c r="B523">
        <v>38.83</v>
      </c>
      <c r="C523">
        <v>6.36</v>
      </c>
      <c r="D523" t="s">
        <v>2367</v>
      </c>
      <c r="E523" t="s">
        <v>2367</v>
      </c>
      <c r="F523" t="s">
        <v>2367</v>
      </c>
      <c r="G523">
        <v>1</v>
      </c>
      <c r="H523" s="8" t="s">
        <v>2367</v>
      </c>
      <c r="I523" t="str">
        <f t="shared" si="16"/>
        <v>Obesity</v>
      </c>
      <c r="J523" t="str">
        <f t="shared" si="17"/>
        <v>Prediabetes</v>
      </c>
    </row>
    <row r="524" spans="1:10" x14ac:dyDescent="0.3">
      <c r="A524" t="s">
        <v>1837</v>
      </c>
      <c r="B524">
        <v>27.6</v>
      </c>
      <c r="C524">
        <v>5.36</v>
      </c>
      <c r="D524" t="s">
        <v>2367</v>
      </c>
      <c r="E524" t="s">
        <v>2367</v>
      </c>
      <c r="F524" t="s">
        <v>2367</v>
      </c>
      <c r="G524">
        <v>1</v>
      </c>
      <c r="H524" s="8" t="s">
        <v>2367</v>
      </c>
      <c r="I524" t="str">
        <f t="shared" si="16"/>
        <v>Overweight</v>
      </c>
      <c r="J524" t="str">
        <f t="shared" si="17"/>
        <v>Normal</v>
      </c>
    </row>
    <row r="525" spans="1:10" x14ac:dyDescent="0.3">
      <c r="A525" t="s">
        <v>1836</v>
      </c>
      <c r="B525">
        <v>46.4</v>
      </c>
      <c r="C525">
        <v>8.3699999999999992</v>
      </c>
      <c r="D525" t="s">
        <v>2369</v>
      </c>
      <c r="E525" t="s">
        <v>2367</v>
      </c>
      <c r="F525" t="s">
        <v>2369</v>
      </c>
      <c r="G525">
        <v>1</v>
      </c>
      <c r="H525" s="8" t="s">
        <v>2367</v>
      </c>
      <c r="I525" t="str">
        <f t="shared" si="16"/>
        <v>Obesity</v>
      </c>
      <c r="J525" t="str">
        <f t="shared" si="17"/>
        <v>Diabetes</v>
      </c>
    </row>
    <row r="526" spans="1:10" x14ac:dyDescent="0.3">
      <c r="A526" t="s">
        <v>1835</v>
      </c>
      <c r="B526">
        <v>51.92</v>
      </c>
      <c r="C526">
        <v>5.18</v>
      </c>
      <c r="D526" t="s">
        <v>2369</v>
      </c>
      <c r="E526" t="s">
        <v>2367</v>
      </c>
      <c r="F526" t="s">
        <v>2369</v>
      </c>
      <c r="G526">
        <v>1</v>
      </c>
      <c r="H526" s="8" t="s">
        <v>2367</v>
      </c>
      <c r="I526" t="str">
        <f t="shared" si="16"/>
        <v>Obesity</v>
      </c>
      <c r="J526" t="str">
        <f t="shared" si="17"/>
        <v>Normal</v>
      </c>
    </row>
    <row r="527" spans="1:10" x14ac:dyDescent="0.3">
      <c r="A527" t="s">
        <v>1834</v>
      </c>
      <c r="B527">
        <v>32.395000000000003</v>
      </c>
      <c r="C527">
        <v>5.68</v>
      </c>
      <c r="D527" t="s">
        <v>2369</v>
      </c>
      <c r="E527" t="s">
        <v>2367</v>
      </c>
      <c r="F527" t="s">
        <v>2367</v>
      </c>
      <c r="G527">
        <v>1</v>
      </c>
      <c r="H527" s="8" t="s">
        <v>2367</v>
      </c>
      <c r="I527" t="str">
        <f t="shared" si="16"/>
        <v>Obesity</v>
      </c>
      <c r="J527" t="str">
        <f t="shared" si="17"/>
        <v>Normal</v>
      </c>
    </row>
    <row r="528" spans="1:10" x14ac:dyDescent="0.3">
      <c r="A528" t="s">
        <v>1833</v>
      </c>
      <c r="B528">
        <v>46.19</v>
      </c>
      <c r="C528">
        <v>7.31</v>
      </c>
      <c r="D528" t="s">
        <v>2369</v>
      </c>
      <c r="E528" t="s">
        <v>2367</v>
      </c>
      <c r="F528" t="s">
        <v>2369</v>
      </c>
      <c r="G528">
        <v>1</v>
      </c>
      <c r="H528" s="8" t="s">
        <v>2367</v>
      </c>
      <c r="I528" t="str">
        <f t="shared" si="16"/>
        <v>Obesity</v>
      </c>
      <c r="J528" t="str">
        <f t="shared" si="17"/>
        <v>Diabetes</v>
      </c>
    </row>
    <row r="529" spans="1:10" x14ac:dyDescent="0.3">
      <c r="A529" t="s">
        <v>1832</v>
      </c>
      <c r="B529">
        <v>27.93</v>
      </c>
      <c r="C529">
        <v>4.67</v>
      </c>
      <c r="D529" t="s">
        <v>2367</v>
      </c>
      <c r="E529" t="s">
        <v>2367</v>
      </c>
      <c r="F529" t="s">
        <v>2369</v>
      </c>
      <c r="G529">
        <v>1</v>
      </c>
      <c r="H529" s="8" t="s">
        <v>2367</v>
      </c>
      <c r="I529" t="str">
        <f t="shared" si="16"/>
        <v>Overweight</v>
      </c>
      <c r="J529" t="str">
        <f t="shared" si="17"/>
        <v>Normal</v>
      </c>
    </row>
    <row r="530" spans="1:10" x14ac:dyDescent="0.3">
      <c r="A530" t="s">
        <v>1831</v>
      </c>
      <c r="B530">
        <v>45.62</v>
      </c>
      <c r="C530">
        <v>6.87</v>
      </c>
      <c r="D530" t="s">
        <v>2367</v>
      </c>
      <c r="E530" t="s">
        <v>2367</v>
      </c>
      <c r="F530" t="s">
        <v>2367</v>
      </c>
      <c r="G530">
        <v>0</v>
      </c>
      <c r="H530" s="8" t="s">
        <v>2367</v>
      </c>
      <c r="I530" t="str">
        <f t="shared" si="16"/>
        <v>Obesity</v>
      </c>
      <c r="J530" t="str">
        <f t="shared" si="17"/>
        <v>Diabetes</v>
      </c>
    </row>
    <row r="531" spans="1:10" x14ac:dyDescent="0.3">
      <c r="A531" t="s">
        <v>1830</v>
      </c>
      <c r="B531">
        <v>35.31</v>
      </c>
      <c r="C531">
        <v>5.87</v>
      </c>
      <c r="D531" t="s">
        <v>2367</v>
      </c>
      <c r="E531" t="s">
        <v>2367</v>
      </c>
      <c r="F531" t="s">
        <v>2369</v>
      </c>
      <c r="G531">
        <v>1</v>
      </c>
      <c r="H531" s="8" t="s">
        <v>2367</v>
      </c>
      <c r="I531" t="str">
        <f t="shared" si="16"/>
        <v>Obesity</v>
      </c>
      <c r="J531" t="str">
        <f t="shared" si="17"/>
        <v>Prediabetes</v>
      </c>
    </row>
    <row r="532" spans="1:10" x14ac:dyDescent="0.3">
      <c r="A532" t="s">
        <v>1829</v>
      </c>
      <c r="B532">
        <v>30.4</v>
      </c>
      <c r="C532">
        <v>4.07</v>
      </c>
      <c r="D532" t="s">
        <v>2369</v>
      </c>
      <c r="E532" t="s">
        <v>2367</v>
      </c>
      <c r="F532" t="s">
        <v>2367</v>
      </c>
      <c r="G532">
        <v>1</v>
      </c>
      <c r="H532" s="8" t="s">
        <v>2367</v>
      </c>
      <c r="I532" t="str">
        <f t="shared" si="16"/>
        <v>Obesity</v>
      </c>
      <c r="J532" t="str">
        <f t="shared" si="17"/>
        <v>Normal</v>
      </c>
    </row>
    <row r="533" spans="1:10" x14ac:dyDescent="0.3">
      <c r="A533" t="s">
        <v>1828</v>
      </c>
      <c r="B533">
        <v>20.13</v>
      </c>
      <c r="C533">
        <v>6.47</v>
      </c>
      <c r="D533" t="s">
        <v>2367</v>
      </c>
      <c r="E533" t="s">
        <v>2367</v>
      </c>
      <c r="F533" t="s">
        <v>2369</v>
      </c>
      <c r="G533">
        <v>1</v>
      </c>
      <c r="H533" s="8" t="s">
        <v>2368</v>
      </c>
      <c r="I533" t="str">
        <f t="shared" si="16"/>
        <v>Normal weight</v>
      </c>
      <c r="J533" t="str">
        <f t="shared" si="17"/>
        <v>Diabetes</v>
      </c>
    </row>
    <row r="534" spans="1:10" x14ac:dyDescent="0.3">
      <c r="A534" t="s">
        <v>1827</v>
      </c>
      <c r="B534">
        <v>23.655000000000001</v>
      </c>
      <c r="C534">
        <v>5.14</v>
      </c>
      <c r="D534" t="s">
        <v>2367</v>
      </c>
      <c r="E534" t="s">
        <v>2367</v>
      </c>
      <c r="F534" t="s">
        <v>2367</v>
      </c>
      <c r="G534">
        <v>1</v>
      </c>
      <c r="H534" s="8" t="s">
        <v>2368</v>
      </c>
      <c r="I534" t="str">
        <f t="shared" si="16"/>
        <v>Normal weight</v>
      </c>
      <c r="J534" t="str">
        <f t="shared" si="17"/>
        <v>Normal</v>
      </c>
    </row>
    <row r="535" spans="1:10" x14ac:dyDescent="0.3">
      <c r="A535" t="s">
        <v>1826</v>
      </c>
      <c r="B535">
        <v>49.05</v>
      </c>
      <c r="C535">
        <v>9.77</v>
      </c>
      <c r="D535" t="s">
        <v>2369</v>
      </c>
      <c r="E535" t="s">
        <v>2367</v>
      </c>
      <c r="F535" t="s">
        <v>2367</v>
      </c>
      <c r="G535">
        <v>0</v>
      </c>
      <c r="H535" s="8" t="s">
        <v>2367</v>
      </c>
      <c r="I535" t="str">
        <f t="shared" si="16"/>
        <v>Obesity</v>
      </c>
      <c r="J535" t="str">
        <f t="shared" si="17"/>
        <v>Diabetes</v>
      </c>
    </row>
    <row r="536" spans="1:10" x14ac:dyDescent="0.3">
      <c r="A536" t="s">
        <v>1825</v>
      </c>
      <c r="B536">
        <v>51.94</v>
      </c>
      <c r="C536">
        <v>8.8000000000000007</v>
      </c>
      <c r="D536" t="s">
        <v>2369</v>
      </c>
      <c r="E536" t="s">
        <v>2367</v>
      </c>
      <c r="F536" t="s">
        <v>2367</v>
      </c>
      <c r="G536">
        <v>2</v>
      </c>
      <c r="H536" s="8" t="s">
        <v>2367</v>
      </c>
      <c r="I536" t="str">
        <f t="shared" si="16"/>
        <v>Obesity</v>
      </c>
      <c r="J536" t="str">
        <f t="shared" si="17"/>
        <v>Diabetes</v>
      </c>
    </row>
    <row r="537" spans="1:10" x14ac:dyDescent="0.3">
      <c r="A537" t="s">
        <v>1824</v>
      </c>
      <c r="B537">
        <v>29.83</v>
      </c>
      <c r="C537">
        <v>5.84</v>
      </c>
      <c r="D537" t="s">
        <v>2367</v>
      </c>
      <c r="E537" t="s">
        <v>2367</v>
      </c>
      <c r="F537" t="s">
        <v>2367</v>
      </c>
      <c r="G537">
        <v>1</v>
      </c>
      <c r="H537" s="8" t="s">
        <v>2368</v>
      </c>
      <c r="I537" t="str">
        <f t="shared" si="16"/>
        <v>Overweight</v>
      </c>
      <c r="J537" t="str">
        <f t="shared" si="17"/>
        <v>Prediabetes</v>
      </c>
    </row>
    <row r="538" spans="1:10" x14ac:dyDescent="0.3">
      <c r="A538" t="s">
        <v>1823</v>
      </c>
      <c r="B538">
        <v>22.6</v>
      </c>
      <c r="C538">
        <v>10.43</v>
      </c>
      <c r="D538" t="s">
        <v>2369</v>
      </c>
      <c r="E538" t="s">
        <v>2367</v>
      </c>
      <c r="F538" t="s">
        <v>2367</v>
      </c>
      <c r="G538">
        <v>1</v>
      </c>
      <c r="H538" s="8" t="s">
        <v>2368</v>
      </c>
      <c r="I538" t="str">
        <f t="shared" si="16"/>
        <v>Normal weight</v>
      </c>
      <c r="J538" t="str">
        <f t="shared" si="17"/>
        <v>Diabetes</v>
      </c>
    </row>
    <row r="539" spans="1:10" x14ac:dyDescent="0.3">
      <c r="A539" t="s">
        <v>1822</v>
      </c>
      <c r="B539">
        <v>46.69</v>
      </c>
      <c r="C539">
        <v>4.25</v>
      </c>
      <c r="D539" t="s">
        <v>2369</v>
      </c>
      <c r="E539" t="s">
        <v>2367</v>
      </c>
      <c r="F539" t="s">
        <v>2367</v>
      </c>
      <c r="G539">
        <v>1</v>
      </c>
      <c r="H539" s="8" t="s">
        <v>2367</v>
      </c>
      <c r="I539" t="str">
        <f t="shared" si="16"/>
        <v>Obesity</v>
      </c>
      <c r="J539" t="str">
        <f t="shared" si="17"/>
        <v>Normal</v>
      </c>
    </row>
    <row r="540" spans="1:10" x14ac:dyDescent="0.3">
      <c r="A540" t="s">
        <v>1821</v>
      </c>
      <c r="B540">
        <v>28.49</v>
      </c>
      <c r="C540">
        <v>4.8899999999999997</v>
      </c>
      <c r="D540" t="s">
        <v>2367</v>
      </c>
      <c r="E540" t="s">
        <v>2367</v>
      </c>
      <c r="F540" t="s">
        <v>2367</v>
      </c>
      <c r="G540">
        <v>0</v>
      </c>
      <c r="H540" s="8" t="s">
        <v>2368</v>
      </c>
      <c r="I540" t="str">
        <f t="shared" si="16"/>
        <v>Overweight</v>
      </c>
      <c r="J540" t="str">
        <f t="shared" si="17"/>
        <v>Normal</v>
      </c>
    </row>
    <row r="541" spans="1:10" x14ac:dyDescent="0.3">
      <c r="A541" t="s">
        <v>1820</v>
      </c>
      <c r="B541">
        <v>28.5</v>
      </c>
      <c r="C541">
        <v>5.55</v>
      </c>
      <c r="D541" t="s">
        <v>2369</v>
      </c>
      <c r="E541" t="s">
        <v>2367</v>
      </c>
      <c r="F541" t="s">
        <v>2367</v>
      </c>
      <c r="G541">
        <v>1</v>
      </c>
      <c r="H541" s="8" t="s">
        <v>2368</v>
      </c>
      <c r="I541" t="str">
        <f t="shared" si="16"/>
        <v>Overweight</v>
      </c>
      <c r="J541" t="str">
        <f t="shared" si="17"/>
        <v>Normal</v>
      </c>
    </row>
    <row r="542" spans="1:10" x14ac:dyDescent="0.3">
      <c r="A542" t="s">
        <v>1819</v>
      </c>
      <c r="B542">
        <v>24.4</v>
      </c>
      <c r="C542">
        <v>4.5199999999999996</v>
      </c>
      <c r="D542" t="s">
        <v>2367</v>
      </c>
      <c r="E542" t="s">
        <v>2367</v>
      </c>
      <c r="F542" t="s">
        <v>2367</v>
      </c>
      <c r="G542">
        <v>1</v>
      </c>
      <c r="H542" s="8" t="s">
        <v>2368</v>
      </c>
      <c r="I542" t="str">
        <f t="shared" si="16"/>
        <v>Normal weight</v>
      </c>
      <c r="J542" t="str">
        <f t="shared" si="17"/>
        <v>Normal</v>
      </c>
    </row>
    <row r="543" spans="1:10" x14ac:dyDescent="0.3">
      <c r="A543" t="s">
        <v>1818</v>
      </c>
      <c r="B543">
        <v>29.15</v>
      </c>
      <c r="C543">
        <v>4.45</v>
      </c>
      <c r="D543" t="s">
        <v>2369</v>
      </c>
      <c r="E543" t="s">
        <v>2367</v>
      </c>
      <c r="F543" t="s">
        <v>2367</v>
      </c>
      <c r="G543">
        <v>1</v>
      </c>
      <c r="H543" s="8" t="s">
        <v>2368</v>
      </c>
      <c r="I543" t="str">
        <f t="shared" si="16"/>
        <v>Overweight</v>
      </c>
      <c r="J543" t="str">
        <f t="shared" si="17"/>
        <v>Normal</v>
      </c>
    </row>
    <row r="544" spans="1:10" x14ac:dyDescent="0.3">
      <c r="A544" t="s">
        <v>1817</v>
      </c>
      <c r="B544">
        <v>27.28</v>
      </c>
      <c r="C544">
        <v>4.72</v>
      </c>
      <c r="D544" t="s">
        <v>2367</v>
      </c>
      <c r="E544" t="s">
        <v>2369</v>
      </c>
      <c r="F544" t="s">
        <v>2367</v>
      </c>
      <c r="G544">
        <v>1</v>
      </c>
      <c r="H544" s="8" t="s">
        <v>2368</v>
      </c>
      <c r="I544" t="str">
        <f t="shared" si="16"/>
        <v>Overweight</v>
      </c>
      <c r="J544" t="str">
        <f t="shared" si="17"/>
        <v>Normal</v>
      </c>
    </row>
    <row r="545" spans="1:10" x14ac:dyDescent="0.3">
      <c r="A545" t="s">
        <v>1816</v>
      </c>
      <c r="B545">
        <v>32.229999999999997</v>
      </c>
      <c r="C545">
        <v>4.6500000000000004</v>
      </c>
      <c r="D545" t="s">
        <v>2369</v>
      </c>
      <c r="E545" t="s">
        <v>2367</v>
      </c>
      <c r="F545" t="s">
        <v>2369</v>
      </c>
      <c r="G545">
        <v>1</v>
      </c>
      <c r="H545" s="8" t="s">
        <v>2367</v>
      </c>
      <c r="I545" t="str">
        <f t="shared" si="16"/>
        <v>Obesity</v>
      </c>
      <c r="J545" t="str">
        <f t="shared" si="17"/>
        <v>Normal</v>
      </c>
    </row>
    <row r="546" spans="1:10" x14ac:dyDescent="0.3">
      <c r="A546" t="s">
        <v>1815</v>
      </c>
      <c r="B546">
        <v>44.2</v>
      </c>
      <c r="C546">
        <v>11.34</v>
      </c>
      <c r="D546" t="s">
        <v>2369</v>
      </c>
      <c r="E546" t="s">
        <v>2367</v>
      </c>
      <c r="F546" t="s">
        <v>2369</v>
      </c>
      <c r="G546">
        <v>1</v>
      </c>
      <c r="H546" s="8" t="s">
        <v>2367</v>
      </c>
      <c r="I546" t="str">
        <f t="shared" si="16"/>
        <v>Obesity</v>
      </c>
      <c r="J546" t="str">
        <f t="shared" si="17"/>
        <v>Diabetes</v>
      </c>
    </row>
    <row r="547" spans="1:10" x14ac:dyDescent="0.3">
      <c r="A547" t="s">
        <v>1814</v>
      </c>
      <c r="B547">
        <v>29.734999999999999</v>
      </c>
      <c r="C547">
        <v>4.53</v>
      </c>
      <c r="D547" t="s">
        <v>2367</v>
      </c>
      <c r="E547" t="s">
        <v>2367</v>
      </c>
      <c r="F547" t="s">
        <v>2369</v>
      </c>
      <c r="G547">
        <v>1</v>
      </c>
      <c r="H547" s="8" t="s">
        <v>2367</v>
      </c>
      <c r="I547" t="str">
        <f t="shared" si="16"/>
        <v>Overweight</v>
      </c>
      <c r="J547" t="str">
        <f t="shared" si="17"/>
        <v>Normal</v>
      </c>
    </row>
    <row r="548" spans="1:10" x14ac:dyDescent="0.3">
      <c r="A548" t="s">
        <v>1813</v>
      </c>
      <c r="B548">
        <v>28.31</v>
      </c>
      <c r="C548">
        <v>6.35</v>
      </c>
      <c r="D548" t="s">
        <v>2367</v>
      </c>
      <c r="E548" t="s">
        <v>2367</v>
      </c>
      <c r="F548" t="s">
        <v>2367</v>
      </c>
      <c r="G548">
        <v>0</v>
      </c>
      <c r="H548" s="8" t="s">
        <v>2368</v>
      </c>
      <c r="I548" t="str">
        <f t="shared" si="16"/>
        <v>Overweight</v>
      </c>
      <c r="J548" t="str">
        <f t="shared" si="17"/>
        <v>Prediabetes</v>
      </c>
    </row>
    <row r="549" spans="1:10" x14ac:dyDescent="0.3">
      <c r="A549" t="s">
        <v>1812</v>
      </c>
      <c r="B549">
        <v>46.62</v>
      </c>
      <c r="C549">
        <v>8.51</v>
      </c>
      <c r="D549" t="s">
        <v>2367</v>
      </c>
      <c r="E549" t="s">
        <v>2367</v>
      </c>
      <c r="F549" t="s">
        <v>2367</v>
      </c>
      <c r="G549">
        <v>0</v>
      </c>
      <c r="H549" s="8" t="s">
        <v>2367</v>
      </c>
      <c r="I549" t="str">
        <f t="shared" si="16"/>
        <v>Obesity</v>
      </c>
      <c r="J549" t="str">
        <f t="shared" si="17"/>
        <v>Diabetes</v>
      </c>
    </row>
    <row r="550" spans="1:10" x14ac:dyDescent="0.3">
      <c r="A550" t="s">
        <v>1811</v>
      </c>
      <c r="B550">
        <v>51.75</v>
      </c>
      <c r="C550">
        <v>8.59</v>
      </c>
      <c r="D550" t="s">
        <v>2369</v>
      </c>
      <c r="E550" t="s">
        <v>2367</v>
      </c>
      <c r="F550" t="s">
        <v>2367</v>
      </c>
      <c r="G550">
        <v>1</v>
      </c>
      <c r="H550" s="8" t="s">
        <v>2367</v>
      </c>
      <c r="I550" t="str">
        <f t="shared" si="16"/>
        <v>Obesity</v>
      </c>
      <c r="J550" t="str">
        <f t="shared" si="17"/>
        <v>Diabetes</v>
      </c>
    </row>
    <row r="551" spans="1:10" x14ac:dyDescent="0.3">
      <c r="A551" t="s">
        <v>1810</v>
      </c>
      <c r="B551">
        <v>25.7</v>
      </c>
      <c r="C551">
        <v>4.13</v>
      </c>
      <c r="D551" t="s">
        <v>2369</v>
      </c>
      <c r="E551" t="s">
        <v>2367</v>
      </c>
      <c r="F551" t="s">
        <v>2367</v>
      </c>
      <c r="G551">
        <v>0</v>
      </c>
      <c r="H551" s="8" t="s">
        <v>2368</v>
      </c>
      <c r="I551" t="str">
        <f t="shared" si="16"/>
        <v>Overweight</v>
      </c>
      <c r="J551" t="str">
        <f t="shared" si="17"/>
        <v>Normal</v>
      </c>
    </row>
    <row r="552" spans="1:10" x14ac:dyDescent="0.3">
      <c r="A552" t="s">
        <v>1809</v>
      </c>
      <c r="B552">
        <v>31.79</v>
      </c>
      <c r="C552">
        <v>4.55</v>
      </c>
      <c r="D552" t="s">
        <v>2367</v>
      </c>
      <c r="E552" t="s">
        <v>2367</v>
      </c>
      <c r="F552" t="s">
        <v>2367</v>
      </c>
      <c r="G552">
        <v>0</v>
      </c>
      <c r="H552" s="8" t="s">
        <v>2367</v>
      </c>
      <c r="I552" t="str">
        <f t="shared" si="16"/>
        <v>Obesity</v>
      </c>
      <c r="J552" t="str">
        <f t="shared" si="17"/>
        <v>Normal</v>
      </c>
    </row>
    <row r="553" spans="1:10" x14ac:dyDescent="0.3">
      <c r="A553" t="s">
        <v>1808</v>
      </c>
      <c r="B553">
        <v>24.795000000000002</v>
      </c>
      <c r="C553">
        <v>4.5199999999999996</v>
      </c>
      <c r="D553" t="s">
        <v>2367</v>
      </c>
      <c r="E553" t="s">
        <v>2367</v>
      </c>
      <c r="F553" t="s">
        <v>2367</v>
      </c>
      <c r="G553">
        <v>0</v>
      </c>
      <c r="H553" s="8" t="s">
        <v>2368</v>
      </c>
      <c r="I553" t="str">
        <f t="shared" si="16"/>
        <v>Normal weight</v>
      </c>
      <c r="J553" t="str">
        <f t="shared" si="17"/>
        <v>Normal</v>
      </c>
    </row>
    <row r="554" spans="1:10" x14ac:dyDescent="0.3">
      <c r="A554" t="s">
        <v>1807</v>
      </c>
      <c r="B554">
        <v>53.98</v>
      </c>
      <c r="C554">
        <v>5.07</v>
      </c>
      <c r="D554" t="s">
        <v>2367</v>
      </c>
      <c r="E554" t="s">
        <v>2367</v>
      </c>
      <c r="F554" t="s">
        <v>2369</v>
      </c>
      <c r="G554">
        <v>1</v>
      </c>
      <c r="H554" s="8" t="s">
        <v>2367</v>
      </c>
      <c r="I554" t="str">
        <f t="shared" si="16"/>
        <v>Obesity</v>
      </c>
      <c r="J554" t="str">
        <f t="shared" si="17"/>
        <v>Normal</v>
      </c>
    </row>
    <row r="555" spans="1:10" x14ac:dyDescent="0.3">
      <c r="A555" t="s">
        <v>1806</v>
      </c>
      <c r="B555">
        <v>41.325000000000003</v>
      </c>
      <c r="C555">
        <v>4.04</v>
      </c>
      <c r="D555" t="s">
        <v>2369</v>
      </c>
      <c r="E555" t="s">
        <v>2367</v>
      </c>
      <c r="F555" t="s">
        <v>2369</v>
      </c>
      <c r="G555">
        <v>1</v>
      </c>
      <c r="H555" s="8" t="s">
        <v>2367</v>
      </c>
      <c r="I555" t="str">
        <f t="shared" si="16"/>
        <v>Obesity</v>
      </c>
      <c r="J555" t="str">
        <f t="shared" si="17"/>
        <v>Normal</v>
      </c>
    </row>
    <row r="556" spans="1:10" x14ac:dyDescent="0.3">
      <c r="A556" t="s">
        <v>1805</v>
      </c>
      <c r="B556">
        <v>51.65</v>
      </c>
      <c r="C556">
        <v>5.3</v>
      </c>
      <c r="D556" t="s">
        <v>2369</v>
      </c>
      <c r="E556" t="s">
        <v>2367</v>
      </c>
      <c r="F556" t="s">
        <v>2367</v>
      </c>
      <c r="G556">
        <v>0</v>
      </c>
      <c r="H556" s="8" t="s">
        <v>2367</v>
      </c>
      <c r="I556" t="str">
        <f t="shared" si="16"/>
        <v>Obesity</v>
      </c>
      <c r="J556" t="str">
        <f t="shared" si="17"/>
        <v>Normal</v>
      </c>
    </row>
    <row r="557" spans="1:10" x14ac:dyDescent="0.3">
      <c r="A557" t="s">
        <v>1804</v>
      </c>
      <c r="B557">
        <v>44.52</v>
      </c>
      <c r="C557">
        <v>8.64</v>
      </c>
      <c r="D557" t="s">
        <v>2369</v>
      </c>
      <c r="E557" t="s">
        <v>2367</v>
      </c>
      <c r="F557" t="s">
        <v>2369</v>
      </c>
      <c r="G557">
        <v>1</v>
      </c>
      <c r="H557" s="8" t="s">
        <v>2367</v>
      </c>
      <c r="I557" t="str">
        <f t="shared" si="16"/>
        <v>Obesity</v>
      </c>
      <c r="J557" t="str">
        <f t="shared" si="17"/>
        <v>Diabetes</v>
      </c>
    </row>
    <row r="558" spans="1:10" x14ac:dyDescent="0.3">
      <c r="A558" t="s">
        <v>1803</v>
      </c>
      <c r="B558">
        <v>53.29</v>
      </c>
      <c r="C558">
        <v>4.03</v>
      </c>
      <c r="D558" t="s">
        <v>2367</v>
      </c>
      <c r="E558" t="s">
        <v>2367</v>
      </c>
      <c r="F558" t="s">
        <v>2369</v>
      </c>
      <c r="G558">
        <v>1</v>
      </c>
      <c r="H558" s="8" t="s">
        <v>2367</v>
      </c>
      <c r="I558" t="str">
        <f t="shared" si="16"/>
        <v>Obesity</v>
      </c>
      <c r="J558" t="str">
        <f t="shared" si="17"/>
        <v>Normal</v>
      </c>
    </row>
    <row r="559" spans="1:10" x14ac:dyDescent="0.3">
      <c r="A559" t="s">
        <v>1802</v>
      </c>
      <c r="B559">
        <v>46.63</v>
      </c>
      <c r="C559">
        <v>4.26</v>
      </c>
      <c r="D559" t="s">
        <v>2369</v>
      </c>
      <c r="E559" t="s">
        <v>2367</v>
      </c>
      <c r="F559" t="s">
        <v>2367</v>
      </c>
      <c r="G559">
        <v>2</v>
      </c>
      <c r="H559" s="8" t="s">
        <v>2367</v>
      </c>
      <c r="I559" t="str">
        <f t="shared" si="16"/>
        <v>Obesity</v>
      </c>
      <c r="J559" t="str">
        <f t="shared" si="17"/>
        <v>Normal</v>
      </c>
    </row>
    <row r="560" spans="1:10" x14ac:dyDescent="0.3">
      <c r="A560" t="s">
        <v>1801</v>
      </c>
      <c r="B560">
        <v>28.88</v>
      </c>
      <c r="C560">
        <v>5.35</v>
      </c>
      <c r="D560" t="s">
        <v>2367</v>
      </c>
      <c r="E560" t="s">
        <v>2367</v>
      </c>
      <c r="F560" t="s">
        <v>2369</v>
      </c>
      <c r="G560">
        <v>1</v>
      </c>
      <c r="H560" s="8" t="s">
        <v>2368</v>
      </c>
      <c r="I560" t="str">
        <f t="shared" si="16"/>
        <v>Overweight</v>
      </c>
      <c r="J560" t="str">
        <f t="shared" si="17"/>
        <v>Normal</v>
      </c>
    </row>
    <row r="561" spans="1:10" x14ac:dyDescent="0.3">
      <c r="A561" t="s">
        <v>1800</v>
      </c>
      <c r="B561">
        <v>23.98</v>
      </c>
      <c r="C561">
        <v>4.9000000000000004</v>
      </c>
      <c r="D561" t="s">
        <v>2367</v>
      </c>
      <c r="E561" t="s">
        <v>2367</v>
      </c>
      <c r="F561" t="s">
        <v>2367</v>
      </c>
      <c r="G561">
        <v>0</v>
      </c>
      <c r="H561" s="8" t="s">
        <v>2367</v>
      </c>
      <c r="I561" t="str">
        <f t="shared" si="16"/>
        <v>Normal weight</v>
      </c>
      <c r="J561" t="str">
        <f t="shared" si="17"/>
        <v>Normal</v>
      </c>
    </row>
    <row r="562" spans="1:10" x14ac:dyDescent="0.3">
      <c r="A562" t="s">
        <v>1799</v>
      </c>
      <c r="B562">
        <v>23.65</v>
      </c>
      <c r="C562">
        <v>4.5</v>
      </c>
      <c r="D562" t="s">
        <v>2367</v>
      </c>
      <c r="E562" t="s">
        <v>2367</v>
      </c>
      <c r="F562" t="s">
        <v>2367</v>
      </c>
      <c r="G562">
        <v>0</v>
      </c>
      <c r="H562" s="8" t="s">
        <v>2367</v>
      </c>
      <c r="I562" t="str">
        <f t="shared" si="16"/>
        <v>Normal weight</v>
      </c>
      <c r="J562" t="str">
        <f t="shared" si="17"/>
        <v>Normal</v>
      </c>
    </row>
    <row r="563" spans="1:10" x14ac:dyDescent="0.3">
      <c r="A563" t="s">
        <v>1798</v>
      </c>
      <c r="B563">
        <v>49.09</v>
      </c>
      <c r="C563">
        <v>8.3800000000000008</v>
      </c>
      <c r="D563" t="s">
        <v>2369</v>
      </c>
      <c r="E563" t="s">
        <v>2367</v>
      </c>
      <c r="F563" t="s">
        <v>2367</v>
      </c>
      <c r="G563">
        <v>2</v>
      </c>
      <c r="H563" s="8" t="s">
        <v>2367</v>
      </c>
      <c r="I563" t="str">
        <f t="shared" si="16"/>
        <v>Obesity</v>
      </c>
      <c r="J563" t="str">
        <f t="shared" si="17"/>
        <v>Diabetes</v>
      </c>
    </row>
    <row r="564" spans="1:10" x14ac:dyDescent="0.3">
      <c r="A564" t="s">
        <v>1797</v>
      </c>
      <c r="B564">
        <v>28.024999999999999</v>
      </c>
      <c r="C564">
        <v>7.03</v>
      </c>
      <c r="D564" t="s">
        <v>2367</v>
      </c>
      <c r="E564" t="s">
        <v>2367</v>
      </c>
      <c r="F564" t="s">
        <v>2367</v>
      </c>
      <c r="G564">
        <v>0</v>
      </c>
      <c r="H564" s="8" t="s">
        <v>2368</v>
      </c>
      <c r="I564" t="str">
        <f t="shared" si="16"/>
        <v>Overweight</v>
      </c>
      <c r="J564" t="str">
        <f t="shared" si="17"/>
        <v>Diabetes</v>
      </c>
    </row>
    <row r="565" spans="1:10" x14ac:dyDescent="0.3">
      <c r="A565" t="s">
        <v>1796</v>
      </c>
      <c r="B565">
        <v>43.32</v>
      </c>
      <c r="C565">
        <v>8.75</v>
      </c>
      <c r="D565" t="s">
        <v>2369</v>
      </c>
      <c r="E565" t="s">
        <v>2367</v>
      </c>
      <c r="F565" t="s">
        <v>2369</v>
      </c>
      <c r="G565">
        <v>1</v>
      </c>
      <c r="H565" s="8" t="s">
        <v>2367</v>
      </c>
      <c r="I565" t="str">
        <f t="shared" si="16"/>
        <v>Obesity</v>
      </c>
      <c r="J565" t="str">
        <f t="shared" si="17"/>
        <v>Diabetes</v>
      </c>
    </row>
    <row r="566" spans="1:10" x14ac:dyDescent="0.3">
      <c r="A566" t="s">
        <v>1795</v>
      </c>
      <c r="B566">
        <v>45.92</v>
      </c>
      <c r="C566">
        <v>9.51</v>
      </c>
      <c r="D566" t="s">
        <v>2367</v>
      </c>
      <c r="E566" t="s">
        <v>2367</v>
      </c>
      <c r="F566" t="s">
        <v>2367</v>
      </c>
      <c r="G566">
        <v>0</v>
      </c>
      <c r="H566" s="8" t="s">
        <v>2367</v>
      </c>
      <c r="I566" t="str">
        <f t="shared" si="16"/>
        <v>Obesity</v>
      </c>
      <c r="J566" t="str">
        <f t="shared" si="17"/>
        <v>Diabetes</v>
      </c>
    </row>
    <row r="567" spans="1:10" x14ac:dyDescent="0.3">
      <c r="A567" t="s">
        <v>1794</v>
      </c>
      <c r="B567">
        <v>44.03</v>
      </c>
      <c r="C567">
        <v>9.36</v>
      </c>
      <c r="D567" t="s">
        <v>2367</v>
      </c>
      <c r="E567" t="s">
        <v>2367</v>
      </c>
      <c r="F567" t="s">
        <v>2367</v>
      </c>
      <c r="G567">
        <v>0</v>
      </c>
      <c r="H567" s="8" t="s">
        <v>2367</v>
      </c>
      <c r="I567" t="str">
        <f t="shared" si="16"/>
        <v>Obesity</v>
      </c>
      <c r="J567" t="str">
        <f t="shared" si="17"/>
        <v>Diabetes</v>
      </c>
    </row>
    <row r="568" spans="1:10" x14ac:dyDescent="0.3">
      <c r="A568" t="s">
        <v>1793</v>
      </c>
      <c r="B568">
        <v>24.6</v>
      </c>
      <c r="C568">
        <v>4.8099999999999996</v>
      </c>
      <c r="D568" t="s">
        <v>2367</v>
      </c>
      <c r="E568" t="s">
        <v>2367</v>
      </c>
      <c r="F568" t="s">
        <v>2367</v>
      </c>
      <c r="G568">
        <v>0</v>
      </c>
      <c r="H568" s="8" t="s">
        <v>2368</v>
      </c>
      <c r="I568" t="str">
        <f t="shared" si="16"/>
        <v>Normal weight</v>
      </c>
      <c r="J568" t="str">
        <f t="shared" si="17"/>
        <v>Normal</v>
      </c>
    </row>
    <row r="569" spans="1:10" x14ac:dyDescent="0.3">
      <c r="A569" t="s">
        <v>1792</v>
      </c>
      <c r="B569">
        <v>49.15</v>
      </c>
      <c r="C569">
        <v>8.08</v>
      </c>
      <c r="D569" t="s">
        <v>2367</v>
      </c>
      <c r="E569" t="s">
        <v>2367</v>
      </c>
      <c r="F569" t="s">
        <v>2367</v>
      </c>
      <c r="G569">
        <v>0</v>
      </c>
      <c r="H569" s="8" t="s">
        <v>2367</v>
      </c>
      <c r="I569" t="str">
        <f t="shared" si="16"/>
        <v>Obesity</v>
      </c>
      <c r="J569" t="str">
        <f t="shared" si="17"/>
        <v>Diabetes</v>
      </c>
    </row>
    <row r="570" spans="1:10" x14ac:dyDescent="0.3">
      <c r="A570" t="s">
        <v>1791</v>
      </c>
      <c r="B570">
        <v>28.31</v>
      </c>
      <c r="C570">
        <v>6.29</v>
      </c>
      <c r="D570" t="s">
        <v>2367</v>
      </c>
      <c r="E570" t="s">
        <v>2367</v>
      </c>
      <c r="F570" t="s">
        <v>2369</v>
      </c>
      <c r="G570">
        <v>1</v>
      </c>
      <c r="H570" s="8" t="s">
        <v>2368</v>
      </c>
      <c r="I570" t="str">
        <f t="shared" si="16"/>
        <v>Overweight</v>
      </c>
      <c r="J570" t="str">
        <f t="shared" si="17"/>
        <v>Prediabetes</v>
      </c>
    </row>
    <row r="571" spans="1:10" x14ac:dyDescent="0.3">
      <c r="A571" t="s">
        <v>1790</v>
      </c>
      <c r="B571">
        <v>22.99</v>
      </c>
      <c r="C571">
        <v>6.29</v>
      </c>
      <c r="D571" t="s">
        <v>2367</v>
      </c>
      <c r="E571" t="s">
        <v>2367</v>
      </c>
      <c r="F571" t="s">
        <v>2367</v>
      </c>
      <c r="G571">
        <v>1</v>
      </c>
      <c r="H571" s="8" t="s">
        <v>2368</v>
      </c>
      <c r="I571" t="str">
        <f t="shared" si="16"/>
        <v>Normal weight</v>
      </c>
      <c r="J571" t="str">
        <f t="shared" si="17"/>
        <v>Prediabetes</v>
      </c>
    </row>
    <row r="572" spans="1:10" x14ac:dyDescent="0.3">
      <c r="A572" t="s">
        <v>1789</v>
      </c>
      <c r="B572">
        <v>29.07</v>
      </c>
      <c r="C572">
        <v>5.12</v>
      </c>
      <c r="D572" t="s">
        <v>2367</v>
      </c>
      <c r="E572" t="s">
        <v>2367</v>
      </c>
      <c r="F572" t="s">
        <v>2369</v>
      </c>
      <c r="G572">
        <v>1</v>
      </c>
      <c r="H572" s="8" t="s">
        <v>2368</v>
      </c>
      <c r="I572" t="str">
        <f t="shared" si="16"/>
        <v>Overweight</v>
      </c>
      <c r="J572" t="str">
        <f t="shared" si="17"/>
        <v>Normal</v>
      </c>
    </row>
    <row r="573" spans="1:10" x14ac:dyDescent="0.3">
      <c r="A573" t="s">
        <v>1788</v>
      </c>
      <c r="B573">
        <v>42.02</v>
      </c>
      <c r="C573">
        <v>9.9499999999999993</v>
      </c>
      <c r="D573" t="s">
        <v>2369</v>
      </c>
      <c r="E573" t="s">
        <v>2367</v>
      </c>
      <c r="F573" t="s">
        <v>2369</v>
      </c>
      <c r="G573">
        <v>1</v>
      </c>
      <c r="H573" s="8" t="s">
        <v>2367</v>
      </c>
      <c r="I573" t="str">
        <f t="shared" si="16"/>
        <v>Obesity</v>
      </c>
      <c r="J573" t="str">
        <f t="shared" si="17"/>
        <v>Diabetes</v>
      </c>
    </row>
    <row r="574" spans="1:10" x14ac:dyDescent="0.3">
      <c r="A574" t="s">
        <v>1787</v>
      </c>
      <c r="B574">
        <v>49.07</v>
      </c>
      <c r="C574">
        <v>9.08</v>
      </c>
      <c r="D574" t="s">
        <v>2369</v>
      </c>
      <c r="E574" t="s">
        <v>2367</v>
      </c>
      <c r="F574" t="s">
        <v>2367</v>
      </c>
      <c r="G574">
        <v>1</v>
      </c>
      <c r="H574" s="8" t="s">
        <v>2367</v>
      </c>
      <c r="I574" t="str">
        <f t="shared" si="16"/>
        <v>Obesity</v>
      </c>
      <c r="J574" t="str">
        <f t="shared" si="17"/>
        <v>Diabetes</v>
      </c>
    </row>
    <row r="575" spans="1:10" x14ac:dyDescent="0.3">
      <c r="A575" t="s">
        <v>1786</v>
      </c>
      <c r="B575">
        <v>19.8</v>
      </c>
      <c r="C575">
        <v>4.82</v>
      </c>
      <c r="D575" t="s">
        <v>2367</v>
      </c>
      <c r="E575" t="s">
        <v>2367</v>
      </c>
      <c r="F575" t="s">
        <v>2367</v>
      </c>
      <c r="G575">
        <v>0</v>
      </c>
      <c r="H575" s="8" t="s">
        <v>2368</v>
      </c>
      <c r="I575" t="str">
        <f t="shared" si="16"/>
        <v>Normal weight</v>
      </c>
      <c r="J575" t="str">
        <f t="shared" si="17"/>
        <v>Normal</v>
      </c>
    </row>
    <row r="576" spans="1:10" x14ac:dyDescent="0.3">
      <c r="A576" t="s">
        <v>1785</v>
      </c>
      <c r="B576">
        <v>27.36</v>
      </c>
      <c r="C576">
        <v>4.6500000000000004</v>
      </c>
      <c r="D576" t="s">
        <v>2367</v>
      </c>
      <c r="E576" t="s">
        <v>2369</v>
      </c>
      <c r="F576" t="s">
        <v>2367</v>
      </c>
      <c r="G576">
        <v>1</v>
      </c>
      <c r="H576" s="8" t="s">
        <v>2368</v>
      </c>
      <c r="I576" t="str">
        <f t="shared" si="16"/>
        <v>Overweight</v>
      </c>
      <c r="J576" t="str">
        <f t="shared" si="17"/>
        <v>Normal</v>
      </c>
    </row>
    <row r="577" spans="1:10" x14ac:dyDescent="0.3">
      <c r="A577" t="s">
        <v>1784</v>
      </c>
      <c r="B577">
        <v>42.95</v>
      </c>
      <c r="C577">
        <v>5.16</v>
      </c>
      <c r="D577" t="s">
        <v>2369</v>
      </c>
      <c r="E577" t="s">
        <v>2367</v>
      </c>
      <c r="F577" t="s">
        <v>2367</v>
      </c>
      <c r="G577">
        <v>1</v>
      </c>
      <c r="H577" s="8" t="s">
        <v>2367</v>
      </c>
      <c r="I577" t="str">
        <f t="shared" si="16"/>
        <v>Obesity</v>
      </c>
      <c r="J577" t="str">
        <f t="shared" si="17"/>
        <v>Normal</v>
      </c>
    </row>
    <row r="578" spans="1:10" x14ac:dyDescent="0.3">
      <c r="A578" t="s">
        <v>1783</v>
      </c>
      <c r="B578">
        <v>42.66</v>
      </c>
      <c r="C578">
        <v>10.44</v>
      </c>
      <c r="D578" t="s">
        <v>2367</v>
      </c>
      <c r="E578" t="s">
        <v>2367</v>
      </c>
      <c r="F578" t="s">
        <v>2367</v>
      </c>
      <c r="G578">
        <v>0</v>
      </c>
      <c r="H578" s="8" t="s">
        <v>2367</v>
      </c>
      <c r="I578" t="str">
        <f t="shared" si="16"/>
        <v>Obesity</v>
      </c>
      <c r="J578" t="str">
        <f t="shared" si="17"/>
        <v>Diabetes</v>
      </c>
    </row>
    <row r="579" spans="1:10" x14ac:dyDescent="0.3">
      <c r="A579" t="s">
        <v>1782</v>
      </c>
      <c r="B579">
        <v>33.630000000000003</v>
      </c>
      <c r="C579">
        <v>5.69</v>
      </c>
      <c r="D579" t="s">
        <v>2367</v>
      </c>
      <c r="E579" t="s">
        <v>2367</v>
      </c>
      <c r="F579" t="s">
        <v>2367</v>
      </c>
      <c r="G579">
        <v>1</v>
      </c>
      <c r="H579" s="8" t="s">
        <v>2367</v>
      </c>
      <c r="I579" t="str">
        <f t="shared" ref="I579:I642" si="18">IF(B579&lt;18.5,"Underweight",IF(B579&lt;24.9,"Normal weight",IF(B579&lt;29.9,"Overweight","Obesity")))</f>
        <v>Obesity</v>
      </c>
      <c r="J579" t="str">
        <f t="shared" ref="J579:J642" si="19">IF(C579&lt;5.7,"Normal",IF(C579&lt;6.4,"Prediabetes","Diabetes"))</f>
        <v>Normal</v>
      </c>
    </row>
    <row r="580" spans="1:10" x14ac:dyDescent="0.3">
      <c r="A580" t="s">
        <v>1781</v>
      </c>
      <c r="B580">
        <v>26.84</v>
      </c>
      <c r="C580">
        <v>6.5</v>
      </c>
      <c r="D580" t="s">
        <v>2367</v>
      </c>
      <c r="E580" t="s">
        <v>2367</v>
      </c>
      <c r="F580" t="s">
        <v>2367</v>
      </c>
      <c r="G580">
        <v>0</v>
      </c>
      <c r="H580" s="8" t="s">
        <v>2368</v>
      </c>
      <c r="I580" t="str">
        <f t="shared" si="18"/>
        <v>Overweight</v>
      </c>
      <c r="J580" t="str">
        <f t="shared" si="19"/>
        <v>Diabetes</v>
      </c>
    </row>
    <row r="581" spans="1:10" x14ac:dyDescent="0.3">
      <c r="A581" t="s">
        <v>1780</v>
      </c>
      <c r="B581">
        <v>28.3</v>
      </c>
      <c r="C581">
        <v>5.73</v>
      </c>
      <c r="D581" t="s">
        <v>2367</v>
      </c>
      <c r="E581" t="s">
        <v>2367</v>
      </c>
      <c r="F581" t="s">
        <v>2369</v>
      </c>
      <c r="G581">
        <v>1</v>
      </c>
      <c r="H581" s="8" t="s">
        <v>2368</v>
      </c>
      <c r="I581" t="str">
        <f t="shared" si="18"/>
        <v>Overweight</v>
      </c>
      <c r="J581" t="str">
        <f t="shared" si="19"/>
        <v>Prediabetes</v>
      </c>
    </row>
    <row r="582" spans="1:10" x14ac:dyDescent="0.3">
      <c r="A582" t="s">
        <v>1779</v>
      </c>
      <c r="B582">
        <v>27.06</v>
      </c>
      <c r="C582">
        <v>5.74</v>
      </c>
      <c r="D582" t="s">
        <v>2369</v>
      </c>
      <c r="E582" t="s">
        <v>2367</v>
      </c>
      <c r="F582" t="s">
        <v>2367</v>
      </c>
      <c r="G582">
        <v>0</v>
      </c>
      <c r="H582" s="8" t="s">
        <v>2368</v>
      </c>
      <c r="I582" t="str">
        <f t="shared" si="18"/>
        <v>Overweight</v>
      </c>
      <c r="J582" t="str">
        <f t="shared" si="19"/>
        <v>Prediabetes</v>
      </c>
    </row>
    <row r="583" spans="1:10" x14ac:dyDescent="0.3">
      <c r="A583" t="s">
        <v>1778</v>
      </c>
      <c r="B583">
        <v>47.13</v>
      </c>
      <c r="C583">
        <v>8.6999999999999993</v>
      </c>
      <c r="D583" t="s">
        <v>2367</v>
      </c>
      <c r="E583" t="s">
        <v>2367</v>
      </c>
      <c r="F583" t="s">
        <v>2367</v>
      </c>
      <c r="G583">
        <v>0</v>
      </c>
      <c r="H583" s="8" t="s">
        <v>2367</v>
      </c>
      <c r="I583" t="str">
        <f t="shared" si="18"/>
        <v>Obesity</v>
      </c>
      <c r="J583" t="str">
        <f t="shared" si="19"/>
        <v>Diabetes</v>
      </c>
    </row>
    <row r="584" spans="1:10" x14ac:dyDescent="0.3">
      <c r="A584" t="s">
        <v>1777</v>
      </c>
      <c r="B584">
        <v>51.72</v>
      </c>
      <c r="C584">
        <v>5.09</v>
      </c>
      <c r="D584" t="s">
        <v>2367</v>
      </c>
      <c r="E584" t="s">
        <v>2367</v>
      </c>
      <c r="F584" t="s">
        <v>2367</v>
      </c>
      <c r="G584">
        <v>0</v>
      </c>
      <c r="H584" s="8" t="s">
        <v>2367</v>
      </c>
      <c r="I584" t="str">
        <f t="shared" si="18"/>
        <v>Obesity</v>
      </c>
      <c r="J584" t="str">
        <f t="shared" si="19"/>
        <v>Normal</v>
      </c>
    </row>
    <row r="585" spans="1:10" x14ac:dyDescent="0.3">
      <c r="A585" t="s">
        <v>1776</v>
      </c>
      <c r="B585">
        <v>48.59</v>
      </c>
      <c r="C585">
        <v>5.57</v>
      </c>
      <c r="D585" t="s">
        <v>2367</v>
      </c>
      <c r="E585" t="s">
        <v>2367</v>
      </c>
      <c r="F585" t="s">
        <v>2367</v>
      </c>
      <c r="G585">
        <v>0</v>
      </c>
      <c r="H585" s="8" t="s">
        <v>2367</v>
      </c>
      <c r="I585" t="str">
        <f t="shared" si="18"/>
        <v>Obesity</v>
      </c>
      <c r="J585" t="str">
        <f t="shared" si="19"/>
        <v>Normal</v>
      </c>
    </row>
    <row r="586" spans="1:10" x14ac:dyDescent="0.3">
      <c r="A586" t="s">
        <v>1775</v>
      </c>
      <c r="B586">
        <v>45.18</v>
      </c>
      <c r="C586">
        <v>10.87</v>
      </c>
      <c r="D586" t="s">
        <v>2367</v>
      </c>
      <c r="E586" t="s">
        <v>2367</v>
      </c>
      <c r="F586" t="s">
        <v>2367</v>
      </c>
      <c r="G586">
        <v>0</v>
      </c>
      <c r="H586" s="8" t="s">
        <v>2367</v>
      </c>
      <c r="I586" t="str">
        <f t="shared" si="18"/>
        <v>Obesity</v>
      </c>
      <c r="J586" t="str">
        <f t="shared" si="19"/>
        <v>Diabetes</v>
      </c>
    </row>
    <row r="587" spans="1:10" x14ac:dyDescent="0.3">
      <c r="A587" t="s">
        <v>1774</v>
      </c>
      <c r="B587">
        <v>27.9</v>
      </c>
      <c r="C587">
        <v>6.02</v>
      </c>
      <c r="D587" t="s">
        <v>2367</v>
      </c>
      <c r="E587" t="s">
        <v>2367</v>
      </c>
      <c r="F587" t="s">
        <v>2369</v>
      </c>
      <c r="G587">
        <v>1</v>
      </c>
      <c r="H587" s="8" t="s">
        <v>2368</v>
      </c>
      <c r="I587" t="str">
        <f t="shared" si="18"/>
        <v>Overweight</v>
      </c>
      <c r="J587" t="str">
        <f t="shared" si="19"/>
        <v>Prediabetes</v>
      </c>
    </row>
    <row r="588" spans="1:10" x14ac:dyDescent="0.3">
      <c r="A588" t="s">
        <v>1773</v>
      </c>
      <c r="B588">
        <v>51.33</v>
      </c>
      <c r="C588">
        <v>7</v>
      </c>
      <c r="D588" t="s">
        <v>2367</v>
      </c>
      <c r="E588" t="s">
        <v>2367</v>
      </c>
      <c r="F588" t="s">
        <v>2367</v>
      </c>
      <c r="G588">
        <v>0</v>
      </c>
      <c r="H588" s="8" t="s">
        <v>2367</v>
      </c>
      <c r="I588" t="str">
        <f t="shared" si="18"/>
        <v>Obesity</v>
      </c>
      <c r="J588" t="str">
        <f t="shared" si="19"/>
        <v>Diabetes</v>
      </c>
    </row>
    <row r="589" spans="1:10" x14ac:dyDescent="0.3">
      <c r="A589" t="s">
        <v>1772</v>
      </c>
      <c r="B589">
        <v>30.59</v>
      </c>
      <c r="C589">
        <v>5.56</v>
      </c>
      <c r="D589" t="s">
        <v>2369</v>
      </c>
      <c r="E589" t="s">
        <v>2367</v>
      </c>
      <c r="F589" t="s">
        <v>2367</v>
      </c>
      <c r="G589">
        <v>1</v>
      </c>
      <c r="H589" s="8" t="s">
        <v>2367</v>
      </c>
      <c r="I589" t="str">
        <f t="shared" si="18"/>
        <v>Obesity</v>
      </c>
      <c r="J589" t="str">
        <f t="shared" si="19"/>
        <v>Normal</v>
      </c>
    </row>
    <row r="590" spans="1:10" x14ac:dyDescent="0.3">
      <c r="A590" t="s">
        <v>1771</v>
      </c>
      <c r="B590">
        <v>39.229999999999997</v>
      </c>
      <c r="C590">
        <v>8.4499999999999993</v>
      </c>
      <c r="D590" t="s">
        <v>2367</v>
      </c>
      <c r="E590" t="s">
        <v>2367</v>
      </c>
      <c r="F590" t="s">
        <v>2367</v>
      </c>
      <c r="G590">
        <v>0</v>
      </c>
      <c r="H590" s="8" t="s">
        <v>2367</v>
      </c>
      <c r="I590" t="str">
        <f t="shared" si="18"/>
        <v>Obesity</v>
      </c>
      <c r="J590" t="str">
        <f t="shared" si="19"/>
        <v>Diabetes</v>
      </c>
    </row>
    <row r="591" spans="1:10" x14ac:dyDescent="0.3">
      <c r="A591" t="s">
        <v>1770</v>
      </c>
      <c r="B591">
        <v>19.094999999999999</v>
      </c>
      <c r="C591">
        <v>6.19</v>
      </c>
      <c r="D591" t="s">
        <v>2367</v>
      </c>
      <c r="E591" t="s">
        <v>2367</v>
      </c>
      <c r="F591" t="s">
        <v>2367</v>
      </c>
      <c r="G591">
        <v>0</v>
      </c>
      <c r="H591" s="8" t="s">
        <v>2368</v>
      </c>
      <c r="I591" t="str">
        <f t="shared" si="18"/>
        <v>Normal weight</v>
      </c>
      <c r="J591" t="str">
        <f t="shared" si="19"/>
        <v>Prediabetes</v>
      </c>
    </row>
    <row r="592" spans="1:10" x14ac:dyDescent="0.3">
      <c r="A592" t="s">
        <v>1769</v>
      </c>
      <c r="B592">
        <v>49.72</v>
      </c>
      <c r="C592">
        <v>7.71</v>
      </c>
      <c r="D592" t="s">
        <v>2367</v>
      </c>
      <c r="E592" t="s">
        <v>2367</v>
      </c>
      <c r="F592" t="s">
        <v>2367</v>
      </c>
      <c r="G592">
        <v>0</v>
      </c>
      <c r="H592" s="8" t="s">
        <v>2367</v>
      </c>
      <c r="I592" t="str">
        <f t="shared" si="18"/>
        <v>Obesity</v>
      </c>
      <c r="J592" t="str">
        <f t="shared" si="19"/>
        <v>Diabetes</v>
      </c>
    </row>
    <row r="593" spans="1:10" x14ac:dyDescent="0.3">
      <c r="A593" t="s">
        <v>1768</v>
      </c>
      <c r="B593">
        <v>21.754999999999999</v>
      </c>
      <c r="C593">
        <v>4.63</v>
      </c>
      <c r="D593" t="s">
        <v>2367</v>
      </c>
      <c r="E593" t="s">
        <v>2367</v>
      </c>
      <c r="F593" t="s">
        <v>2369</v>
      </c>
      <c r="G593">
        <v>1</v>
      </c>
      <c r="H593" s="8" t="s">
        <v>2368</v>
      </c>
      <c r="I593" t="str">
        <f t="shared" si="18"/>
        <v>Normal weight</v>
      </c>
      <c r="J593" t="str">
        <f t="shared" si="19"/>
        <v>Normal</v>
      </c>
    </row>
    <row r="594" spans="1:10" x14ac:dyDescent="0.3">
      <c r="A594" t="s">
        <v>1767</v>
      </c>
      <c r="B594">
        <v>48.39</v>
      </c>
      <c r="C594">
        <v>4.6100000000000003</v>
      </c>
      <c r="D594" t="s">
        <v>2367</v>
      </c>
      <c r="E594" t="s">
        <v>2367</v>
      </c>
      <c r="F594" t="s">
        <v>2367</v>
      </c>
      <c r="G594">
        <v>0</v>
      </c>
      <c r="H594" s="8" t="s">
        <v>2367</v>
      </c>
      <c r="I594" t="str">
        <f t="shared" si="18"/>
        <v>Obesity</v>
      </c>
      <c r="J594" t="str">
        <f t="shared" si="19"/>
        <v>Normal</v>
      </c>
    </row>
    <row r="595" spans="1:10" x14ac:dyDescent="0.3">
      <c r="A595" t="s">
        <v>1766</v>
      </c>
      <c r="B595">
        <v>47.15</v>
      </c>
      <c r="C595">
        <v>9.5299999999999994</v>
      </c>
      <c r="D595" t="s">
        <v>2369</v>
      </c>
      <c r="E595" t="s">
        <v>2367</v>
      </c>
      <c r="F595" t="s">
        <v>2367</v>
      </c>
      <c r="G595">
        <v>1</v>
      </c>
      <c r="H595" s="8" t="s">
        <v>2367</v>
      </c>
      <c r="I595" t="str">
        <f t="shared" si="18"/>
        <v>Obesity</v>
      </c>
      <c r="J595" t="str">
        <f t="shared" si="19"/>
        <v>Diabetes</v>
      </c>
    </row>
    <row r="596" spans="1:10" x14ac:dyDescent="0.3">
      <c r="A596" t="s">
        <v>1765</v>
      </c>
      <c r="B596">
        <v>47.59</v>
      </c>
      <c r="C596">
        <v>11.43</v>
      </c>
      <c r="D596" t="s">
        <v>2369</v>
      </c>
      <c r="E596" t="s">
        <v>2367</v>
      </c>
      <c r="F596" t="s">
        <v>2367</v>
      </c>
      <c r="G596">
        <v>2</v>
      </c>
      <c r="H596" s="8" t="s">
        <v>2367</v>
      </c>
      <c r="I596" t="str">
        <f t="shared" si="18"/>
        <v>Obesity</v>
      </c>
      <c r="J596" t="str">
        <f t="shared" si="19"/>
        <v>Diabetes</v>
      </c>
    </row>
    <row r="597" spans="1:10" x14ac:dyDescent="0.3">
      <c r="A597" t="s">
        <v>1764</v>
      </c>
      <c r="B597">
        <v>39.81</v>
      </c>
      <c r="C597">
        <v>7.65</v>
      </c>
      <c r="D597" t="s">
        <v>2369</v>
      </c>
      <c r="E597" t="s">
        <v>2367</v>
      </c>
      <c r="F597" t="s">
        <v>2369</v>
      </c>
      <c r="G597">
        <v>1</v>
      </c>
      <c r="H597" s="8" t="s">
        <v>2367</v>
      </c>
      <c r="I597" t="str">
        <f t="shared" si="18"/>
        <v>Obesity</v>
      </c>
      <c r="J597" t="str">
        <f t="shared" si="19"/>
        <v>Diabetes</v>
      </c>
    </row>
    <row r="598" spans="1:10" x14ac:dyDescent="0.3">
      <c r="A598" t="s">
        <v>1763</v>
      </c>
      <c r="B598">
        <v>31.02</v>
      </c>
      <c r="C598">
        <v>5.87</v>
      </c>
      <c r="D598" t="s">
        <v>2369</v>
      </c>
      <c r="E598" t="s">
        <v>2367</v>
      </c>
      <c r="F598" t="s">
        <v>2367</v>
      </c>
      <c r="G598">
        <v>0</v>
      </c>
      <c r="H598" s="8" t="s">
        <v>2367</v>
      </c>
      <c r="I598" t="str">
        <f t="shared" si="18"/>
        <v>Obesity</v>
      </c>
      <c r="J598" t="str">
        <f t="shared" si="19"/>
        <v>Prediabetes</v>
      </c>
    </row>
    <row r="599" spans="1:10" x14ac:dyDescent="0.3">
      <c r="A599" t="s">
        <v>1762</v>
      </c>
      <c r="B599">
        <v>24.75</v>
      </c>
      <c r="C599">
        <v>4.3600000000000003</v>
      </c>
      <c r="D599" t="s">
        <v>2369</v>
      </c>
      <c r="E599" t="s">
        <v>2367</v>
      </c>
      <c r="F599" t="s">
        <v>2367</v>
      </c>
      <c r="G599">
        <v>1</v>
      </c>
      <c r="H599" s="8" t="s">
        <v>2368</v>
      </c>
      <c r="I599" t="str">
        <f t="shared" si="18"/>
        <v>Normal weight</v>
      </c>
      <c r="J599" t="str">
        <f t="shared" si="19"/>
        <v>Normal</v>
      </c>
    </row>
    <row r="600" spans="1:10" x14ac:dyDescent="0.3">
      <c r="A600" t="s">
        <v>1761</v>
      </c>
      <c r="B600">
        <v>30.114999999999998</v>
      </c>
      <c r="C600">
        <v>10.119999999999999</v>
      </c>
      <c r="D600" t="s">
        <v>2367</v>
      </c>
      <c r="E600" t="s">
        <v>2367</v>
      </c>
      <c r="F600" t="s">
        <v>2367</v>
      </c>
      <c r="G600">
        <v>3</v>
      </c>
      <c r="H600" s="8" t="s">
        <v>2367</v>
      </c>
      <c r="I600" t="str">
        <f t="shared" si="18"/>
        <v>Obesity</v>
      </c>
      <c r="J600" t="str">
        <f t="shared" si="19"/>
        <v>Diabetes</v>
      </c>
    </row>
    <row r="601" spans="1:10" x14ac:dyDescent="0.3">
      <c r="A601" t="s">
        <v>1760</v>
      </c>
      <c r="B601">
        <v>26.03</v>
      </c>
      <c r="C601">
        <v>4.01</v>
      </c>
      <c r="D601" t="s">
        <v>2367</v>
      </c>
      <c r="E601" t="s">
        <v>2367</v>
      </c>
      <c r="F601" t="s">
        <v>2369</v>
      </c>
      <c r="G601">
        <v>1</v>
      </c>
      <c r="H601" s="8" t="s">
        <v>2368</v>
      </c>
      <c r="I601" t="str">
        <f t="shared" si="18"/>
        <v>Overweight</v>
      </c>
      <c r="J601" t="str">
        <f t="shared" si="19"/>
        <v>Normal</v>
      </c>
    </row>
    <row r="602" spans="1:10" x14ac:dyDescent="0.3">
      <c r="A602" t="s">
        <v>1759</v>
      </c>
      <c r="B602">
        <v>20.045000000000002</v>
      </c>
      <c r="C602">
        <v>4.7699999999999996</v>
      </c>
      <c r="D602" t="s">
        <v>2369</v>
      </c>
      <c r="E602" t="s">
        <v>2367</v>
      </c>
      <c r="F602" t="s">
        <v>2367</v>
      </c>
      <c r="G602">
        <v>1</v>
      </c>
      <c r="H602" s="8" t="s">
        <v>2368</v>
      </c>
      <c r="I602" t="str">
        <f t="shared" si="18"/>
        <v>Normal weight</v>
      </c>
      <c r="J602" t="str">
        <f t="shared" si="19"/>
        <v>Normal</v>
      </c>
    </row>
    <row r="603" spans="1:10" x14ac:dyDescent="0.3">
      <c r="A603" t="s">
        <v>1758</v>
      </c>
      <c r="B603">
        <v>40.24</v>
      </c>
      <c r="C603">
        <v>6.83</v>
      </c>
      <c r="D603" t="s">
        <v>2367</v>
      </c>
      <c r="E603" t="s">
        <v>2367</v>
      </c>
      <c r="F603" t="s">
        <v>2367</v>
      </c>
      <c r="G603">
        <v>0</v>
      </c>
      <c r="H603" s="8" t="s">
        <v>2367</v>
      </c>
      <c r="I603" t="str">
        <f t="shared" si="18"/>
        <v>Obesity</v>
      </c>
      <c r="J603" t="str">
        <f t="shared" si="19"/>
        <v>Diabetes</v>
      </c>
    </row>
    <row r="604" spans="1:10" x14ac:dyDescent="0.3">
      <c r="A604" t="s">
        <v>1757</v>
      </c>
      <c r="B604">
        <v>43.15</v>
      </c>
      <c r="C604">
        <v>6.14</v>
      </c>
      <c r="D604" t="s">
        <v>2369</v>
      </c>
      <c r="E604" t="s">
        <v>2367</v>
      </c>
      <c r="F604" t="s">
        <v>2369</v>
      </c>
      <c r="G604">
        <v>1</v>
      </c>
      <c r="H604" s="8" t="s">
        <v>2367</v>
      </c>
      <c r="I604" t="str">
        <f t="shared" si="18"/>
        <v>Obesity</v>
      </c>
      <c r="J604" t="str">
        <f t="shared" si="19"/>
        <v>Prediabetes</v>
      </c>
    </row>
    <row r="605" spans="1:10" x14ac:dyDescent="0.3">
      <c r="A605" t="s">
        <v>1756</v>
      </c>
      <c r="B605">
        <v>27.7</v>
      </c>
      <c r="C605">
        <v>5.6</v>
      </c>
      <c r="D605" t="s">
        <v>2367</v>
      </c>
      <c r="E605" t="s">
        <v>2367</v>
      </c>
      <c r="F605" t="s">
        <v>2369</v>
      </c>
      <c r="G605">
        <v>1</v>
      </c>
      <c r="H605" s="8" t="s">
        <v>2368</v>
      </c>
      <c r="I605" t="str">
        <f t="shared" si="18"/>
        <v>Overweight</v>
      </c>
      <c r="J605" t="str">
        <f t="shared" si="19"/>
        <v>Normal</v>
      </c>
    </row>
    <row r="606" spans="1:10" x14ac:dyDescent="0.3">
      <c r="A606" t="s">
        <v>1755</v>
      </c>
      <c r="B606">
        <v>45.68</v>
      </c>
      <c r="C606">
        <v>4.8</v>
      </c>
      <c r="D606" t="s">
        <v>2367</v>
      </c>
      <c r="E606" t="s">
        <v>2367</v>
      </c>
      <c r="F606" t="s">
        <v>2367</v>
      </c>
      <c r="G606">
        <v>2</v>
      </c>
      <c r="H606" s="8" t="s">
        <v>2367</v>
      </c>
      <c r="I606" t="str">
        <f t="shared" si="18"/>
        <v>Obesity</v>
      </c>
      <c r="J606" t="str">
        <f t="shared" si="19"/>
        <v>Normal</v>
      </c>
    </row>
    <row r="607" spans="1:10" x14ac:dyDescent="0.3">
      <c r="A607" t="s">
        <v>1754</v>
      </c>
      <c r="B607">
        <v>27.3</v>
      </c>
      <c r="C607">
        <v>11.89</v>
      </c>
      <c r="D607" t="s">
        <v>2367</v>
      </c>
      <c r="E607" t="s">
        <v>2367</v>
      </c>
      <c r="F607" t="s">
        <v>2367</v>
      </c>
      <c r="G607">
        <v>0</v>
      </c>
      <c r="H607" s="8" t="s">
        <v>2368</v>
      </c>
      <c r="I607" t="str">
        <f t="shared" si="18"/>
        <v>Overweight</v>
      </c>
      <c r="J607" t="str">
        <f t="shared" si="19"/>
        <v>Diabetes</v>
      </c>
    </row>
    <row r="608" spans="1:10" x14ac:dyDescent="0.3">
      <c r="A608" t="s">
        <v>1753</v>
      </c>
      <c r="B608">
        <v>54.45</v>
      </c>
      <c r="C608">
        <v>4.7300000000000004</v>
      </c>
      <c r="D608" t="s">
        <v>2369</v>
      </c>
      <c r="E608" t="s">
        <v>2367</v>
      </c>
      <c r="F608" t="s">
        <v>2367</v>
      </c>
      <c r="G608">
        <v>1</v>
      </c>
      <c r="H608" s="8" t="s">
        <v>2367</v>
      </c>
      <c r="I608" t="str">
        <f t="shared" si="18"/>
        <v>Obesity</v>
      </c>
      <c r="J608" t="str">
        <f t="shared" si="19"/>
        <v>Normal</v>
      </c>
    </row>
    <row r="609" spans="1:10" x14ac:dyDescent="0.3">
      <c r="A609" t="s">
        <v>1752</v>
      </c>
      <c r="B609">
        <v>54.43</v>
      </c>
      <c r="C609">
        <v>4.6100000000000003</v>
      </c>
      <c r="D609" t="s">
        <v>2369</v>
      </c>
      <c r="E609" t="s">
        <v>2367</v>
      </c>
      <c r="F609" t="s">
        <v>2367</v>
      </c>
      <c r="G609">
        <v>1</v>
      </c>
      <c r="H609" s="8" t="s">
        <v>2367</v>
      </c>
      <c r="I609" t="str">
        <f t="shared" si="18"/>
        <v>Obesity</v>
      </c>
      <c r="J609" t="str">
        <f t="shared" si="19"/>
        <v>Normal</v>
      </c>
    </row>
    <row r="610" spans="1:10" x14ac:dyDescent="0.3">
      <c r="A610" t="s">
        <v>1751</v>
      </c>
      <c r="B610">
        <v>48.01</v>
      </c>
      <c r="C610">
        <v>7.3</v>
      </c>
      <c r="D610" t="s">
        <v>2367</v>
      </c>
      <c r="E610" t="s">
        <v>2367</v>
      </c>
      <c r="F610" t="s">
        <v>2367</v>
      </c>
      <c r="G610">
        <v>0</v>
      </c>
      <c r="H610" s="8" t="s">
        <v>2367</v>
      </c>
      <c r="I610" t="str">
        <f t="shared" si="18"/>
        <v>Obesity</v>
      </c>
      <c r="J610" t="str">
        <f t="shared" si="19"/>
        <v>Diabetes</v>
      </c>
    </row>
    <row r="611" spans="1:10" x14ac:dyDescent="0.3">
      <c r="A611" t="s">
        <v>1750</v>
      </c>
      <c r="B611">
        <v>48.32</v>
      </c>
      <c r="C611">
        <v>5.88</v>
      </c>
      <c r="D611" t="s">
        <v>2367</v>
      </c>
      <c r="E611" t="s">
        <v>2367</v>
      </c>
      <c r="F611" t="s">
        <v>2367</v>
      </c>
      <c r="G611">
        <v>0</v>
      </c>
      <c r="H611" s="8" t="s">
        <v>2367</v>
      </c>
      <c r="I611" t="str">
        <f t="shared" si="18"/>
        <v>Obesity</v>
      </c>
      <c r="J611" t="str">
        <f t="shared" si="19"/>
        <v>Prediabetes</v>
      </c>
    </row>
    <row r="612" spans="1:10" x14ac:dyDescent="0.3">
      <c r="A612" t="s">
        <v>1749</v>
      </c>
      <c r="B612">
        <v>22.895</v>
      </c>
      <c r="C612">
        <v>4.0599999999999996</v>
      </c>
      <c r="D612" t="s">
        <v>2367</v>
      </c>
      <c r="E612" t="s">
        <v>2367</v>
      </c>
      <c r="F612" t="s">
        <v>2369</v>
      </c>
      <c r="G612">
        <v>1</v>
      </c>
      <c r="H612" s="8" t="s">
        <v>2368</v>
      </c>
      <c r="I612" t="str">
        <f t="shared" si="18"/>
        <v>Normal weight</v>
      </c>
      <c r="J612" t="str">
        <f t="shared" si="19"/>
        <v>Normal</v>
      </c>
    </row>
    <row r="613" spans="1:10" x14ac:dyDescent="0.3">
      <c r="A613" t="s">
        <v>1748</v>
      </c>
      <c r="B613">
        <v>54.85</v>
      </c>
      <c r="C613">
        <v>4.9000000000000004</v>
      </c>
      <c r="D613" t="s">
        <v>2367</v>
      </c>
      <c r="E613" t="s">
        <v>2367</v>
      </c>
      <c r="F613" t="s">
        <v>2367</v>
      </c>
      <c r="G613">
        <v>1</v>
      </c>
      <c r="H613" s="8" t="s">
        <v>2367</v>
      </c>
      <c r="I613" t="str">
        <f t="shared" si="18"/>
        <v>Obesity</v>
      </c>
      <c r="J613" t="str">
        <f t="shared" si="19"/>
        <v>Normal</v>
      </c>
    </row>
    <row r="614" spans="1:10" x14ac:dyDescent="0.3">
      <c r="A614" t="s">
        <v>1747</v>
      </c>
      <c r="B614">
        <v>21.85</v>
      </c>
      <c r="C614">
        <v>5.52</v>
      </c>
      <c r="D614" t="s">
        <v>2367</v>
      </c>
      <c r="E614" t="s">
        <v>2367</v>
      </c>
      <c r="F614" t="s">
        <v>2369</v>
      </c>
      <c r="G614">
        <v>1</v>
      </c>
      <c r="H614" s="8" t="s">
        <v>2368</v>
      </c>
      <c r="I614" t="str">
        <f t="shared" si="18"/>
        <v>Normal weight</v>
      </c>
      <c r="J614" t="str">
        <f t="shared" si="19"/>
        <v>Normal</v>
      </c>
    </row>
    <row r="615" spans="1:10" x14ac:dyDescent="0.3">
      <c r="A615" t="s">
        <v>1746</v>
      </c>
      <c r="B615">
        <v>51.86</v>
      </c>
      <c r="C615">
        <v>5.2</v>
      </c>
      <c r="D615" t="s">
        <v>2369</v>
      </c>
      <c r="E615" t="s">
        <v>2367</v>
      </c>
      <c r="F615" t="s">
        <v>2367</v>
      </c>
      <c r="G615">
        <v>0</v>
      </c>
      <c r="H615" s="8" t="s">
        <v>2367</v>
      </c>
      <c r="I615" t="str">
        <f t="shared" si="18"/>
        <v>Obesity</v>
      </c>
      <c r="J615" t="str">
        <f t="shared" si="19"/>
        <v>Normal</v>
      </c>
    </row>
    <row r="616" spans="1:10" x14ac:dyDescent="0.3">
      <c r="A616" t="s">
        <v>1745</v>
      </c>
      <c r="B616">
        <v>39.049999999999997</v>
      </c>
      <c r="C616">
        <v>7.59</v>
      </c>
      <c r="D616" t="s">
        <v>2367</v>
      </c>
      <c r="E616" t="s">
        <v>2367</v>
      </c>
      <c r="F616" t="s">
        <v>2367</v>
      </c>
      <c r="G616">
        <v>3</v>
      </c>
      <c r="H616" s="8" t="s">
        <v>2367</v>
      </c>
      <c r="I616" t="str">
        <f t="shared" si="18"/>
        <v>Obesity</v>
      </c>
      <c r="J616" t="str">
        <f t="shared" si="19"/>
        <v>Diabetes</v>
      </c>
    </row>
    <row r="617" spans="1:10" x14ac:dyDescent="0.3">
      <c r="A617" t="s">
        <v>1744</v>
      </c>
      <c r="B617">
        <v>31.824999999999999</v>
      </c>
      <c r="C617">
        <v>8.2799999999999994</v>
      </c>
      <c r="D617" t="s">
        <v>2367</v>
      </c>
      <c r="E617" t="s">
        <v>2367</v>
      </c>
      <c r="F617" t="s">
        <v>2367</v>
      </c>
      <c r="G617">
        <v>3</v>
      </c>
      <c r="H617" s="8" t="s">
        <v>2367</v>
      </c>
      <c r="I617" t="str">
        <f t="shared" si="18"/>
        <v>Obesity</v>
      </c>
      <c r="J617" t="str">
        <f t="shared" si="19"/>
        <v>Diabetes</v>
      </c>
    </row>
    <row r="618" spans="1:10" x14ac:dyDescent="0.3">
      <c r="A618" t="s">
        <v>1743</v>
      </c>
      <c r="B618">
        <v>46.43</v>
      </c>
      <c r="C618">
        <v>6.72</v>
      </c>
      <c r="D618" t="s">
        <v>2367</v>
      </c>
      <c r="E618" t="s">
        <v>2367</v>
      </c>
      <c r="F618" t="s">
        <v>2367</v>
      </c>
      <c r="G618">
        <v>0</v>
      </c>
      <c r="H618" s="8" t="s">
        <v>2367</v>
      </c>
      <c r="I618" t="str">
        <f t="shared" si="18"/>
        <v>Obesity</v>
      </c>
      <c r="J618" t="str">
        <f t="shared" si="19"/>
        <v>Diabetes</v>
      </c>
    </row>
    <row r="619" spans="1:10" x14ac:dyDescent="0.3">
      <c r="A619" t="s">
        <v>1742</v>
      </c>
      <c r="B619">
        <v>53.63</v>
      </c>
      <c r="C619">
        <v>5.47</v>
      </c>
      <c r="D619" t="s">
        <v>2369</v>
      </c>
      <c r="E619" t="s">
        <v>2367</v>
      </c>
      <c r="F619" t="s">
        <v>2367</v>
      </c>
      <c r="G619">
        <v>1</v>
      </c>
      <c r="H619" s="8" t="s">
        <v>2367</v>
      </c>
      <c r="I619" t="str">
        <f t="shared" si="18"/>
        <v>Obesity</v>
      </c>
      <c r="J619" t="str">
        <f t="shared" si="19"/>
        <v>Normal</v>
      </c>
    </row>
    <row r="620" spans="1:10" x14ac:dyDescent="0.3">
      <c r="A620" t="s">
        <v>1741</v>
      </c>
      <c r="B620">
        <v>48.7</v>
      </c>
      <c r="C620">
        <v>4.71</v>
      </c>
      <c r="D620" t="s">
        <v>2367</v>
      </c>
      <c r="E620" t="s">
        <v>2367</v>
      </c>
      <c r="F620" t="s">
        <v>2367</v>
      </c>
      <c r="G620">
        <v>0</v>
      </c>
      <c r="H620" s="8" t="s">
        <v>2367</v>
      </c>
      <c r="I620" t="str">
        <f t="shared" si="18"/>
        <v>Obesity</v>
      </c>
      <c r="J620" t="str">
        <f t="shared" si="19"/>
        <v>Normal</v>
      </c>
    </row>
    <row r="621" spans="1:10" x14ac:dyDescent="0.3">
      <c r="A621" t="s">
        <v>1740</v>
      </c>
      <c r="B621">
        <v>48.81</v>
      </c>
      <c r="C621">
        <v>5.49</v>
      </c>
      <c r="D621" t="s">
        <v>2367</v>
      </c>
      <c r="E621" t="s">
        <v>2367</v>
      </c>
      <c r="F621" t="s">
        <v>2367</v>
      </c>
      <c r="G621">
        <v>0</v>
      </c>
      <c r="H621" s="8" t="s">
        <v>2367</v>
      </c>
      <c r="I621" t="str">
        <f t="shared" si="18"/>
        <v>Obesity</v>
      </c>
      <c r="J621" t="str">
        <f t="shared" si="19"/>
        <v>Normal</v>
      </c>
    </row>
    <row r="622" spans="1:10" x14ac:dyDescent="0.3">
      <c r="A622" t="s">
        <v>1739</v>
      </c>
      <c r="B622">
        <v>47.53</v>
      </c>
      <c r="C622">
        <v>4.72</v>
      </c>
      <c r="D622" t="s">
        <v>2367</v>
      </c>
      <c r="E622" t="s">
        <v>2367</v>
      </c>
      <c r="F622" t="s">
        <v>2367</v>
      </c>
      <c r="G622">
        <v>0</v>
      </c>
      <c r="H622" s="8" t="s">
        <v>2367</v>
      </c>
      <c r="I622" t="str">
        <f t="shared" si="18"/>
        <v>Obesity</v>
      </c>
      <c r="J622" t="str">
        <f t="shared" si="19"/>
        <v>Normal</v>
      </c>
    </row>
    <row r="623" spans="1:10" x14ac:dyDescent="0.3">
      <c r="A623" t="s">
        <v>1738</v>
      </c>
      <c r="B623">
        <v>36.85</v>
      </c>
      <c r="C623">
        <v>6.7</v>
      </c>
      <c r="D623" t="s">
        <v>2367</v>
      </c>
      <c r="E623" t="s">
        <v>2367</v>
      </c>
      <c r="F623" t="s">
        <v>2367</v>
      </c>
      <c r="G623">
        <v>0</v>
      </c>
      <c r="H623" s="8" t="s">
        <v>2367</v>
      </c>
      <c r="I623" t="str">
        <f t="shared" si="18"/>
        <v>Obesity</v>
      </c>
      <c r="J623" t="str">
        <f t="shared" si="19"/>
        <v>Diabetes</v>
      </c>
    </row>
    <row r="624" spans="1:10" x14ac:dyDescent="0.3">
      <c r="A624" t="s">
        <v>1737</v>
      </c>
      <c r="B624">
        <v>29.3</v>
      </c>
      <c r="C624">
        <v>5.5</v>
      </c>
      <c r="D624" t="s">
        <v>2367</v>
      </c>
      <c r="E624" t="s">
        <v>2367</v>
      </c>
      <c r="F624" t="s">
        <v>2367</v>
      </c>
      <c r="G624">
        <v>0</v>
      </c>
      <c r="H624" s="8" t="s">
        <v>2367</v>
      </c>
      <c r="I624" t="str">
        <f t="shared" si="18"/>
        <v>Overweight</v>
      </c>
      <c r="J624" t="str">
        <f t="shared" si="19"/>
        <v>Normal</v>
      </c>
    </row>
    <row r="625" spans="1:10" x14ac:dyDescent="0.3">
      <c r="A625" t="s">
        <v>1736</v>
      </c>
      <c r="B625">
        <v>19.3</v>
      </c>
      <c r="C625">
        <v>4.46</v>
      </c>
      <c r="D625" t="s">
        <v>2367</v>
      </c>
      <c r="E625" t="s">
        <v>2367</v>
      </c>
      <c r="F625" t="s">
        <v>2367</v>
      </c>
      <c r="G625">
        <v>1</v>
      </c>
      <c r="H625" s="8" t="s">
        <v>2368</v>
      </c>
      <c r="I625" t="str">
        <f t="shared" si="18"/>
        <v>Normal weight</v>
      </c>
      <c r="J625" t="str">
        <f t="shared" si="19"/>
        <v>Normal</v>
      </c>
    </row>
    <row r="626" spans="1:10" x14ac:dyDescent="0.3">
      <c r="A626" t="s">
        <v>1735</v>
      </c>
      <c r="B626">
        <v>24.13</v>
      </c>
      <c r="C626">
        <v>5.29</v>
      </c>
      <c r="D626" t="s">
        <v>2369</v>
      </c>
      <c r="E626" t="s">
        <v>2367</v>
      </c>
      <c r="F626" t="s">
        <v>2369</v>
      </c>
      <c r="G626">
        <v>1</v>
      </c>
      <c r="H626" s="8" t="s">
        <v>2368</v>
      </c>
      <c r="I626" t="str">
        <f t="shared" si="18"/>
        <v>Normal weight</v>
      </c>
      <c r="J626" t="str">
        <f t="shared" si="19"/>
        <v>Normal</v>
      </c>
    </row>
    <row r="627" spans="1:10" x14ac:dyDescent="0.3">
      <c r="A627" t="s">
        <v>1734</v>
      </c>
      <c r="B627">
        <v>46.7</v>
      </c>
      <c r="C627">
        <v>10.99</v>
      </c>
      <c r="D627" t="s">
        <v>2367</v>
      </c>
      <c r="E627" t="s">
        <v>2367</v>
      </c>
      <c r="F627" t="s">
        <v>2367</v>
      </c>
      <c r="G627">
        <v>0</v>
      </c>
      <c r="H627" s="8" t="s">
        <v>2367</v>
      </c>
      <c r="I627" t="str">
        <f t="shared" si="18"/>
        <v>Obesity</v>
      </c>
      <c r="J627" t="str">
        <f t="shared" si="19"/>
        <v>Diabetes</v>
      </c>
    </row>
    <row r="628" spans="1:10" x14ac:dyDescent="0.3">
      <c r="A628" t="s">
        <v>1733</v>
      </c>
      <c r="B628">
        <v>45.27</v>
      </c>
      <c r="C628">
        <v>5.2</v>
      </c>
      <c r="D628" t="s">
        <v>2369</v>
      </c>
      <c r="E628" t="s">
        <v>2367</v>
      </c>
      <c r="F628" t="s">
        <v>2367</v>
      </c>
      <c r="G628">
        <v>0</v>
      </c>
      <c r="H628" s="8" t="s">
        <v>2367</v>
      </c>
      <c r="I628" t="str">
        <f t="shared" si="18"/>
        <v>Obesity</v>
      </c>
      <c r="J628" t="str">
        <f t="shared" si="19"/>
        <v>Normal</v>
      </c>
    </row>
    <row r="629" spans="1:10" x14ac:dyDescent="0.3">
      <c r="A629" t="s">
        <v>1732</v>
      </c>
      <c r="B629">
        <v>44.29</v>
      </c>
      <c r="C629">
        <v>9.66</v>
      </c>
      <c r="D629" t="s">
        <v>2367</v>
      </c>
      <c r="E629" t="s">
        <v>2367</v>
      </c>
      <c r="F629" t="s">
        <v>2367</v>
      </c>
      <c r="G629">
        <v>2</v>
      </c>
      <c r="H629" s="8" t="s">
        <v>2367</v>
      </c>
      <c r="I629" t="str">
        <f t="shared" si="18"/>
        <v>Obesity</v>
      </c>
      <c r="J629" t="str">
        <f t="shared" si="19"/>
        <v>Diabetes</v>
      </c>
    </row>
    <row r="630" spans="1:10" x14ac:dyDescent="0.3">
      <c r="A630" t="s">
        <v>1731</v>
      </c>
      <c r="B630">
        <v>54.59</v>
      </c>
      <c r="C630">
        <v>4.22</v>
      </c>
      <c r="D630" t="s">
        <v>2369</v>
      </c>
      <c r="E630" t="s">
        <v>2367</v>
      </c>
      <c r="F630" t="s">
        <v>2367</v>
      </c>
      <c r="G630">
        <v>1</v>
      </c>
      <c r="H630" s="8" t="s">
        <v>2367</v>
      </c>
      <c r="I630" t="str">
        <f t="shared" si="18"/>
        <v>Obesity</v>
      </c>
      <c r="J630" t="str">
        <f t="shared" si="19"/>
        <v>Normal</v>
      </c>
    </row>
    <row r="631" spans="1:10" x14ac:dyDescent="0.3">
      <c r="A631" t="s">
        <v>1730</v>
      </c>
      <c r="B631">
        <v>32.965000000000003</v>
      </c>
      <c r="C631">
        <v>11.78</v>
      </c>
      <c r="D631" t="s">
        <v>2367</v>
      </c>
      <c r="E631" t="s">
        <v>2367</v>
      </c>
      <c r="F631" t="s">
        <v>2367</v>
      </c>
      <c r="G631">
        <v>0</v>
      </c>
      <c r="H631" s="8" t="s">
        <v>2367</v>
      </c>
      <c r="I631" t="str">
        <f t="shared" si="18"/>
        <v>Obesity</v>
      </c>
      <c r="J631" t="str">
        <f t="shared" si="19"/>
        <v>Diabetes</v>
      </c>
    </row>
    <row r="632" spans="1:10" x14ac:dyDescent="0.3">
      <c r="A632" t="s">
        <v>1729</v>
      </c>
      <c r="B632">
        <v>38.049999999999997</v>
      </c>
      <c r="C632">
        <v>9.6199999999999992</v>
      </c>
      <c r="D632" t="s">
        <v>2367</v>
      </c>
      <c r="E632" t="s">
        <v>2367</v>
      </c>
      <c r="F632" t="s">
        <v>2367</v>
      </c>
      <c r="G632">
        <v>0</v>
      </c>
      <c r="H632" s="8" t="s">
        <v>2367</v>
      </c>
      <c r="I632" t="str">
        <f t="shared" si="18"/>
        <v>Obesity</v>
      </c>
      <c r="J632" t="str">
        <f t="shared" si="19"/>
        <v>Diabetes</v>
      </c>
    </row>
    <row r="633" spans="1:10" x14ac:dyDescent="0.3">
      <c r="A633" t="s">
        <v>1728</v>
      </c>
      <c r="B633">
        <v>46.14</v>
      </c>
      <c r="C633">
        <v>10.78</v>
      </c>
      <c r="D633" t="s">
        <v>2367</v>
      </c>
      <c r="E633" t="s">
        <v>2367</v>
      </c>
      <c r="F633" t="s">
        <v>2367</v>
      </c>
      <c r="G633">
        <v>0</v>
      </c>
      <c r="H633" s="8" t="s">
        <v>2367</v>
      </c>
      <c r="I633" t="str">
        <f t="shared" si="18"/>
        <v>Obesity</v>
      </c>
      <c r="J633" t="str">
        <f t="shared" si="19"/>
        <v>Diabetes</v>
      </c>
    </row>
    <row r="634" spans="1:10" x14ac:dyDescent="0.3">
      <c r="A634" t="s">
        <v>1727</v>
      </c>
      <c r="B634">
        <v>41.325000000000003</v>
      </c>
      <c r="C634">
        <v>5.1100000000000003</v>
      </c>
      <c r="D634" t="s">
        <v>2369</v>
      </c>
      <c r="E634" t="s">
        <v>2367</v>
      </c>
      <c r="F634" t="s">
        <v>2367</v>
      </c>
      <c r="G634">
        <v>2</v>
      </c>
      <c r="H634" s="8" t="s">
        <v>2367</v>
      </c>
      <c r="I634" t="str">
        <f t="shared" si="18"/>
        <v>Obesity</v>
      </c>
      <c r="J634" t="str">
        <f t="shared" si="19"/>
        <v>Normal</v>
      </c>
    </row>
    <row r="635" spans="1:10" x14ac:dyDescent="0.3">
      <c r="A635" t="s">
        <v>1726</v>
      </c>
      <c r="B635">
        <v>44.64</v>
      </c>
      <c r="C635">
        <v>7.18</v>
      </c>
      <c r="D635" t="s">
        <v>2367</v>
      </c>
      <c r="E635" t="s">
        <v>2367</v>
      </c>
      <c r="F635" t="s">
        <v>2367</v>
      </c>
      <c r="G635">
        <v>0</v>
      </c>
      <c r="H635" s="8" t="s">
        <v>2367</v>
      </c>
      <c r="I635" t="str">
        <f t="shared" si="18"/>
        <v>Obesity</v>
      </c>
      <c r="J635" t="str">
        <f t="shared" si="19"/>
        <v>Diabetes</v>
      </c>
    </row>
    <row r="636" spans="1:10" x14ac:dyDescent="0.3">
      <c r="A636" t="s">
        <v>1725</v>
      </c>
      <c r="B636">
        <v>25.175000000000001</v>
      </c>
      <c r="C636">
        <v>4.96</v>
      </c>
      <c r="D636" t="s">
        <v>2367</v>
      </c>
      <c r="E636" t="s">
        <v>2369</v>
      </c>
      <c r="F636" t="s">
        <v>2367</v>
      </c>
      <c r="G636">
        <v>1</v>
      </c>
      <c r="H636" s="8" t="s">
        <v>2367</v>
      </c>
      <c r="I636" t="str">
        <f t="shared" si="18"/>
        <v>Overweight</v>
      </c>
      <c r="J636" t="str">
        <f t="shared" si="19"/>
        <v>Normal</v>
      </c>
    </row>
    <row r="637" spans="1:10" x14ac:dyDescent="0.3">
      <c r="A637" t="s">
        <v>1724</v>
      </c>
      <c r="B637">
        <v>43.11</v>
      </c>
      <c r="C637">
        <v>4.67</v>
      </c>
      <c r="D637" t="s">
        <v>2369</v>
      </c>
      <c r="E637" t="s">
        <v>2367</v>
      </c>
      <c r="F637" t="s">
        <v>2367</v>
      </c>
      <c r="G637">
        <v>0</v>
      </c>
      <c r="H637" s="8" t="s">
        <v>2367</v>
      </c>
      <c r="I637" t="str">
        <f t="shared" si="18"/>
        <v>Obesity</v>
      </c>
      <c r="J637" t="str">
        <f t="shared" si="19"/>
        <v>Normal</v>
      </c>
    </row>
    <row r="638" spans="1:10" x14ac:dyDescent="0.3">
      <c r="A638" t="s">
        <v>1723</v>
      </c>
      <c r="B638">
        <v>53.32</v>
      </c>
      <c r="C638">
        <v>5.0599999999999996</v>
      </c>
      <c r="D638" t="s">
        <v>2367</v>
      </c>
      <c r="E638" t="s">
        <v>2367</v>
      </c>
      <c r="F638" t="s">
        <v>2367</v>
      </c>
      <c r="G638">
        <v>0</v>
      </c>
      <c r="H638" s="8" t="s">
        <v>2367</v>
      </c>
      <c r="I638" t="str">
        <f t="shared" si="18"/>
        <v>Obesity</v>
      </c>
      <c r="J638" t="str">
        <f t="shared" si="19"/>
        <v>Normal</v>
      </c>
    </row>
    <row r="639" spans="1:10" x14ac:dyDescent="0.3">
      <c r="A639" t="s">
        <v>1722</v>
      </c>
      <c r="B639">
        <v>38.04</v>
      </c>
      <c r="C639">
        <v>5.0199999999999996</v>
      </c>
      <c r="D639" t="s">
        <v>2369</v>
      </c>
      <c r="E639" t="s">
        <v>2367</v>
      </c>
      <c r="F639" t="s">
        <v>2367</v>
      </c>
      <c r="G639">
        <v>1</v>
      </c>
      <c r="H639" s="8" t="s">
        <v>2367</v>
      </c>
      <c r="I639" t="str">
        <f t="shared" si="18"/>
        <v>Obesity</v>
      </c>
      <c r="J639" t="str">
        <f t="shared" si="19"/>
        <v>Normal</v>
      </c>
    </row>
    <row r="640" spans="1:10" x14ac:dyDescent="0.3">
      <c r="A640" t="s">
        <v>1721</v>
      </c>
      <c r="B640">
        <v>37.9</v>
      </c>
      <c r="C640">
        <v>7.76</v>
      </c>
      <c r="D640" t="s">
        <v>2367</v>
      </c>
      <c r="E640" t="s">
        <v>2367</v>
      </c>
      <c r="F640" t="s">
        <v>2367</v>
      </c>
      <c r="G640">
        <v>0</v>
      </c>
      <c r="H640" s="8" t="s">
        <v>2367</v>
      </c>
      <c r="I640" t="str">
        <f t="shared" si="18"/>
        <v>Obesity</v>
      </c>
      <c r="J640" t="str">
        <f t="shared" si="19"/>
        <v>Diabetes</v>
      </c>
    </row>
    <row r="641" spans="1:10" x14ac:dyDescent="0.3">
      <c r="A641" t="s">
        <v>1720</v>
      </c>
      <c r="B641">
        <v>39.6</v>
      </c>
      <c r="C641">
        <v>9.32</v>
      </c>
      <c r="D641" t="s">
        <v>2367</v>
      </c>
      <c r="E641" t="s">
        <v>2367</v>
      </c>
      <c r="F641" t="s">
        <v>2367</v>
      </c>
      <c r="G641">
        <v>0</v>
      </c>
      <c r="H641" s="8" t="s">
        <v>2367</v>
      </c>
      <c r="I641" t="str">
        <f t="shared" si="18"/>
        <v>Obesity</v>
      </c>
      <c r="J641" t="str">
        <f t="shared" si="19"/>
        <v>Diabetes</v>
      </c>
    </row>
    <row r="642" spans="1:10" x14ac:dyDescent="0.3">
      <c r="A642" t="s">
        <v>1719</v>
      </c>
      <c r="B642">
        <v>50.92</v>
      </c>
      <c r="C642">
        <v>5.31</v>
      </c>
      <c r="D642" t="s">
        <v>2369</v>
      </c>
      <c r="E642" t="s">
        <v>2367</v>
      </c>
      <c r="F642" t="s">
        <v>2367</v>
      </c>
      <c r="G642">
        <v>1</v>
      </c>
      <c r="H642" s="8" t="s">
        <v>2367</v>
      </c>
      <c r="I642" t="str">
        <f t="shared" si="18"/>
        <v>Obesity</v>
      </c>
      <c r="J642" t="str">
        <f t="shared" si="19"/>
        <v>Normal</v>
      </c>
    </row>
    <row r="643" spans="1:10" x14ac:dyDescent="0.3">
      <c r="A643" t="s">
        <v>1718</v>
      </c>
      <c r="B643">
        <v>21.85</v>
      </c>
      <c r="C643">
        <v>5.56</v>
      </c>
      <c r="D643" t="s">
        <v>2369</v>
      </c>
      <c r="E643" t="s">
        <v>2367</v>
      </c>
      <c r="F643" t="s">
        <v>2367</v>
      </c>
      <c r="G643">
        <v>0</v>
      </c>
      <c r="H643" s="8" t="s">
        <v>2368</v>
      </c>
      <c r="I643" t="str">
        <f t="shared" ref="I643:I706" si="20">IF(B643&lt;18.5,"Underweight",IF(B643&lt;24.9,"Normal weight",IF(B643&lt;29.9,"Overweight","Obesity")))</f>
        <v>Normal weight</v>
      </c>
      <c r="J643" t="str">
        <f t="shared" ref="J643:J706" si="21">IF(C643&lt;5.7,"Normal",IF(C643&lt;6.4,"Prediabetes","Diabetes"))</f>
        <v>Normal</v>
      </c>
    </row>
    <row r="644" spans="1:10" x14ac:dyDescent="0.3">
      <c r="A644" t="s">
        <v>1717</v>
      </c>
      <c r="B644">
        <v>36.08</v>
      </c>
      <c r="C644">
        <v>7.11</v>
      </c>
      <c r="D644" t="s">
        <v>2369</v>
      </c>
      <c r="E644" t="s">
        <v>2367</v>
      </c>
      <c r="F644" t="s">
        <v>2369</v>
      </c>
      <c r="G644">
        <v>1</v>
      </c>
      <c r="H644" s="8" t="s">
        <v>2367</v>
      </c>
      <c r="I644" t="str">
        <f t="shared" si="20"/>
        <v>Obesity</v>
      </c>
      <c r="J644" t="str">
        <f t="shared" si="21"/>
        <v>Diabetes</v>
      </c>
    </row>
    <row r="645" spans="1:10" x14ac:dyDescent="0.3">
      <c r="A645" t="s">
        <v>1716</v>
      </c>
      <c r="B645">
        <v>40.44</v>
      </c>
      <c r="C645">
        <v>5.13</v>
      </c>
      <c r="D645" t="s">
        <v>2369</v>
      </c>
      <c r="E645" t="s">
        <v>2367</v>
      </c>
      <c r="F645" t="s">
        <v>2369</v>
      </c>
      <c r="G645">
        <v>1</v>
      </c>
      <c r="H645" s="8" t="s">
        <v>2367</v>
      </c>
      <c r="I645" t="str">
        <f t="shared" si="20"/>
        <v>Obesity</v>
      </c>
      <c r="J645" t="str">
        <f t="shared" si="21"/>
        <v>Normal</v>
      </c>
    </row>
    <row r="646" spans="1:10" x14ac:dyDescent="0.3">
      <c r="A646" t="s">
        <v>1715</v>
      </c>
      <c r="B646">
        <v>38.094999999999999</v>
      </c>
      <c r="C646">
        <v>10.199999999999999</v>
      </c>
      <c r="D646" t="s">
        <v>2367</v>
      </c>
      <c r="E646" t="s">
        <v>2367</v>
      </c>
      <c r="F646" t="s">
        <v>2367</v>
      </c>
      <c r="G646">
        <v>0</v>
      </c>
      <c r="H646" s="8" t="s">
        <v>2367</v>
      </c>
      <c r="I646" t="str">
        <f t="shared" si="20"/>
        <v>Obesity</v>
      </c>
      <c r="J646" t="str">
        <f t="shared" si="21"/>
        <v>Diabetes</v>
      </c>
    </row>
    <row r="647" spans="1:10" x14ac:dyDescent="0.3">
      <c r="A647" t="s">
        <v>1714</v>
      </c>
      <c r="B647">
        <v>44.95</v>
      </c>
      <c r="C647">
        <v>10.4</v>
      </c>
      <c r="D647" t="s">
        <v>2367</v>
      </c>
      <c r="E647" t="s">
        <v>2367</v>
      </c>
      <c r="F647" t="s">
        <v>2367</v>
      </c>
      <c r="G647">
        <v>0</v>
      </c>
      <c r="H647" s="8" t="s">
        <v>2367</v>
      </c>
      <c r="I647" t="str">
        <f t="shared" si="20"/>
        <v>Obesity</v>
      </c>
      <c r="J647" t="str">
        <f t="shared" si="21"/>
        <v>Diabetes</v>
      </c>
    </row>
    <row r="648" spans="1:10" x14ac:dyDescent="0.3">
      <c r="A648" t="s">
        <v>1713</v>
      </c>
      <c r="B648">
        <v>35.54</v>
      </c>
      <c r="C648">
        <v>10.67</v>
      </c>
      <c r="D648" t="s">
        <v>2367</v>
      </c>
      <c r="E648" t="s">
        <v>2367</v>
      </c>
      <c r="F648" t="s">
        <v>2367</v>
      </c>
      <c r="G648">
        <v>0</v>
      </c>
      <c r="H648" s="8" t="s">
        <v>2367</v>
      </c>
      <c r="I648" t="str">
        <f t="shared" si="20"/>
        <v>Obesity</v>
      </c>
      <c r="J648" t="str">
        <f t="shared" si="21"/>
        <v>Diabetes</v>
      </c>
    </row>
    <row r="649" spans="1:10" x14ac:dyDescent="0.3">
      <c r="A649" t="s">
        <v>1712</v>
      </c>
      <c r="B649">
        <v>39.799999999999997</v>
      </c>
      <c r="C649">
        <v>4.6500000000000004</v>
      </c>
      <c r="D649" t="s">
        <v>2369</v>
      </c>
      <c r="E649" t="s">
        <v>2367</v>
      </c>
      <c r="F649" t="s">
        <v>2367</v>
      </c>
      <c r="G649">
        <v>2</v>
      </c>
      <c r="H649" s="8" t="s">
        <v>2367</v>
      </c>
      <c r="I649" t="str">
        <f t="shared" si="20"/>
        <v>Obesity</v>
      </c>
      <c r="J649" t="str">
        <f t="shared" si="21"/>
        <v>Normal</v>
      </c>
    </row>
    <row r="650" spans="1:10" x14ac:dyDescent="0.3">
      <c r="A650" t="s">
        <v>1711</v>
      </c>
      <c r="B650">
        <v>33.659999999999997</v>
      </c>
      <c r="C650">
        <v>5.65</v>
      </c>
      <c r="D650" t="s">
        <v>2369</v>
      </c>
      <c r="E650" t="s">
        <v>2367</v>
      </c>
      <c r="F650" t="s">
        <v>2367</v>
      </c>
      <c r="G650">
        <v>2</v>
      </c>
      <c r="H650" s="8" t="s">
        <v>2367</v>
      </c>
      <c r="I650" t="str">
        <f t="shared" si="20"/>
        <v>Obesity</v>
      </c>
      <c r="J650" t="str">
        <f t="shared" si="21"/>
        <v>Normal</v>
      </c>
    </row>
    <row r="651" spans="1:10" x14ac:dyDescent="0.3">
      <c r="A651" t="s">
        <v>1710</v>
      </c>
      <c r="B651">
        <v>35.5</v>
      </c>
      <c r="C651">
        <v>11.97</v>
      </c>
      <c r="D651" t="s">
        <v>2367</v>
      </c>
      <c r="E651" t="s">
        <v>2367</v>
      </c>
      <c r="F651" t="s">
        <v>2367</v>
      </c>
      <c r="G651">
        <v>0</v>
      </c>
      <c r="H651" s="8" t="s">
        <v>2367</v>
      </c>
      <c r="I651" t="str">
        <f t="shared" si="20"/>
        <v>Obesity</v>
      </c>
      <c r="J651" t="str">
        <f t="shared" si="21"/>
        <v>Diabetes</v>
      </c>
    </row>
    <row r="652" spans="1:10" x14ac:dyDescent="0.3">
      <c r="A652" t="s">
        <v>1709</v>
      </c>
      <c r="B652">
        <v>41.63</v>
      </c>
      <c r="C652">
        <v>6.71</v>
      </c>
      <c r="D652" t="s">
        <v>2367</v>
      </c>
      <c r="E652" t="s">
        <v>2367</v>
      </c>
      <c r="F652" t="s">
        <v>2367</v>
      </c>
      <c r="G652">
        <v>0</v>
      </c>
      <c r="H652" s="8" t="s">
        <v>2367</v>
      </c>
      <c r="I652" t="str">
        <f t="shared" si="20"/>
        <v>Obesity</v>
      </c>
      <c r="J652" t="str">
        <f t="shared" si="21"/>
        <v>Diabetes</v>
      </c>
    </row>
    <row r="653" spans="1:10" x14ac:dyDescent="0.3">
      <c r="A653" t="s">
        <v>1708</v>
      </c>
      <c r="B653">
        <v>46.49</v>
      </c>
      <c r="C653">
        <v>11.92</v>
      </c>
      <c r="D653" t="s">
        <v>2367</v>
      </c>
      <c r="E653" t="s">
        <v>2367</v>
      </c>
      <c r="F653" t="s">
        <v>2367</v>
      </c>
      <c r="G653">
        <v>0</v>
      </c>
      <c r="H653" s="8" t="s">
        <v>2367</v>
      </c>
      <c r="I653" t="str">
        <f t="shared" si="20"/>
        <v>Obesity</v>
      </c>
      <c r="J653" t="str">
        <f t="shared" si="21"/>
        <v>Diabetes</v>
      </c>
    </row>
    <row r="654" spans="1:10" x14ac:dyDescent="0.3">
      <c r="A654" t="s">
        <v>1707</v>
      </c>
      <c r="B654">
        <v>43.29</v>
      </c>
      <c r="C654">
        <v>5.35</v>
      </c>
      <c r="D654" t="s">
        <v>2367</v>
      </c>
      <c r="E654" t="s">
        <v>2367</v>
      </c>
      <c r="F654" t="s">
        <v>2367</v>
      </c>
      <c r="G654">
        <v>2</v>
      </c>
      <c r="H654" s="8" t="s">
        <v>2367</v>
      </c>
      <c r="I654" t="str">
        <f t="shared" si="20"/>
        <v>Obesity</v>
      </c>
      <c r="J654" t="str">
        <f t="shared" si="21"/>
        <v>Normal</v>
      </c>
    </row>
    <row r="655" spans="1:10" x14ac:dyDescent="0.3">
      <c r="A655" t="s">
        <v>1706</v>
      </c>
      <c r="B655">
        <v>43.08</v>
      </c>
      <c r="C655">
        <v>8.9600000000000009</v>
      </c>
      <c r="D655" t="s">
        <v>2369</v>
      </c>
      <c r="E655" t="s">
        <v>2367</v>
      </c>
      <c r="F655" t="s">
        <v>2367</v>
      </c>
      <c r="G655">
        <v>1</v>
      </c>
      <c r="H655" s="8" t="s">
        <v>2367</v>
      </c>
      <c r="I655" t="str">
        <f t="shared" si="20"/>
        <v>Obesity</v>
      </c>
      <c r="J655" t="str">
        <f t="shared" si="21"/>
        <v>Diabetes</v>
      </c>
    </row>
    <row r="656" spans="1:10" x14ac:dyDescent="0.3">
      <c r="A656" t="s">
        <v>1705</v>
      </c>
      <c r="B656">
        <v>39.07</v>
      </c>
      <c r="C656">
        <v>11.93</v>
      </c>
      <c r="D656" t="s">
        <v>2367</v>
      </c>
      <c r="E656" t="s">
        <v>2367</v>
      </c>
      <c r="F656" t="s">
        <v>2367</v>
      </c>
      <c r="G656">
        <v>0</v>
      </c>
      <c r="H656" s="8" t="s">
        <v>2367</v>
      </c>
      <c r="I656" t="str">
        <f t="shared" si="20"/>
        <v>Obesity</v>
      </c>
      <c r="J656" t="str">
        <f t="shared" si="21"/>
        <v>Diabetes</v>
      </c>
    </row>
    <row r="657" spans="1:10" x14ac:dyDescent="0.3">
      <c r="A657" t="s">
        <v>1704</v>
      </c>
      <c r="B657">
        <v>41.3</v>
      </c>
      <c r="C657">
        <v>9.59</v>
      </c>
      <c r="D657" t="s">
        <v>2367</v>
      </c>
      <c r="E657" t="s">
        <v>2367</v>
      </c>
      <c r="F657" t="s">
        <v>2367</v>
      </c>
      <c r="G657">
        <v>0</v>
      </c>
      <c r="H657" s="8" t="s">
        <v>2367</v>
      </c>
      <c r="I657" t="str">
        <f t="shared" si="20"/>
        <v>Obesity</v>
      </c>
      <c r="J657" t="str">
        <f t="shared" si="21"/>
        <v>Diabetes</v>
      </c>
    </row>
    <row r="658" spans="1:10" x14ac:dyDescent="0.3">
      <c r="A658" t="s">
        <v>1703</v>
      </c>
      <c r="B658">
        <v>42.95</v>
      </c>
      <c r="C658">
        <v>11.88</v>
      </c>
      <c r="D658" t="s">
        <v>2369</v>
      </c>
      <c r="E658" t="s">
        <v>2367</v>
      </c>
      <c r="F658" t="s">
        <v>2367</v>
      </c>
      <c r="G658">
        <v>2</v>
      </c>
      <c r="H658" s="8" t="s">
        <v>2367</v>
      </c>
      <c r="I658" t="str">
        <f t="shared" si="20"/>
        <v>Obesity</v>
      </c>
      <c r="J658" t="str">
        <f t="shared" si="21"/>
        <v>Diabetes</v>
      </c>
    </row>
    <row r="659" spans="1:10" x14ac:dyDescent="0.3">
      <c r="A659" t="s">
        <v>1702</v>
      </c>
      <c r="B659">
        <v>46.96</v>
      </c>
      <c r="C659">
        <v>4.6399999999999997</v>
      </c>
      <c r="D659" t="s">
        <v>2367</v>
      </c>
      <c r="E659" t="s">
        <v>2367</v>
      </c>
      <c r="F659" t="s">
        <v>2369</v>
      </c>
      <c r="G659">
        <v>1</v>
      </c>
      <c r="H659" s="8" t="s">
        <v>2367</v>
      </c>
      <c r="I659" t="str">
        <f t="shared" si="20"/>
        <v>Obesity</v>
      </c>
      <c r="J659" t="str">
        <f t="shared" si="21"/>
        <v>Normal</v>
      </c>
    </row>
    <row r="660" spans="1:10" x14ac:dyDescent="0.3">
      <c r="A660" t="s">
        <v>1701</v>
      </c>
      <c r="B660">
        <v>30.495000000000001</v>
      </c>
      <c r="C660">
        <v>9.5299999999999994</v>
      </c>
      <c r="D660" t="s">
        <v>2367</v>
      </c>
      <c r="E660" t="s">
        <v>2367</v>
      </c>
      <c r="F660" t="s">
        <v>2367</v>
      </c>
      <c r="G660">
        <v>0</v>
      </c>
      <c r="H660" s="8" t="s">
        <v>2367</v>
      </c>
      <c r="I660" t="str">
        <f t="shared" si="20"/>
        <v>Obesity</v>
      </c>
      <c r="J660" t="str">
        <f t="shared" si="21"/>
        <v>Diabetes</v>
      </c>
    </row>
    <row r="661" spans="1:10" x14ac:dyDescent="0.3">
      <c r="A661" t="s">
        <v>1700</v>
      </c>
      <c r="B661">
        <v>17.954999999999998</v>
      </c>
      <c r="C661">
        <v>5.29</v>
      </c>
      <c r="D661" t="s">
        <v>2369</v>
      </c>
      <c r="E661" t="s">
        <v>2367</v>
      </c>
      <c r="F661" t="s">
        <v>2367</v>
      </c>
      <c r="G661">
        <v>1</v>
      </c>
      <c r="H661" s="8" t="s">
        <v>2368</v>
      </c>
      <c r="I661" t="str">
        <f t="shared" si="20"/>
        <v>Underweight</v>
      </c>
      <c r="J661" t="str">
        <f t="shared" si="21"/>
        <v>Normal</v>
      </c>
    </row>
    <row r="662" spans="1:10" x14ac:dyDescent="0.3">
      <c r="A662" t="s">
        <v>1699</v>
      </c>
      <c r="B662">
        <v>25.6</v>
      </c>
      <c r="C662">
        <v>10.95</v>
      </c>
      <c r="D662" t="s">
        <v>2367</v>
      </c>
      <c r="E662" t="s">
        <v>2367</v>
      </c>
      <c r="F662" t="s">
        <v>2367</v>
      </c>
      <c r="G662">
        <v>3</v>
      </c>
      <c r="H662" s="8" t="s">
        <v>2367</v>
      </c>
      <c r="I662" t="str">
        <f t="shared" si="20"/>
        <v>Overweight</v>
      </c>
      <c r="J662" t="str">
        <f t="shared" si="21"/>
        <v>Diabetes</v>
      </c>
    </row>
    <row r="663" spans="1:10" x14ac:dyDescent="0.3">
      <c r="A663" t="s">
        <v>1698</v>
      </c>
      <c r="B663">
        <v>34.21</v>
      </c>
      <c r="C663">
        <v>9.17</v>
      </c>
      <c r="D663" t="s">
        <v>2367</v>
      </c>
      <c r="E663" t="s">
        <v>2367</v>
      </c>
      <c r="F663" t="s">
        <v>2367</v>
      </c>
      <c r="G663">
        <v>0</v>
      </c>
      <c r="H663" s="8" t="s">
        <v>2367</v>
      </c>
      <c r="I663" t="str">
        <f t="shared" si="20"/>
        <v>Obesity</v>
      </c>
      <c r="J663" t="str">
        <f t="shared" si="21"/>
        <v>Diabetes</v>
      </c>
    </row>
    <row r="664" spans="1:10" x14ac:dyDescent="0.3">
      <c r="A664" t="s">
        <v>1697</v>
      </c>
      <c r="B664">
        <v>39.74</v>
      </c>
      <c r="C664">
        <v>7.39</v>
      </c>
      <c r="D664" t="s">
        <v>2367</v>
      </c>
      <c r="E664" t="s">
        <v>2367</v>
      </c>
      <c r="F664" t="s">
        <v>2367</v>
      </c>
      <c r="G664">
        <v>0</v>
      </c>
      <c r="H664" s="8" t="s">
        <v>2367</v>
      </c>
      <c r="I664" t="str">
        <f t="shared" si="20"/>
        <v>Obesity</v>
      </c>
      <c r="J664" t="str">
        <f t="shared" si="21"/>
        <v>Diabetes</v>
      </c>
    </row>
    <row r="665" spans="1:10" x14ac:dyDescent="0.3">
      <c r="A665" t="s">
        <v>1696</v>
      </c>
      <c r="B665">
        <v>49.53</v>
      </c>
      <c r="C665">
        <v>9.1300000000000008</v>
      </c>
      <c r="D665" t="s">
        <v>2369</v>
      </c>
      <c r="E665" t="s">
        <v>2367</v>
      </c>
      <c r="F665" t="s">
        <v>2367</v>
      </c>
      <c r="G665">
        <v>0</v>
      </c>
      <c r="H665" s="8" t="s">
        <v>2367</v>
      </c>
      <c r="I665" t="str">
        <f t="shared" si="20"/>
        <v>Obesity</v>
      </c>
      <c r="J665" t="str">
        <f t="shared" si="21"/>
        <v>Diabetes</v>
      </c>
    </row>
    <row r="666" spans="1:10" x14ac:dyDescent="0.3">
      <c r="A666" t="s">
        <v>1695</v>
      </c>
      <c r="B666">
        <v>39.33</v>
      </c>
      <c r="C666">
        <v>10.4</v>
      </c>
      <c r="D666" t="s">
        <v>2367</v>
      </c>
      <c r="E666" t="s">
        <v>2367</v>
      </c>
      <c r="F666" t="s">
        <v>2367</v>
      </c>
      <c r="G666">
        <v>3</v>
      </c>
      <c r="H666" s="8" t="s">
        <v>2367</v>
      </c>
      <c r="I666" t="str">
        <f t="shared" si="20"/>
        <v>Obesity</v>
      </c>
      <c r="J666" t="str">
        <f t="shared" si="21"/>
        <v>Diabetes</v>
      </c>
    </row>
    <row r="667" spans="1:10" x14ac:dyDescent="0.3">
      <c r="A667" t="s">
        <v>1694</v>
      </c>
      <c r="B667">
        <v>39.979999999999997</v>
      </c>
      <c r="C667">
        <v>9.4600000000000009</v>
      </c>
      <c r="D667" t="s">
        <v>2369</v>
      </c>
      <c r="E667" t="s">
        <v>2367</v>
      </c>
      <c r="F667" t="s">
        <v>2367</v>
      </c>
      <c r="G667">
        <v>2</v>
      </c>
      <c r="H667" s="8" t="s">
        <v>2367</v>
      </c>
      <c r="I667" t="str">
        <f t="shared" si="20"/>
        <v>Obesity</v>
      </c>
      <c r="J667" t="str">
        <f t="shared" si="21"/>
        <v>Diabetes</v>
      </c>
    </row>
    <row r="668" spans="1:10" x14ac:dyDescent="0.3">
      <c r="A668" t="s">
        <v>1693</v>
      </c>
      <c r="B668">
        <v>46.51</v>
      </c>
      <c r="C668">
        <v>8.69</v>
      </c>
      <c r="D668" t="s">
        <v>2369</v>
      </c>
      <c r="E668" t="s">
        <v>2367</v>
      </c>
      <c r="F668" t="s">
        <v>2367</v>
      </c>
      <c r="G668">
        <v>0</v>
      </c>
      <c r="H668" s="8" t="s">
        <v>2367</v>
      </c>
      <c r="I668" t="str">
        <f t="shared" si="20"/>
        <v>Obesity</v>
      </c>
      <c r="J668" t="str">
        <f t="shared" si="21"/>
        <v>Diabetes</v>
      </c>
    </row>
    <row r="669" spans="1:10" x14ac:dyDescent="0.3">
      <c r="A669" t="s">
        <v>1692</v>
      </c>
      <c r="B669">
        <v>43.58</v>
      </c>
      <c r="C669">
        <v>4.2300000000000004</v>
      </c>
      <c r="D669" t="s">
        <v>2367</v>
      </c>
      <c r="E669" t="s">
        <v>2367</v>
      </c>
      <c r="F669" t="s">
        <v>2369</v>
      </c>
      <c r="G669">
        <v>1</v>
      </c>
      <c r="H669" s="8" t="s">
        <v>2367</v>
      </c>
      <c r="I669" t="str">
        <f t="shared" si="20"/>
        <v>Obesity</v>
      </c>
      <c r="J669" t="str">
        <f t="shared" si="21"/>
        <v>Normal</v>
      </c>
    </row>
    <row r="670" spans="1:10" x14ac:dyDescent="0.3">
      <c r="A670" t="s">
        <v>1691</v>
      </c>
      <c r="B670">
        <v>42.28</v>
      </c>
      <c r="C670">
        <v>9.16</v>
      </c>
      <c r="D670" t="s">
        <v>2369</v>
      </c>
      <c r="E670" t="s">
        <v>2367</v>
      </c>
      <c r="F670" t="s">
        <v>2367</v>
      </c>
      <c r="G670">
        <v>1</v>
      </c>
      <c r="H670" s="8" t="s">
        <v>2367</v>
      </c>
      <c r="I670" t="str">
        <f t="shared" si="20"/>
        <v>Obesity</v>
      </c>
      <c r="J670" t="str">
        <f t="shared" si="21"/>
        <v>Diabetes</v>
      </c>
    </row>
    <row r="671" spans="1:10" x14ac:dyDescent="0.3">
      <c r="A671" t="s">
        <v>1690</v>
      </c>
      <c r="B671">
        <v>35.520000000000003</v>
      </c>
      <c r="C671">
        <v>8.26</v>
      </c>
      <c r="D671" t="s">
        <v>2367</v>
      </c>
      <c r="E671" t="s">
        <v>2367</v>
      </c>
      <c r="F671" t="s">
        <v>2367</v>
      </c>
      <c r="G671">
        <v>0</v>
      </c>
      <c r="H671" s="8" t="s">
        <v>2367</v>
      </c>
      <c r="I671" t="str">
        <f t="shared" si="20"/>
        <v>Obesity</v>
      </c>
      <c r="J671" t="str">
        <f t="shared" si="21"/>
        <v>Diabetes</v>
      </c>
    </row>
    <row r="672" spans="1:10" x14ac:dyDescent="0.3">
      <c r="A672" t="s">
        <v>1689</v>
      </c>
      <c r="B672">
        <v>33.6</v>
      </c>
      <c r="C672">
        <v>11.25</v>
      </c>
      <c r="D672" t="s">
        <v>2367</v>
      </c>
      <c r="E672" t="s">
        <v>2367</v>
      </c>
      <c r="F672" t="s">
        <v>2367</v>
      </c>
      <c r="G672">
        <v>0</v>
      </c>
      <c r="H672" s="8" t="s">
        <v>2367</v>
      </c>
      <c r="I672" t="str">
        <f t="shared" si="20"/>
        <v>Obesity</v>
      </c>
      <c r="J672" t="str">
        <f t="shared" si="21"/>
        <v>Diabetes</v>
      </c>
    </row>
    <row r="673" spans="1:10" x14ac:dyDescent="0.3">
      <c r="A673" t="s">
        <v>1688</v>
      </c>
      <c r="B673">
        <v>22.42</v>
      </c>
      <c r="C673">
        <v>6.74</v>
      </c>
      <c r="D673" t="s">
        <v>2367</v>
      </c>
      <c r="E673" t="s">
        <v>2367</v>
      </c>
      <c r="F673" t="s">
        <v>2367</v>
      </c>
      <c r="G673">
        <v>0</v>
      </c>
      <c r="H673" s="8" t="s">
        <v>2368</v>
      </c>
      <c r="I673" t="str">
        <f t="shared" si="20"/>
        <v>Normal weight</v>
      </c>
      <c r="J673" t="str">
        <f t="shared" si="21"/>
        <v>Diabetes</v>
      </c>
    </row>
    <row r="674" spans="1:10" x14ac:dyDescent="0.3">
      <c r="A674" t="s">
        <v>1687</v>
      </c>
      <c r="B674">
        <v>46.86</v>
      </c>
      <c r="C674">
        <v>4.87</v>
      </c>
      <c r="D674" t="s">
        <v>2367</v>
      </c>
      <c r="E674" t="s">
        <v>2367</v>
      </c>
      <c r="F674" t="s">
        <v>2367</v>
      </c>
      <c r="G674">
        <v>0</v>
      </c>
      <c r="H674" s="8" t="s">
        <v>2367</v>
      </c>
      <c r="I674" t="str">
        <f t="shared" si="20"/>
        <v>Obesity</v>
      </c>
      <c r="J674" t="str">
        <f t="shared" si="21"/>
        <v>Normal</v>
      </c>
    </row>
    <row r="675" spans="1:10" x14ac:dyDescent="0.3">
      <c r="A675" t="s">
        <v>1686</v>
      </c>
      <c r="B675">
        <v>32.965000000000003</v>
      </c>
      <c r="C675">
        <v>6.68</v>
      </c>
      <c r="D675" t="s">
        <v>2367</v>
      </c>
      <c r="E675" t="s">
        <v>2367</v>
      </c>
      <c r="F675" t="s">
        <v>2367</v>
      </c>
      <c r="G675">
        <v>3</v>
      </c>
      <c r="H675" s="8" t="s">
        <v>2367</v>
      </c>
      <c r="I675" t="str">
        <f t="shared" si="20"/>
        <v>Obesity</v>
      </c>
      <c r="J675" t="str">
        <f t="shared" si="21"/>
        <v>Diabetes</v>
      </c>
    </row>
    <row r="676" spans="1:10" x14ac:dyDescent="0.3">
      <c r="A676" t="s">
        <v>1685</v>
      </c>
      <c r="B676">
        <v>39.340000000000003</v>
      </c>
      <c r="C676">
        <v>5.0199999999999996</v>
      </c>
      <c r="D676" t="s">
        <v>2369</v>
      </c>
      <c r="E676" t="s">
        <v>2367</v>
      </c>
      <c r="F676" t="s">
        <v>2369</v>
      </c>
      <c r="G676">
        <v>1</v>
      </c>
      <c r="H676" s="8" t="s">
        <v>2367</v>
      </c>
      <c r="I676" t="str">
        <f t="shared" si="20"/>
        <v>Obesity</v>
      </c>
      <c r="J676" t="str">
        <f t="shared" si="21"/>
        <v>Normal</v>
      </c>
    </row>
    <row r="677" spans="1:10" x14ac:dyDescent="0.3">
      <c r="A677" t="s">
        <v>1684</v>
      </c>
      <c r="B677">
        <v>47</v>
      </c>
      <c r="C677">
        <v>10.64</v>
      </c>
      <c r="D677" t="s">
        <v>2369</v>
      </c>
      <c r="E677" t="s">
        <v>2367</v>
      </c>
      <c r="F677" t="s">
        <v>2367</v>
      </c>
      <c r="G677">
        <v>0</v>
      </c>
      <c r="H677" s="8" t="s">
        <v>2367</v>
      </c>
      <c r="I677" t="str">
        <f t="shared" si="20"/>
        <v>Obesity</v>
      </c>
      <c r="J677" t="str">
        <f t="shared" si="21"/>
        <v>Diabetes</v>
      </c>
    </row>
    <row r="678" spans="1:10" x14ac:dyDescent="0.3">
      <c r="A678" t="s">
        <v>1683</v>
      </c>
      <c r="B678">
        <v>36.71</v>
      </c>
      <c r="C678">
        <v>8.74</v>
      </c>
      <c r="D678" t="s">
        <v>2369</v>
      </c>
      <c r="E678" t="s">
        <v>2367</v>
      </c>
      <c r="F678" t="s">
        <v>2367</v>
      </c>
      <c r="G678">
        <v>0</v>
      </c>
      <c r="H678" s="8" t="s">
        <v>2367</v>
      </c>
      <c r="I678" t="str">
        <f t="shared" si="20"/>
        <v>Obesity</v>
      </c>
      <c r="J678" t="str">
        <f t="shared" si="21"/>
        <v>Diabetes</v>
      </c>
    </row>
    <row r="679" spans="1:10" x14ac:dyDescent="0.3">
      <c r="A679" t="s">
        <v>1682</v>
      </c>
      <c r="B679">
        <v>53.48</v>
      </c>
      <c r="C679">
        <v>5.64</v>
      </c>
      <c r="D679" t="s">
        <v>2367</v>
      </c>
      <c r="E679" t="s">
        <v>2367</v>
      </c>
      <c r="F679" t="s">
        <v>2367</v>
      </c>
      <c r="G679">
        <v>0</v>
      </c>
      <c r="H679" s="8" t="s">
        <v>2367</v>
      </c>
      <c r="I679" t="str">
        <f t="shared" si="20"/>
        <v>Obesity</v>
      </c>
      <c r="J679" t="str">
        <f t="shared" si="21"/>
        <v>Normal</v>
      </c>
    </row>
    <row r="680" spans="1:10" x14ac:dyDescent="0.3">
      <c r="A680" t="s">
        <v>1681</v>
      </c>
      <c r="B680">
        <v>35.5</v>
      </c>
      <c r="C680">
        <v>10.37</v>
      </c>
      <c r="D680" t="s">
        <v>2367</v>
      </c>
      <c r="E680" t="s">
        <v>2367</v>
      </c>
      <c r="F680" t="s">
        <v>2367</v>
      </c>
      <c r="G680">
        <v>0</v>
      </c>
      <c r="H680" s="8" t="s">
        <v>2367</v>
      </c>
      <c r="I680" t="str">
        <f t="shared" si="20"/>
        <v>Obesity</v>
      </c>
      <c r="J680" t="str">
        <f t="shared" si="21"/>
        <v>Diabetes</v>
      </c>
    </row>
    <row r="681" spans="1:10" x14ac:dyDescent="0.3">
      <c r="A681" t="s">
        <v>1680</v>
      </c>
      <c r="B681">
        <v>36.979999999999997</v>
      </c>
      <c r="C681">
        <v>9.56</v>
      </c>
      <c r="D681" t="s">
        <v>2369</v>
      </c>
      <c r="E681" t="s">
        <v>2367</v>
      </c>
      <c r="F681" t="s">
        <v>2367</v>
      </c>
      <c r="G681">
        <v>0</v>
      </c>
      <c r="H681" s="8" t="s">
        <v>2367</v>
      </c>
      <c r="I681" t="str">
        <f t="shared" si="20"/>
        <v>Obesity</v>
      </c>
      <c r="J681" t="str">
        <f t="shared" si="21"/>
        <v>Diabetes</v>
      </c>
    </row>
    <row r="682" spans="1:10" x14ac:dyDescent="0.3">
      <c r="A682" t="s">
        <v>1679</v>
      </c>
      <c r="B682">
        <v>32.395000000000003</v>
      </c>
      <c r="C682">
        <v>8.23</v>
      </c>
      <c r="D682" t="s">
        <v>2369</v>
      </c>
      <c r="E682" t="s">
        <v>2367</v>
      </c>
      <c r="F682" t="s">
        <v>2369</v>
      </c>
      <c r="G682">
        <v>1</v>
      </c>
      <c r="H682" s="8" t="s">
        <v>2367</v>
      </c>
      <c r="I682" t="str">
        <f t="shared" si="20"/>
        <v>Obesity</v>
      </c>
      <c r="J682" t="str">
        <f t="shared" si="21"/>
        <v>Diabetes</v>
      </c>
    </row>
    <row r="683" spans="1:10" x14ac:dyDescent="0.3">
      <c r="A683" t="s">
        <v>1678</v>
      </c>
      <c r="B683">
        <v>32.729999999999997</v>
      </c>
      <c r="C683">
        <v>7.03</v>
      </c>
      <c r="D683" t="s">
        <v>2367</v>
      </c>
      <c r="E683" t="s">
        <v>2367</v>
      </c>
      <c r="F683" t="s">
        <v>2367</v>
      </c>
      <c r="G683">
        <v>0</v>
      </c>
      <c r="H683" s="8" t="s">
        <v>2367</v>
      </c>
      <c r="I683" t="str">
        <f t="shared" si="20"/>
        <v>Obesity</v>
      </c>
      <c r="J683" t="str">
        <f t="shared" si="21"/>
        <v>Diabetes</v>
      </c>
    </row>
    <row r="684" spans="1:10" x14ac:dyDescent="0.3">
      <c r="A684" t="s">
        <v>1677</v>
      </c>
      <c r="B684">
        <v>20.52</v>
      </c>
      <c r="C684">
        <v>5.45</v>
      </c>
      <c r="D684" t="s">
        <v>2367</v>
      </c>
      <c r="E684" t="s">
        <v>2367</v>
      </c>
      <c r="F684" t="s">
        <v>2367</v>
      </c>
      <c r="G684">
        <v>1</v>
      </c>
      <c r="H684" s="8" t="s">
        <v>2368</v>
      </c>
      <c r="I684" t="str">
        <f t="shared" si="20"/>
        <v>Normal weight</v>
      </c>
      <c r="J684" t="str">
        <f t="shared" si="21"/>
        <v>Normal</v>
      </c>
    </row>
    <row r="685" spans="1:10" x14ac:dyDescent="0.3">
      <c r="A685" t="s">
        <v>1676</v>
      </c>
      <c r="B685">
        <v>51.72</v>
      </c>
      <c r="C685">
        <v>5.76</v>
      </c>
      <c r="D685" t="s">
        <v>2367</v>
      </c>
      <c r="E685" t="s">
        <v>2367</v>
      </c>
      <c r="F685" t="s">
        <v>2367</v>
      </c>
      <c r="G685">
        <v>0</v>
      </c>
      <c r="H685" s="8" t="s">
        <v>2367</v>
      </c>
      <c r="I685" t="str">
        <f t="shared" si="20"/>
        <v>Obesity</v>
      </c>
      <c r="J685" t="str">
        <f t="shared" si="21"/>
        <v>Prediabetes</v>
      </c>
    </row>
    <row r="686" spans="1:10" x14ac:dyDescent="0.3">
      <c r="A686" t="s">
        <v>1675</v>
      </c>
      <c r="B686">
        <v>50.2</v>
      </c>
      <c r="C686">
        <v>5.4</v>
      </c>
      <c r="D686" t="s">
        <v>2367</v>
      </c>
      <c r="E686" t="s">
        <v>2367</v>
      </c>
      <c r="F686" t="s">
        <v>2367</v>
      </c>
      <c r="G686">
        <v>0</v>
      </c>
      <c r="H686" s="8" t="s">
        <v>2367</v>
      </c>
      <c r="I686" t="str">
        <f t="shared" si="20"/>
        <v>Obesity</v>
      </c>
      <c r="J686" t="str">
        <f t="shared" si="21"/>
        <v>Normal</v>
      </c>
    </row>
    <row r="687" spans="1:10" x14ac:dyDescent="0.3">
      <c r="A687" t="s">
        <v>1674</v>
      </c>
      <c r="B687">
        <v>25.52</v>
      </c>
      <c r="C687">
        <v>6.35</v>
      </c>
      <c r="D687" t="s">
        <v>2367</v>
      </c>
      <c r="E687" t="s">
        <v>2367</v>
      </c>
      <c r="F687" t="s">
        <v>2369</v>
      </c>
      <c r="G687">
        <v>1</v>
      </c>
      <c r="H687" s="8" t="s">
        <v>2367</v>
      </c>
      <c r="I687" t="str">
        <f t="shared" si="20"/>
        <v>Overweight</v>
      </c>
      <c r="J687" t="str">
        <f t="shared" si="21"/>
        <v>Prediabetes</v>
      </c>
    </row>
    <row r="688" spans="1:10" x14ac:dyDescent="0.3">
      <c r="A688" t="s">
        <v>1673</v>
      </c>
      <c r="B688">
        <v>35.200000000000003</v>
      </c>
      <c r="C688">
        <v>6.26</v>
      </c>
      <c r="D688" t="s">
        <v>2369</v>
      </c>
      <c r="E688" t="s">
        <v>2367</v>
      </c>
      <c r="F688" t="s">
        <v>2367</v>
      </c>
      <c r="G688">
        <v>2</v>
      </c>
      <c r="H688" s="8" t="s">
        <v>2367</v>
      </c>
      <c r="I688" t="str">
        <f t="shared" si="20"/>
        <v>Obesity</v>
      </c>
      <c r="J688" t="str">
        <f t="shared" si="21"/>
        <v>Prediabetes</v>
      </c>
    </row>
    <row r="689" spans="1:10" x14ac:dyDescent="0.3">
      <c r="A689" t="s">
        <v>1672</v>
      </c>
      <c r="B689">
        <v>41.26</v>
      </c>
      <c r="C689">
        <v>5.97</v>
      </c>
      <c r="D689" t="s">
        <v>2369</v>
      </c>
      <c r="E689" t="s">
        <v>2367</v>
      </c>
      <c r="F689" t="s">
        <v>2367</v>
      </c>
      <c r="G689">
        <v>0</v>
      </c>
      <c r="H689" s="8" t="s">
        <v>2367</v>
      </c>
      <c r="I689" t="str">
        <f t="shared" si="20"/>
        <v>Obesity</v>
      </c>
      <c r="J689" t="str">
        <f t="shared" si="21"/>
        <v>Prediabetes</v>
      </c>
    </row>
    <row r="690" spans="1:10" x14ac:dyDescent="0.3">
      <c r="A690" t="s">
        <v>1671</v>
      </c>
      <c r="B690">
        <v>17.195</v>
      </c>
      <c r="C690">
        <v>5.29</v>
      </c>
      <c r="D690" t="s">
        <v>2369</v>
      </c>
      <c r="E690" t="s">
        <v>2367</v>
      </c>
      <c r="F690" t="s">
        <v>2367</v>
      </c>
      <c r="G690">
        <v>0</v>
      </c>
      <c r="H690" s="8" t="s">
        <v>2368</v>
      </c>
      <c r="I690" t="str">
        <f t="shared" si="20"/>
        <v>Underweight</v>
      </c>
      <c r="J690" t="str">
        <f t="shared" si="21"/>
        <v>Normal</v>
      </c>
    </row>
    <row r="691" spans="1:10" x14ac:dyDescent="0.3">
      <c r="A691" t="s">
        <v>1670</v>
      </c>
      <c r="B691">
        <v>23.085000000000001</v>
      </c>
      <c r="C691">
        <v>4.2699999999999996</v>
      </c>
      <c r="D691" t="s">
        <v>2369</v>
      </c>
      <c r="E691" t="s">
        <v>2367</v>
      </c>
      <c r="F691" t="s">
        <v>2367</v>
      </c>
      <c r="G691">
        <v>2</v>
      </c>
      <c r="H691" s="8" t="s">
        <v>2367</v>
      </c>
      <c r="I691" t="str">
        <f t="shared" si="20"/>
        <v>Normal weight</v>
      </c>
      <c r="J691" t="str">
        <f t="shared" si="21"/>
        <v>Normal</v>
      </c>
    </row>
    <row r="692" spans="1:10" x14ac:dyDescent="0.3">
      <c r="A692" t="s">
        <v>1669</v>
      </c>
      <c r="B692">
        <v>21.66</v>
      </c>
      <c r="C692">
        <v>5.2</v>
      </c>
      <c r="D692" t="s">
        <v>2369</v>
      </c>
      <c r="E692" t="s">
        <v>2367</v>
      </c>
      <c r="F692" t="s">
        <v>2367</v>
      </c>
      <c r="G692">
        <v>2</v>
      </c>
      <c r="H692" s="8" t="s">
        <v>2367</v>
      </c>
      <c r="I692" t="str">
        <f t="shared" si="20"/>
        <v>Normal weight</v>
      </c>
      <c r="J692" t="str">
        <f t="shared" si="21"/>
        <v>Normal</v>
      </c>
    </row>
    <row r="693" spans="1:10" x14ac:dyDescent="0.3">
      <c r="A693" t="s">
        <v>1668</v>
      </c>
      <c r="B693">
        <v>36.47</v>
      </c>
      <c r="C693">
        <v>8.23</v>
      </c>
      <c r="D693" t="s">
        <v>2369</v>
      </c>
      <c r="E693" t="s">
        <v>2367</v>
      </c>
      <c r="F693" t="s">
        <v>2367</v>
      </c>
      <c r="G693">
        <v>0</v>
      </c>
      <c r="H693" s="8" t="s">
        <v>2367</v>
      </c>
      <c r="I693" t="str">
        <f t="shared" si="20"/>
        <v>Obesity</v>
      </c>
      <c r="J693" t="str">
        <f t="shared" si="21"/>
        <v>Diabetes</v>
      </c>
    </row>
    <row r="694" spans="1:10" x14ac:dyDescent="0.3">
      <c r="A694" t="s">
        <v>1667</v>
      </c>
      <c r="B694">
        <v>36.08</v>
      </c>
      <c r="C694">
        <v>10.33</v>
      </c>
      <c r="D694" t="s">
        <v>2369</v>
      </c>
      <c r="E694" t="s">
        <v>2367</v>
      </c>
      <c r="F694" t="s">
        <v>2367</v>
      </c>
      <c r="G694">
        <v>0</v>
      </c>
      <c r="H694" s="8" t="s">
        <v>2367</v>
      </c>
      <c r="I694" t="str">
        <f t="shared" si="20"/>
        <v>Obesity</v>
      </c>
      <c r="J694" t="str">
        <f t="shared" si="21"/>
        <v>Diabetes</v>
      </c>
    </row>
    <row r="695" spans="1:10" x14ac:dyDescent="0.3">
      <c r="A695" t="s">
        <v>1666</v>
      </c>
      <c r="B695">
        <v>23.18</v>
      </c>
      <c r="C695">
        <v>6.13</v>
      </c>
      <c r="D695" t="s">
        <v>2367</v>
      </c>
      <c r="E695" t="s">
        <v>2367</v>
      </c>
      <c r="F695" t="s">
        <v>2367</v>
      </c>
      <c r="G695">
        <v>0</v>
      </c>
      <c r="H695" s="8" t="s">
        <v>2367</v>
      </c>
      <c r="I695" t="str">
        <f t="shared" si="20"/>
        <v>Normal weight</v>
      </c>
      <c r="J695" t="str">
        <f t="shared" si="21"/>
        <v>Prediabetes</v>
      </c>
    </row>
    <row r="696" spans="1:10" x14ac:dyDescent="0.3">
      <c r="A696" t="s">
        <v>1665</v>
      </c>
      <c r="B696">
        <v>39.159999999999997</v>
      </c>
      <c r="C696">
        <v>8.08</v>
      </c>
      <c r="D696" t="s">
        <v>2367</v>
      </c>
      <c r="E696" t="s">
        <v>2367</v>
      </c>
      <c r="F696" t="s">
        <v>2367</v>
      </c>
      <c r="G696">
        <v>3</v>
      </c>
      <c r="H696" s="8" t="s">
        <v>2367</v>
      </c>
      <c r="I696" t="str">
        <f t="shared" si="20"/>
        <v>Obesity</v>
      </c>
      <c r="J696" t="str">
        <f t="shared" si="21"/>
        <v>Diabetes</v>
      </c>
    </row>
    <row r="697" spans="1:10" x14ac:dyDescent="0.3">
      <c r="A697" t="s">
        <v>1664</v>
      </c>
      <c r="B697">
        <v>38.19</v>
      </c>
      <c r="C697">
        <v>10.49</v>
      </c>
      <c r="D697" t="s">
        <v>2367</v>
      </c>
      <c r="E697" t="s">
        <v>2367</v>
      </c>
      <c r="F697" t="s">
        <v>2367</v>
      </c>
      <c r="G697">
        <v>3</v>
      </c>
      <c r="H697" s="8" t="s">
        <v>2367</v>
      </c>
      <c r="I697" t="str">
        <f t="shared" si="20"/>
        <v>Obesity</v>
      </c>
      <c r="J697" t="str">
        <f t="shared" si="21"/>
        <v>Diabetes</v>
      </c>
    </row>
    <row r="698" spans="1:10" x14ac:dyDescent="0.3">
      <c r="A698" t="s">
        <v>1663</v>
      </c>
      <c r="B698">
        <v>26.41</v>
      </c>
      <c r="C698">
        <v>8.11</v>
      </c>
      <c r="D698" t="s">
        <v>2367</v>
      </c>
      <c r="E698" t="s">
        <v>2367</v>
      </c>
      <c r="F698" t="s">
        <v>2367</v>
      </c>
      <c r="G698">
        <v>3</v>
      </c>
      <c r="H698" s="8" t="s">
        <v>2367</v>
      </c>
      <c r="I698" t="str">
        <f t="shared" si="20"/>
        <v>Overweight</v>
      </c>
      <c r="J698" t="str">
        <f t="shared" si="21"/>
        <v>Diabetes</v>
      </c>
    </row>
    <row r="699" spans="1:10" x14ac:dyDescent="0.3">
      <c r="A699" t="s">
        <v>1662</v>
      </c>
      <c r="B699">
        <v>28.785</v>
      </c>
      <c r="C699">
        <v>6.6</v>
      </c>
      <c r="D699" t="s">
        <v>2367</v>
      </c>
      <c r="E699" t="s">
        <v>2367</v>
      </c>
      <c r="F699" t="s">
        <v>2367</v>
      </c>
      <c r="G699">
        <v>0</v>
      </c>
      <c r="H699" s="8" t="s">
        <v>2367</v>
      </c>
      <c r="I699" t="str">
        <f t="shared" si="20"/>
        <v>Overweight</v>
      </c>
      <c r="J699" t="str">
        <f t="shared" si="21"/>
        <v>Diabetes</v>
      </c>
    </row>
    <row r="700" spans="1:10" x14ac:dyDescent="0.3">
      <c r="A700" t="s">
        <v>1661</v>
      </c>
      <c r="B700">
        <v>26.695</v>
      </c>
      <c r="C700">
        <v>10.14</v>
      </c>
      <c r="D700" t="s">
        <v>2369</v>
      </c>
      <c r="E700" t="s">
        <v>2367</v>
      </c>
      <c r="F700" t="s">
        <v>2369</v>
      </c>
      <c r="G700">
        <v>1</v>
      </c>
      <c r="H700" s="8" t="s">
        <v>2367</v>
      </c>
      <c r="I700" t="str">
        <f t="shared" si="20"/>
        <v>Overweight</v>
      </c>
      <c r="J700" t="str">
        <f t="shared" si="21"/>
        <v>Diabetes</v>
      </c>
    </row>
    <row r="701" spans="1:10" x14ac:dyDescent="0.3">
      <c r="A701" t="s">
        <v>1660</v>
      </c>
      <c r="B701">
        <v>32.799999999999997</v>
      </c>
      <c r="C701">
        <v>6.06</v>
      </c>
      <c r="D701" t="s">
        <v>2369</v>
      </c>
      <c r="E701" t="s">
        <v>2367</v>
      </c>
      <c r="F701" t="s">
        <v>2367</v>
      </c>
      <c r="G701">
        <v>1</v>
      </c>
      <c r="H701" s="8" t="s">
        <v>2367</v>
      </c>
      <c r="I701" t="str">
        <f t="shared" si="20"/>
        <v>Obesity</v>
      </c>
      <c r="J701" t="str">
        <f t="shared" si="21"/>
        <v>Prediabetes</v>
      </c>
    </row>
    <row r="702" spans="1:10" x14ac:dyDescent="0.3">
      <c r="A702" t="s">
        <v>1659</v>
      </c>
      <c r="B702">
        <v>35.869999999999997</v>
      </c>
      <c r="C702">
        <v>9.91</v>
      </c>
      <c r="D702" t="s">
        <v>2369</v>
      </c>
      <c r="E702" t="s">
        <v>2367</v>
      </c>
      <c r="F702" t="s">
        <v>2367</v>
      </c>
      <c r="G702">
        <v>0</v>
      </c>
      <c r="H702" s="8" t="s">
        <v>2367</v>
      </c>
      <c r="I702" t="str">
        <f t="shared" si="20"/>
        <v>Obesity</v>
      </c>
      <c r="J702" t="str">
        <f t="shared" si="21"/>
        <v>Diabetes</v>
      </c>
    </row>
    <row r="703" spans="1:10" x14ac:dyDescent="0.3">
      <c r="A703" t="s">
        <v>1658</v>
      </c>
      <c r="B703">
        <v>21.66</v>
      </c>
      <c r="C703">
        <v>4.1399999999999997</v>
      </c>
      <c r="D703" t="s">
        <v>2369</v>
      </c>
      <c r="E703" t="s">
        <v>2367</v>
      </c>
      <c r="F703" t="s">
        <v>2367</v>
      </c>
      <c r="G703">
        <v>2</v>
      </c>
      <c r="H703" s="8" t="s">
        <v>2367</v>
      </c>
      <c r="I703" t="str">
        <f t="shared" si="20"/>
        <v>Normal weight</v>
      </c>
      <c r="J703" t="str">
        <f t="shared" si="21"/>
        <v>Normal</v>
      </c>
    </row>
    <row r="704" spans="1:10" x14ac:dyDescent="0.3">
      <c r="A704" t="s">
        <v>1657</v>
      </c>
      <c r="B704">
        <v>37.72</v>
      </c>
      <c r="C704">
        <v>4.38</v>
      </c>
      <c r="D704" t="s">
        <v>2369</v>
      </c>
      <c r="E704" t="s">
        <v>2367</v>
      </c>
      <c r="F704" t="s">
        <v>2369</v>
      </c>
      <c r="G704">
        <v>1</v>
      </c>
      <c r="H704" s="8" t="s">
        <v>2367</v>
      </c>
      <c r="I704" t="str">
        <f t="shared" si="20"/>
        <v>Obesity</v>
      </c>
      <c r="J704" t="str">
        <f t="shared" si="21"/>
        <v>Normal</v>
      </c>
    </row>
    <row r="705" spans="1:10" x14ac:dyDescent="0.3">
      <c r="A705" t="s">
        <v>1656</v>
      </c>
      <c r="B705">
        <v>39.700000000000003</v>
      </c>
      <c r="C705">
        <v>9.83</v>
      </c>
      <c r="D705" t="s">
        <v>2367</v>
      </c>
      <c r="E705" t="s">
        <v>2367</v>
      </c>
      <c r="F705" t="s">
        <v>2367</v>
      </c>
      <c r="G705">
        <v>3</v>
      </c>
      <c r="H705" s="8" t="s">
        <v>2367</v>
      </c>
      <c r="I705" t="str">
        <f t="shared" si="20"/>
        <v>Obesity</v>
      </c>
      <c r="J705" t="str">
        <f t="shared" si="21"/>
        <v>Diabetes</v>
      </c>
    </row>
    <row r="706" spans="1:10" x14ac:dyDescent="0.3">
      <c r="A706" t="s">
        <v>1655</v>
      </c>
      <c r="B706">
        <v>35.97</v>
      </c>
      <c r="C706">
        <v>11.08</v>
      </c>
      <c r="D706" t="s">
        <v>2367</v>
      </c>
      <c r="E706" t="s">
        <v>2367</v>
      </c>
      <c r="F706" t="s">
        <v>2367</v>
      </c>
      <c r="G706">
        <v>3</v>
      </c>
      <c r="H706" s="8" t="s">
        <v>2367</v>
      </c>
      <c r="I706" t="str">
        <f t="shared" si="20"/>
        <v>Obesity</v>
      </c>
      <c r="J706" t="str">
        <f t="shared" si="21"/>
        <v>Diabetes</v>
      </c>
    </row>
    <row r="707" spans="1:10" x14ac:dyDescent="0.3">
      <c r="A707" t="s">
        <v>1654</v>
      </c>
      <c r="B707">
        <v>37.85</v>
      </c>
      <c r="C707">
        <v>11.01</v>
      </c>
      <c r="D707" t="s">
        <v>2367</v>
      </c>
      <c r="E707" t="s">
        <v>2367</v>
      </c>
      <c r="F707" t="s">
        <v>2367</v>
      </c>
      <c r="G707">
        <v>0</v>
      </c>
      <c r="H707" s="8" t="s">
        <v>2367</v>
      </c>
      <c r="I707" t="str">
        <f t="shared" ref="I707:I770" si="22">IF(B707&lt;18.5,"Underweight",IF(B707&lt;24.9,"Normal weight",IF(B707&lt;29.9,"Overweight","Obesity")))</f>
        <v>Obesity</v>
      </c>
      <c r="J707" t="str">
        <f t="shared" ref="J707:J770" si="23">IF(C707&lt;5.7,"Normal",IF(C707&lt;6.4,"Prediabetes","Diabetes"))</f>
        <v>Diabetes</v>
      </c>
    </row>
    <row r="708" spans="1:10" x14ac:dyDescent="0.3">
      <c r="A708" t="s">
        <v>1653</v>
      </c>
      <c r="B708">
        <v>21.66</v>
      </c>
      <c r="C708">
        <v>4.37</v>
      </c>
      <c r="D708" t="s">
        <v>2367</v>
      </c>
      <c r="E708" t="s">
        <v>2369</v>
      </c>
      <c r="F708" t="s">
        <v>2367</v>
      </c>
      <c r="G708">
        <v>1</v>
      </c>
      <c r="H708" s="8" t="s">
        <v>2368</v>
      </c>
      <c r="I708" t="str">
        <f t="shared" si="22"/>
        <v>Normal weight</v>
      </c>
      <c r="J708" t="str">
        <f t="shared" si="23"/>
        <v>Normal</v>
      </c>
    </row>
    <row r="709" spans="1:10" x14ac:dyDescent="0.3">
      <c r="A709" t="s">
        <v>1652</v>
      </c>
      <c r="B709">
        <v>39.369999999999997</v>
      </c>
      <c r="C709">
        <v>5.91</v>
      </c>
      <c r="D709" t="s">
        <v>2367</v>
      </c>
      <c r="E709" t="s">
        <v>2367</v>
      </c>
      <c r="F709" t="s">
        <v>2367</v>
      </c>
      <c r="G709">
        <v>2</v>
      </c>
      <c r="H709" s="8" t="s">
        <v>2367</v>
      </c>
      <c r="I709" t="str">
        <f t="shared" si="22"/>
        <v>Obesity</v>
      </c>
      <c r="J709" t="str">
        <f t="shared" si="23"/>
        <v>Prediabetes</v>
      </c>
    </row>
    <row r="710" spans="1:10" x14ac:dyDescent="0.3">
      <c r="A710" t="s">
        <v>1651</v>
      </c>
      <c r="B710">
        <v>40.880000000000003</v>
      </c>
      <c r="C710">
        <v>7.65</v>
      </c>
      <c r="D710" t="s">
        <v>2367</v>
      </c>
      <c r="E710" t="s">
        <v>2367</v>
      </c>
      <c r="F710" t="s">
        <v>2367</v>
      </c>
      <c r="G710">
        <v>0</v>
      </c>
      <c r="H710" s="8" t="s">
        <v>2367</v>
      </c>
      <c r="I710" t="str">
        <f t="shared" si="22"/>
        <v>Obesity</v>
      </c>
      <c r="J710" t="str">
        <f t="shared" si="23"/>
        <v>Diabetes</v>
      </c>
    </row>
    <row r="711" spans="1:10" x14ac:dyDescent="0.3">
      <c r="A711" t="s">
        <v>1650</v>
      </c>
      <c r="B711">
        <v>26.22</v>
      </c>
      <c r="C711">
        <v>5.37</v>
      </c>
      <c r="D711" t="s">
        <v>2369</v>
      </c>
      <c r="E711" t="s">
        <v>2367</v>
      </c>
      <c r="F711" t="s">
        <v>2367</v>
      </c>
      <c r="G711">
        <v>2</v>
      </c>
      <c r="H711" s="8" t="s">
        <v>2367</v>
      </c>
      <c r="I711" t="str">
        <f t="shared" si="22"/>
        <v>Overweight</v>
      </c>
      <c r="J711" t="str">
        <f t="shared" si="23"/>
        <v>Normal</v>
      </c>
    </row>
    <row r="712" spans="1:10" x14ac:dyDescent="0.3">
      <c r="A712" t="s">
        <v>1649</v>
      </c>
      <c r="B712">
        <v>25.08</v>
      </c>
      <c r="C712">
        <v>5.75</v>
      </c>
      <c r="D712" t="s">
        <v>2369</v>
      </c>
      <c r="E712" t="s">
        <v>2367</v>
      </c>
      <c r="F712" t="s">
        <v>2367</v>
      </c>
      <c r="G712">
        <v>2</v>
      </c>
      <c r="H712" s="8" t="s">
        <v>2367</v>
      </c>
      <c r="I712" t="str">
        <f t="shared" si="22"/>
        <v>Overweight</v>
      </c>
      <c r="J712" t="str">
        <f t="shared" si="23"/>
        <v>Prediabetes</v>
      </c>
    </row>
    <row r="713" spans="1:10" x14ac:dyDescent="0.3">
      <c r="A713" t="s">
        <v>1648</v>
      </c>
      <c r="B713">
        <v>39.1</v>
      </c>
      <c r="C713">
        <v>6.79</v>
      </c>
      <c r="D713" t="s">
        <v>2369</v>
      </c>
      <c r="E713" t="s">
        <v>2367</v>
      </c>
      <c r="F713" t="s">
        <v>2367</v>
      </c>
      <c r="G713">
        <v>2</v>
      </c>
      <c r="H713" s="8" t="s">
        <v>2367</v>
      </c>
      <c r="I713" t="str">
        <f t="shared" si="22"/>
        <v>Obesity</v>
      </c>
      <c r="J713" t="str">
        <f t="shared" si="23"/>
        <v>Diabetes</v>
      </c>
    </row>
    <row r="714" spans="1:10" x14ac:dyDescent="0.3">
      <c r="A714" t="s">
        <v>1647</v>
      </c>
      <c r="B714">
        <v>37.905000000000001</v>
      </c>
      <c r="C714">
        <v>7.03</v>
      </c>
      <c r="D714" t="s">
        <v>2367</v>
      </c>
      <c r="E714" t="s">
        <v>2367</v>
      </c>
      <c r="F714" t="s">
        <v>2367</v>
      </c>
      <c r="G714">
        <v>3</v>
      </c>
      <c r="H714" s="8" t="s">
        <v>2367</v>
      </c>
      <c r="I714" t="str">
        <f t="shared" si="22"/>
        <v>Obesity</v>
      </c>
      <c r="J714" t="str">
        <f t="shared" si="23"/>
        <v>Diabetes</v>
      </c>
    </row>
    <row r="715" spans="1:10" x14ac:dyDescent="0.3">
      <c r="A715" t="s">
        <v>1646</v>
      </c>
      <c r="B715">
        <v>43.35</v>
      </c>
      <c r="C715">
        <v>5.41</v>
      </c>
      <c r="D715" t="s">
        <v>2369</v>
      </c>
      <c r="E715" t="s">
        <v>2367</v>
      </c>
      <c r="F715" t="s">
        <v>2369</v>
      </c>
      <c r="G715">
        <v>1</v>
      </c>
      <c r="H715" s="8" t="s">
        <v>2367</v>
      </c>
      <c r="I715" t="str">
        <f t="shared" si="22"/>
        <v>Obesity</v>
      </c>
      <c r="J715" t="str">
        <f t="shared" si="23"/>
        <v>Normal</v>
      </c>
    </row>
    <row r="716" spans="1:10" x14ac:dyDescent="0.3">
      <c r="A716" t="s">
        <v>1645</v>
      </c>
      <c r="B716">
        <v>36.15</v>
      </c>
      <c r="C716">
        <v>8.0500000000000007</v>
      </c>
      <c r="D716" t="s">
        <v>2367</v>
      </c>
      <c r="E716" t="s">
        <v>2367</v>
      </c>
      <c r="F716" t="s">
        <v>2367</v>
      </c>
      <c r="G716">
        <v>0</v>
      </c>
      <c r="H716" s="8" t="s">
        <v>2367</v>
      </c>
      <c r="I716" t="str">
        <f t="shared" si="22"/>
        <v>Obesity</v>
      </c>
      <c r="J716" t="str">
        <f t="shared" si="23"/>
        <v>Diabetes</v>
      </c>
    </row>
    <row r="717" spans="1:10" x14ac:dyDescent="0.3">
      <c r="A717" t="s">
        <v>1644</v>
      </c>
      <c r="B717">
        <v>44.98</v>
      </c>
      <c r="C717">
        <v>5.94</v>
      </c>
      <c r="D717" t="s">
        <v>2367</v>
      </c>
      <c r="E717" t="s">
        <v>2367</v>
      </c>
      <c r="F717" t="s">
        <v>2367</v>
      </c>
      <c r="G717">
        <v>1</v>
      </c>
      <c r="H717" s="8" t="s">
        <v>2367</v>
      </c>
      <c r="I717" t="str">
        <f t="shared" si="22"/>
        <v>Obesity</v>
      </c>
      <c r="J717" t="str">
        <f t="shared" si="23"/>
        <v>Prediabetes</v>
      </c>
    </row>
    <row r="718" spans="1:10" x14ac:dyDescent="0.3">
      <c r="A718" t="s">
        <v>1643</v>
      </c>
      <c r="B718">
        <v>38.28</v>
      </c>
      <c r="C718">
        <v>5.51</v>
      </c>
      <c r="D718" t="s">
        <v>2367</v>
      </c>
      <c r="E718" t="s">
        <v>2369</v>
      </c>
      <c r="F718" t="s">
        <v>2367</v>
      </c>
      <c r="G718">
        <v>1</v>
      </c>
      <c r="H718" s="8" t="s">
        <v>2367</v>
      </c>
      <c r="I718" t="str">
        <f t="shared" si="22"/>
        <v>Obesity</v>
      </c>
      <c r="J718" t="str">
        <f t="shared" si="23"/>
        <v>Normal</v>
      </c>
    </row>
    <row r="719" spans="1:10" x14ac:dyDescent="0.3">
      <c r="A719" t="s">
        <v>1642</v>
      </c>
      <c r="B719">
        <v>32.299999999999997</v>
      </c>
      <c r="C719">
        <v>6.55</v>
      </c>
      <c r="D719" t="s">
        <v>2369</v>
      </c>
      <c r="E719" t="s">
        <v>2367</v>
      </c>
      <c r="F719" t="s">
        <v>2367</v>
      </c>
      <c r="G719">
        <v>2</v>
      </c>
      <c r="H719" s="8" t="s">
        <v>2367</v>
      </c>
      <c r="I719" t="str">
        <f t="shared" si="22"/>
        <v>Obesity</v>
      </c>
      <c r="J719" t="str">
        <f t="shared" si="23"/>
        <v>Diabetes</v>
      </c>
    </row>
    <row r="720" spans="1:10" x14ac:dyDescent="0.3">
      <c r="A720" t="s">
        <v>1641</v>
      </c>
      <c r="B720">
        <v>39.51</v>
      </c>
      <c r="C720">
        <v>5.79</v>
      </c>
      <c r="D720" t="s">
        <v>2369</v>
      </c>
      <c r="E720" t="s">
        <v>2367</v>
      </c>
      <c r="F720" t="s">
        <v>2367</v>
      </c>
      <c r="G720">
        <v>0</v>
      </c>
      <c r="H720" s="8" t="s">
        <v>2367</v>
      </c>
      <c r="I720" t="str">
        <f t="shared" si="22"/>
        <v>Obesity</v>
      </c>
      <c r="J720" t="str">
        <f t="shared" si="23"/>
        <v>Prediabetes</v>
      </c>
    </row>
    <row r="721" spans="1:10" x14ac:dyDescent="0.3">
      <c r="A721" t="s">
        <v>1640</v>
      </c>
      <c r="B721">
        <v>50.46</v>
      </c>
      <c r="C721">
        <v>4.5599999999999996</v>
      </c>
      <c r="D721" t="s">
        <v>2367</v>
      </c>
      <c r="E721" t="s">
        <v>2367</v>
      </c>
      <c r="F721" t="s">
        <v>2367</v>
      </c>
      <c r="G721">
        <v>0</v>
      </c>
      <c r="H721" s="8" t="s">
        <v>2367</v>
      </c>
      <c r="I721" t="str">
        <f t="shared" si="22"/>
        <v>Obesity</v>
      </c>
      <c r="J721" t="str">
        <f t="shared" si="23"/>
        <v>Normal</v>
      </c>
    </row>
    <row r="722" spans="1:10" x14ac:dyDescent="0.3">
      <c r="A722" t="s">
        <v>1639</v>
      </c>
      <c r="B722">
        <v>31.73</v>
      </c>
      <c r="C722">
        <v>7</v>
      </c>
      <c r="D722" t="s">
        <v>2367</v>
      </c>
      <c r="E722" t="s">
        <v>2367</v>
      </c>
      <c r="F722" t="s">
        <v>2367</v>
      </c>
      <c r="G722">
        <v>0</v>
      </c>
      <c r="H722" s="8" t="s">
        <v>2367</v>
      </c>
      <c r="I722" t="str">
        <f t="shared" si="22"/>
        <v>Obesity</v>
      </c>
      <c r="J722" t="str">
        <f t="shared" si="23"/>
        <v>Diabetes</v>
      </c>
    </row>
    <row r="723" spans="1:10" x14ac:dyDescent="0.3">
      <c r="A723" t="s">
        <v>1638</v>
      </c>
      <c r="B723">
        <v>32.1</v>
      </c>
      <c r="C723">
        <v>6.57</v>
      </c>
      <c r="D723" t="s">
        <v>2369</v>
      </c>
      <c r="E723" t="s">
        <v>2367</v>
      </c>
      <c r="F723" t="s">
        <v>2369</v>
      </c>
      <c r="G723">
        <v>1</v>
      </c>
      <c r="H723" s="8" t="s">
        <v>2367</v>
      </c>
      <c r="I723" t="str">
        <f t="shared" si="22"/>
        <v>Obesity</v>
      </c>
      <c r="J723" t="str">
        <f t="shared" si="23"/>
        <v>Diabetes</v>
      </c>
    </row>
    <row r="724" spans="1:10" x14ac:dyDescent="0.3">
      <c r="A724" t="s">
        <v>1637</v>
      </c>
      <c r="B724">
        <v>27.83</v>
      </c>
      <c r="C724">
        <v>11.61</v>
      </c>
      <c r="D724" t="s">
        <v>2369</v>
      </c>
      <c r="E724" t="s">
        <v>2367</v>
      </c>
      <c r="F724" t="s">
        <v>2369</v>
      </c>
      <c r="G724">
        <v>1</v>
      </c>
      <c r="H724" s="8" t="s">
        <v>2367</v>
      </c>
      <c r="I724" t="str">
        <f t="shared" si="22"/>
        <v>Overweight</v>
      </c>
      <c r="J724" t="str">
        <f t="shared" si="23"/>
        <v>Diabetes</v>
      </c>
    </row>
    <row r="725" spans="1:10" x14ac:dyDescent="0.3">
      <c r="A725" t="s">
        <v>1636</v>
      </c>
      <c r="B725">
        <v>27.72</v>
      </c>
      <c r="C725">
        <v>8.16</v>
      </c>
      <c r="D725" t="s">
        <v>2369</v>
      </c>
      <c r="E725" t="s">
        <v>2367</v>
      </c>
      <c r="F725" t="s">
        <v>2369</v>
      </c>
      <c r="G725">
        <v>1</v>
      </c>
      <c r="H725" s="8" t="s">
        <v>2367</v>
      </c>
      <c r="I725" t="str">
        <f t="shared" si="22"/>
        <v>Overweight</v>
      </c>
      <c r="J725" t="str">
        <f t="shared" si="23"/>
        <v>Diabetes</v>
      </c>
    </row>
    <row r="726" spans="1:10" x14ac:dyDescent="0.3">
      <c r="A726" t="s">
        <v>1635</v>
      </c>
      <c r="B726">
        <v>36.765000000000001</v>
      </c>
      <c r="C726">
        <v>4.4800000000000004</v>
      </c>
      <c r="D726" t="s">
        <v>2369</v>
      </c>
      <c r="E726" t="s">
        <v>2367</v>
      </c>
      <c r="F726" t="s">
        <v>2367</v>
      </c>
      <c r="G726">
        <v>2</v>
      </c>
      <c r="H726" s="8" t="s">
        <v>2367</v>
      </c>
      <c r="I726" t="str">
        <f t="shared" si="22"/>
        <v>Obesity</v>
      </c>
      <c r="J726" t="str">
        <f t="shared" si="23"/>
        <v>Normal</v>
      </c>
    </row>
    <row r="727" spans="1:10" x14ac:dyDescent="0.3">
      <c r="A727" t="s">
        <v>1634</v>
      </c>
      <c r="B727">
        <v>48.36</v>
      </c>
      <c r="C727">
        <v>4.08</v>
      </c>
      <c r="D727" t="s">
        <v>2367</v>
      </c>
      <c r="E727" t="s">
        <v>2367</v>
      </c>
      <c r="F727" t="s">
        <v>2367</v>
      </c>
      <c r="G727">
        <v>0</v>
      </c>
      <c r="H727" s="8" t="s">
        <v>2367</v>
      </c>
      <c r="I727" t="str">
        <f t="shared" si="22"/>
        <v>Obesity</v>
      </c>
      <c r="J727" t="str">
        <f t="shared" si="23"/>
        <v>Normal</v>
      </c>
    </row>
    <row r="728" spans="1:10" x14ac:dyDescent="0.3">
      <c r="A728" t="s">
        <v>1633</v>
      </c>
      <c r="B728">
        <v>31.445</v>
      </c>
      <c r="C728">
        <v>4.4000000000000004</v>
      </c>
      <c r="D728" t="s">
        <v>2369</v>
      </c>
      <c r="E728" t="s">
        <v>2367</v>
      </c>
      <c r="F728" t="s">
        <v>2367</v>
      </c>
      <c r="G728">
        <v>2</v>
      </c>
      <c r="H728" s="8" t="s">
        <v>2367</v>
      </c>
      <c r="I728" t="str">
        <f t="shared" si="22"/>
        <v>Obesity</v>
      </c>
      <c r="J728" t="str">
        <f t="shared" si="23"/>
        <v>Normal</v>
      </c>
    </row>
    <row r="729" spans="1:10" x14ac:dyDescent="0.3">
      <c r="A729" t="s">
        <v>1632</v>
      </c>
      <c r="B729">
        <v>27.55</v>
      </c>
      <c r="C729">
        <v>9.02</v>
      </c>
      <c r="D729" t="s">
        <v>2367</v>
      </c>
      <c r="E729" t="s">
        <v>2367</v>
      </c>
      <c r="F729" t="s">
        <v>2367</v>
      </c>
      <c r="G729">
        <v>0</v>
      </c>
      <c r="H729" s="8" t="s">
        <v>2367</v>
      </c>
      <c r="I729" t="str">
        <f t="shared" si="22"/>
        <v>Overweight</v>
      </c>
      <c r="J729" t="str">
        <f t="shared" si="23"/>
        <v>Diabetes</v>
      </c>
    </row>
    <row r="730" spans="1:10" x14ac:dyDescent="0.3">
      <c r="A730" t="s">
        <v>1631</v>
      </c>
      <c r="B730">
        <v>33.11</v>
      </c>
      <c r="C730">
        <v>8.06</v>
      </c>
      <c r="D730" t="s">
        <v>2367</v>
      </c>
      <c r="E730" t="s">
        <v>2367</v>
      </c>
      <c r="F730" t="s">
        <v>2367</v>
      </c>
      <c r="G730">
        <v>0</v>
      </c>
      <c r="H730" s="8" t="s">
        <v>2367</v>
      </c>
      <c r="I730" t="str">
        <f t="shared" si="22"/>
        <v>Obesity</v>
      </c>
      <c r="J730" t="str">
        <f t="shared" si="23"/>
        <v>Diabetes</v>
      </c>
    </row>
    <row r="731" spans="1:10" x14ac:dyDescent="0.3">
      <c r="A731" t="s">
        <v>1630</v>
      </c>
      <c r="B731">
        <v>36.85</v>
      </c>
      <c r="C731">
        <v>6.21</v>
      </c>
      <c r="D731" t="s">
        <v>2369</v>
      </c>
      <c r="E731" t="s">
        <v>2367</v>
      </c>
      <c r="F731" t="s">
        <v>2367</v>
      </c>
      <c r="G731">
        <v>2</v>
      </c>
      <c r="H731" s="8" t="s">
        <v>2367</v>
      </c>
      <c r="I731" t="str">
        <f t="shared" si="22"/>
        <v>Obesity</v>
      </c>
      <c r="J731" t="str">
        <f t="shared" si="23"/>
        <v>Prediabetes</v>
      </c>
    </row>
    <row r="732" spans="1:10" x14ac:dyDescent="0.3">
      <c r="A732" t="s">
        <v>1629</v>
      </c>
      <c r="B732">
        <v>36.299999999999997</v>
      </c>
      <c r="C732">
        <v>5.79</v>
      </c>
      <c r="D732" t="s">
        <v>2369</v>
      </c>
      <c r="E732" t="s">
        <v>2367</v>
      </c>
      <c r="F732" t="s">
        <v>2367</v>
      </c>
      <c r="G732">
        <v>2</v>
      </c>
      <c r="H732" s="8" t="s">
        <v>2367</v>
      </c>
      <c r="I732" t="str">
        <f t="shared" si="22"/>
        <v>Obesity</v>
      </c>
      <c r="J732" t="str">
        <f t="shared" si="23"/>
        <v>Prediabetes</v>
      </c>
    </row>
    <row r="733" spans="1:10" x14ac:dyDescent="0.3">
      <c r="A733" t="s">
        <v>1628</v>
      </c>
      <c r="B733">
        <v>45.34</v>
      </c>
      <c r="C733">
        <v>5.69</v>
      </c>
      <c r="D733" t="s">
        <v>2369</v>
      </c>
      <c r="E733" t="s">
        <v>2367</v>
      </c>
      <c r="F733" t="s">
        <v>2367</v>
      </c>
      <c r="G733">
        <v>0</v>
      </c>
      <c r="H733" s="8" t="s">
        <v>2367</v>
      </c>
      <c r="I733" t="str">
        <f t="shared" si="22"/>
        <v>Obesity</v>
      </c>
      <c r="J733" t="str">
        <f t="shared" si="23"/>
        <v>Normal</v>
      </c>
    </row>
    <row r="734" spans="1:10" x14ac:dyDescent="0.3">
      <c r="A734" t="s">
        <v>1627</v>
      </c>
      <c r="B734">
        <v>31.8</v>
      </c>
      <c r="C734">
        <v>5.36</v>
      </c>
      <c r="D734" t="s">
        <v>2369</v>
      </c>
      <c r="E734" t="s">
        <v>2367</v>
      </c>
      <c r="F734" t="s">
        <v>2367</v>
      </c>
      <c r="G734">
        <v>2</v>
      </c>
      <c r="H734" s="8" t="s">
        <v>2367</v>
      </c>
      <c r="I734" t="str">
        <f t="shared" si="22"/>
        <v>Obesity</v>
      </c>
      <c r="J734" t="str">
        <f t="shared" si="23"/>
        <v>Normal</v>
      </c>
    </row>
    <row r="735" spans="1:10" x14ac:dyDescent="0.3">
      <c r="A735" t="s">
        <v>1626</v>
      </c>
      <c r="B735">
        <v>41.02</v>
      </c>
      <c r="C735">
        <v>11.37</v>
      </c>
      <c r="D735" t="s">
        <v>2367</v>
      </c>
      <c r="E735" t="s">
        <v>2367</v>
      </c>
      <c r="F735" t="s">
        <v>2367</v>
      </c>
      <c r="G735">
        <v>0</v>
      </c>
      <c r="H735" s="8" t="s">
        <v>2367</v>
      </c>
      <c r="I735" t="str">
        <f t="shared" si="22"/>
        <v>Obesity</v>
      </c>
      <c r="J735" t="str">
        <f t="shared" si="23"/>
        <v>Diabetes</v>
      </c>
    </row>
    <row r="736" spans="1:10" x14ac:dyDescent="0.3">
      <c r="A736" t="s">
        <v>1625</v>
      </c>
      <c r="B736">
        <v>32.68</v>
      </c>
      <c r="C736">
        <v>11.87</v>
      </c>
      <c r="D736" t="s">
        <v>2367</v>
      </c>
      <c r="E736" t="s">
        <v>2367</v>
      </c>
      <c r="F736" t="s">
        <v>2367</v>
      </c>
      <c r="G736">
        <v>0</v>
      </c>
      <c r="H736" s="8" t="s">
        <v>2367</v>
      </c>
      <c r="I736" t="str">
        <f t="shared" si="22"/>
        <v>Obesity</v>
      </c>
      <c r="J736" t="str">
        <f t="shared" si="23"/>
        <v>Diabetes</v>
      </c>
    </row>
    <row r="737" spans="1:10" x14ac:dyDescent="0.3">
      <c r="A737" t="s">
        <v>1624</v>
      </c>
      <c r="B737">
        <v>21.7</v>
      </c>
      <c r="C737">
        <v>4.9000000000000004</v>
      </c>
      <c r="D737" t="s">
        <v>2367</v>
      </c>
      <c r="E737" t="s">
        <v>2367</v>
      </c>
      <c r="F737" t="s">
        <v>2369</v>
      </c>
      <c r="G737">
        <v>1</v>
      </c>
      <c r="H737" s="8" t="s">
        <v>2368</v>
      </c>
      <c r="I737" t="str">
        <f t="shared" si="22"/>
        <v>Normal weight</v>
      </c>
      <c r="J737" t="str">
        <f t="shared" si="23"/>
        <v>Normal</v>
      </c>
    </row>
    <row r="738" spans="1:10" x14ac:dyDescent="0.3">
      <c r="A738" t="s">
        <v>1623</v>
      </c>
      <c r="B738">
        <v>40.479999999999997</v>
      </c>
      <c r="C738">
        <v>6.7</v>
      </c>
      <c r="D738" t="s">
        <v>2367</v>
      </c>
      <c r="E738" t="s">
        <v>2367</v>
      </c>
      <c r="F738" t="s">
        <v>2367</v>
      </c>
      <c r="G738">
        <v>3</v>
      </c>
      <c r="H738" s="8" t="s">
        <v>2367</v>
      </c>
      <c r="I738" t="str">
        <f t="shared" si="22"/>
        <v>Obesity</v>
      </c>
      <c r="J738" t="str">
        <f t="shared" si="23"/>
        <v>Diabetes</v>
      </c>
    </row>
    <row r="739" spans="1:10" x14ac:dyDescent="0.3">
      <c r="A739" t="s">
        <v>1622</v>
      </c>
      <c r="B739">
        <v>34.5</v>
      </c>
      <c r="C739">
        <v>10.3</v>
      </c>
      <c r="D739" t="s">
        <v>2367</v>
      </c>
      <c r="E739" t="s">
        <v>2367</v>
      </c>
      <c r="F739" t="s">
        <v>2367</v>
      </c>
      <c r="G739">
        <v>3</v>
      </c>
      <c r="H739" s="8" t="s">
        <v>2367</v>
      </c>
      <c r="I739" t="str">
        <f t="shared" si="22"/>
        <v>Obesity</v>
      </c>
      <c r="J739" t="str">
        <f t="shared" si="23"/>
        <v>Diabetes</v>
      </c>
    </row>
    <row r="740" spans="1:10" x14ac:dyDescent="0.3">
      <c r="A740" t="s">
        <v>1621</v>
      </c>
      <c r="B740">
        <v>45.9</v>
      </c>
      <c r="C740">
        <v>11.14</v>
      </c>
      <c r="D740" t="s">
        <v>2369</v>
      </c>
      <c r="E740" t="s">
        <v>2367</v>
      </c>
      <c r="F740" t="s">
        <v>2367</v>
      </c>
      <c r="G740">
        <v>1</v>
      </c>
      <c r="H740" s="8" t="s">
        <v>2367</v>
      </c>
      <c r="I740" t="str">
        <f t="shared" si="22"/>
        <v>Obesity</v>
      </c>
      <c r="J740" t="str">
        <f t="shared" si="23"/>
        <v>Diabetes</v>
      </c>
    </row>
    <row r="741" spans="1:10" x14ac:dyDescent="0.3">
      <c r="A741" t="s">
        <v>1620</v>
      </c>
      <c r="B741">
        <v>33.479999999999997</v>
      </c>
      <c r="C741">
        <v>4.74</v>
      </c>
      <c r="D741" t="s">
        <v>2369</v>
      </c>
      <c r="E741" t="s">
        <v>2367</v>
      </c>
      <c r="F741" t="s">
        <v>2367</v>
      </c>
      <c r="G741">
        <v>2</v>
      </c>
      <c r="H741" s="8" t="s">
        <v>2367</v>
      </c>
      <c r="I741" t="str">
        <f t="shared" si="22"/>
        <v>Obesity</v>
      </c>
      <c r="J741" t="str">
        <f t="shared" si="23"/>
        <v>Normal</v>
      </c>
    </row>
    <row r="742" spans="1:10" x14ac:dyDescent="0.3">
      <c r="A742" t="s">
        <v>1619</v>
      </c>
      <c r="B742">
        <v>28.31</v>
      </c>
      <c r="C742">
        <v>5.96</v>
      </c>
      <c r="D742" t="s">
        <v>2369</v>
      </c>
      <c r="E742" t="s">
        <v>2367</v>
      </c>
      <c r="F742" t="s">
        <v>2367</v>
      </c>
      <c r="G742">
        <v>2</v>
      </c>
      <c r="H742" s="8" t="s">
        <v>2367</v>
      </c>
      <c r="I742" t="str">
        <f t="shared" si="22"/>
        <v>Overweight</v>
      </c>
      <c r="J742" t="str">
        <f t="shared" si="23"/>
        <v>Prediabetes</v>
      </c>
    </row>
    <row r="743" spans="1:10" x14ac:dyDescent="0.3">
      <c r="A743" t="s">
        <v>1618</v>
      </c>
      <c r="B743">
        <v>21.565000000000001</v>
      </c>
      <c r="C743">
        <v>4.95</v>
      </c>
      <c r="D743" t="s">
        <v>2367</v>
      </c>
      <c r="E743" t="s">
        <v>2369</v>
      </c>
      <c r="F743" t="s">
        <v>2367</v>
      </c>
      <c r="G743">
        <v>1</v>
      </c>
      <c r="H743" s="8" t="s">
        <v>2368</v>
      </c>
      <c r="I743" t="str">
        <f t="shared" si="22"/>
        <v>Normal weight</v>
      </c>
      <c r="J743" t="str">
        <f t="shared" si="23"/>
        <v>Normal</v>
      </c>
    </row>
    <row r="744" spans="1:10" x14ac:dyDescent="0.3">
      <c r="A744" t="s">
        <v>1617</v>
      </c>
      <c r="B744">
        <v>35.590000000000003</v>
      </c>
      <c r="C744">
        <v>5.21</v>
      </c>
      <c r="D744" t="s">
        <v>2369</v>
      </c>
      <c r="E744" t="s">
        <v>2367</v>
      </c>
      <c r="F744" t="s">
        <v>2369</v>
      </c>
      <c r="G744">
        <v>1</v>
      </c>
      <c r="H744" s="8" t="s">
        <v>2367</v>
      </c>
      <c r="I744" t="str">
        <f t="shared" si="22"/>
        <v>Obesity</v>
      </c>
      <c r="J744" t="str">
        <f t="shared" si="23"/>
        <v>Normal</v>
      </c>
    </row>
    <row r="745" spans="1:10" x14ac:dyDescent="0.3">
      <c r="A745" t="s">
        <v>1616</v>
      </c>
      <c r="B745">
        <v>43.44</v>
      </c>
      <c r="C745">
        <v>4.8600000000000003</v>
      </c>
      <c r="D745" t="s">
        <v>2369</v>
      </c>
      <c r="E745" t="s">
        <v>2367</v>
      </c>
      <c r="F745" t="s">
        <v>2367</v>
      </c>
      <c r="G745">
        <v>0</v>
      </c>
      <c r="H745" s="8" t="s">
        <v>2367</v>
      </c>
      <c r="I745" t="str">
        <f t="shared" si="22"/>
        <v>Obesity</v>
      </c>
      <c r="J745" t="str">
        <f t="shared" si="23"/>
        <v>Normal</v>
      </c>
    </row>
    <row r="746" spans="1:10" x14ac:dyDescent="0.3">
      <c r="A746" t="s">
        <v>1615</v>
      </c>
      <c r="B746">
        <v>21.754999999999999</v>
      </c>
      <c r="C746">
        <v>7.79</v>
      </c>
      <c r="D746" t="s">
        <v>2369</v>
      </c>
      <c r="E746" t="s">
        <v>2367</v>
      </c>
      <c r="F746" t="s">
        <v>2367</v>
      </c>
      <c r="G746">
        <v>0</v>
      </c>
      <c r="H746" s="8" t="s">
        <v>2367</v>
      </c>
      <c r="I746" t="str">
        <f t="shared" si="22"/>
        <v>Normal weight</v>
      </c>
      <c r="J746" t="str">
        <f t="shared" si="23"/>
        <v>Diabetes</v>
      </c>
    </row>
    <row r="747" spans="1:10" x14ac:dyDescent="0.3">
      <c r="A747" t="s">
        <v>1614</v>
      </c>
      <c r="B747">
        <v>44.55</v>
      </c>
      <c r="C747">
        <v>7.12</v>
      </c>
      <c r="D747" t="s">
        <v>2369</v>
      </c>
      <c r="E747" t="s">
        <v>2367</v>
      </c>
      <c r="F747" t="s">
        <v>2367</v>
      </c>
      <c r="G747">
        <v>1</v>
      </c>
      <c r="H747" s="8" t="s">
        <v>2367</v>
      </c>
      <c r="I747" t="str">
        <f t="shared" si="22"/>
        <v>Obesity</v>
      </c>
      <c r="J747" t="str">
        <f t="shared" si="23"/>
        <v>Diabetes</v>
      </c>
    </row>
    <row r="748" spans="1:10" x14ac:dyDescent="0.3">
      <c r="A748" t="s">
        <v>1613</v>
      </c>
      <c r="B748">
        <v>43.32</v>
      </c>
      <c r="C748">
        <v>4.67</v>
      </c>
      <c r="D748" t="s">
        <v>2369</v>
      </c>
      <c r="E748" t="s">
        <v>2367</v>
      </c>
      <c r="F748" t="s">
        <v>2367</v>
      </c>
      <c r="G748">
        <v>0</v>
      </c>
      <c r="H748" s="8" t="s">
        <v>2367</v>
      </c>
      <c r="I748" t="str">
        <f t="shared" si="22"/>
        <v>Obesity</v>
      </c>
      <c r="J748" t="str">
        <f t="shared" si="23"/>
        <v>Normal</v>
      </c>
    </row>
    <row r="749" spans="1:10" x14ac:dyDescent="0.3">
      <c r="A749" t="s">
        <v>1612</v>
      </c>
      <c r="B749">
        <v>31.23</v>
      </c>
      <c r="C749">
        <v>9.1199999999999992</v>
      </c>
      <c r="D749" t="s">
        <v>2369</v>
      </c>
      <c r="E749" t="s">
        <v>2367</v>
      </c>
      <c r="F749" t="s">
        <v>2369</v>
      </c>
      <c r="G749">
        <v>1</v>
      </c>
      <c r="H749" s="8" t="s">
        <v>2367</v>
      </c>
      <c r="I749" t="str">
        <f t="shared" si="22"/>
        <v>Obesity</v>
      </c>
      <c r="J749" t="str">
        <f t="shared" si="23"/>
        <v>Diabetes</v>
      </c>
    </row>
    <row r="750" spans="1:10" x14ac:dyDescent="0.3">
      <c r="A750" t="s">
        <v>1611</v>
      </c>
      <c r="B750">
        <v>42.81</v>
      </c>
      <c r="C750">
        <v>4.1500000000000004</v>
      </c>
      <c r="D750" t="s">
        <v>2367</v>
      </c>
      <c r="E750" t="s">
        <v>2367</v>
      </c>
      <c r="F750" t="s">
        <v>2367</v>
      </c>
      <c r="G750">
        <v>1</v>
      </c>
      <c r="H750" s="8" t="s">
        <v>2367</v>
      </c>
      <c r="I750" t="str">
        <f t="shared" si="22"/>
        <v>Obesity</v>
      </c>
      <c r="J750" t="str">
        <f t="shared" si="23"/>
        <v>Normal</v>
      </c>
    </row>
    <row r="751" spans="1:10" x14ac:dyDescent="0.3">
      <c r="A751" t="s">
        <v>1610</v>
      </c>
      <c r="B751">
        <v>35.909999999999997</v>
      </c>
      <c r="C751">
        <v>6.72</v>
      </c>
      <c r="D751" t="s">
        <v>2369</v>
      </c>
      <c r="E751" t="s">
        <v>2367</v>
      </c>
      <c r="F751" t="s">
        <v>2367</v>
      </c>
      <c r="G751">
        <v>2</v>
      </c>
      <c r="H751" s="8" t="s">
        <v>2367</v>
      </c>
      <c r="I751" t="str">
        <f t="shared" si="22"/>
        <v>Obesity</v>
      </c>
      <c r="J751" t="str">
        <f t="shared" si="23"/>
        <v>Diabetes</v>
      </c>
    </row>
    <row r="752" spans="1:10" x14ac:dyDescent="0.3">
      <c r="A752" t="s">
        <v>1609</v>
      </c>
      <c r="B752">
        <v>36.65</v>
      </c>
      <c r="C752">
        <v>5.01</v>
      </c>
      <c r="D752" t="s">
        <v>2369</v>
      </c>
      <c r="E752" t="s">
        <v>2367</v>
      </c>
      <c r="F752" t="s">
        <v>2369</v>
      </c>
      <c r="G752">
        <v>1</v>
      </c>
      <c r="H752" s="8" t="s">
        <v>2367</v>
      </c>
      <c r="I752" t="str">
        <f t="shared" si="22"/>
        <v>Obesity</v>
      </c>
      <c r="J752" t="str">
        <f t="shared" si="23"/>
        <v>Normal</v>
      </c>
    </row>
    <row r="753" spans="1:10" x14ac:dyDescent="0.3">
      <c r="A753" t="s">
        <v>1608</v>
      </c>
      <c r="B753">
        <v>22.04</v>
      </c>
      <c r="C753">
        <v>10.9</v>
      </c>
      <c r="D753" t="s">
        <v>2369</v>
      </c>
      <c r="E753" t="s">
        <v>2367</v>
      </c>
      <c r="F753" t="s">
        <v>2367</v>
      </c>
      <c r="G753">
        <v>2</v>
      </c>
      <c r="H753" s="8" t="s">
        <v>2367</v>
      </c>
      <c r="I753" t="str">
        <f t="shared" si="22"/>
        <v>Normal weight</v>
      </c>
      <c r="J753" t="str">
        <f t="shared" si="23"/>
        <v>Diabetes</v>
      </c>
    </row>
    <row r="754" spans="1:10" x14ac:dyDescent="0.3">
      <c r="A754" t="s">
        <v>1607</v>
      </c>
      <c r="B754">
        <v>31.824999999999999</v>
      </c>
      <c r="C754">
        <v>5.52</v>
      </c>
      <c r="D754" t="s">
        <v>2369</v>
      </c>
      <c r="E754" t="s">
        <v>2367</v>
      </c>
      <c r="F754" t="s">
        <v>2367</v>
      </c>
      <c r="G754">
        <v>1</v>
      </c>
      <c r="H754" s="8" t="s">
        <v>2367</v>
      </c>
      <c r="I754" t="str">
        <f t="shared" si="22"/>
        <v>Obesity</v>
      </c>
      <c r="J754" t="str">
        <f t="shared" si="23"/>
        <v>Normal</v>
      </c>
    </row>
    <row r="755" spans="1:10" x14ac:dyDescent="0.3">
      <c r="A755" t="s">
        <v>1606</v>
      </c>
      <c r="B755">
        <v>53.58</v>
      </c>
      <c r="C755">
        <v>4.55</v>
      </c>
      <c r="D755" t="s">
        <v>2367</v>
      </c>
      <c r="E755" t="s">
        <v>2367</v>
      </c>
      <c r="F755" t="s">
        <v>2367</v>
      </c>
      <c r="G755">
        <v>1</v>
      </c>
      <c r="H755" s="8" t="s">
        <v>2367</v>
      </c>
      <c r="I755" t="str">
        <f t="shared" si="22"/>
        <v>Obesity</v>
      </c>
      <c r="J755" t="str">
        <f t="shared" si="23"/>
        <v>Normal</v>
      </c>
    </row>
    <row r="756" spans="1:10" x14ac:dyDescent="0.3">
      <c r="A756" t="s">
        <v>1605</v>
      </c>
      <c r="B756">
        <v>34.299999999999997</v>
      </c>
      <c r="C756">
        <v>11.76</v>
      </c>
      <c r="D756" t="s">
        <v>2367</v>
      </c>
      <c r="E756" t="s">
        <v>2367</v>
      </c>
      <c r="F756" t="s">
        <v>2367</v>
      </c>
      <c r="G756">
        <v>0</v>
      </c>
      <c r="H756" s="8" t="s">
        <v>2367</v>
      </c>
      <c r="I756" t="str">
        <f t="shared" si="22"/>
        <v>Obesity</v>
      </c>
      <c r="J756" t="str">
        <f t="shared" si="23"/>
        <v>Diabetes</v>
      </c>
    </row>
    <row r="757" spans="1:10" x14ac:dyDescent="0.3">
      <c r="A757" t="s">
        <v>1604</v>
      </c>
      <c r="B757">
        <v>32.11</v>
      </c>
      <c r="C757">
        <v>7.06</v>
      </c>
      <c r="D757" t="s">
        <v>2367</v>
      </c>
      <c r="E757" t="s">
        <v>2367</v>
      </c>
      <c r="F757" t="s">
        <v>2367</v>
      </c>
      <c r="G757">
        <v>0</v>
      </c>
      <c r="H757" s="8" t="s">
        <v>2367</v>
      </c>
      <c r="I757" t="str">
        <f t="shared" si="22"/>
        <v>Obesity</v>
      </c>
      <c r="J757" t="str">
        <f t="shared" si="23"/>
        <v>Diabetes</v>
      </c>
    </row>
    <row r="758" spans="1:10" x14ac:dyDescent="0.3">
      <c r="A758" t="s">
        <v>1603</v>
      </c>
      <c r="B758">
        <v>31.78</v>
      </c>
      <c r="C758">
        <v>11.35</v>
      </c>
      <c r="D758" t="s">
        <v>2369</v>
      </c>
      <c r="E758" t="s">
        <v>2367</v>
      </c>
      <c r="F758" t="s">
        <v>2369</v>
      </c>
      <c r="G758">
        <v>1</v>
      </c>
      <c r="H758" s="8" t="s">
        <v>2367</v>
      </c>
      <c r="I758" t="str">
        <f t="shared" si="22"/>
        <v>Obesity</v>
      </c>
      <c r="J758" t="str">
        <f t="shared" si="23"/>
        <v>Diabetes</v>
      </c>
    </row>
    <row r="759" spans="1:10" x14ac:dyDescent="0.3">
      <c r="A759" t="s">
        <v>1602</v>
      </c>
      <c r="B759">
        <v>46.89</v>
      </c>
      <c r="C759">
        <v>5.52</v>
      </c>
      <c r="D759" t="s">
        <v>2367</v>
      </c>
      <c r="E759" t="s">
        <v>2367</v>
      </c>
      <c r="F759" t="s">
        <v>2367</v>
      </c>
      <c r="G759">
        <v>0</v>
      </c>
      <c r="H759" s="8" t="s">
        <v>2367</v>
      </c>
      <c r="I759" t="str">
        <f t="shared" si="22"/>
        <v>Obesity</v>
      </c>
      <c r="J759" t="str">
        <f t="shared" si="23"/>
        <v>Normal</v>
      </c>
    </row>
    <row r="760" spans="1:10" x14ac:dyDescent="0.3">
      <c r="A760" t="s">
        <v>1601</v>
      </c>
      <c r="B760">
        <v>39.35</v>
      </c>
      <c r="C760">
        <v>7.86</v>
      </c>
      <c r="D760" t="s">
        <v>2369</v>
      </c>
      <c r="E760" t="s">
        <v>2367</v>
      </c>
      <c r="F760" t="s">
        <v>2367</v>
      </c>
      <c r="G760">
        <v>1</v>
      </c>
      <c r="H760" s="8" t="s">
        <v>2367</v>
      </c>
      <c r="I760" t="str">
        <f t="shared" si="22"/>
        <v>Obesity</v>
      </c>
      <c r="J760" t="str">
        <f t="shared" si="23"/>
        <v>Diabetes</v>
      </c>
    </row>
    <row r="761" spans="1:10" x14ac:dyDescent="0.3">
      <c r="A761" t="s">
        <v>1600</v>
      </c>
      <c r="B761">
        <v>39.200000000000003</v>
      </c>
      <c r="C761">
        <v>11.38</v>
      </c>
      <c r="D761" t="s">
        <v>2367</v>
      </c>
      <c r="E761" t="s">
        <v>2367</v>
      </c>
      <c r="F761" t="s">
        <v>2367</v>
      </c>
      <c r="G761">
        <v>0</v>
      </c>
      <c r="H761" s="8" t="s">
        <v>2367</v>
      </c>
      <c r="I761" t="str">
        <f t="shared" si="22"/>
        <v>Obesity</v>
      </c>
      <c r="J761" t="str">
        <f t="shared" si="23"/>
        <v>Diabetes</v>
      </c>
    </row>
    <row r="762" spans="1:10" x14ac:dyDescent="0.3">
      <c r="A762" t="s">
        <v>1599</v>
      </c>
      <c r="B762">
        <v>39.159999999999997</v>
      </c>
      <c r="C762">
        <v>10.48</v>
      </c>
      <c r="D762" t="s">
        <v>2367</v>
      </c>
      <c r="E762" t="s">
        <v>2367</v>
      </c>
      <c r="F762" t="s">
        <v>2367</v>
      </c>
      <c r="G762">
        <v>0</v>
      </c>
      <c r="H762" s="8" t="s">
        <v>2367</v>
      </c>
      <c r="I762" t="str">
        <f t="shared" si="22"/>
        <v>Obesity</v>
      </c>
      <c r="J762" t="str">
        <f t="shared" si="23"/>
        <v>Diabetes</v>
      </c>
    </row>
    <row r="763" spans="1:10" x14ac:dyDescent="0.3">
      <c r="A763" t="s">
        <v>1598</v>
      </c>
      <c r="B763">
        <v>44.1</v>
      </c>
      <c r="C763">
        <v>5.04</v>
      </c>
      <c r="D763" t="s">
        <v>2369</v>
      </c>
      <c r="E763" t="s">
        <v>2367</v>
      </c>
      <c r="F763" t="s">
        <v>2367</v>
      </c>
      <c r="G763">
        <v>0</v>
      </c>
      <c r="H763" s="8" t="s">
        <v>2367</v>
      </c>
      <c r="I763" t="str">
        <f t="shared" si="22"/>
        <v>Obesity</v>
      </c>
      <c r="J763" t="str">
        <f t="shared" si="23"/>
        <v>Normal</v>
      </c>
    </row>
    <row r="764" spans="1:10" x14ac:dyDescent="0.3">
      <c r="A764" t="s">
        <v>1597</v>
      </c>
      <c r="B764">
        <v>33.200000000000003</v>
      </c>
      <c r="C764">
        <v>9.06</v>
      </c>
      <c r="D764" t="s">
        <v>2367</v>
      </c>
      <c r="E764" t="s">
        <v>2367</v>
      </c>
      <c r="F764" t="s">
        <v>2367</v>
      </c>
      <c r="G764">
        <v>0</v>
      </c>
      <c r="H764" s="8" t="s">
        <v>2367</v>
      </c>
      <c r="I764" t="str">
        <f t="shared" si="22"/>
        <v>Obesity</v>
      </c>
      <c r="J764" t="str">
        <f t="shared" si="23"/>
        <v>Diabetes</v>
      </c>
    </row>
    <row r="765" spans="1:10" x14ac:dyDescent="0.3">
      <c r="A765" t="s">
        <v>1596</v>
      </c>
      <c r="B765">
        <v>29.92</v>
      </c>
      <c r="C765">
        <v>11.07</v>
      </c>
      <c r="D765" t="s">
        <v>2367</v>
      </c>
      <c r="E765" t="s">
        <v>2367</v>
      </c>
      <c r="F765" t="s">
        <v>2367</v>
      </c>
      <c r="G765">
        <v>0</v>
      </c>
      <c r="H765" s="8" t="s">
        <v>2367</v>
      </c>
      <c r="I765" t="str">
        <f t="shared" si="22"/>
        <v>Obesity</v>
      </c>
      <c r="J765" t="str">
        <f t="shared" si="23"/>
        <v>Diabetes</v>
      </c>
    </row>
    <row r="766" spans="1:10" x14ac:dyDescent="0.3">
      <c r="A766" t="s">
        <v>1595</v>
      </c>
      <c r="B766">
        <v>25</v>
      </c>
      <c r="C766">
        <v>10.45</v>
      </c>
      <c r="D766" t="s">
        <v>2367</v>
      </c>
      <c r="E766" t="s">
        <v>2367</v>
      </c>
      <c r="F766" t="s">
        <v>2367</v>
      </c>
      <c r="G766">
        <v>0</v>
      </c>
      <c r="H766" s="8" t="s">
        <v>2367</v>
      </c>
      <c r="I766" t="str">
        <f t="shared" si="22"/>
        <v>Overweight</v>
      </c>
      <c r="J766" t="str">
        <f t="shared" si="23"/>
        <v>Diabetes</v>
      </c>
    </row>
    <row r="767" spans="1:10" x14ac:dyDescent="0.3">
      <c r="A767" t="s">
        <v>1594</v>
      </c>
      <c r="B767">
        <v>38.869999999999997</v>
      </c>
      <c r="C767">
        <v>8.6300000000000008</v>
      </c>
      <c r="D767" t="s">
        <v>2369</v>
      </c>
      <c r="E767" t="s">
        <v>2367</v>
      </c>
      <c r="F767" t="s">
        <v>2367</v>
      </c>
      <c r="G767">
        <v>1</v>
      </c>
      <c r="H767" s="8" t="s">
        <v>2367</v>
      </c>
      <c r="I767" t="str">
        <f t="shared" si="22"/>
        <v>Obesity</v>
      </c>
      <c r="J767" t="str">
        <f t="shared" si="23"/>
        <v>Diabetes</v>
      </c>
    </row>
    <row r="768" spans="1:10" x14ac:dyDescent="0.3">
      <c r="A768" t="s">
        <v>1593</v>
      </c>
      <c r="B768">
        <v>32.299999999999997</v>
      </c>
      <c r="C768">
        <v>5.28</v>
      </c>
      <c r="D768" t="s">
        <v>2369</v>
      </c>
      <c r="E768" t="s">
        <v>2367</v>
      </c>
      <c r="F768" t="s">
        <v>2367</v>
      </c>
      <c r="G768">
        <v>2</v>
      </c>
      <c r="H768" s="8" t="s">
        <v>2367</v>
      </c>
      <c r="I768" t="str">
        <f t="shared" si="22"/>
        <v>Obesity</v>
      </c>
      <c r="J768" t="str">
        <f t="shared" si="23"/>
        <v>Normal</v>
      </c>
    </row>
    <row r="769" spans="1:10" x14ac:dyDescent="0.3">
      <c r="A769" t="s">
        <v>1592</v>
      </c>
      <c r="B769">
        <v>31.16</v>
      </c>
      <c r="C769">
        <v>7.49</v>
      </c>
      <c r="D769" t="s">
        <v>2369</v>
      </c>
      <c r="E769" t="s">
        <v>2367</v>
      </c>
      <c r="F769" t="s">
        <v>2367</v>
      </c>
      <c r="G769">
        <v>2</v>
      </c>
      <c r="H769" s="8" t="s">
        <v>2367</v>
      </c>
      <c r="I769" t="str">
        <f t="shared" si="22"/>
        <v>Obesity</v>
      </c>
      <c r="J769" t="str">
        <f t="shared" si="23"/>
        <v>Diabetes</v>
      </c>
    </row>
    <row r="770" spans="1:10" x14ac:dyDescent="0.3">
      <c r="A770" t="s">
        <v>1591</v>
      </c>
      <c r="B770">
        <v>54.59</v>
      </c>
      <c r="C770">
        <v>4.2699999999999996</v>
      </c>
      <c r="D770" t="s">
        <v>2367</v>
      </c>
      <c r="E770" t="s">
        <v>2367</v>
      </c>
      <c r="F770" t="s">
        <v>2367</v>
      </c>
      <c r="G770">
        <v>0</v>
      </c>
      <c r="H770" s="8" t="s">
        <v>2367</v>
      </c>
      <c r="I770" t="str">
        <f t="shared" si="22"/>
        <v>Obesity</v>
      </c>
      <c r="J770" t="str">
        <f t="shared" si="23"/>
        <v>Normal</v>
      </c>
    </row>
    <row r="771" spans="1:10" x14ac:dyDescent="0.3">
      <c r="A771" t="s">
        <v>1590</v>
      </c>
      <c r="B771">
        <v>21.09</v>
      </c>
      <c r="C771">
        <v>9.2200000000000006</v>
      </c>
      <c r="D771" t="s">
        <v>2369</v>
      </c>
      <c r="E771" t="s">
        <v>2367</v>
      </c>
      <c r="F771" t="s">
        <v>2367</v>
      </c>
      <c r="G771">
        <v>2</v>
      </c>
      <c r="H771" s="8" t="s">
        <v>2367</v>
      </c>
      <c r="I771" t="str">
        <f t="shared" ref="I771:I834" si="24">IF(B771&lt;18.5,"Underweight",IF(B771&lt;24.9,"Normal weight",IF(B771&lt;29.9,"Overweight","Obesity")))</f>
        <v>Normal weight</v>
      </c>
      <c r="J771" t="str">
        <f t="shared" ref="J771:J834" si="25">IF(C771&lt;5.7,"Normal",IF(C771&lt;6.4,"Prediabetes","Diabetes"))</f>
        <v>Diabetes</v>
      </c>
    </row>
    <row r="772" spans="1:10" x14ac:dyDescent="0.3">
      <c r="A772" t="s">
        <v>1589</v>
      </c>
      <c r="B772">
        <v>52.41</v>
      </c>
      <c r="C772">
        <v>5.99</v>
      </c>
      <c r="D772" t="s">
        <v>2367</v>
      </c>
      <c r="E772" t="s">
        <v>2367</v>
      </c>
      <c r="F772" t="s">
        <v>2367</v>
      </c>
      <c r="G772">
        <v>1</v>
      </c>
      <c r="H772" s="8" t="s">
        <v>2367</v>
      </c>
      <c r="I772" t="str">
        <f t="shared" si="24"/>
        <v>Obesity</v>
      </c>
      <c r="J772" t="str">
        <f t="shared" si="25"/>
        <v>Prediabetes</v>
      </c>
    </row>
    <row r="773" spans="1:10" x14ac:dyDescent="0.3">
      <c r="A773" t="s">
        <v>1588</v>
      </c>
      <c r="B773">
        <v>41.47</v>
      </c>
      <c r="C773">
        <v>5.86</v>
      </c>
      <c r="D773" t="s">
        <v>2369</v>
      </c>
      <c r="E773" t="s">
        <v>2367</v>
      </c>
      <c r="F773" t="s">
        <v>2367</v>
      </c>
      <c r="G773">
        <v>2</v>
      </c>
      <c r="H773" s="8" t="s">
        <v>2367</v>
      </c>
      <c r="I773" t="str">
        <f t="shared" si="24"/>
        <v>Obesity</v>
      </c>
      <c r="J773" t="str">
        <f t="shared" si="25"/>
        <v>Prediabetes</v>
      </c>
    </row>
    <row r="774" spans="1:10" x14ac:dyDescent="0.3">
      <c r="A774" t="s">
        <v>1587</v>
      </c>
      <c r="B774">
        <v>33.1</v>
      </c>
      <c r="C774">
        <v>5.19</v>
      </c>
      <c r="D774" t="s">
        <v>2369</v>
      </c>
      <c r="E774" t="s">
        <v>2367</v>
      </c>
      <c r="F774" t="s">
        <v>2367</v>
      </c>
      <c r="G774">
        <v>2</v>
      </c>
      <c r="H774" s="8" t="s">
        <v>2367</v>
      </c>
      <c r="I774" t="str">
        <f t="shared" si="24"/>
        <v>Obesity</v>
      </c>
      <c r="J774" t="str">
        <f t="shared" si="25"/>
        <v>Normal</v>
      </c>
    </row>
    <row r="775" spans="1:10" x14ac:dyDescent="0.3">
      <c r="A775" t="s">
        <v>1586</v>
      </c>
      <c r="B775">
        <v>30.8</v>
      </c>
      <c r="C775">
        <v>4.37</v>
      </c>
      <c r="D775" t="s">
        <v>2369</v>
      </c>
      <c r="E775" t="s">
        <v>2367</v>
      </c>
      <c r="F775" t="s">
        <v>2367</v>
      </c>
      <c r="G775">
        <v>2</v>
      </c>
      <c r="H775" s="8" t="s">
        <v>2367</v>
      </c>
      <c r="I775" t="str">
        <f t="shared" si="24"/>
        <v>Obesity</v>
      </c>
      <c r="J775" t="str">
        <f t="shared" si="25"/>
        <v>Normal</v>
      </c>
    </row>
    <row r="776" spans="1:10" x14ac:dyDescent="0.3">
      <c r="A776" t="s">
        <v>1585</v>
      </c>
      <c r="B776">
        <v>42.06</v>
      </c>
      <c r="C776">
        <v>5.32</v>
      </c>
      <c r="D776" t="s">
        <v>2367</v>
      </c>
      <c r="E776" t="s">
        <v>2367</v>
      </c>
      <c r="F776" t="s">
        <v>2367</v>
      </c>
      <c r="G776">
        <v>1</v>
      </c>
      <c r="H776" s="8" t="s">
        <v>2367</v>
      </c>
      <c r="I776" t="str">
        <f t="shared" si="24"/>
        <v>Obesity</v>
      </c>
      <c r="J776" t="str">
        <f t="shared" si="25"/>
        <v>Normal</v>
      </c>
    </row>
    <row r="777" spans="1:10" x14ac:dyDescent="0.3">
      <c r="A777" t="s">
        <v>1584</v>
      </c>
      <c r="B777">
        <v>39.270000000000003</v>
      </c>
      <c r="C777">
        <v>5.64</v>
      </c>
      <c r="D777" t="s">
        <v>2367</v>
      </c>
      <c r="E777" t="s">
        <v>2367</v>
      </c>
      <c r="F777" t="s">
        <v>2369</v>
      </c>
      <c r="G777">
        <v>1</v>
      </c>
      <c r="H777" s="8" t="s">
        <v>2367</v>
      </c>
      <c r="I777" t="str">
        <f t="shared" si="24"/>
        <v>Obesity</v>
      </c>
      <c r="J777" t="str">
        <f t="shared" si="25"/>
        <v>Normal</v>
      </c>
    </row>
    <row r="778" spans="1:10" x14ac:dyDescent="0.3">
      <c r="A778" t="s">
        <v>1583</v>
      </c>
      <c r="B778">
        <v>30.71</v>
      </c>
      <c r="C778">
        <v>5.59</v>
      </c>
      <c r="D778" t="s">
        <v>2369</v>
      </c>
      <c r="E778" t="s">
        <v>2367</v>
      </c>
      <c r="F778" t="s">
        <v>2367</v>
      </c>
      <c r="G778">
        <v>1</v>
      </c>
      <c r="H778" s="8" t="s">
        <v>2367</v>
      </c>
      <c r="I778" t="str">
        <f t="shared" si="24"/>
        <v>Obesity</v>
      </c>
      <c r="J778" t="str">
        <f t="shared" si="25"/>
        <v>Normal</v>
      </c>
    </row>
    <row r="779" spans="1:10" x14ac:dyDescent="0.3">
      <c r="A779" t="s">
        <v>1582</v>
      </c>
      <c r="B779">
        <v>47.19</v>
      </c>
      <c r="C779">
        <v>5.29</v>
      </c>
      <c r="D779" t="s">
        <v>2367</v>
      </c>
      <c r="E779" t="s">
        <v>2367</v>
      </c>
      <c r="F779" t="s">
        <v>2367</v>
      </c>
      <c r="G779">
        <v>0</v>
      </c>
      <c r="H779" s="8" t="s">
        <v>2367</v>
      </c>
      <c r="I779" t="str">
        <f t="shared" si="24"/>
        <v>Obesity</v>
      </c>
      <c r="J779" t="str">
        <f t="shared" si="25"/>
        <v>Normal</v>
      </c>
    </row>
    <row r="780" spans="1:10" x14ac:dyDescent="0.3">
      <c r="A780" t="s">
        <v>1581</v>
      </c>
      <c r="B780">
        <v>30.02</v>
      </c>
      <c r="C780">
        <v>6.65</v>
      </c>
      <c r="D780" t="s">
        <v>2367</v>
      </c>
      <c r="E780" t="s">
        <v>2367</v>
      </c>
      <c r="F780" t="s">
        <v>2367</v>
      </c>
      <c r="G780">
        <v>0</v>
      </c>
      <c r="H780" s="8" t="s">
        <v>2367</v>
      </c>
      <c r="I780" t="str">
        <f t="shared" si="24"/>
        <v>Obesity</v>
      </c>
      <c r="J780" t="str">
        <f t="shared" si="25"/>
        <v>Diabetes</v>
      </c>
    </row>
    <row r="781" spans="1:10" x14ac:dyDescent="0.3">
      <c r="A781" t="s">
        <v>1580</v>
      </c>
      <c r="B781">
        <v>37.909999999999997</v>
      </c>
      <c r="C781">
        <v>5.68</v>
      </c>
      <c r="D781" t="s">
        <v>2369</v>
      </c>
      <c r="E781" t="s">
        <v>2367</v>
      </c>
      <c r="F781" t="s">
        <v>2367</v>
      </c>
      <c r="G781">
        <v>0</v>
      </c>
      <c r="H781" s="8" t="s">
        <v>2367</v>
      </c>
      <c r="I781" t="str">
        <f t="shared" si="24"/>
        <v>Obesity</v>
      </c>
      <c r="J781" t="str">
        <f t="shared" si="25"/>
        <v>Normal</v>
      </c>
    </row>
    <row r="782" spans="1:10" x14ac:dyDescent="0.3">
      <c r="A782" t="s">
        <v>1579</v>
      </c>
      <c r="B782">
        <v>54.61</v>
      </c>
      <c r="C782">
        <v>4.49</v>
      </c>
      <c r="D782" t="s">
        <v>2367</v>
      </c>
      <c r="E782" t="s">
        <v>2367</v>
      </c>
      <c r="F782" t="s">
        <v>2367</v>
      </c>
      <c r="G782">
        <v>0</v>
      </c>
      <c r="H782" s="8" t="s">
        <v>2367</v>
      </c>
      <c r="I782" t="str">
        <f t="shared" si="24"/>
        <v>Obesity</v>
      </c>
      <c r="J782" t="str">
        <f t="shared" si="25"/>
        <v>Normal</v>
      </c>
    </row>
    <row r="783" spans="1:10" x14ac:dyDescent="0.3">
      <c r="A783" t="s">
        <v>1578</v>
      </c>
      <c r="B783">
        <v>36.005000000000003</v>
      </c>
      <c r="C783">
        <v>6.9</v>
      </c>
      <c r="D783" t="s">
        <v>2367</v>
      </c>
      <c r="E783" t="s">
        <v>2367</v>
      </c>
      <c r="F783" t="s">
        <v>2367</v>
      </c>
      <c r="G783">
        <v>0</v>
      </c>
      <c r="H783" s="8" t="s">
        <v>2367</v>
      </c>
      <c r="I783" t="str">
        <f t="shared" si="24"/>
        <v>Obesity</v>
      </c>
      <c r="J783" t="str">
        <f t="shared" si="25"/>
        <v>Diabetes</v>
      </c>
    </row>
    <row r="784" spans="1:10" x14ac:dyDescent="0.3">
      <c r="A784" t="s">
        <v>1577</v>
      </c>
      <c r="B784">
        <v>28.7</v>
      </c>
      <c r="C784">
        <v>11.52</v>
      </c>
      <c r="D784" t="s">
        <v>2367</v>
      </c>
      <c r="E784" t="s">
        <v>2367</v>
      </c>
      <c r="F784" t="s">
        <v>2367</v>
      </c>
      <c r="G784">
        <v>0</v>
      </c>
      <c r="H784" s="8" t="s">
        <v>2367</v>
      </c>
      <c r="I784" t="str">
        <f t="shared" si="24"/>
        <v>Overweight</v>
      </c>
      <c r="J784" t="str">
        <f t="shared" si="25"/>
        <v>Diabetes</v>
      </c>
    </row>
    <row r="785" spans="1:10" x14ac:dyDescent="0.3">
      <c r="A785" t="s">
        <v>1576</v>
      </c>
      <c r="B785">
        <v>34.295000000000002</v>
      </c>
      <c r="C785">
        <v>11.24</v>
      </c>
      <c r="D785" t="s">
        <v>2367</v>
      </c>
      <c r="E785" t="s">
        <v>2367</v>
      </c>
      <c r="F785" t="s">
        <v>2367</v>
      </c>
      <c r="G785">
        <v>0</v>
      </c>
      <c r="H785" s="8" t="s">
        <v>2367</v>
      </c>
      <c r="I785" t="str">
        <f t="shared" si="24"/>
        <v>Obesity</v>
      </c>
      <c r="J785" t="str">
        <f t="shared" si="25"/>
        <v>Diabetes</v>
      </c>
    </row>
    <row r="786" spans="1:10" x14ac:dyDescent="0.3">
      <c r="A786" t="s">
        <v>1575</v>
      </c>
      <c r="B786">
        <v>27.55</v>
      </c>
      <c r="C786">
        <v>10.98</v>
      </c>
      <c r="D786" t="s">
        <v>2367</v>
      </c>
      <c r="E786" t="s">
        <v>2367</v>
      </c>
      <c r="F786" t="s">
        <v>2367</v>
      </c>
      <c r="G786">
        <v>0</v>
      </c>
      <c r="H786" s="8" t="s">
        <v>2367</v>
      </c>
      <c r="I786" t="str">
        <f t="shared" si="24"/>
        <v>Overweight</v>
      </c>
      <c r="J786" t="str">
        <f t="shared" si="25"/>
        <v>Diabetes</v>
      </c>
    </row>
    <row r="787" spans="1:10" x14ac:dyDescent="0.3">
      <c r="A787" t="s">
        <v>1574</v>
      </c>
      <c r="B787">
        <v>40.700000000000003</v>
      </c>
      <c r="C787">
        <v>5.42</v>
      </c>
      <c r="D787" t="s">
        <v>2367</v>
      </c>
      <c r="E787" t="s">
        <v>2367</v>
      </c>
      <c r="F787" t="s">
        <v>2367</v>
      </c>
      <c r="G787">
        <v>0</v>
      </c>
      <c r="H787" s="8" t="s">
        <v>2367</v>
      </c>
      <c r="I787" t="str">
        <f t="shared" si="24"/>
        <v>Obesity</v>
      </c>
      <c r="J787" t="str">
        <f t="shared" si="25"/>
        <v>Normal</v>
      </c>
    </row>
    <row r="788" spans="1:10" x14ac:dyDescent="0.3">
      <c r="A788" t="s">
        <v>1573</v>
      </c>
      <c r="B788">
        <v>18.335000000000001</v>
      </c>
      <c r="C788">
        <v>10.97</v>
      </c>
      <c r="D788" t="s">
        <v>2367</v>
      </c>
      <c r="E788" t="s">
        <v>2367</v>
      </c>
      <c r="F788" t="s">
        <v>2367</v>
      </c>
      <c r="G788">
        <v>0</v>
      </c>
      <c r="H788" s="8" t="s">
        <v>2367</v>
      </c>
      <c r="I788" t="str">
        <f t="shared" si="24"/>
        <v>Underweight</v>
      </c>
      <c r="J788" t="str">
        <f t="shared" si="25"/>
        <v>Diabetes</v>
      </c>
    </row>
    <row r="789" spans="1:10" x14ac:dyDescent="0.3">
      <c r="A789" t="s">
        <v>1572</v>
      </c>
      <c r="B789">
        <v>33.914999999999999</v>
      </c>
      <c r="C789">
        <v>9.56</v>
      </c>
      <c r="D789" t="s">
        <v>2369</v>
      </c>
      <c r="E789" t="s">
        <v>2367</v>
      </c>
      <c r="F789" t="s">
        <v>2367</v>
      </c>
      <c r="G789">
        <v>2</v>
      </c>
      <c r="H789" s="8" t="s">
        <v>2367</v>
      </c>
      <c r="I789" t="str">
        <f t="shared" si="24"/>
        <v>Obesity</v>
      </c>
      <c r="J789" t="str">
        <f t="shared" si="25"/>
        <v>Diabetes</v>
      </c>
    </row>
    <row r="790" spans="1:10" x14ac:dyDescent="0.3">
      <c r="A790" t="s">
        <v>1571</v>
      </c>
      <c r="B790">
        <v>33.534999999999997</v>
      </c>
      <c r="C790">
        <v>9.4</v>
      </c>
      <c r="D790" t="s">
        <v>2369</v>
      </c>
      <c r="E790" t="s">
        <v>2367</v>
      </c>
      <c r="F790" t="s">
        <v>2367</v>
      </c>
      <c r="G790">
        <v>2</v>
      </c>
      <c r="H790" s="8" t="s">
        <v>2367</v>
      </c>
      <c r="I790" t="str">
        <f t="shared" si="24"/>
        <v>Obesity</v>
      </c>
      <c r="J790" t="str">
        <f t="shared" si="25"/>
        <v>Diabetes</v>
      </c>
    </row>
    <row r="791" spans="1:10" x14ac:dyDescent="0.3">
      <c r="A791" t="s">
        <v>1570</v>
      </c>
      <c r="B791">
        <v>23.655000000000001</v>
      </c>
      <c r="C791">
        <v>8.48</v>
      </c>
      <c r="D791" t="s">
        <v>2369</v>
      </c>
      <c r="E791" t="s">
        <v>2367</v>
      </c>
      <c r="F791" t="s">
        <v>2367</v>
      </c>
      <c r="G791">
        <v>2</v>
      </c>
      <c r="H791" s="8" t="s">
        <v>2367</v>
      </c>
      <c r="I791" t="str">
        <f t="shared" si="24"/>
        <v>Normal weight</v>
      </c>
      <c r="J791" t="str">
        <f t="shared" si="25"/>
        <v>Diabetes</v>
      </c>
    </row>
    <row r="792" spans="1:10" x14ac:dyDescent="0.3">
      <c r="A792" t="s">
        <v>1569</v>
      </c>
      <c r="B792">
        <v>28</v>
      </c>
      <c r="C792">
        <v>5.57</v>
      </c>
      <c r="D792" t="s">
        <v>2367</v>
      </c>
      <c r="E792" t="s">
        <v>2367</v>
      </c>
      <c r="F792" t="s">
        <v>2367</v>
      </c>
      <c r="G792">
        <v>0</v>
      </c>
      <c r="H792" s="8" t="s">
        <v>2367</v>
      </c>
      <c r="I792" t="str">
        <f t="shared" si="24"/>
        <v>Overweight</v>
      </c>
      <c r="J792" t="str">
        <f t="shared" si="25"/>
        <v>Normal</v>
      </c>
    </row>
    <row r="793" spans="1:10" x14ac:dyDescent="0.3">
      <c r="A793" t="s">
        <v>1568</v>
      </c>
      <c r="B793">
        <v>30.23</v>
      </c>
      <c r="C793">
        <v>6.94</v>
      </c>
      <c r="D793" t="s">
        <v>2369</v>
      </c>
      <c r="E793" t="s">
        <v>2367</v>
      </c>
      <c r="F793" t="s">
        <v>2369</v>
      </c>
      <c r="G793">
        <v>1</v>
      </c>
      <c r="H793" s="8" t="s">
        <v>2367</v>
      </c>
      <c r="I793" t="str">
        <f t="shared" si="24"/>
        <v>Obesity</v>
      </c>
      <c r="J793" t="str">
        <f t="shared" si="25"/>
        <v>Diabetes</v>
      </c>
    </row>
    <row r="794" spans="1:10" x14ac:dyDescent="0.3">
      <c r="A794" t="s">
        <v>1567</v>
      </c>
      <c r="B794">
        <v>51.14</v>
      </c>
      <c r="C794">
        <v>4.05</v>
      </c>
      <c r="D794" t="s">
        <v>2367</v>
      </c>
      <c r="E794" t="s">
        <v>2367</v>
      </c>
      <c r="F794" t="s">
        <v>2367</v>
      </c>
      <c r="G794">
        <v>1</v>
      </c>
      <c r="H794" s="8" t="s">
        <v>2367</v>
      </c>
      <c r="I794" t="str">
        <f t="shared" si="24"/>
        <v>Obesity</v>
      </c>
      <c r="J794" t="str">
        <f t="shared" si="25"/>
        <v>Normal</v>
      </c>
    </row>
    <row r="795" spans="1:10" x14ac:dyDescent="0.3">
      <c r="A795" t="s">
        <v>1566</v>
      </c>
      <c r="B795">
        <v>24.32</v>
      </c>
      <c r="C795">
        <v>10.220000000000001</v>
      </c>
      <c r="D795" t="s">
        <v>2367</v>
      </c>
      <c r="E795" t="s">
        <v>2367</v>
      </c>
      <c r="F795" t="s">
        <v>2367</v>
      </c>
      <c r="G795">
        <v>0</v>
      </c>
      <c r="H795" s="8" t="s">
        <v>2367</v>
      </c>
      <c r="I795" t="str">
        <f t="shared" si="24"/>
        <v>Normal weight</v>
      </c>
      <c r="J795" t="str">
        <f t="shared" si="25"/>
        <v>Diabetes</v>
      </c>
    </row>
    <row r="796" spans="1:10" x14ac:dyDescent="0.3">
      <c r="A796" t="s">
        <v>1565</v>
      </c>
      <c r="B796">
        <v>38.06</v>
      </c>
      <c r="C796">
        <v>9.24</v>
      </c>
      <c r="D796" t="s">
        <v>2367</v>
      </c>
      <c r="E796" t="s">
        <v>2367</v>
      </c>
      <c r="F796" t="s">
        <v>2367</v>
      </c>
      <c r="G796">
        <v>0</v>
      </c>
      <c r="H796" s="8" t="s">
        <v>2367</v>
      </c>
      <c r="I796" t="str">
        <f t="shared" si="24"/>
        <v>Obesity</v>
      </c>
      <c r="J796" t="str">
        <f t="shared" si="25"/>
        <v>Diabetes</v>
      </c>
    </row>
    <row r="797" spans="1:10" x14ac:dyDescent="0.3">
      <c r="A797" t="s">
        <v>1564</v>
      </c>
      <c r="B797">
        <v>37.700000000000003</v>
      </c>
      <c r="C797">
        <v>8.6</v>
      </c>
      <c r="D797" t="s">
        <v>2367</v>
      </c>
      <c r="E797" t="s">
        <v>2367</v>
      </c>
      <c r="F797" t="s">
        <v>2367</v>
      </c>
      <c r="G797">
        <v>0</v>
      </c>
      <c r="H797" s="8" t="s">
        <v>2367</v>
      </c>
      <c r="I797" t="str">
        <f t="shared" si="24"/>
        <v>Obesity</v>
      </c>
      <c r="J797" t="str">
        <f t="shared" si="25"/>
        <v>Diabetes</v>
      </c>
    </row>
    <row r="798" spans="1:10" x14ac:dyDescent="0.3">
      <c r="A798" t="s">
        <v>1563</v>
      </c>
      <c r="B798">
        <v>44</v>
      </c>
      <c r="C798">
        <v>9.32</v>
      </c>
      <c r="D798" t="s">
        <v>2369</v>
      </c>
      <c r="E798" t="s">
        <v>2367</v>
      </c>
      <c r="F798" t="s">
        <v>2367</v>
      </c>
      <c r="G798">
        <v>2</v>
      </c>
      <c r="H798" s="8" t="s">
        <v>2367</v>
      </c>
      <c r="I798" t="str">
        <f t="shared" si="24"/>
        <v>Obesity</v>
      </c>
      <c r="J798" t="str">
        <f t="shared" si="25"/>
        <v>Diabetes</v>
      </c>
    </row>
    <row r="799" spans="1:10" x14ac:dyDescent="0.3">
      <c r="A799" t="s">
        <v>1562</v>
      </c>
      <c r="B799">
        <v>41.45</v>
      </c>
      <c r="C799">
        <v>6.12</v>
      </c>
      <c r="D799" t="s">
        <v>2369</v>
      </c>
      <c r="E799" t="s">
        <v>2367</v>
      </c>
      <c r="F799" t="s">
        <v>2367</v>
      </c>
      <c r="G799">
        <v>0</v>
      </c>
      <c r="H799" s="8" t="s">
        <v>2367</v>
      </c>
      <c r="I799" t="str">
        <f t="shared" si="24"/>
        <v>Obesity</v>
      </c>
      <c r="J799" t="str">
        <f t="shared" si="25"/>
        <v>Prediabetes</v>
      </c>
    </row>
    <row r="800" spans="1:10" x14ac:dyDescent="0.3">
      <c r="A800" t="s">
        <v>1561</v>
      </c>
      <c r="B800">
        <v>25.364999999999998</v>
      </c>
      <c r="C800">
        <v>9.19</v>
      </c>
      <c r="D800" t="s">
        <v>2369</v>
      </c>
      <c r="E800" t="s">
        <v>2367</v>
      </c>
      <c r="F800" t="s">
        <v>2367</v>
      </c>
      <c r="G800">
        <v>0</v>
      </c>
      <c r="H800" s="8" t="s">
        <v>2367</v>
      </c>
      <c r="I800" t="str">
        <f t="shared" si="24"/>
        <v>Overweight</v>
      </c>
      <c r="J800" t="str">
        <f t="shared" si="25"/>
        <v>Diabetes</v>
      </c>
    </row>
    <row r="801" spans="1:10" x14ac:dyDescent="0.3">
      <c r="A801" t="s">
        <v>1560</v>
      </c>
      <c r="B801">
        <v>34.56</v>
      </c>
      <c r="C801">
        <v>5.84</v>
      </c>
      <c r="D801" t="s">
        <v>2369</v>
      </c>
      <c r="E801" t="s">
        <v>2367</v>
      </c>
      <c r="F801" t="s">
        <v>2369</v>
      </c>
      <c r="G801">
        <v>1</v>
      </c>
      <c r="H801" s="8" t="s">
        <v>2367</v>
      </c>
      <c r="I801" t="str">
        <f t="shared" si="24"/>
        <v>Obesity</v>
      </c>
      <c r="J801" t="str">
        <f t="shared" si="25"/>
        <v>Prediabetes</v>
      </c>
    </row>
    <row r="802" spans="1:10" x14ac:dyDescent="0.3">
      <c r="A802" t="s">
        <v>1559</v>
      </c>
      <c r="B802">
        <v>28.2</v>
      </c>
      <c r="C802">
        <v>7.19</v>
      </c>
      <c r="D802" t="s">
        <v>2369</v>
      </c>
      <c r="E802" t="s">
        <v>2367</v>
      </c>
      <c r="F802" t="s">
        <v>2367</v>
      </c>
      <c r="G802">
        <v>2</v>
      </c>
      <c r="H802" s="8" t="s">
        <v>2367</v>
      </c>
      <c r="I802" t="str">
        <f t="shared" si="24"/>
        <v>Overweight</v>
      </c>
      <c r="J802" t="str">
        <f t="shared" si="25"/>
        <v>Diabetes</v>
      </c>
    </row>
    <row r="803" spans="1:10" x14ac:dyDescent="0.3">
      <c r="A803" t="s">
        <v>1558</v>
      </c>
      <c r="B803">
        <v>30.43</v>
      </c>
      <c r="C803">
        <v>9.39</v>
      </c>
      <c r="D803" t="s">
        <v>2367</v>
      </c>
      <c r="E803" t="s">
        <v>2367</v>
      </c>
      <c r="F803" t="s">
        <v>2367</v>
      </c>
      <c r="G803">
        <v>0</v>
      </c>
      <c r="H803" s="8" t="s">
        <v>2367</v>
      </c>
      <c r="I803" t="str">
        <f t="shared" si="24"/>
        <v>Obesity</v>
      </c>
      <c r="J803" t="str">
        <f t="shared" si="25"/>
        <v>Diabetes</v>
      </c>
    </row>
    <row r="804" spans="1:10" x14ac:dyDescent="0.3">
      <c r="A804" t="s">
        <v>1557</v>
      </c>
      <c r="B804">
        <v>32.395000000000003</v>
      </c>
      <c r="C804">
        <v>4.2699999999999996</v>
      </c>
      <c r="D804" t="s">
        <v>2369</v>
      </c>
      <c r="E804" t="s">
        <v>2367</v>
      </c>
      <c r="F804" t="s">
        <v>2367</v>
      </c>
      <c r="G804">
        <v>1</v>
      </c>
      <c r="H804" s="8" t="s">
        <v>2367</v>
      </c>
      <c r="I804" t="str">
        <f t="shared" si="24"/>
        <v>Obesity</v>
      </c>
      <c r="J804" t="str">
        <f t="shared" si="25"/>
        <v>Normal</v>
      </c>
    </row>
    <row r="805" spans="1:10" x14ac:dyDescent="0.3">
      <c r="A805" t="s">
        <v>1556</v>
      </c>
      <c r="B805">
        <v>24.035</v>
      </c>
      <c r="C805">
        <v>11.71</v>
      </c>
      <c r="D805" t="s">
        <v>2367</v>
      </c>
      <c r="E805" t="s">
        <v>2367</v>
      </c>
      <c r="F805" t="s">
        <v>2367</v>
      </c>
      <c r="G805">
        <v>0</v>
      </c>
      <c r="H805" s="8" t="s">
        <v>2367</v>
      </c>
      <c r="I805" t="str">
        <f t="shared" si="24"/>
        <v>Normal weight</v>
      </c>
      <c r="J805" t="str">
        <f t="shared" si="25"/>
        <v>Diabetes</v>
      </c>
    </row>
    <row r="806" spans="1:10" x14ac:dyDescent="0.3">
      <c r="A806" t="s">
        <v>1555</v>
      </c>
      <c r="B806">
        <v>37.119999999999997</v>
      </c>
      <c r="C806">
        <v>5.29</v>
      </c>
      <c r="D806" t="s">
        <v>2367</v>
      </c>
      <c r="E806" t="s">
        <v>2367</v>
      </c>
      <c r="F806" t="s">
        <v>2367</v>
      </c>
      <c r="G806">
        <v>2</v>
      </c>
      <c r="H806" s="8" t="s">
        <v>2367</v>
      </c>
      <c r="I806" t="str">
        <f t="shared" si="24"/>
        <v>Obesity</v>
      </c>
      <c r="J806" t="str">
        <f t="shared" si="25"/>
        <v>Normal</v>
      </c>
    </row>
    <row r="807" spans="1:10" x14ac:dyDescent="0.3">
      <c r="A807" t="s">
        <v>1554</v>
      </c>
      <c r="B807">
        <v>34.840000000000003</v>
      </c>
      <c r="C807">
        <v>6</v>
      </c>
      <c r="D807" t="s">
        <v>2369</v>
      </c>
      <c r="E807" t="s">
        <v>2367</v>
      </c>
      <c r="F807" t="s">
        <v>2369</v>
      </c>
      <c r="G807">
        <v>1</v>
      </c>
      <c r="H807" s="8" t="s">
        <v>2367</v>
      </c>
      <c r="I807" t="str">
        <f t="shared" si="24"/>
        <v>Obesity</v>
      </c>
      <c r="J807" t="str">
        <f t="shared" si="25"/>
        <v>Prediabetes</v>
      </c>
    </row>
    <row r="808" spans="1:10" x14ac:dyDescent="0.3">
      <c r="A808" t="s">
        <v>1553</v>
      </c>
      <c r="B808">
        <v>29.53</v>
      </c>
      <c r="C808">
        <v>10.64</v>
      </c>
      <c r="D808" t="s">
        <v>2367</v>
      </c>
      <c r="E808" t="s">
        <v>2367</v>
      </c>
      <c r="F808" t="s">
        <v>2367</v>
      </c>
      <c r="G808">
        <v>0</v>
      </c>
      <c r="H808" s="8" t="s">
        <v>2367</v>
      </c>
      <c r="I808" t="str">
        <f t="shared" si="24"/>
        <v>Overweight</v>
      </c>
      <c r="J808" t="str">
        <f t="shared" si="25"/>
        <v>Diabetes</v>
      </c>
    </row>
    <row r="809" spans="1:10" x14ac:dyDescent="0.3">
      <c r="A809" t="s">
        <v>1552</v>
      </c>
      <c r="B809">
        <v>42.51</v>
      </c>
      <c r="C809">
        <v>8.2100000000000009</v>
      </c>
      <c r="D809" t="s">
        <v>2369</v>
      </c>
      <c r="E809" t="s">
        <v>2367</v>
      </c>
      <c r="F809" t="s">
        <v>2367</v>
      </c>
      <c r="G809">
        <v>0</v>
      </c>
      <c r="H809" s="8" t="s">
        <v>2367</v>
      </c>
      <c r="I809" t="str">
        <f t="shared" si="24"/>
        <v>Obesity</v>
      </c>
      <c r="J809" t="str">
        <f t="shared" si="25"/>
        <v>Diabetes</v>
      </c>
    </row>
    <row r="810" spans="1:10" x14ac:dyDescent="0.3">
      <c r="A810" t="s">
        <v>1551</v>
      </c>
      <c r="B810">
        <v>38.14</v>
      </c>
      <c r="C810">
        <v>5.58</v>
      </c>
      <c r="D810" t="s">
        <v>2367</v>
      </c>
      <c r="E810" t="s">
        <v>2367</v>
      </c>
      <c r="F810" t="s">
        <v>2369</v>
      </c>
      <c r="G810">
        <v>1</v>
      </c>
      <c r="H810" s="8" t="s">
        <v>2367</v>
      </c>
      <c r="I810" t="str">
        <f t="shared" si="24"/>
        <v>Obesity</v>
      </c>
      <c r="J810" t="str">
        <f t="shared" si="25"/>
        <v>Normal</v>
      </c>
    </row>
    <row r="811" spans="1:10" x14ac:dyDescent="0.3">
      <c r="A811" t="s">
        <v>1550</v>
      </c>
      <c r="B811">
        <v>39.93</v>
      </c>
      <c r="C811">
        <v>8.75</v>
      </c>
      <c r="D811" t="s">
        <v>2367</v>
      </c>
      <c r="E811" t="s">
        <v>2367</v>
      </c>
      <c r="F811" t="s">
        <v>2367</v>
      </c>
      <c r="G811">
        <v>0</v>
      </c>
      <c r="H811" s="8" t="s">
        <v>2367</v>
      </c>
      <c r="I811" t="str">
        <f t="shared" si="24"/>
        <v>Obesity</v>
      </c>
      <c r="J811" t="str">
        <f t="shared" si="25"/>
        <v>Diabetes</v>
      </c>
    </row>
    <row r="812" spans="1:10" x14ac:dyDescent="0.3">
      <c r="A812" t="s">
        <v>1549</v>
      </c>
      <c r="B812">
        <v>38.83</v>
      </c>
      <c r="C812">
        <v>11.86</v>
      </c>
      <c r="D812" t="s">
        <v>2367</v>
      </c>
      <c r="E812" t="s">
        <v>2367</v>
      </c>
      <c r="F812" t="s">
        <v>2367</v>
      </c>
      <c r="G812">
        <v>0</v>
      </c>
      <c r="H812" s="8" t="s">
        <v>2367</v>
      </c>
      <c r="I812" t="str">
        <f t="shared" si="24"/>
        <v>Obesity</v>
      </c>
      <c r="J812" t="str">
        <f t="shared" si="25"/>
        <v>Diabetes</v>
      </c>
    </row>
    <row r="813" spans="1:10" x14ac:dyDescent="0.3">
      <c r="A813" t="s">
        <v>1548</v>
      </c>
      <c r="B813">
        <v>37.4</v>
      </c>
      <c r="C813">
        <v>11.46</v>
      </c>
      <c r="D813" t="s">
        <v>2367</v>
      </c>
      <c r="E813" t="s">
        <v>2367</v>
      </c>
      <c r="F813" t="s">
        <v>2367</v>
      </c>
      <c r="G813">
        <v>0</v>
      </c>
      <c r="H813" s="8" t="s">
        <v>2367</v>
      </c>
      <c r="I813" t="str">
        <f t="shared" si="24"/>
        <v>Obesity</v>
      </c>
      <c r="J813" t="str">
        <f t="shared" si="25"/>
        <v>Diabetes</v>
      </c>
    </row>
    <row r="814" spans="1:10" x14ac:dyDescent="0.3">
      <c r="A814" t="s">
        <v>1547</v>
      </c>
      <c r="B814">
        <v>21.4</v>
      </c>
      <c r="C814">
        <v>9.0299999999999994</v>
      </c>
      <c r="D814" t="s">
        <v>2367</v>
      </c>
      <c r="E814" t="s">
        <v>2367</v>
      </c>
      <c r="F814" t="s">
        <v>2367</v>
      </c>
      <c r="G814">
        <v>0</v>
      </c>
      <c r="H814" s="8" t="s">
        <v>2367</v>
      </c>
      <c r="I814" t="str">
        <f t="shared" si="24"/>
        <v>Normal weight</v>
      </c>
      <c r="J814" t="str">
        <f t="shared" si="25"/>
        <v>Diabetes</v>
      </c>
    </row>
    <row r="815" spans="1:10" x14ac:dyDescent="0.3">
      <c r="A815" t="s">
        <v>1546</v>
      </c>
      <c r="B815">
        <v>38.380000000000003</v>
      </c>
      <c r="C815">
        <v>8.26</v>
      </c>
      <c r="D815" t="s">
        <v>2369</v>
      </c>
      <c r="E815" t="s">
        <v>2367</v>
      </c>
      <c r="F815" t="s">
        <v>2367</v>
      </c>
      <c r="G815">
        <v>2</v>
      </c>
      <c r="H815" s="8" t="s">
        <v>2367</v>
      </c>
      <c r="I815" t="str">
        <f t="shared" si="24"/>
        <v>Obesity</v>
      </c>
      <c r="J815" t="str">
        <f t="shared" si="25"/>
        <v>Diabetes</v>
      </c>
    </row>
    <row r="816" spans="1:10" x14ac:dyDescent="0.3">
      <c r="A816" t="s">
        <v>1545</v>
      </c>
      <c r="B816">
        <v>33.659999999999997</v>
      </c>
      <c r="C816">
        <v>5.42</v>
      </c>
      <c r="D816" t="s">
        <v>2369</v>
      </c>
      <c r="E816" t="s">
        <v>2367</v>
      </c>
      <c r="F816" t="s">
        <v>2367</v>
      </c>
      <c r="G816">
        <v>2</v>
      </c>
      <c r="H816" s="8" t="s">
        <v>2367</v>
      </c>
      <c r="I816" t="str">
        <f t="shared" si="24"/>
        <v>Obesity</v>
      </c>
      <c r="J816" t="str">
        <f t="shared" si="25"/>
        <v>Normal</v>
      </c>
    </row>
    <row r="817" spans="1:10" x14ac:dyDescent="0.3">
      <c r="A817" t="s">
        <v>1544</v>
      </c>
      <c r="B817">
        <v>31.79</v>
      </c>
      <c r="C817">
        <v>11.33</v>
      </c>
      <c r="D817" t="s">
        <v>2369</v>
      </c>
      <c r="E817" t="s">
        <v>2367</v>
      </c>
      <c r="F817" t="s">
        <v>2369</v>
      </c>
      <c r="G817">
        <v>1</v>
      </c>
      <c r="H817" s="8" t="s">
        <v>2367</v>
      </c>
      <c r="I817" t="str">
        <f t="shared" si="24"/>
        <v>Obesity</v>
      </c>
      <c r="J817" t="str">
        <f t="shared" si="25"/>
        <v>Diabetes</v>
      </c>
    </row>
    <row r="818" spans="1:10" x14ac:dyDescent="0.3">
      <c r="A818" t="s">
        <v>1543</v>
      </c>
      <c r="B818">
        <v>29.7</v>
      </c>
      <c r="C818">
        <v>7.69</v>
      </c>
      <c r="D818" t="s">
        <v>2369</v>
      </c>
      <c r="E818" t="s">
        <v>2367</v>
      </c>
      <c r="F818" t="s">
        <v>2369</v>
      </c>
      <c r="G818">
        <v>1</v>
      </c>
      <c r="H818" s="8" t="s">
        <v>2367</v>
      </c>
      <c r="I818" t="str">
        <f t="shared" si="24"/>
        <v>Overweight</v>
      </c>
      <c r="J818" t="str">
        <f t="shared" si="25"/>
        <v>Diabetes</v>
      </c>
    </row>
    <row r="819" spans="1:10" x14ac:dyDescent="0.3">
      <c r="A819" t="s">
        <v>1542</v>
      </c>
      <c r="B819">
        <v>25.46</v>
      </c>
      <c r="C819">
        <v>8.77</v>
      </c>
      <c r="D819" t="s">
        <v>2369</v>
      </c>
      <c r="E819" t="s">
        <v>2367</v>
      </c>
      <c r="F819" t="s">
        <v>2369</v>
      </c>
      <c r="G819">
        <v>1</v>
      </c>
      <c r="H819" s="8" t="s">
        <v>2367</v>
      </c>
      <c r="I819" t="str">
        <f t="shared" si="24"/>
        <v>Overweight</v>
      </c>
      <c r="J819" t="str">
        <f t="shared" si="25"/>
        <v>Diabetes</v>
      </c>
    </row>
    <row r="820" spans="1:10" x14ac:dyDescent="0.3">
      <c r="A820" t="s">
        <v>1541</v>
      </c>
      <c r="B820">
        <v>39.14</v>
      </c>
      <c r="C820">
        <v>4.91</v>
      </c>
      <c r="D820" t="s">
        <v>2367</v>
      </c>
      <c r="E820" t="s">
        <v>2369</v>
      </c>
      <c r="F820" t="s">
        <v>2367</v>
      </c>
      <c r="G820">
        <v>1</v>
      </c>
      <c r="H820" s="8" t="s">
        <v>2367</v>
      </c>
      <c r="I820" t="str">
        <f t="shared" si="24"/>
        <v>Obesity</v>
      </c>
      <c r="J820" t="str">
        <f t="shared" si="25"/>
        <v>Normal</v>
      </c>
    </row>
    <row r="821" spans="1:10" x14ac:dyDescent="0.3">
      <c r="A821" t="s">
        <v>1540</v>
      </c>
      <c r="B821">
        <v>41.2</v>
      </c>
      <c r="C821">
        <v>4.95</v>
      </c>
      <c r="D821" t="s">
        <v>2367</v>
      </c>
      <c r="E821" t="s">
        <v>2367</v>
      </c>
      <c r="F821" t="s">
        <v>2367</v>
      </c>
      <c r="G821">
        <v>1</v>
      </c>
      <c r="H821" s="8" t="s">
        <v>2367</v>
      </c>
      <c r="I821" t="str">
        <f t="shared" si="24"/>
        <v>Obesity</v>
      </c>
      <c r="J821" t="str">
        <f t="shared" si="25"/>
        <v>Normal</v>
      </c>
    </row>
    <row r="822" spans="1:10" x14ac:dyDescent="0.3">
      <c r="A822" t="s">
        <v>1539</v>
      </c>
      <c r="B822">
        <v>28.81</v>
      </c>
      <c r="C822">
        <v>10.8</v>
      </c>
      <c r="D822" t="s">
        <v>2369</v>
      </c>
      <c r="E822" t="s">
        <v>2367</v>
      </c>
      <c r="F822" t="s">
        <v>2369</v>
      </c>
      <c r="G822">
        <v>1</v>
      </c>
      <c r="H822" s="8" t="s">
        <v>2367</v>
      </c>
      <c r="I822" t="str">
        <f t="shared" si="24"/>
        <v>Overweight</v>
      </c>
      <c r="J822" t="str">
        <f t="shared" si="25"/>
        <v>Diabetes</v>
      </c>
    </row>
    <row r="823" spans="1:10" x14ac:dyDescent="0.3">
      <c r="A823" t="s">
        <v>1538</v>
      </c>
      <c r="B823">
        <v>37.409999999999997</v>
      </c>
      <c r="C823">
        <v>7.21</v>
      </c>
      <c r="D823" t="s">
        <v>2367</v>
      </c>
      <c r="E823" t="s">
        <v>2367</v>
      </c>
      <c r="F823" t="s">
        <v>2367</v>
      </c>
      <c r="G823">
        <v>2</v>
      </c>
      <c r="H823" s="8" t="s">
        <v>2367</v>
      </c>
      <c r="I823" t="str">
        <f t="shared" si="24"/>
        <v>Obesity</v>
      </c>
      <c r="J823" t="str">
        <f t="shared" si="25"/>
        <v>Diabetes</v>
      </c>
    </row>
    <row r="824" spans="1:10" x14ac:dyDescent="0.3">
      <c r="A824" t="s">
        <v>1537</v>
      </c>
      <c r="B824">
        <v>52.54</v>
      </c>
      <c r="C824">
        <v>5.12</v>
      </c>
      <c r="D824" t="s">
        <v>2367</v>
      </c>
      <c r="E824" t="s">
        <v>2367</v>
      </c>
      <c r="F824" t="s">
        <v>2369</v>
      </c>
      <c r="G824">
        <v>1</v>
      </c>
      <c r="H824" s="8" t="s">
        <v>2367</v>
      </c>
      <c r="I824" t="str">
        <f t="shared" si="24"/>
        <v>Obesity</v>
      </c>
      <c r="J824" t="str">
        <f t="shared" si="25"/>
        <v>Normal</v>
      </c>
    </row>
    <row r="825" spans="1:10" x14ac:dyDescent="0.3">
      <c r="A825" t="s">
        <v>1536</v>
      </c>
      <c r="B825">
        <v>17.29</v>
      </c>
      <c r="C825">
        <v>4.62</v>
      </c>
      <c r="D825" t="s">
        <v>2367</v>
      </c>
      <c r="E825" t="s">
        <v>2369</v>
      </c>
      <c r="F825" t="s">
        <v>2367</v>
      </c>
      <c r="G825">
        <v>1</v>
      </c>
      <c r="H825" s="8" t="s">
        <v>2368</v>
      </c>
      <c r="I825" t="str">
        <f t="shared" si="24"/>
        <v>Underweight</v>
      </c>
      <c r="J825" t="str">
        <f t="shared" si="25"/>
        <v>Normal</v>
      </c>
    </row>
    <row r="826" spans="1:10" x14ac:dyDescent="0.3">
      <c r="A826" t="s">
        <v>1535</v>
      </c>
      <c r="B826">
        <v>31.74</v>
      </c>
      <c r="C826">
        <v>7.68</v>
      </c>
      <c r="D826" t="s">
        <v>2369</v>
      </c>
      <c r="E826" t="s">
        <v>2367</v>
      </c>
      <c r="F826" t="s">
        <v>2367</v>
      </c>
      <c r="G826">
        <v>0</v>
      </c>
      <c r="H826" s="8" t="s">
        <v>2367</v>
      </c>
      <c r="I826" t="str">
        <f t="shared" si="24"/>
        <v>Obesity</v>
      </c>
      <c r="J826" t="str">
        <f t="shared" si="25"/>
        <v>Diabetes</v>
      </c>
    </row>
    <row r="827" spans="1:10" x14ac:dyDescent="0.3">
      <c r="A827" t="s">
        <v>1534</v>
      </c>
      <c r="B827">
        <v>26.504999999999999</v>
      </c>
      <c r="C827">
        <v>6.79</v>
      </c>
      <c r="D827" t="s">
        <v>2369</v>
      </c>
      <c r="E827" t="s">
        <v>2367</v>
      </c>
      <c r="F827" t="s">
        <v>2369</v>
      </c>
      <c r="G827">
        <v>1</v>
      </c>
      <c r="H827" s="8" t="s">
        <v>2367</v>
      </c>
      <c r="I827" t="str">
        <f t="shared" si="24"/>
        <v>Overweight</v>
      </c>
      <c r="J827" t="str">
        <f t="shared" si="25"/>
        <v>Diabetes</v>
      </c>
    </row>
    <row r="828" spans="1:10" x14ac:dyDescent="0.3">
      <c r="A828" t="s">
        <v>1533</v>
      </c>
      <c r="B828">
        <v>36.479999999999997</v>
      </c>
      <c r="C828">
        <v>11.09</v>
      </c>
      <c r="D828" t="s">
        <v>2367</v>
      </c>
      <c r="E828" t="s">
        <v>2367</v>
      </c>
      <c r="F828" t="s">
        <v>2367</v>
      </c>
      <c r="G828">
        <v>0</v>
      </c>
      <c r="H828" s="8" t="s">
        <v>2367</v>
      </c>
      <c r="I828" t="str">
        <f t="shared" si="24"/>
        <v>Obesity</v>
      </c>
      <c r="J828" t="str">
        <f t="shared" si="25"/>
        <v>Diabetes</v>
      </c>
    </row>
    <row r="829" spans="1:10" x14ac:dyDescent="0.3">
      <c r="A829" t="s">
        <v>1532</v>
      </c>
      <c r="B829">
        <v>39.159999999999997</v>
      </c>
      <c r="C829">
        <v>5.24</v>
      </c>
      <c r="D829" t="s">
        <v>2369</v>
      </c>
      <c r="E829" t="s">
        <v>2367</v>
      </c>
      <c r="F829" t="s">
        <v>2369</v>
      </c>
      <c r="G829">
        <v>1</v>
      </c>
      <c r="H829" s="8" t="s">
        <v>2367</v>
      </c>
      <c r="I829" t="str">
        <f t="shared" si="24"/>
        <v>Obesity</v>
      </c>
      <c r="J829" t="str">
        <f t="shared" si="25"/>
        <v>Normal</v>
      </c>
    </row>
    <row r="830" spans="1:10" x14ac:dyDescent="0.3">
      <c r="A830" t="s">
        <v>1531</v>
      </c>
      <c r="B830">
        <v>28.22</v>
      </c>
      <c r="C830">
        <v>7.51</v>
      </c>
      <c r="D830" t="s">
        <v>2369</v>
      </c>
      <c r="E830" t="s">
        <v>2367</v>
      </c>
      <c r="F830" t="s">
        <v>2369</v>
      </c>
      <c r="G830">
        <v>1</v>
      </c>
      <c r="H830" s="8" t="s">
        <v>2367</v>
      </c>
      <c r="I830" t="str">
        <f t="shared" si="24"/>
        <v>Overweight</v>
      </c>
      <c r="J830" t="str">
        <f t="shared" si="25"/>
        <v>Diabetes</v>
      </c>
    </row>
    <row r="831" spans="1:10" x14ac:dyDescent="0.3">
      <c r="A831" t="s">
        <v>1530</v>
      </c>
      <c r="B831">
        <v>35</v>
      </c>
      <c r="C831">
        <v>4.13</v>
      </c>
      <c r="D831" t="s">
        <v>2367</v>
      </c>
      <c r="E831" t="s">
        <v>2367</v>
      </c>
      <c r="F831" t="s">
        <v>2367</v>
      </c>
      <c r="G831">
        <v>2</v>
      </c>
      <c r="H831" s="8" t="s">
        <v>2367</v>
      </c>
      <c r="I831" t="str">
        <f t="shared" si="24"/>
        <v>Obesity</v>
      </c>
      <c r="J831" t="str">
        <f t="shared" si="25"/>
        <v>Normal</v>
      </c>
    </row>
    <row r="832" spans="1:10" x14ac:dyDescent="0.3">
      <c r="A832" t="s">
        <v>1529</v>
      </c>
      <c r="B832">
        <v>36.24</v>
      </c>
      <c r="C832">
        <v>8.3800000000000008</v>
      </c>
      <c r="D832" t="s">
        <v>2369</v>
      </c>
      <c r="E832" t="s">
        <v>2367</v>
      </c>
      <c r="F832" t="s">
        <v>2367</v>
      </c>
      <c r="G832">
        <v>1</v>
      </c>
      <c r="H832" s="8" t="s">
        <v>2367</v>
      </c>
      <c r="I832" t="str">
        <f t="shared" si="24"/>
        <v>Obesity</v>
      </c>
      <c r="J832" t="str">
        <f t="shared" si="25"/>
        <v>Diabetes</v>
      </c>
    </row>
    <row r="833" spans="1:10" x14ac:dyDescent="0.3">
      <c r="A833" t="s">
        <v>1528</v>
      </c>
      <c r="B833">
        <v>36.954999999999998</v>
      </c>
      <c r="C833">
        <v>8.07</v>
      </c>
      <c r="D833" t="s">
        <v>2367</v>
      </c>
      <c r="E833" t="s">
        <v>2367</v>
      </c>
      <c r="F833" t="s">
        <v>2367</v>
      </c>
      <c r="G833">
        <v>0</v>
      </c>
      <c r="H833" s="8" t="s">
        <v>2367</v>
      </c>
      <c r="I833" t="str">
        <f t="shared" si="24"/>
        <v>Obesity</v>
      </c>
      <c r="J833" t="str">
        <f t="shared" si="25"/>
        <v>Diabetes</v>
      </c>
    </row>
    <row r="834" spans="1:10" x14ac:dyDescent="0.3">
      <c r="A834" t="s">
        <v>1527</v>
      </c>
      <c r="B834">
        <v>29.64</v>
      </c>
      <c r="C834">
        <v>8.9499999999999993</v>
      </c>
      <c r="D834" t="s">
        <v>2367</v>
      </c>
      <c r="E834" t="s">
        <v>2367</v>
      </c>
      <c r="F834" t="s">
        <v>2367</v>
      </c>
      <c r="G834">
        <v>0</v>
      </c>
      <c r="H834" s="8" t="s">
        <v>2367</v>
      </c>
      <c r="I834" t="str">
        <f t="shared" si="24"/>
        <v>Overweight</v>
      </c>
      <c r="J834" t="str">
        <f t="shared" si="25"/>
        <v>Diabetes</v>
      </c>
    </row>
    <row r="835" spans="1:10" x14ac:dyDescent="0.3">
      <c r="A835" t="s">
        <v>1526</v>
      </c>
      <c r="B835">
        <v>42.74</v>
      </c>
      <c r="C835">
        <v>6.31</v>
      </c>
      <c r="D835" t="s">
        <v>2369</v>
      </c>
      <c r="E835" t="s">
        <v>2367</v>
      </c>
      <c r="F835" t="s">
        <v>2367</v>
      </c>
      <c r="G835">
        <v>1</v>
      </c>
      <c r="H835" s="8" t="s">
        <v>2367</v>
      </c>
      <c r="I835" t="str">
        <f t="shared" ref="I835:I898" si="26">IF(B835&lt;18.5,"Underweight",IF(B835&lt;24.9,"Normal weight",IF(B835&lt;29.9,"Overweight","Obesity")))</f>
        <v>Obesity</v>
      </c>
      <c r="J835" t="str">
        <f t="shared" ref="J835:J898" si="27">IF(C835&lt;5.7,"Normal",IF(C835&lt;6.4,"Prediabetes","Diabetes"))</f>
        <v>Prediabetes</v>
      </c>
    </row>
    <row r="836" spans="1:10" x14ac:dyDescent="0.3">
      <c r="A836" t="s">
        <v>1525</v>
      </c>
      <c r="B836">
        <v>36.130000000000003</v>
      </c>
      <c r="C836">
        <v>7.19</v>
      </c>
      <c r="D836" t="s">
        <v>2369</v>
      </c>
      <c r="E836" t="s">
        <v>2367</v>
      </c>
      <c r="F836" t="s">
        <v>2367</v>
      </c>
      <c r="G836">
        <v>2</v>
      </c>
      <c r="H836" s="8" t="s">
        <v>2367</v>
      </c>
      <c r="I836" t="str">
        <f t="shared" si="26"/>
        <v>Obesity</v>
      </c>
      <c r="J836" t="str">
        <f t="shared" si="27"/>
        <v>Diabetes</v>
      </c>
    </row>
    <row r="837" spans="1:10" x14ac:dyDescent="0.3">
      <c r="A837" t="s">
        <v>1524</v>
      </c>
      <c r="B837">
        <v>31.55</v>
      </c>
      <c r="C837">
        <v>6.11</v>
      </c>
      <c r="D837" t="s">
        <v>2369</v>
      </c>
      <c r="E837" t="s">
        <v>2367</v>
      </c>
      <c r="F837" t="s">
        <v>2367</v>
      </c>
      <c r="G837">
        <v>1</v>
      </c>
      <c r="H837" s="8" t="s">
        <v>2367</v>
      </c>
      <c r="I837" t="str">
        <f t="shared" si="26"/>
        <v>Obesity</v>
      </c>
      <c r="J837" t="str">
        <f t="shared" si="27"/>
        <v>Prediabetes</v>
      </c>
    </row>
    <row r="838" spans="1:10" x14ac:dyDescent="0.3">
      <c r="A838" t="s">
        <v>1523</v>
      </c>
      <c r="B838">
        <v>52.75</v>
      </c>
      <c r="C838">
        <v>6.02</v>
      </c>
      <c r="D838" t="s">
        <v>2367</v>
      </c>
      <c r="E838" t="s">
        <v>2367</v>
      </c>
      <c r="F838" t="s">
        <v>2367</v>
      </c>
      <c r="G838">
        <v>1</v>
      </c>
      <c r="H838" s="8" t="s">
        <v>2367</v>
      </c>
      <c r="I838" t="str">
        <f t="shared" si="26"/>
        <v>Obesity</v>
      </c>
      <c r="J838" t="str">
        <f t="shared" si="27"/>
        <v>Prediabetes</v>
      </c>
    </row>
    <row r="839" spans="1:10" x14ac:dyDescent="0.3">
      <c r="A839" t="s">
        <v>1522</v>
      </c>
      <c r="B839">
        <v>36.67</v>
      </c>
      <c r="C839">
        <v>11.86</v>
      </c>
      <c r="D839" t="s">
        <v>2367</v>
      </c>
      <c r="E839" t="s">
        <v>2367</v>
      </c>
      <c r="F839" t="s">
        <v>2367</v>
      </c>
      <c r="G839">
        <v>0</v>
      </c>
      <c r="H839" s="8" t="s">
        <v>2367</v>
      </c>
      <c r="I839" t="str">
        <f t="shared" si="26"/>
        <v>Obesity</v>
      </c>
      <c r="J839" t="str">
        <f t="shared" si="27"/>
        <v>Diabetes</v>
      </c>
    </row>
    <row r="840" spans="1:10" x14ac:dyDescent="0.3">
      <c r="A840" t="s">
        <v>1521</v>
      </c>
      <c r="B840">
        <v>38.06</v>
      </c>
      <c r="C840">
        <v>8.25</v>
      </c>
      <c r="D840" t="s">
        <v>2367</v>
      </c>
      <c r="E840" t="s">
        <v>2367</v>
      </c>
      <c r="F840" t="s">
        <v>2367</v>
      </c>
      <c r="G840">
        <v>0</v>
      </c>
      <c r="H840" s="8" t="s">
        <v>2367</v>
      </c>
      <c r="I840" t="str">
        <f t="shared" si="26"/>
        <v>Obesity</v>
      </c>
      <c r="J840" t="str">
        <f t="shared" si="27"/>
        <v>Diabetes</v>
      </c>
    </row>
    <row r="841" spans="1:10" x14ac:dyDescent="0.3">
      <c r="A841" t="s">
        <v>1520</v>
      </c>
      <c r="B841">
        <v>38</v>
      </c>
      <c r="C841">
        <v>8.1300000000000008</v>
      </c>
      <c r="D841" t="s">
        <v>2367</v>
      </c>
      <c r="E841" t="s">
        <v>2367</v>
      </c>
      <c r="F841" t="s">
        <v>2367</v>
      </c>
      <c r="G841">
        <v>0</v>
      </c>
      <c r="H841" s="8" t="s">
        <v>2367</v>
      </c>
      <c r="I841" t="str">
        <f t="shared" si="26"/>
        <v>Obesity</v>
      </c>
      <c r="J841" t="str">
        <f t="shared" si="27"/>
        <v>Diabetes</v>
      </c>
    </row>
    <row r="842" spans="1:10" x14ac:dyDescent="0.3">
      <c r="A842" t="s">
        <v>1519</v>
      </c>
      <c r="B842">
        <v>35.1</v>
      </c>
      <c r="C842">
        <v>10.1</v>
      </c>
      <c r="D842" t="s">
        <v>2367</v>
      </c>
      <c r="E842" t="s">
        <v>2367</v>
      </c>
      <c r="F842" t="s">
        <v>2367</v>
      </c>
      <c r="G842">
        <v>0</v>
      </c>
      <c r="H842" s="8" t="s">
        <v>2367</v>
      </c>
      <c r="I842" t="str">
        <f t="shared" si="26"/>
        <v>Obesity</v>
      </c>
      <c r="J842" t="str">
        <f t="shared" si="27"/>
        <v>Diabetes</v>
      </c>
    </row>
    <row r="843" spans="1:10" x14ac:dyDescent="0.3">
      <c r="A843" t="s">
        <v>1518</v>
      </c>
      <c r="B843">
        <v>33.82</v>
      </c>
      <c r="C843">
        <v>5.89</v>
      </c>
      <c r="D843" t="s">
        <v>2369</v>
      </c>
      <c r="E843" t="s">
        <v>2367</v>
      </c>
      <c r="F843" t="s">
        <v>2367</v>
      </c>
      <c r="G843">
        <v>2</v>
      </c>
      <c r="H843" s="8" t="s">
        <v>2367</v>
      </c>
      <c r="I843" t="str">
        <f t="shared" si="26"/>
        <v>Obesity</v>
      </c>
      <c r="J843" t="str">
        <f t="shared" si="27"/>
        <v>Prediabetes</v>
      </c>
    </row>
    <row r="844" spans="1:10" x14ac:dyDescent="0.3">
      <c r="A844" t="s">
        <v>1517</v>
      </c>
      <c r="B844">
        <v>37.43</v>
      </c>
      <c r="C844">
        <v>4.97</v>
      </c>
      <c r="D844" t="s">
        <v>2367</v>
      </c>
      <c r="E844" t="s">
        <v>2367</v>
      </c>
      <c r="F844" t="s">
        <v>2367</v>
      </c>
      <c r="G844">
        <v>2</v>
      </c>
      <c r="H844" s="8" t="s">
        <v>2367</v>
      </c>
      <c r="I844" t="str">
        <f t="shared" si="26"/>
        <v>Obesity</v>
      </c>
      <c r="J844" t="str">
        <f t="shared" si="27"/>
        <v>Normal</v>
      </c>
    </row>
    <row r="845" spans="1:10" x14ac:dyDescent="0.3">
      <c r="A845" t="s">
        <v>1516</v>
      </c>
      <c r="B845">
        <v>30.5</v>
      </c>
      <c r="C845">
        <v>9.9</v>
      </c>
      <c r="D845" t="s">
        <v>2367</v>
      </c>
      <c r="E845" t="s">
        <v>2367</v>
      </c>
      <c r="F845" t="s">
        <v>2367</v>
      </c>
      <c r="G845">
        <v>0</v>
      </c>
      <c r="H845" s="8" t="s">
        <v>2367</v>
      </c>
      <c r="I845" t="str">
        <f t="shared" si="26"/>
        <v>Obesity</v>
      </c>
      <c r="J845" t="str">
        <f t="shared" si="27"/>
        <v>Diabetes</v>
      </c>
    </row>
    <row r="846" spans="1:10" x14ac:dyDescent="0.3">
      <c r="A846" t="s">
        <v>1515</v>
      </c>
      <c r="B846">
        <v>24.53</v>
      </c>
      <c r="C846">
        <v>9.0500000000000007</v>
      </c>
      <c r="D846" t="s">
        <v>2367</v>
      </c>
      <c r="E846" t="s">
        <v>2367</v>
      </c>
      <c r="F846" t="s">
        <v>2367</v>
      </c>
      <c r="G846">
        <v>0</v>
      </c>
      <c r="H846" s="8" t="s">
        <v>2367</v>
      </c>
      <c r="I846" t="str">
        <f t="shared" si="26"/>
        <v>Normal weight</v>
      </c>
      <c r="J846" t="str">
        <f t="shared" si="27"/>
        <v>Diabetes</v>
      </c>
    </row>
    <row r="847" spans="1:10" x14ac:dyDescent="0.3">
      <c r="A847" t="s">
        <v>1514</v>
      </c>
      <c r="B847">
        <v>25.74</v>
      </c>
      <c r="C847">
        <v>10.93</v>
      </c>
      <c r="D847" t="s">
        <v>2367</v>
      </c>
      <c r="E847" t="s">
        <v>2367</v>
      </c>
      <c r="F847" t="s">
        <v>2367</v>
      </c>
      <c r="G847">
        <v>0</v>
      </c>
      <c r="H847" s="8" t="s">
        <v>2367</v>
      </c>
      <c r="I847" t="str">
        <f t="shared" si="26"/>
        <v>Overweight</v>
      </c>
      <c r="J847" t="str">
        <f t="shared" si="27"/>
        <v>Diabetes</v>
      </c>
    </row>
    <row r="848" spans="1:10" x14ac:dyDescent="0.3">
      <c r="A848" t="s">
        <v>1513</v>
      </c>
      <c r="B848">
        <v>34.08</v>
      </c>
      <c r="C848">
        <v>7.58</v>
      </c>
      <c r="D848" t="s">
        <v>2369</v>
      </c>
      <c r="E848" t="s">
        <v>2367</v>
      </c>
      <c r="F848" t="s">
        <v>2367</v>
      </c>
      <c r="G848">
        <v>2</v>
      </c>
      <c r="H848" s="8" t="s">
        <v>2367</v>
      </c>
      <c r="I848" t="str">
        <f t="shared" si="26"/>
        <v>Obesity</v>
      </c>
      <c r="J848" t="str">
        <f t="shared" si="27"/>
        <v>Diabetes</v>
      </c>
    </row>
    <row r="849" spans="1:10" x14ac:dyDescent="0.3">
      <c r="A849" t="s">
        <v>1512</v>
      </c>
      <c r="B849">
        <v>31.35</v>
      </c>
      <c r="C849">
        <v>11</v>
      </c>
      <c r="D849" t="s">
        <v>2369</v>
      </c>
      <c r="E849" t="s">
        <v>2367</v>
      </c>
      <c r="F849" t="s">
        <v>2369</v>
      </c>
      <c r="G849">
        <v>1</v>
      </c>
      <c r="H849" s="8" t="s">
        <v>2367</v>
      </c>
      <c r="I849" t="str">
        <f t="shared" si="26"/>
        <v>Obesity</v>
      </c>
      <c r="J849" t="str">
        <f t="shared" si="27"/>
        <v>Diabetes</v>
      </c>
    </row>
    <row r="850" spans="1:10" x14ac:dyDescent="0.3">
      <c r="A850" t="s">
        <v>1511</v>
      </c>
      <c r="B850">
        <v>26.79</v>
      </c>
      <c r="C850">
        <v>5.0599999999999996</v>
      </c>
      <c r="D850" t="s">
        <v>2367</v>
      </c>
      <c r="E850" t="s">
        <v>2367</v>
      </c>
      <c r="F850" t="s">
        <v>2367</v>
      </c>
      <c r="G850">
        <v>1</v>
      </c>
      <c r="H850" s="8" t="s">
        <v>2367</v>
      </c>
      <c r="I850" t="str">
        <f t="shared" si="26"/>
        <v>Overweight</v>
      </c>
      <c r="J850" t="str">
        <f t="shared" si="27"/>
        <v>Normal</v>
      </c>
    </row>
    <row r="851" spans="1:10" x14ac:dyDescent="0.3">
      <c r="A851" t="s">
        <v>1510</v>
      </c>
      <c r="B851">
        <v>42.78</v>
      </c>
      <c r="C851">
        <v>6.11</v>
      </c>
      <c r="D851" t="s">
        <v>2369</v>
      </c>
      <c r="E851" t="s">
        <v>2367</v>
      </c>
      <c r="F851" t="s">
        <v>2367</v>
      </c>
      <c r="G851">
        <v>1</v>
      </c>
      <c r="H851" s="8" t="s">
        <v>2367</v>
      </c>
      <c r="I851" t="str">
        <f t="shared" si="26"/>
        <v>Obesity</v>
      </c>
      <c r="J851" t="str">
        <f t="shared" si="27"/>
        <v>Prediabetes</v>
      </c>
    </row>
    <row r="852" spans="1:10" x14ac:dyDescent="0.3">
      <c r="A852" t="s">
        <v>1509</v>
      </c>
      <c r="B852">
        <v>46.75</v>
      </c>
      <c r="C852">
        <v>6.66</v>
      </c>
      <c r="D852" t="s">
        <v>2369</v>
      </c>
      <c r="E852" t="s">
        <v>2367</v>
      </c>
      <c r="F852" t="s">
        <v>2367</v>
      </c>
      <c r="G852">
        <v>2</v>
      </c>
      <c r="H852" s="8" t="s">
        <v>2367</v>
      </c>
      <c r="I852" t="str">
        <f t="shared" si="26"/>
        <v>Obesity</v>
      </c>
      <c r="J852" t="str">
        <f t="shared" si="27"/>
        <v>Diabetes</v>
      </c>
    </row>
    <row r="853" spans="1:10" x14ac:dyDescent="0.3">
      <c r="A853" t="s">
        <v>1508</v>
      </c>
      <c r="B853">
        <v>32.15</v>
      </c>
      <c r="C853">
        <v>4.0199999999999996</v>
      </c>
      <c r="D853" t="s">
        <v>2369</v>
      </c>
      <c r="E853" t="s">
        <v>2367</v>
      </c>
      <c r="F853" t="s">
        <v>2369</v>
      </c>
      <c r="G853">
        <v>1</v>
      </c>
      <c r="H853" s="8" t="s">
        <v>2367</v>
      </c>
      <c r="I853" t="str">
        <f t="shared" si="26"/>
        <v>Obesity</v>
      </c>
      <c r="J853" t="str">
        <f t="shared" si="27"/>
        <v>Normal</v>
      </c>
    </row>
    <row r="854" spans="1:10" x14ac:dyDescent="0.3">
      <c r="A854" t="s">
        <v>1507</v>
      </c>
      <c r="B854">
        <v>43.4</v>
      </c>
      <c r="C854">
        <v>8.81</v>
      </c>
      <c r="D854" t="s">
        <v>2369</v>
      </c>
      <c r="E854" t="s">
        <v>2367</v>
      </c>
      <c r="F854" t="s">
        <v>2367</v>
      </c>
      <c r="G854">
        <v>2</v>
      </c>
      <c r="H854" s="8" t="s">
        <v>2367</v>
      </c>
      <c r="I854" t="str">
        <f t="shared" si="26"/>
        <v>Obesity</v>
      </c>
      <c r="J854" t="str">
        <f t="shared" si="27"/>
        <v>Diabetes</v>
      </c>
    </row>
    <row r="855" spans="1:10" x14ac:dyDescent="0.3">
      <c r="A855" t="s">
        <v>1506</v>
      </c>
      <c r="B855">
        <v>31.57</v>
      </c>
      <c r="C855">
        <v>7.92</v>
      </c>
      <c r="D855" t="s">
        <v>2369</v>
      </c>
      <c r="E855" t="s">
        <v>2367</v>
      </c>
      <c r="F855" t="s">
        <v>2367</v>
      </c>
      <c r="G855">
        <v>2</v>
      </c>
      <c r="H855" s="8" t="s">
        <v>2367</v>
      </c>
      <c r="I855" t="str">
        <f t="shared" si="26"/>
        <v>Obesity</v>
      </c>
      <c r="J855" t="str">
        <f t="shared" si="27"/>
        <v>Diabetes</v>
      </c>
    </row>
    <row r="856" spans="1:10" x14ac:dyDescent="0.3">
      <c r="A856" t="s">
        <v>1505</v>
      </c>
      <c r="B856">
        <v>24.32</v>
      </c>
      <c r="C856">
        <v>7.48</v>
      </c>
      <c r="D856" t="s">
        <v>2367</v>
      </c>
      <c r="E856" t="s">
        <v>2367</v>
      </c>
      <c r="F856" t="s">
        <v>2367</v>
      </c>
      <c r="G856">
        <v>0</v>
      </c>
      <c r="H856" s="8" t="s">
        <v>2367</v>
      </c>
      <c r="I856" t="str">
        <f t="shared" si="26"/>
        <v>Normal weight</v>
      </c>
      <c r="J856" t="str">
        <f t="shared" si="27"/>
        <v>Diabetes</v>
      </c>
    </row>
    <row r="857" spans="1:10" x14ac:dyDescent="0.3">
      <c r="A857" t="s">
        <v>1504</v>
      </c>
      <c r="B857">
        <v>31.07</v>
      </c>
      <c r="C857">
        <v>4.62</v>
      </c>
      <c r="D857" t="s">
        <v>2369</v>
      </c>
      <c r="E857" t="s">
        <v>2367</v>
      </c>
      <c r="F857" t="s">
        <v>2367</v>
      </c>
      <c r="G857">
        <v>2</v>
      </c>
      <c r="H857" s="8" t="s">
        <v>2367</v>
      </c>
      <c r="I857" t="str">
        <f t="shared" si="26"/>
        <v>Obesity</v>
      </c>
      <c r="J857" t="str">
        <f t="shared" si="27"/>
        <v>Normal</v>
      </c>
    </row>
    <row r="858" spans="1:10" x14ac:dyDescent="0.3">
      <c r="A858" t="s">
        <v>1503</v>
      </c>
      <c r="B858">
        <v>35.814999999999998</v>
      </c>
      <c r="C858">
        <v>8.4700000000000006</v>
      </c>
      <c r="D858" t="s">
        <v>2367</v>
      </c>
      <c r="E858" t="s">
        <v>2367</v>
      </c>
      <c r="F858" t="s">
        <v>2367</v>
      </c>
      <c r="G858">
        <v>0</v>
      </c>
      <c r="H858" s="8" t="s">
        <v>2367</v>
      </c>
      <c r="I858" t="str">
        <f t="shared" si="26"/>
        <v>Obesity</v>
      </c>
      <c r="J858" t="str">
        <f t="shared" si="27"/>
        <v>Diabetes</v>
      </c>
    </row>
    <row r="859" spans="1:10" x14ac:dyDescent="0.3">
      <c r="A859" t="s">
        <v>1502</v>
      </c>
      <c r="B859">
        <v>40.81</v>
      </c>
      <c r="C859">
        <v>10.58</v>
      </c>
      <c r="D859" t="s">
        <v>2369</v>
      </c>
      <c r="E859" t="s">
        <v>2367</v>
      </c>
      <c r="F859" t="s">
        <v>2367</v>
      </c>
      <c r="G859">
        <v>0</v>
      </c>
      <c r="H859" s="8" t="s">
        <v>2367</v>
      </c>
      <c r="I859" t="str">
        <f t="shared" si="26"/>
        <v>Obesity</v>
      </c>
      <c r="J859" t="str">
        <f t="shared" si="27"/>
        <v>Diabetes</v>
      </c>
    </row>
    <row r="860" spans="1:10" x14ac:dyDescent="0.3">
      <c r="A860" t="s">
        <v>1501</v>
      </c>
      <c r="B860">
        <v>24.605</v>
      </c>
      <c r="C860">
        <v>7.48</v>
      </c>
      <c r="D860" t="s">
        <v>2367</v>
      </c>
      <c r="E860" t="s">
        <v>2367</v>
      </c>
      <c r="F860" t="s">
        <v>2367</v>
      </c>
      <c r="G860">
        <v>0</v>
      </c>
      <c r="H860" s="8" t="s">
        <v>2367</v>
      </c>
      <c r="I860" t="str">
        <f t="shared" si="26"/>
        <v>Normal weight</v>
      </c>
      <c r="J860" t="str">
        <f t="shared" si="27"/>
        <v>Diabetes</v>
      </c>
    </row>
    <row r="861" spans="1:10" x14ac:dyDescent="0.3">
      <c r="A861" t="s">
        <v>1500</v>
      </c>
      <c r="B861">
        <v>21.47</v>
      </c>
      <c r="C861">
        <v>7.82</v>
      </c>
      <c r="D861" t="s">
        <v>2367</v>
      </c>
      <c r="E861" t="s">
        <v>2367</v>
      </c>
      <c r="F861" t="s">
        <v>2367</v>
      </c>
      <c r="G861">
        <v>0</v>
      </c>
      <c r="H861" s="8" t="s">
        <v>2367</v>
      </c>
      <c r="I861" t="str">
        <f t="shared" si="26"/>
        <v>Normal weight</v>
      </c>
      <c r="J861" t="str">
        <f t="shared" si="27"/>
        <v>Diabetes</v>
      </c>
    </row>
    <row r="862" spans="1:10" x14ac:dyDescent="0.3">
      <c r="A862" t="s">
        <v>1499</v>
      </c>
      <c r="B862">
        <v>52.89</v>
      </c>
      <c r="C862">
        <v>4.96</v>
      </c>
      <c r="D862" t="s">
        <v>2369</v>
      </c>
      <c r="E862" t="s">
        <v>2367</v>
      </c>
      <c r="F862" t="s">
        <v>2367</v>
      </c>
      <c r="G862">
        <v>1</v>
      </c>
      <c r="H862" s="8" t="s">
        <v>2367</v>
      </c>
      <c r="I862" t="str">
        <f t="shared" si="26"/>
        <v>Obesity</v>
      </c>
      <c r="J862" t="str">
        <f t="shared" si="27"/>
        <v>Normal</v>
      </c>
    </row>
    <row r="863" spans="1:10" x14ac:dyDescent="0.3">
      <c r="A863" t="s">
        <v>1498</v>
      </c>
      <c r="B863">
        <v>32.965000000000003</v>
      </c>
      <c r="C863">
        <v>6.15</v>
      </c>
      <c r="D863" t="s">
        <v>2369</v>
      </c>
      <c r="E863" t="s">
        <v>2367</v>
      </c>
      <c r="F863" t="s">
        <v>2367</v>
      </c>
      <c r="G863">
        <v>1</v>
      </c>
      <c r="H863" s="8" t="s">
        <v>2367</v>
      </c>
      <c r="I863" t="str">
        <f t="shared" si="26"/>
        <v>Obesity</v>
      </c>
      <c r="J863" t="str">
        <f t="shared" si="27"/>
        <v>Prediabetes</v>
      </c>
    </row>
    <row r="864" spans="1:10" x14ac:dyDescent="0.3">
      <c r="A864" t="s">
        <v>1497</v>
      </c>
      <c r="B864">
        <v>36.799999999999997</v>
      </c>
      <c r="C864">
        <v>4.62</v>
      </c>
      <c r="D864" t="s">
        <v>2367</v>
      </c>
      <c r="E864" t="s">
        <v>2367</v>
      </c>
      <c r="F864" t="s">
        <v>2369</v>
      </c>
      <c r="G864">
        <v>1</v>
      </c>
      <c r="H864" s="8" t="s">
        <v>2367</v>
      </c>
      <c r="I864" t="str">
        <f t="shared" si="26"/>
        <v>Obesity</v>
      </c>
      <c r="J864" t="str">
        <f t="shared" si="27"/>
        <v>Normal</v>
      </c>
    </row>
    <row r="865" spans="1:10" x14ac:dyDescent="0.3">
      <c r="A865" t="s">
        <v>1496</v>
      </c>
      <c r="B865">
        <v>34.299999999999997</v>
      </c>
      <c r="C865">
        <v>4.87</v>
      </c>
      <c r="D865" t="s">
        <v>2367</v>
      </c>
      <c r="E865" t="s">
        <v>2367</v>
      </c>
      <c r="F865" t="s">
        <v>2367</v>
      </c>
      <c r="G865">
        <v>2</v>
      </c>
      <c r="H865" s="8" t="s">
        <v>2367</v>
      </c>
      <c r="I865" t="str">
        <f t="shared" si="26"/>
        <v>Obesity</v>
      </c>
      <c r="J865" t="str">
        <f t="shared" si="27"/>
        <v>Normal</v>
      </c>
    </row>
    <row r="866" spans="1:10" x14ac:dyDescent="0.3">
      <c r="A866" t="s">
        <v>1495</v>
      </c>
      <c r="B866">
        <v>35.244999999999997</v>
      </c>
      <c r="C866">
        <v>4.63</v>
      </c>
      <c r="D866" t="s">
        <v>2367</v>
      </c>
      <c r="E866" t="s">
        <v>2367</v>
      </c>
      <c r="F866" t="s">
        <v>2367</v>
      </c>
      <c r="G866">
        <v>0</v>
      </c>
      <c r="H866" s="8" t="s">
        <v>2367</v>
      </c>
      <c r="I866" t="str">
        <f t="shared" si="26"/>
        <v>Obesity</v>
      </c>
      <c r="J866" t="str">
        <f t="shared" si="27"/>
        <v>Normal</v>
      </c>
    </row>
    <row r="867" spans="1:10" x14ac:dyDescent="0.3">
      <c r="A867" t="s">
        <v>1494</v>
      </c>
      <c r="B867">
        <v>26.23</v>
      </c>
      <c r="C867">
        <v>11.93</v>
      </c>
      <c r="D867" t="s">
        <v>2367</v>
      </c>
      <c r="E867" t="s">
        <v>2367</v>
      </c>
      <c r="F867" t="s">
        <v>2367</v>
      </c>
      <c r="G867">
        <v>0</v>
      </c>
      <c r="H867" s="8" t="s">
        <v>2367</v>
      </c>
      <c r="I867" t="str">
        <f t="shared" si="26"/>
        <v>Overweight</v>
      </c>
      <c r="J867" t="str">
        <f t="shared" si="27"/>
        <v>Diabetes</v>
      </c>
    </row>
    <row r="868" spans="1:10" x14ac:dyDescent="0.3">
      <c r="A868" t="s">
        <v>1493</v>
      </c>
      <c r="B868">
        <v>36.1</v>
      </c>
      <c r="C868">
        <v>5.65</v>
      </c>
      <c r="D868" t="s">
        <v>2369</v>
      </c>
      <c r="E868" t="s">
        <v>2367</v>
      </c>
      <c r="F868" t="s">
        <v>2367</v>
      </c>
      <c r="G868">
        <v>2</v>
      </c>
      <c r="H868" s="8" t="s">
        <v>2367</v>
      </c>
      <c r="I868" t="str">
        <f t="shared" si="26"/>
        <v>Obesity</v>
      </c>
      <c r="J868" t="str">
        <f t="shared" si="27"/>
        <v>Normal</v>
      </c>
    </row>
    <row r="869" spans="1:10" x14ac:dyDescent="0.3">
      <c r="A869" t="s">
        <v>1492</v>
      </c>
      <c r="B869">
        <v>37.1</v>
      </c>
      <c r="C869">
        <v>11.21</v>
      </c>
      <c r="D869" t="s">
        <v>2369</v>
      </c>
      <c r="E869" t="s">
        <v>2367</v>
      </c>
      <c r="F869" t="s">
        <v>2369</v>
      </c>
      <c r="G869">
        <v>1</v>
      </c>
      <c r="H869" s="8" t="s">
        <v>2367</v>
      </c>
      <c r="I869" t="str">
        <f t="shared" si="26"/>
        <v>Obesity</v>
      </c>
      <c r="J869" t="str">
        <f t="shared" si="27"/>
        <v>Diabetes</v>
      </c>
    </row>
    <row r="870" spans="1:10" x14ac:dyDescent="0.3">
      <c r="A870" t="s">
        <v>1491</v>
      </c>
      <c r="B870">
        <v>27.5</v>
      </c>
      <c r="C870">
        <v>10.62</v>
      </c>
      <c r="D870" t="s">
        <v>2369</v>
      </c>
      <c r="E870" t="s">
        <v>2367</v>
      </c>
      <c r="F870" t="s">
        <v>2369</v>
      </c>
      <c r="G870">
        <v>1</v>
      </c>
      <c r="H870" s="8" t="s">
        <v>2367</v>
      </c>
      <c r="I870" t="str">
        <f t="shared" si="26"/>
        <v>Overweight</v>
      </c>
      <c r="J870" t="str">
        <f t="shared" si="27"/>
        <v>Diabetes</v>
      </c>
    </row>
    <row r="871" spans="1:10" x14ac:dyDescent="0.3">
      <c r="A871" t="s">
        <v>1490</v>
      </c>
      <c r="B871">
        <v>24.7</v>
      </c>
      <c r="C871">
        <v>10.7</v>
      </c>
      <c r="D871" t="s">
        <v>2369</v>
      </c>
      <c r="E871" t="s">
        <v>2367</v>
      </c>
      <c r="F871" t="s">
        <v>2369</v>
      </c>
      <c r="G871">
        <v>1</v>
      </c>
      <c r="H871" s="8" t="s">
        <v>2367</v>
      </c>
      <c r="I871" t="str">
        <f t="shared" si="26"/>
        <v>Normal weight</v>
      </c>
      <c r="J871" t="str">
        <f t="shared" si="27"/>
        <v>Diabetes</v>
      </c>
    </row>
    <row r="872" spans="1:10" x14ac:dyDescent="0.3">
      <c r="A872" t="s">
        <v>1489</v>
      </c>
      <c r="B872">
        <v>26.78</v>
      </c>
      <c r="C872">
        <v>10.02</v>
      </c>
      <c r="D872" t="s">
        <v>2369</v>
      </c>
      <c r="E872" t="s">
        <v>2367</v>
      </c>
      <c r="F872" t="s">
        <v>2369</v>
      </c>
      <c r="G872">
        <v>1</v>
      </c>
      <c r="H872" s="8" t="s">
        <v>2367</v>
      </c>
      <c r="I872" t="str">
        <f t="shared" si="26"/>
        <v>Overweight</v>
      </c>
      <c r="J872" t="str">
        <f t="shared" si="27"/>
        <v>Diabetes</v>
      </c>
    </row>
    <row r="873" spans="1:10" x14ac:dyDescent="0.3">
      <c r="A873" t="s">
        <v>1488</v>
      </c>
      <c r="B873">
        <v>45.8</v>
      </c>
      <c r="C873">
        <v>4.8499999999999996</v>
      </c>
      <c r="D873" t="s">
        <v>2367</v>
      </c>
      <c r="E873" t="s">
        <v>2367</v>
      </c>
      <c r="F873" t="s">
        <v>2367</v>
      </c>
      <c r="G873">
        <v>0</v>
      </c>
      <c r="H873" s="8" t="s">
        <v>2367</v>
      </c>
      <c r="I873" t="str">
        <f t="shared" si="26"/>
        <v>Obesity</v>
      </c>
      <c r="J873" t="str">
        <f t="shared" si="27"/>
        <v>Normal</v>
      </c>
    </row>
    <row r="874" spans="1:10" x14ac:dyDescent="0.3">
      <c r="A874" t="s">
        <v>1487</v>
      </c>
      <c r="B874">
        <v>29</v>
      </c>
      <c r="C874">
        <v>4.3899999999999997</v>
      </c>
      <c r="D874" t="s">
        <v>2369</v>
      </c>
      <c r="E874" t="s">
        <v>2367</v>
      </c>
      <c r="F874" t="s">
        <v>2367</v>
      </c>
      <c r="G874">
        <v>2</v>
      </c>
      <c r="H874" s="8" t="s">
        <v>2367</v>
      </c>
      <c r="I874" t="str">
        <f t="shared" si="26"/>
        <v>Overweight</v>
      </c>
      <c r="J874" t="str">
        <f t="shared" si="27"/>
        <v>Normal</v>
      </c>
    </row>
    <row r="875" spans="1:10" x14ac:dyDescent="0.3">
      <c r="A875" t="s">
        <v>1486</v>
      </c>
      <c r="B875">
        <v>33.534999999999997</v>
      </c>
      <c r="C875">
        <v>8.24</v>
      </c>
      <c r="D875" t="s">
        <v>2369</v>
      </c>
      <c r="E875" t="s">
        <v>2367</v>
      </c>
      <c r="F875" t="s">
        <v>2367</v>
      </c>
      <c r="G875">
        <v>0</v>
      </c>
      <c r="H875" s="8" t="s">
        <v>2367</v>
      </c>
      <c r="I875" t="str">
        <f t="shared" si="26"/>
        <v>Obesity</v>
      </c>
      <c r="J875" t="str">
        <f t="shared" si="27"/>
        <v>Diabetes</v>
      </c>
    </row>
    <row r="876" spans="1:10" x14ac:dyDescent="0.3">
      <c r="A876" t="s">
        <v>1485</v>
      </c>
      <c r="B876">
        <v>32.774999999999999</v>
      </c>
      <c r="C876">
        <v>9.77</v>
      </c>
      <c r="D876" t="s">
        <v>2369</v>
      </c>
      <c r="E876" t="s">
        <v>2367</v>
      </c>
      <c r="F876" t="s">
        <v>2367</v>
      </c>
      <c r="G876">
        <v>0</v>
      </c>
      <c r="H876" s="8" t="s">
        <v>2367</v>
      </c>
      <c r="I876" t="str">
        <f t="shared" si="26"/>
        <v>Obesity</v>
      </c>
      <c r="J876" t="str">
        <f t="shared" si="27"/>
        <v>Diabetes</v>
      </c>
    </row>
    <row r="877" spans="1:10" x14ac:dyDescent="0.3">
      <c r="A877" t="s">
        <v>1484</v>
      </c>
      <c r="B877">
        <v>37.51</v>
      </c>
      <c r="C877">
        <v>5.5</v>
      </c>
      <c r="D877" t="s">
        <v>2369</v>
      </c>
      <c r="E877" t="s">
        <v>2367</v>
      </c>
      <c r="F877" t="s">
        <v>2367</v>
      </c>
      <c r="G877">
        <v>2</v>
      </c>
      <c r="H877" s="8" t="s">
        <v>2367</v>
      </c>
      <c r="I877" t="str">
        <f t="shared" si="26"/>
        <v>Obesity</v>
      </c>
      <c r="J877" t="str">
        <f t="shared" si="27"/>
        <v>Normal</v>
      </c>
    </row>
    <row r="878" spans="1:10" x14ac:dyDescent="0.3">
      <c r="A878" t="s">
        <v>1483</v>
      </c>
      <c r="B878">
        <v>39.86</v>
      </c>
      <c r="C878">
        <v>11.84</v>
      </c>
      <c r="D878" t="s">
        <v>2369</v>
      </c>
      <c r="E878" t="s">
        <v>2367</v>
      </c>
      <c r="F878" t="s">
        <v>2367</v>
      </c>
      <c r="G878">
        <v>1</v>
      </c>
      <c r="H878" s="8" t="s">
        <v>2367</v>
      </c>
      <c r="I878" t="str">
        <f t="shared" si="26"/>
        <v>Obesity</v>
      </c>
      <c r="J878" t="str">
        <f t="shared" si="27"/>
        <v>Diabetes</v>
      </c>
    </row>
    <row r="879" spans="1:10" x14ac:dyDescent="0.3">
      <c r="A879" t="s">
        <v>1482</v>
      </c>
      <c r="B879">
        <v>42.13</v>
      </c>
      <c r="C879">
        <v>4.66</v>
      </c>
      <c r="D879" t="s">
        <v>2367</v>
      </c>
      <c r="E879" t="s">
        <v>2367</v>
      </c>
      <c r="F879" t="s">
        <v>2367</v>
      </c>
      <c r="G879">
        <v>0</v>
      </c>
      <c r="H879" s="8" t="s">
        <v>2367</v>
      </c>
      <c r="I879" t="str">
        <f t="shared" si="26"/>
        <v>Obesity</v>
      </c>
      <c r="J879" t="str">
        <f t="shared" si="27"/>
        <v>Normal</v>
      </c>
    </row>
    <row r="880" spans="1:10" x14ac:dyDescent="0.3">
      <c r="A880" t="s">
        <v>1481</v>
      </c>
      <c r="B880">
        <v>35.99</v>
      </c>
      <c r="C880">
        <v>11.11</v>
      </c>
      <c r="D880" t="s">
        <v>2367</v>
      </c>
      <c r="E880" t="s">
        <v>2367</v>
      </c>
      <c r="F880" t="s">
        <v>2367</v>
      </c>
      <c r="G880">
        <v>0</v>
      </c>
      <c r="H880" s="8" t="s">
        <v>2367</v>
      </c>
      <c r="I880" t="str">
        <f t="shared" si="26"/>
        <v>Obesity</v>
      </c>
      <c r="J880" t="str">
        <f t="shared" si="27"/>
        <v>Diabetes</v>
      </c>
    </row>
    <row r="881" spans="1:10" x14ac:dyDescent="0.3">
      <c r="A881" t="s">
        <v>1480</v>
      </c>
      <c r="B881">
        <v>35.200000000000003</v>
      </c>
      <c r="C881">
        <v>7.72</v>
      </c>
      <c r="D881" t="s">
        <v>2369</v>
      </c>
      <c r="E881" t="s">
        <v>2367</v>
      </c>
      <c r="F881" t="s">
        <v>2369</v>
      </c>
      <c r="G881">
        <v>1</v>
      </c>
      <c r="H881" s="8" t="s">
        <v>2367</v>
      </c>
      <c r="I881" t="str">
        <f t="shared" si="26"/>
        <v>Obesity</v>
      </c>
      <c r="J881" t="str">
        <f t="shared" si="27"/>
        <v>Diabetes</v>
      </c>
    </row>
    <row r="882" spans="1:10" x14ac:dyDescent="0.3">
      <c r="A882" t="s">
        <v>1479</v>
      </c>
      <c r="B882">
        <v>29.91</v>
      </c>
      <c r="C882">
        <v>5.55</v>
      </c>
      <c r="D882" t="s">
        <v>2369</v>
      </c>
      <c r="E882" t="s">
        <v>2367</v>
      </c>
      <c r="F882" t="s">
        <v>2367</v>
      </c>
      <c r="G882">
        <v>2</v>
      </c>
      <c r="H882" s="8" t="s">
        <v>2367</v>
      </c>
      <c r="I882" t="str">
        <f t="shared" si="26"/>
        <v>Obesity</v>
      </c>
      <c r="J882" t="str">
        <f t="shared" si="27"/>
        <v>Normal</v>
      </c>
    </row>
    <row r="883" spans="1:10" x14ac:dyDescent="0.3">
      <c r="A883" t="s">
        <v>1478</v>
      </c>
      <c r="B883">
        <v>36.479999999999997</v>
      </c>
      <c r="C883">
        <v>5.05</v>
      </c>
      <c r="D883" t="s">
        <v>2369</v>
      </c>
      <c r="E883" t="s">
        <v>2367</v>
      </c>
      <c r="F883" t="s">
        <v>2367</v>
      </c>
      <c r="G883">
        <v>1</v>
      </c>
      <c r="H883" s="8" t="s">
        <v>2367</v>
      </c>
      <c r="I883" t="str">
        <f t="shared" si="26"/>
        <v>Obesity</v>
      </c>
      <c r="J883" t="str">
        <f t="shared" si="27"/>
        <v>Normal</v>
      </c>
    </row>
    <row r="884" spans="1:10" x14ac:dyDescent="0.3">
      <c r="A884" t="s">
        <v>1477</v>
      </c>
      <c r="B884">
        <v>27.5</v>
      </c>
      <c r="C884">
        <v>8.69</v>
      </c>
      <c r="D884" t="s">
        <v>2369</v>
      </c>
      <c r="E884" t="s">
        <v>2367</v>
      </c>
      <c r="F884" t="s">
        <v>2369</v>
      </c>
      <c r="G884">
        <v>1</v>
      </c>
      <c r="H884" s="8" t="s">
        <v>2367</v>
      </c>
      <c r="I884" t="str">
        <f t="shared" si="26"/>
        <v>Overweight</v>
      </c>
      <c r="J884" t="str">
        <f t="shared" si="27"/>
        <v>Diabetes</v>
      </c>
    </row>
    <row r="885" spans="1:10" x14ac:dyDescent="0.3">
      <c r="A885" t="s">
        <v>1476</v>
      </c>
      <c r="B885">
        <v>33.44</v>
      </c>
      <c r="C885">
        <v>5.9</v>
      </c>
      <c r="D885" t="s">
        <v>2369</v>
      </c>
      <c r="E885" t="s">
        <v>2367</v>
      </c>
      <c r="F885" t="s">
        <v>2367</v>
      </c>
      <c r="G885">
        <v>1</v>
      </c>
      <c r="H885" s="8" t="s">
        <v>2367</v>
      </c>
      <c r="I885" t="str">
        <f t="shared" si="26"/>
        <v>Obesity</v>
      </c>
      <c r="J885" t="str">
        <f t="shared" si="27"/>
        <v>Prediabetes</v>
      </c>
    </row>
    <row r="886" spans="1:10" x14ac:dyDescent="0.3">
      <c r="A886" t="s">
        <v>1475</v>
      </c>
      <c r="B886">
        <v>28.215</v>
      </c>
      <c r="C886">
        <v>6.29</v>
      </c>
      <c r="D886" t="s">
        <v>2369</v>
      </c>
      <c r="E886" t="s">
        <v>2367</v>
      </c>
      <c r="F886" t="s">
        <v>2367</v>
      </c>
      <c r="G886">
        <v>1</v>
      </c>
      <c r="H886" s="8" t="s">
        <v>2367</v>
      </c>
      <c r="I886" t="str">
        <f t="shared" si="26"/>
        <v>Overweight</v>
      </c>
      <c r="J886" t="str">
        <f t="shared" si="27"/>
        <v>Prediabetes</v>
      </c>
    </row>
    <row r="887" spans="1:10" x14ac:dyDescent="0.3">
      <c r="A887" t="s">
        <v>1474</v>
      </c>
      <c r="B887">
        <v>27.17</v>
      </c>
      <c r="C887">
        <v>5.84</v>
      </c>
      <c r="D887" t="s">
        <v>2369</v>
      </c>
      <c r="E887" t="s">
        <v>2367</v>
      </c>
      <c r="F887" t="s">
        <v>2367</v>
      </c>
      <c r="G887">
        <v>1</v>
      </c>
      <c r="H887" s="8" t="s">
        <v>2367</v>
      </c>
      <c r="I887" t="str">
        <f t="shared" si="26"/>
        <v>Overweight</v>
      </c>
      <c r="J887" t="str">
        <f t="shared" si="27"/>
        <v>Prediabetes</v>
      </c>
    </row>
    <row r="888" spans="1:10" x14ac:dyDescent="0.3">
      <c r="A888" t="s">
        <v>1473</v>
      </c>
      <c r="B888">
        <v>35.380000000000003</v>
      </c>
      <c r="C888">
        <v>6.12</v>
      </c>
      <c r="D888" t="s">
        <v>2367</v>
      </c>
      <c r="E888" t="s">
        <v>2367</v>
      </c>
      <c r="F888" t="s">
        <v>2367</v>
      </c>
      <c r="G888">
        <v>0</v>
      </c>
      <c r="H888" s="8" t="s">
        <v>2367</v>
      </c>
      <c r="I888" t="str">
        <f t="shared" si="26"/>
        <v>Obesity</v>
      </c>
      <c r="J888" t="str">
        <f t="shared" si="27"/>
        <v>Prediabetes</v>
      </c>
    </row>
    <row r="889" spans="1:10" x14ac:dyDescent="0.3">
      <c r="A889" t="s">
        <v>1472</v>
      </c>
      <c r="B889">
        <v>43.48</v>
      </c>
      <c r="C889">
        <v>6.24</v>
      </c>
      <c r="D889" t="s">
        <v>2367</v>
      </c>
      <c r="E889" t="s">
        <v>2367</v>
      </c>
      <c r="F889" t="s">
        <v>2367</v>
      </c>
      <c r="G889">
        <v>0</v>
      </c>
      <c r="H889" s="8" t="s">
        <v>2367</v>
      </c>
      <c r="I889" t="str">
        <f t="shared" si="26"/>
        <v>Obesity</v>
      </c>
      <c r="J889" t="str">
        <f t="shared" si="27"/>
        <v>Prediabetes</v>
      </c>
    </row>
    <row r="890" spans="1:10" x14ac:dyDescent="0.3">
      <c r="A890" t="s">
        <v>1471</v>
      </c>
      <c r="B890">
        <v>41.73</v>
      </c>
      <c r="C890">
        <v>6.25</v>
      </c>
      <c r="D890" t="s">
        <v>2367</v>
      </c>
      <c r="E890" t="s">
        <v>2367</v>
      </c>
      <c r="F890" t="s">
        <v>2367</v>
      </c>
      <c r="G890">
        <v>1</v>
      </c>
      <c r="H890" s="8" t="s">
        <v>2367</v>
      </c>
      <c r="I890" t="str">
        <f t="shared" si="26"/>
        <v>Obesity</v>
      </c>
      <c r="J890" t="str">
        <f t="shared" si="27"/>
        <v>Prediabetes</v>
      </c>
    </row>
    <row r="891" spans="1:10" x14ac:dyDescent="0.3">
      <c r="A891" t="s">
        <v>1470</v>
      </c>
      <c r="B891">
        <v>28.9</v>
      </c>
      <c r="C891">
        <v>11.96</v>
      </c>
      <c r="D891" t="s">
        <v>2367</v>
      </c>
      <c r="E891" t="s">
        <v>2367</v>
      </c>
      <c r="F891" t="s">
        <v>2367</v>
      </c>
      <c r="G891">
        <v>0</v>
      </c>
      <c r="H891" s="8" t="s">
        <v>2367</v>
      </c>
      <c r="I891" t="str">
        <f t="shared" si="26"/>
        <v>Overweight</v>
      </c>
      <c r="J891" t="str">
        <f t="shared" si="27"/>
        <v>Diabetes</v>
      </c>
    </row>
    <row r="892" spans="1:10" x14ac:dyDescent="0.3">
      <c r="A892" t="s">
        <v>1469</v>
      </c>
      <c r="B892">
        <v>25.74</v>
      </c>
      <c r="C892">
        <v>7.69</v>
      </c>
      <c r="D892" t="s">
        <v>2367</v>
      </c>
      <c r="E892" t="s">
        <v>2367</v>
      </c>
      <c r="F892" t="s">
        <v>2367</v>
      </c>
      <c r="G892">
        <v>0</v>
      </c>
      <c r="H892" s="8" t="s">
        <v>2367</v>
      </c>
      <c r="I892" t="str">
        <f t="shared" si="26"/>
        <v>Overweight</v>
      </c>
      <c r="J892" t="str">
        <f t="shared" si="27"/>
        <v>Diabetes</v>
      </c>
    </row>
    <row r="893" spans="1:10" x14ac:dyDescent="0.3">
      <c r="A893" t="s">
        <v>1468</v>
      </c>
      <c r="B893">
        <v>36.06</v>
      </c>
      <c r="C893">
        <v>8.83</v>
      </c>
      <c r="D893" t="s">
        <v>2367</v>
      </c>
      <c r="E893" t="s">
        <v>2367</v>
      </c>
      <c r="F893" t="s">
        <v>2367</v>
      </c>
      <c r="G893">
        <v>0</v>
      </c>
      <c r="H893" s="8" t="s">
        <v>2367</v>
      </c>
      <c r="I893" t="str">
        <f t="shared" si="26"/>
        <v>Obesity</v>
      </c>
      <c r="J893" t="str">
        <f t="shared" si="27"/>
        <v>Diabetes</v>
      </c>
    </row>
    <row r="894" spans="1:10" x14ac:dyDescent="0.3">
      <c r="A894" t="s">
        <v>1467</v>
      </c>
      <c r="B894">
        <v>43.28</v>
      </c>
      <c r="C894">
        <v>4.41</v>
      </c>
      <c r="D894" t="s">
        <v>2367</v>
      </c>
      <c r="E894" t="s">
        <v>2367</v>
      </c>
      <c r="F894" t="s">
        <v>2367</v>
      </c>
      <c r="G894">
        <v>0</v>
      </c>
      <c r="H894" s="8" t="s">
        <v>2367</v>
      </c>
      <c r="I894" t="str">
        <f t="shared" si="26"/>
        <v>Obesity</v>
      </c>
      <c r="J894" t="str">
        <f t="shared" si="27"/>
        <v>Normal</v>
      </c>
    </row>
    <row r="895" spans="1:10" x14ac:dyDescent="0.3">
      <c r="A895" t="s">
        <v>1466</v>
      </c>
      <c r="B895">
        <v>28.785</v>
      </c>
      <c r="C895">
        <v>9.1</v>
      </c>
      <c r="D895" t="s">
        <v>2369</v>
      </c>
      <c r="E895" t="s">
        <v>2367</v>
      </c>
      <c r="F895" t="s">
        <v>2369</v>
      </c>
      <c r="G895">
        <v>1</v>
      </c>
      <c r="H895" s="8" t="s">
        <v>2367</v>
      </c>
      <c r="I895" t="str">
        <f t="shared" si="26"/>
        <v>Overweight</v>
      </c>
      <c r="J895" t="str">
        <f t="shared" si="27"/>
        <v>Diabetes</v>
      </c>
    </row>
    <row r="896" spans="1:10" x14ac:dyDescent="0.3">
      <c r="A896" t="s">
        <v>1465</v>
      </c>
      <c r="B896">
        <v>25.46</v>
      </c>
      <c r="C896">
        <v>11.52</v>
      </c>
      <c r="D896" t="s">
        <v>2369</v>
      </c>
      <c r="E896" t="s">
        <v>2367</v>
      </c>
      <c r="F896" t="s">
        <v>2369</v>
      </c>
      <c r="G896">
        <v>1</v>
      </c>
      <c r="H896" s="8" t="s">
        <v>2367</v>
      </c>
      <c r="I896" t="str">
        <f t="shared" si="26"/>
        <v>Overweight</v>
      </c>
      <c r="J896" t="str">
        <f t="shared" si="27"/>
        <v>Diabetes</v>
      </c>
    </row>
    <row r="897" spans="1:10" x14ac:dyDescent="0.3">
      <c r="A897" t="s">
        <v>1464</v>
      </c>
      <c r="B897">
        <v>30.8</v>
      </c>
      <c r="C897">
        <v>10.95</v>
      </c>
      <c r="D897" t="s">
        <v>2367</v>
      </c>
      <c r="E897" t="s">
        <v>2367</v>
      </c>
      <c r="F897" t="s">
        <v>2367</v>
      </c>
      <c r="G897">
        <v>0</v>
      </c>
      <c r="H897" s="8" t="s">
        <v>2367</v>
      </c>
      <c r="I897" t="str">
        <f t="shared" si="26"/>
        <v>Obesity</v>
      </c>
      <c r="J897" t="str">
        <f t="shared" si="27"/>
        <v>Diabetes</v>
      </c>
    </row>
    <row r="898" spans="1:10" x14ac:dyDescent="0.3">
      <c r="A898" t="s">
        <v>1463</v>
      </c>
      <c r="B898">
        <v>28.88</v>
      </c>
      <c r="C898">
        <v>11.5</v>
      </c>
      <c r="D898" t="s">
        <v>2367</v>
      </c>
      <c r="E898" t="s">
        <v>2367</v>
      </c>
      <c r="F898" t="s">
        <v>2367</v>
      </c>
      <c r="G898">
        <v>0</v>
      </c>
      <c r="H898" s="8" t="s">
        <v>2367</v>
      </c>
      <c r="I898" t="str">
        <f t="shared" si="26"/>
        <v>Overweight</v>
      </c>
      <c r="J898" t="str">
        <f t="shared" si="27"/>
        <v>Diabetes</v>
      </c>
    </row>
    <row r="899" spans="1:10" x14ac:dyDescent="0.3">
      <c r="A899" t="s">
        <v>1462</v>
      </c>
      <c r="B899">
        <v>23</v>
      </c>
      <c r="C899">
        <v>9.8800000000000008</v>
      </c>
      <c r="D899" t="s">
        <v>2367</v>
      </c>
      <c r="E899" t="s">
        <v>2367</v>
      </c>
      <c r="F899" t="s">
        <v>2367</v>
      </c>
      <c r="G899">
        <v>0</v>
      </c>
      <c r="H899" s="8" t="s">
        <v>2367</v>
      </c>
      <c r="I899" t="str">
        <f t="shared" ref="I899:I962" si="28">IF(B899&lt;18.5,"Underweight",IF(B899&lt;24.9,"Normal weight",IF(B899&lt;29.9,"Overweight","Obesity")))</f>
        <v>Normal weight</v>
      </c>
      <c r="J899" t="str">
        <f t="shared" ref="J899:J962" si="29">IF(C899&lt;5.7,"Normal",IF(C899&lt;6.4,"Prediabetes","Diabetes"))</f>
        <v>Diabetes</v>
      </c>
    </row>
    <row r="900" spans="1:10" x14ac:dyDescent="0.3">
      <c r="A900" t="s">
        <v>1461</v>
      </c>
      <c r="B900">
        <v>38.25</v>
      </c>
      <c r="C900">
        <v>6.2</v>
      </c>
      <c r="D900" t="s">
        <v>2367</v>
      </c>
      <c r="E900" t="s">
        <v>2367</v>
      </c>
      <c r="F900" t="s">
        <v>2367</v>
      </c>
      <c r="G900">
        <v>1</v>
      </c>
      <c r="H900" s="8" t="s">
        <v>2367</v>
      </c>
      <c r="I900" t="str">
        <f t="shared" si="28"/>
        <v>Obesity</v>
      </c>
      <c r="J900" t="str">
        <f t="shared" si="29"/>
        <v>Prediabetes</v>
      </c>
    </row>
    <row r="901" spans="1:10" x14ac:dyDescent="0.3">
      <c r="A901" t="s">
        <v>1460</v>
      </c>
      <c r="B901">
        <v>39.25</v>
      </c>
      <c r="C901">
        <v>8.41</v>
      </c>
      <c r="D901" t="s">
        <v>2369</v>
      </c>
      <c r="E901" t="s">
        <v>2367</v>
      </c>
      <c r="F901" t="s">
        <v>2367</v>
      </c>
      <c r="G901">
        <v>1</v>
      </c>
      <c r="H901" s="8" t="s">
        <v>2367</v>
      </c>
      <c r="I901" t="str">
        <f t="shared" si="28"/>
        <v>Obesity</v>
      </c>
      <c r="J901" t="str">
        <f t="shared" si="29"/>
        <v>Diabetes</v>
      </c>
    </row>
    <row r="902" spans="1:10" x14ac:dyDescent="0.3">
      <c r="A902" t="s">
        <v>1459</v>
      </c>
      <c r="B902">
        <v>26.6</v>
      </c>
      <c r="C902">
        <v>5.07</v>
      </c>
      <c r="D902" t="s">
        <v>2369</v>
      </c>
      <c r="E902" t="s">
        <v>2367</v>
      </c>
      <c r="F902" t="s">
        <v>2367</v>
      </c>
      <c r="G902">
        <v>2</v>
      </c>
      <c r="H902" s="8" t="s">
        <v>2367</v>
      </c>
      <c r="I902" t="str">
        <f t="shared" si="28"/>
        <v>Overweight</v>
      </c>
      <c r="J902" t="str">
        <f t="shared" si="29"/>
        <v>Normal</v>
      </c>
    </row>
    <row r="903" spans="1:10" x14ac:dyDescent="0.3">
      <c r="A903" t="s">
        <v>1458</v>
      </c>
      <c r="B903">
        <v>35.700000000000003</v>
      </c>
      <c r="C903">
        <v>4.0599999999999996</v>
      </c>
      <c r="D903" t="s">
        <v>2367</v>
      </c>
      <c r="E903" t="s">
        <v>2367</v>
      </c>
      <c r="F903" t="s">
        <v>2369</v>
      </c>
      <c r="G903">
        <v>1</v>
      </c>
      <c r="H903" s="8" t="s">
        <v>2367</v>
      </c>
      <c r="I903" t="str">
        <f t="shared" si="28"/>
        <v>Obesity</v>
      </c>
      <c r="J903" t="str">
        <f t="shared" si="29"/>
        <v>Normal</v>
      </c>
    </row>
    <row r="904" spans="1:10" x14ac:dyDescent="0.3">
      <c r="A904" t="s">
        <v>1457</v>
      </c>
      <c r="B904">
        <v>20.100000000000001</v>
      </c>
      <c r="C904">
        <v>10.52</v>
      </c>
      <c r="D904" t="s">
        <v>2367</v>
      </c>
      <c r="E904" t="s">
        <v>2367</v>
      </c>
      <c r="F904" t="s">
        <v>2367</v>
      </c>
      <c r="G904">
        <v>0</v>
      </c>
      <c r="H904" s="8" t="s">
        <v>2367</v>
      </c>
      <c r="I904" t="str">
        <f t="shared" si="28"/>
        <v>Normal weight</v>
      </c>
      <c r="J904" t="str">
        <f t="shared" si="29"/>
        <v>Diabetes</v>
      </c>
    </row>
    <row r="905" spans="1:10" x14ac:dyDescent="0.3">
      <c r="A905" t="s">
        <v>1456</v>
      </c>
      <c r="B905">
        <v>22.23</v>
      </c>
      <c r="C905">
        <v>9.65</v>
      </c>
      <c r="D905" t="s">
        <v>2367</v>
      </c>
      <c r="E905" t="s">
        <v>2367</v>
      </c>
      <c r="F905" t="s">
        <v>2367</v>
      </c>
      <c r="G905">
        <v>0</v>
      </c>
      <c r="H905" s="8" t="s">
        <v>2367</v>
      </c>
      <c r="I905" t="str">
        <f t="shared" si="28"/>
        <v>Normal weight</v>
      </c>
      <c r="J905" t="str">
        <f t="shared" si="29"/>
        <v>Diabetes</v>
      </c>
    </row>
    <row r="906" spans="1:10" x14ac:dyDescent="0.3">
      <c r="A906" t="s">
        <v>1455</v>
      </c>
      <c r="B906">
        <v>36.47</v>
      </c>
      <c r="C906">
        <v>6.21</v>
      </c>
      <c r="D906" t="s">
        <v>2367</v>
      </c>
      <c r="E906" t="s">
        <v>2367</v>
      </c>
      <c r="F906" t="s">
        <v>2367</v>
      </c>
      <c r="G906">
        <v>0</v>
      </c>
      <c r="H906" s="8" t="s">
        <v>2367</v>
      </c>
      <c r="I906" t="str">
        <f t="shared" si="28"/>
        <v>Obesity</v>
      </c>
      <c r="J906" t="str">
        <f t="shared" si="29"/>
        <v>Prediabetes</v>
      </c>
    </row>
    <row r="907" spans="1:10" x14ac:dyDescent="0.3">
      <c r="A907" t="s">
        <v>1454</v>
      </c>
      <c r="B907">
        <v>49.64</v>
      </c>
      <c r="C907">
        <v>4.76</v>
      </c>
      <c r="D907" t="s">
        <v>2367</v>
      </c>
      <c r="E907" t="s">
        <v>2367</v>
      </c>
      <c r="F907" t="s">
        <v>2369</v>
      </c>
      <c r="G907">
        <v>1</v>
      </c>
      <c r="H907" s="8" t="s">
        <v>2367</v>
      </c>
      <c r="I907" t="str">
        <f t="shared" si="28"/>
        <v>Obesity</v>
      </c>
      <c r="J907" t="str">
        <f t="shared" si="29"/>
        <v>Normal</v>
      </c>
    </row>
    <row r="908" spans="1:10" x14ac:dyDescent="0.3">
      <c r="A908" t="s">
        <v>1453</v>
      </c>
      <c r="B908">
        <v>36.799999999999997</v>
      </c>
      <c r="C908">
        <v>5.73</v>
      </c>
      <c r="D908" t="s">
        <v>2369</v>
      </c>
      <c r="E908" t="s">
        <v>2367</v>
      </c>
      <c r="F908" t="s">
        <v>2369</v>
      </c>
      <c r="G908">
        <v>1</v>
      </c>
      <c r="H908" s="8" t="s">
        <v>2367</v>
      </c>
      <c r="I908" t="str">
        <f t="shared" si="28"/>
        <v>Obesity</v>
      </c>
      <c r="J908" t="str">
        <f t="shared" si="29"/>
        <v>Prediabetes</v>
      </c>
    </row>
    <row r="909" spans="1:10" x14ac:dyDescent="0.3">
      <c r="A909" t="s">
        <v>1452</v>
      </c>
      <c r="B909">
        <v>33.880000000000003</v>
      </c>
      <c r="C909">
        <v>10.78</v>
      </c>
      <c r="D909" t="s">
        <v>2369</v>
      </c>
      <c r="E909" t="s">
        <v>2367</v>
      </c>
      <c r="F909" t="s">
        <v>2367</v>
      </c>
      <c r="G909">
        <v>0</v>
      </c>
      <c r="H909" s="8" t="s">
        <v>2367</v>
      </c>
      <c r="I909" t="str">
        <f t="shared" si="28"/>
        <v>Obesity</v>
      </c>
      <c r="J909" t="str">
        <f t="shared" si="29"/>
        <v>Diabetes</v>
      </c>
    </row>
    <row r="910" spans="1:10" x14ac:dyDescent="0.3">
      <c r="A910" t="s">
        <v>1451</v>
      </c>
      <c r="B910">
        <v>32.01</v>
      </c>
      <c r="C910">
        <v>5.08</v>
      </c>
      <c r="D910" t="s">
        <v>2369</v>
      </c>
      <c r="E910" t="s">
        <v>2367</v>
      </c>
      <c r="F910" t="s">
        <v>2367</v>
      </c>
      <c r="G910">
        <v>1</v>
      </c>
      <c r="H910" s="8" t="s">
        <v>2367</v>
      </c>
      <c r="I910" t="str">
        <f t="shared" si="28"/>
        <v>Obesity</v>
      </c>
      <c r="J910" t="str">
        <f t="shared" si="29"/>
        <v>Normal</v>
      </c>
    </row>
    <row r="911" spans="1:10" x14ac:dyDescent="0.3">
      <c r="A911" t="s">
        <v>1450</v>
      </c>
      <c r="B911">
        <v>33.630000000000003</v>
      </c>
      <c r="C911">
        <v>11.39</v>
      </c>
      <c r="D911" t="s">
        <v>2367</v>
      </c>
      <c r="E911" t="s">
        <v>2367</v>
      </c>
      <c r="F911" t="s">
        <v>2367</v>
      </c>
      <c r="G911">
        <v>0</v>
      </c>
      <c r="H911" s="8" t="s">
        <v>2367</v>
      </c>
      <c r="I911" t="str">
        <f t="shared" si="28"/>
        <v>Obesity</v>
      </c>
      <c r="J911" t="str">
        <f t="shared" si="29"/>
        <v>Diabetes</v>
      </c>
    </row>
    <row r="912" spans="1:10" x14ac:dyDescent="0.3">
      <c r="A912" t="s">
        <v>1449</v>
      </c>
      <c r="B912">
        <v>34.865000000000002</v>
      </c>
      <c r="C912">
        <v>5.35</v>
      </c>
      <c r="D912" t="s">
        <v>2369</v>
      </c>
      <c r="E912" t="s">
        <v>2367</v>
      </c>
      <c r="F912" t="s">
        <v>2367</v>
      </c>
      <c r="G912">
        <v>1</v>
      </c>
      <c r="H912" s="8" t="s">
        <v>2367</v>
      </c>
      <c r="I912" t="str">
        <f t="shared" si="28"/>
        <v>Obesity</v>
      </c>
      <c r="J912" t="str">
        <f t="shared" si="29"/>
        <v>Normal</v>
      </c>
    </row>
    <row r="913" spans="1:10" x14ac:dyDescent="0.3">
      <c r="A913" t="s">
        <v>1448</v>
      </c>
      <c r="B913">
        <v>43.11</v>
      </c>
      <c r="C913">
        <v>5.6</v>
      </c>
      <c r="D913" t="s">
        <v>2367</v>
      </c>
      <c r="E913" t="s">
        <v>2367</v>
      </c>
      <c r="F913" t="s">
        <v>2367</v>
      </c>
      <c r="G913">
        <v>0</v>
      </c>
      <c r="H913" s="8" t="s">
        <v>2367</v>
      </c>
      <c r="I913" t="str">
        <f t="shared" si="28"/>
        <v>Obesity</v>
      </c>
      <c r="J913" t="str">
        <f t="shared" si="29"/>
        <v>Normal</v>
      </c>
    </row>
    <row r="914" spans="1:10" x14ac:dyDescent="0.3">
      <c r="A914" t="s">
        <v>1447</v>
      </c>
      <c r="B914">
        <v>30.305</v>
      </c>
      <c r="C914">
        <v>4.2699999999999996</v>
      </c>
      <c r="D914" t="s">
        <v>2369</v>
      </c>
      <c r="E914" t="s">
        <v>2367</v>
      </c>
      <c r="F914" t="s">
        <v>2367</v>
      </c>
      <c r="G914">
        <v>1</v>
      </c>
      <c r="H914" s="8" t="s">
        <v>2367</v>
      </c>
      <c r="I914" t="str">
        <f t="shared" si="28"/>
        <v>Obesity</v>
      </c>
      <c r="J914" t="str">
        <f t="shared" si="29"/>
        <v>Normal</v>
      </c>
    </row>
    <row r="915" spans="1:10" x14ac:dyDescent="0.3">
      <c r="A915" t="s">
        <v>1446</v>
      </c>
      <c r="B915">
        <v>25.175000000000001</v>
      </c>
      <c r="C915">
        <v>5.57</v>
      </c>
      <c r="D915" t="s">
        <v>2369</v>
      </c>
      <c r="E915" t="s">
        <v>2367</v>
      </c>
      <c r="F915" t="s">
        <v>2367</v>
      </c>
      <c r="G915">
        <v>1</v>
      </c>
      <c r="H915" s="8" t="s">
        <v>2367</v>
      </c>
      <c r="I915" t="str">
        <f t="shared" si="28"/>
        <v>Overweight</v>
      </c>
      <c r="J915" t="str">
        <f t="shared" si="29"/>
        <v>Normal</v>
      </c>
    </row>
    <row r="916" spans="1:10" x14ac:dyDescent="0.3">
      <c r="A916" t="s">
        <v>1445</v>
      </c>
      <c r="B916">
        <v>26.8</v>
      </c>
      <c r="C916">
        <v>5.68</v>
      </c>
      <c r="D916" t="s">
        <v>2369</v>
      </c>
      <c r="E916" t="s">
        <v>2367</v>
      </c>
      <c r="F916" t="s">
        <v>2367</v>
      </c>
      <c r="G916">
        <v>1</v>
      </c>
      <c r="H916" s="8" t="s">
        <v>2367</v>
      </c>
      <c r="I916" t="str">
        <f t="shared" si="28"/>
        <v>Overweight</v>
      </c>
      <c r="J916" t="str">
        <f t="shared" si="29"/>
        <v>Normal</v>
      </c>
    </row>
    <row r="917" spans="1:10" x14ac:dyDescent="0.3">
      <c r="A917" t="s">
        <v>1444</v>
      </c>
      <c r="B917">
        <v>21.78</v>
      </c>
      <c r="C917">
        <v>5.3</v>
      </c>
      <c r="D917" t="s">
        <v>2367</v>
      </c>
      <c r="E917" t="s">
        <v>2369</v>
      </c>
      <c r="F917" t="s">
        <v>2367</v>
      </c>
      <c r="G917">
        <v>1</v>
      </c>
      <c r="H917" s="8" t="s">
        <v>2367</v>
      </c>
      <c r="I917" t="str">
        <f t="shared" si="28"/>
        <v>Normal weight</v>
      </c>
      <c r="J917" t="str">
        <f t="shared" si="29"/>
        <v>Normal</v>
      </c>
    </row>
    <row r="918" spans="1:10" x14ac:dyDescent="0.3">
      <c r="A918" t="s">
        <v>1443</v>
      </c>
      <c r="B918">
        <v>30.14</v>
      </c>
      <c r="C918">
        <v>9.4499999999999993</v>
      </c>
      <c r="D918" t="s">
        <v>2369</v>
      </c>
      <c r="E918" t="s">
        <v>2367</v>
      </c>
      <c r="F918" t="s">
        <v>2367</v>
      </c>
      <c r="G918">
        <v>0</v>
      </c>
      <c r="H918" s="8" t="s">
        <v>2367</v>
      </c>
      <c r="I918" t="str">
        <f t="shared" si="28"/>
        <v>Obesity</v>
      </c>
      <c r="J918" t="str">
        <f t="shared" si="29"/>
        <v>Diabetes</v>
      </c>
    </row>
    <row r="919" spans="1:10" x14ac:dyDescent="0.3">
      <c r="A919" t="s">
        <v>1442</v>
      </c>
      <c r="B919">
        <v>29.7</v>
      </c>
      <c r="C919">
        <v>6.79</v>
      </c>
      <c r="D919" t="s">
        <v>2369</v>
      </c>
      <c r="E919" t="s">
        <v>2367</v>
      </c>
      <c r="F919" t="s">
        <v>2367</v>
      </c>
      <c r="G919">
        <v>0</v>
      </c>
      <c r="H919" s="8" t="s">
        <v>2367</v>
      </c>
      <c r="I919" t="str">
        <f t="shared" si="28"/>
        <v>Overweight</v>
      </c>
      <c r="J919" t="str">
        <f t="shared" si="29"/>
        <v>Diabetes</v>
      </c>
    </row>
    <row r="920" spans="1:10" x14ac:dyDescent="0.3">
      <c r="A920" t="s">
        <v>1441</v>
      </c>
      <c r="B920">
        <v>32.395000000000003</v>
      </c>
      <c r="C920">
        <v>11.1</v>
      </c>
      <c r="D920" t="s">
        <v>2369</v>
      </c>
      <c r="E920" t="s">
        <v>2367</v>
      </c>
      <c r="F920" t="s">
        <v>2367</v>
      </c>
      <c r="G920">
        <v>0</v>
      </c>
      <c r="H920" s="8" t="s">
        <v>2367</v>
      </c>
      <c r="I920" t="str">
        <f t="shared" si="28"/>
        <v>Obesity</v>
      </c>
      <c r="J920" t="str">
        <f t="shared" si="29"/>
        <v>Diabetes</v>
      </c>
    </row>
    <row r="921" spans="1:10" x14ac:dyDescent="0.3">
      <c r="A921" t="s">
        <v>1440</v>
      </c>
      <c r="B921">
        <v>36.64</v>
      </c>
      <c r="C921">
        <v>7.26</v>
      </c>
      <c r="D921" t="s">
        <v>2367</v>
      </c>
      <c r="E921" t="s">
        <v>2367</v>
      </c>
      <c r="F921" t="s">
        <v>2367</v>
      </c>
      <c r="G921">
        <v>0</v>
      </c>
      <c r="H921" s="8" t="s">
        <v>2367</v>
      </c>
      <c r="I921" t="str">
        <f t="shared" si="28"/>
        <v>Obesity</v>
      </c>
      <c r="J921" t="str">
        <f t="shared" si="29"/>
        <v>Diabetes</v>
      </c>
    </row>
    <row r="922" spans="1:10" x14ac:dyDescent="0.3">
      <c r="A922" t="s">
        <v>1439</v>
      </c>
      <c r="B922">
        <v>39.049999999999997</v>
      </c>
      <c r="C922">
        <v>5.27</v>
      </c>
      <c r="D922" t="s">
        <v>2369</v>
      </c>
      <c r="E922" t="s">
        <v>2367</v>
      </c>
      <c r="F922" t="s">
        <v>2367</v>
      </c>
      <c r="G922">
        <v>1</v>
      </c>
      <c r="H922" s="8" t="s">
        <v>2367</v>
      </c>
      <c r="I922" t="str">
        <f t="shared" si="28"/>
        <v>Obesity</v>
      </c>
      <c r="J922" t="str">
        <f t="shared" si="29"/>
        <v>Normal</v>
      </c>
    </row>
    <row r="923" spans="1:10" x14ac:dyDescent="0.3">
      <c r="A923" t="s">
        <v>1438</v>
      </c>
      <c r="B923">
        <v>33.1</v>
      </c>
      <c r="C923">
        <v>5.46</v>
      </c>
      <c r="D923" t="s">
        <v>2369</v>
      </c>
      <c r="E923" t="s">
        <v>2367</v>
      </c>
      <c r="F923" t="s">
        <v>2367</v>
      </c>
      <c r="G923">
        <v>1</v>
      </c>
      <c r="H923" s="8" t="s">
        <v>2367</v>
      </c>
      <c r="I923" t="str">
        <f t="shared" si="28"/>
        <v>Obesity</v>
      </c>
      <c r="J923" t="str">
        <f t="shared" si="29"/>
        <v>Normal</v>
      </c>
    </row>
    <row r="924" spans="1:10" x14ac:dyDescent="0.3">
      <c r="A924" t="s">
        <v>1437</v>
      </c>
      <c r="B924">
        <v>31.824999999999999</v>
      </c>
      <c r="C924">
        <v>8.1300000000000008</v>
      </c>
      <c r="D924" t="s">
        <v>2367</v>
      </c>
      <c r="E924" t="s">
        <v>2367</v>
      </c>
      <c r="F924" t="s">
        <v>2367</v>
      </c>
      <c r="G924">
        <v>0</v>
      </c>
      <c r="H924" s="8" t="s">
        <v>2367</v>
      </c>
      <c r="I924" t="str">
        <f t="shared" si="28"/>
        <v>Obesity</v>
      </c>
      <c r="J924" t="str">
        <f t="shared" si="29"/>
        <v>Diabetes</v>
      </c>
    </row>
    <row r="925" spans="1:10" x14ac:dyDescent="0.3">
      <c r="A925" t="s">
        <v>1436</v>
      </c>
      <c r="B925">
        <v>29</v>
      </c>
      <c r="C925">
        <v>4.25</v>
      </c>
      <c r="D925" t="s">
        <v>2369</v>
      </c>
      <c r="E925" t="s">
        <v>2367</v>
      </c>
      <c r="F925" t="s">
        <v>2367</v>
      </c>
      <c r="G925">
        <v>1</v>
      </c>
      <c r="H925" s="8" t="s">
        <v>2367</v>
      </c>
      <c r="I925" t="str">
        <f t="shared" si="28"/>
        <v>Overweight</v>
      </c>
      <c r="J925" t="str">
        <f t="shared" si="29"/>
        <v>Normal</v>
      </c>
    </row>
    <row r="926" spans="1:10" x14ac:dyDescent="0.3">
      <c r="A926" t="s">
        <v>1435</v>
      </c>
      <c r="B926">
        <v>30.495000000000001</v>
      </c>
      <c r="C926">
        <v>8.68</v>
      </c>
      <c r="D926" t="s">
        <v>2367</v>
      </c>
      <c r="E926" t="s">
        <v>2367</v>
      </c>
      <c r="F926" t="s">
        <v>2367</v>
      </c>
      <c r="G926">
        <v>0</v>
      </c>
      <c r="H926" s="8" t="s">
        <v>2367</v>
      </c>
      <c r="I926" t="str">
        <f t="shared" si="28"/>
        <v>Obesity</v>
      </c>
      <c r="J926" t="str">
        <f t="shared" si="29"/>
        <v>Diabetes</v>
      </c>
    </row>
    <row r="927" spans="1:10" x14ac:dyDescent="0.3">
      <c r="A927" t="s">
        <v>1434</v>
      </c>
      <c r="B927">
        <v>25.2</v>
      </c>
      <c r="C927">
        <v>6.25</v>
      </c>
      <c r="D927" t="s">
        <v>2369</v>
      </c>
      <c r="E927" t="s">
        <v>2367</v>
      </c>
      <c r="F927" t="s">
        <v>2367</v>
      </c>
      <c r="G927">
        <v>1</v>
      </c>
      <c r="H927" s="8" t="s">
        <v>2367</v>
      </c>
      <c r="I927" t="str">
        <f t="shared" si="28"/>
        <v>Overweight</v>
      </c>
      <c r="J927" t="str">
        <f t="shared" si="29"/>
        <v>Prediabetes</v>
      </c>
    </row>
    <row r="928" spans="1:10" x14ac:dyDescent="0.3">
      <c r="A928" t="s">
        <v>1433</v>
      </c>
      <c r="B928">
        <v>22.77</v>
      </c>
      <c r="C928">
        <v>4.47</v>
      </c>
      <c r="D928" t="s">
        <v>2369</v>
      </c>
      <c r="E928" t="s">
        <v>2367</v>
      </c>
      <c r="F928" t="s">
        <v>2367</v>
      </c>
      <c r="G928">
        <v>1</v>
      </c>
      <c r="H928" s="8" t="s">
        <v>2367</v>
      </c>
      <c r="I928" t="str">
        <f t="shared" si="28"/>
        <v>Normal weight</v>
      </c>
      <c r="J928" t="str">
        <f t="shared" si="29"/>
        <v>Normal</v>
      </c>
    </row>
    <row r="929" spans="1:10" x14ac:dyDescent="0.3">
      <c r="A929" t="s">
        <v>1432</v>
      </c>
      <c r="B929">
        <v>23.18</v>
      </c>
      <c r="C929">
        <v>8.31</v>
      </c>
      <c r="D929" t="s">
        <v>2367</v>
      </c>
      <c r="E929" t="s">
        <v>2367</v>
      </c>
      <c r="F929" t="s">
        <v>2367</v>
      </c>
      <c r="G929">
        <v>0</v>
      </c>
      <c r="H929" s="8" t="s">
        <v>2367</v>
      </c>
      <c r="I929" t="str">
        <f t="shared" si="28"/>
        <v>Normal weight</v>
      </c>
      <c r="J929" t="str">
        <f t="shared" si="29"/>
        <v>Diabetes</v>
      </c>
    </row>
    <row r="930" spans="1:10" x14ac:dyDescent="0.3">
      <c r="A930" t="s">
        <v>1431</v>
      </c>
      <c r="B930">
        <v>35.409999999999997</v>
      </c>
      <c r="C930">
        <v>5.68</v>
      </c>
      <c r="D930" t="s">
        <v>2367</v>
      </c>
      <c r="E930" t="s">
        <v>2367</v>
      </c>
      <c r="F930" t="s">
        <v>2367</v>
      </c>
      <c r="G930">
        <v>0</v>
      </c>
      <c r="H930" s="8" t="s">
        <v>2367</v>
      </c>
      <c r="I930" t="str">
        <f t="shared" si="28"/>
        <v>Obesity</v>
      </c>
      <c r="J930" t="str">
        <f t="shared" si="29"/>
        <v>Normal</v>
      </c>
    </row>
    <row r="931" spans="1:10" x14ac:dyDescent="0.3">
      <c r="A931" t="s">
        <v>1430</v>
      </c>
      <c r="B931">
        <v>32.11</v>
      </c>
      <c r="C931">
        <v>4.75</v>
      </c>
      <c r="D931" t="s">
        <v>2369</v>
      </c>
      <c r="E931" t="s">
        <v>2367</v>
      </c>
      <c r="F931" t="s">
        <v>2367</v>
      </c>
      <c r="G931">
        <v>2</v>
      </c>
      <c r="H931" s="8" t="s">
        <v>2367</v>
      </c>
      <c r="I931" t="str">
        <f t="shared" si="28"/>
        <v>Obesity</v>
      </c>
      <c r="J931" t="str">
        <f t="shared" si="29"/>
        <v>Normal</v>
      </c>
    </row>
    <row r="932" spans="1:10" x14ac:dyDescent="0.3">
      <c r="A932" t="s">
        <v>1429</v>
      </c>
      <c r="B932">
        <v>34.479999999999997</v>
      </c>
      <c r="C932">
        <v>6.31</v>
      </c>
      <c r="D932" t="s">
        <v>2367</v>
      </c>
      <c r="E932" t="s">
        <v>2367</v>
      </c>
      <c r="F932" t="s">
        <v>2369</v>
      </c>
      <c r="G932">
        <v>1</v>
      </c>
      <c r="H932" s="8" t="s">
        <v>2367</v>
      </c>
      <c r="I932" t="str">
        <f t="shared" si="28"/>
        <v>Obesity</v>
      </c>
      <c r="J932" t="str">
        <f t="shared" si="29"/>
        <v>Prediabetes</v>
      </c>
    </row>
    <row r="933" spans="1:10" x14ac:dyDescent="0.3">
      <c r="A933" t="s">
        <v>1428</v>
      </c>
      <c r="B933">
        <v>34.39</v>
      </c>
      <c r="C933">
        <v>6.28</v>
      </c>
      <c r="D933" t="s">
        <v>2369</v>
      </c>
      <c r="E933" t="s">
        <v>2367</v>
      </c>
      <c r="F933" t="s">
        <v>2367</v>
      </c>
      <c r="G933">
        <v>1</v>
      </c>
      <c r="H933" s="8" t="s">
        <v>2367</v>
      </c>
      <c r="I933" t="str">
        <f t="shared" si="28"/>
        <v>Obesity</v>
      </c>
      <c r="J933" t="str">
        <f t="shared" si="29"/>
        <v>Prediabetes</v>
      </c>
    </row>
    <row r="934" spans="1:10" x14ac:dyDescent="0.3">
      <c r="A934" t="s">
        <v>1427</v>
      </c>
      <c r="B934">
        <v>26.4</v>
      </c>
      <c r="C934">
        <v>9.2899999999999991</v>
      </c>
      <c r="D934" t="s">
        <v>2369</v>
      </c>
      <c r="E934" t="s">
        <v>2367</v>
      </c>
      <c r="F934" t="s">
        <v>2369</v>
      </c>
      <c r="G934">
        <v>1</v>
      </c>
      <c r="H934" s="8" t="s">
        <v>2367</v>
      </c>
      <c r="I934" t="str">
        <f t="shared" si="28"/>
        <v>Overweight</v>
      </c>
      <c r="J934" t="str">
        <f t="shared" si="29"/>
        <v>Diabetes</v>
      </c>
    </row>
    <row r="935" spans="1:10" x14ac:dyDescent="0.3">
      <c r="A935" t="s">
        <v>1426</v>
      </c>
      <c r="B935">
        <v>28.1</v>
      </c>
      <c r="C935">
        <v>5.79</v>
      </c>
      <c r="D935" t="s">
        <v>2369</v>
      </c>
      <c r="E935" t="s">
        <v>2367</v>
      </c>
      <c r="F935" t="s">
        <v>2369</v>
      </c>
      <c r="G935">
        <v>1</v>
      </c>
      <c r="H935" s="8" t="s">
        <v>2367</v>
      </c>
      <c r="I935" t="str">
        <f t="shared" si="28"/>
        <v>Overweight</v>
      </c>
      <c r="J935" t="str">
        <f t="shared" si="29"/>
        <v>Prediabetes</v>
      </c>
    </row>
    <row r="936" spans="1:10" x14ac:dyDescent="0.3">
      <c r="A936" t="s">
        <v>1425</v>
      </c>
      <c r="B936">
        <v>27</v>
      </c>
      <c r="C936">
        <v>4.54</v>
      </c>
      <c r="D936" t="s">
        <v>2369</v>
      </c>
      <c r="E936" t="s">
        <v>2367</v>
      </c>
      <c r="F936" t="s">
        <v>2367</v>
      </c>
      <c r="G936">
        <v>1</v>
      </c>
      <c r="H936" s="8" t="s">
        <v>2367</v>
      </c>
      <c r="I936" t="str">
        <f t="shared" si="28"/>
        <v>Overweight</v>
      </c>
      <c r="J936" t="str">
        <f t="shared" si="29"/>
        <v>Normal</v>
      </c>
    </row>
    <row r="937" spans="1:10" x14ac:dyDescent="0.3">
      <c r="A937" t="s">
        <v>1424</v>
      </c>
      <c r="B937">
        <v>28.594999999999999</v>
      </c>
      <c r="C937">
        <v>4.68</v>
      </c>
      <c r="D937" t="s">
        <v>2369</v>
      </c>
      <c r="E937" t="s">
        <v>2367</v>
      </c>
      <c r="F937" t="s">
        <v>2367</v>
      </c>
      <c r="G937">
        <v>1</v>
      </c>
      <c r="H937" s="8" t="s">
        <v>2367</v>
      </c>
      <c r="I937" t="str">
        <f t="shared" si="28"/>
        <v>Overweight</v>
      </c>
      <c r="J937" t="str">
        <f t="shared" si="29"/>
        <v>Normal</v>
      </c>
    </row>
    <row r="938" spans="1:10" x14ac:dyDescent="0.3">
      <c r="A938" t="s">
        <v>1423</v>
      </c>
      <c r="B938">
        <v>36.799999999999997</v>
      </c>
      <c r="C938">
        <v>5.88</v>
      </c>
      <c r="D938" t="s">
        <v>2367</v>
      </c>
      <c r="E938" t="s">
        <v>2367</v>
      </c>
      <c r="F938" t="s">
        <v>2367</v>
      </c>
      <c r="G938">
        <v>1</v>
      </c>
      <c r="H938" s="8" t="s">
        <v>2367</v>
      </c>
      <c r="I938" t="str">
        <f t="shared" si="28"/>
        <v>Obesity</v>
      </c>
      <c r="J938" t="str">
        <f t="shared" si="29"/>
        <v>Prediabetes</v>
      </c>
    </row>
    <row r="939" spans="1:10" x14ac:dyDescent="0.3">
      <c r="A939" t="s">
        <v>1422</v>
      </c>
      <c r="B939">
        <v>23.75</v>
      </c>
      <c r="C939">
        <v>5.42</v>
      </c>
      <c r="D939" t="s">
        <v>2369</v>
      </c>
      <c r="E939" t="s">
        <v>2367</v>
      </c>
      <c r="F939" t="s">
        <v>2369</v>
      </c>
      <c r="G939">
        <v>1</v>
      </c>
      <c r="H939" s="8" t="s">
        <v>2367</v>
      </c>
      <c r="I939" t="str">
        <f t="shared" si="28"/>
        <v>Normal weight</v>
      </c>
      <c r="J939" t="str">
        <f t="shared" si="29"/>
        <v>Normal</v>
      </c>
    </row>
    <row r="940" spans="1:10" x14ac:dyDescent="0.3">
      <c r="A940" t="s">
        <v>1421</v>
      </c>
      <c r="B940">
        <v>35.619999999999997</v>
      </c>
      <c r="C940">
        <v>4.16</v>
      </c>
      <c r="D940" t="s">
        <v>2367</v>
      </c>
      <c r="E940" t="s">
        <v>2367</v>
      </c>
      <c r="F940" t="s">
        <v>2367</v>
      </c>
      <c r="G940">
        <v>0</v>
      </c>
      <c r="H940" s="8" t="s">
        <v>2367</v>
      </c>
      <c r="I940" t="str">
        <f t="shared" si="28"/>
        <v>Obesity</v>
      </c>
      <c r="J940" t="str">
        <f t="shared" si="29"/>
        <v>Normal</v>
      </c>
    </row>
    <row r="941" spans="1:10" x14ac:dyDescent="0.3">
      <c r="A941" t="s">
        <v>1420</v>
      </c>
      <c r="B941">
        <v>30.69</v>
      </c>
      <c r="C941">
        <v>7.05</v>
      </c>
      <c r="D941" t="s">
        <v>2369</v>
      </c>
      <c r="E941" t="s">
        <v>2367</v>
      </c>
      <c r="F941" t="s">
        <v>2367</v>
      </c>
      <c r="G941">
        <v>2</v>
      </c>
      <c r="H941" s="8" t="s">
        <v>2367</v>
      </c>
      <c r="I941" t="str">
        <f t="shared" si="28"/>
        <v>Obesity</v>
      </c>
      <c r="J941" t="str">
        <f t="shared" si="29"/>
        <v>Diabetes</v>
      </c>
    </row>
    <row r="942" spans="1:10" x14ac:dyDescent="0.3">
      <c r="A942" t="s">
        <v>1419</v>
      </c>
      <c r="B942">
        <v>35.799999999999997</v>
      </c>
      <c r="C942">
        <v>5.63</v>
      </c>
      <c r="D942" t="s">
        <v>2369</v>
      </c>
      <c r="E942" t="s">
        <v>2367</v>
      </c>
      <c r="F942" t="s">
        <v>2367</v>
      </c>
      <c r="G942">
        <v>2</v>
      </c>
      <c r="H942" s="8" t="s">
        <v>2367</v>
      </c>
      <c r="I942" t="str">
        <f t="shared" si="28"/>
        <v>Obesity</v>
      </c>
      <c r="J942" t="str">
        <f t="shared" si="29"/>
        <v>Normal</v>
      </c>
    </row>
    <row r="943" spans="1:10" x14ac:dyDescent="0.3">
      <c r="A943" t="s">
        <v>1418</v>
      </c>
      <c r="B943">
        <v>28.785</v>
      </c>
      <c r="C943">
        <v>4.24</v>
      </c>
      <c r="D943" t="s">
        <v>2369</v>
      </c>
      <c r="E943" t="s">
        <v>2367</v>
      </c>
      <c r="F943" t="s">
        <v>2367</v>
      </c>
      <c r="G943">
        <v>2</v>
      </c>
      <c r="H943" s="8" t="s">
        <v>2367</v>
      </c>
      <c r="I943" t="str">
        <f t="shared" si="28"/>
        <v>Overweight</v>
      </c>
      <c r="J943" t="str">
        <f t="shared" si="29"/>
        <v>Normal</v>
      </c>
    </row>
    <row r="944" spans="1:10" x14ac:dyDescent="0.3">
      <c r="A944" t="s">
        <v>1417</v>
      </c>
      <c r="B944">
        <v>28.594999999999999</v>
      </c>
      <c r="C944">
        <v>4.96</v>
      </c>
      <c r="D944" t="s">
        <v>2369</v>
      </c>
      <c r="E944" t="s">
        <v>2367</v>
      </c>
      <c r="F944" t="s">
        <v>2367</v>
      </c>
      <c r="G944">
        <v>2</v>
      </c>
      <c r="H944" s="8" t="s">
        <v>2367</v>
      </c>
      <c r="I944" t="str">
        <f t="shared" si="28"/>
        <v>Overweight</v>
      </c>
      <c r="J944" t="str">
        <f t="shared" si="29"/>
        <v>Normal</v>
      </c>
    </row>
    <row r="945" spans="1:10" x14ac:dyDescent="0.3">
      <c r="A945" t="s">
        <v>1416</v>
      </c>
      <c r="B945">
        <v>48.75</v>
      </c>
      <c r="C945">
        <v>4.34</v>
      </c>
      <c r="D945" t="s">
        <v>2367</v>
      </c>
      <c r="E945" t="s">
        <v>2367</v>
      </c>
      <c r="F945" t="s">
        <v>2367</v>
      </c>
      <c r="G945">
        <v>0</v>
      </c>
      <c r="H945" s="8" t="s">
        <v>2367</v>
      </c>
      <c r="I945" t="str">
        <f t="shared" si="28"/>
        <v>Obesity</v>
      </c>
      <c r="J945" t="str">
        <f t="shared" si="29"/>
        <v>Normal</v>
      </c>
    </row>
    <row r="946" spans="1:10" x14ac:dyDescent="0.3">
      <c r="A946" t="s">
        <v>1415</v>
      </c>
      <c r="B946">
        <v>28.31</v>
      </c>
      <c r="C946">
        <v>5.43</v>
      </c>
      <c r="D946" t="s">
        <v>2369</v>
      </c>
      <c r="E946" t="s">
        <v>2367</v>
      </c>
      <c r="F946" t="s">
        <v>2367</v>
      </c>
      <c r="G946">
        <v>2</v>
      </c>
      <c r="H946" s="8" t="s">
        <v>2367</v>
      </c>
      <c r="I946" t="str">
        <f t="shared" si="28"/>
        <v>Overweight</v>
      </c>
      <c r="J946" t="str">
        <f t="shared" si="29"/>
        <v>Normal</v>
      </c>
    </row>
    <row r="947" spans="1:10" x14ac:dyDescent="0.3">
      <c r="A947" t="s">
        <v>1414</v>
      </c>
      <c r="B947">
        <v>38.39</v>
      </c>
      <c r="C947">
        <v>8.33</v>
      </c>
      <c r="D947" t="s">
        <v>2369</v>
      </c>
      <c r="E947" t="s">
        <v>2367</v>
      </c>
      <c r="F947" t="s">
        <v>2367</v>
      </c>
      <c r="G947">
        <v>1</v>
      </c>
      <c r="H947" s="8" t="s">
        <v>2367</v>
      </c>
      <c r="I947" t="str">
        <f t="shared" si="28"/>
        <v>Obesity</v>
      </c>
      <c r="J947" t="str">
        <f t="shared" si="29"/>
        <v>Diabetes</v>
      </c>
    </row>
    <row r="948" spans="1:10" x14ac:dyDescent="0.3">
      <c r="A948" t="s">
        <v>1413</v>
      </c>
      <c r="B948">
        <v>25.87</v>
      </c>
      <c r="C948">
        <v>5.63</v>
      </c>
      <c r="D948" t="s">
        <v>2369</v>
      </c>
      <c r="E948" t="s">
        <v>2367</v>
      </c>
      <c r="F948" t="s">
        <v>2367</v>
      </c>
      <c r="G948">
        <v>1</v>
      </c>
      <c r="H948" s="8" t="s">
        <v>2367</v>
      </c>
      <c r="I948" t="str">
        <f t="shared" si="28"/>
        <v>Overweight</v>
      </c>
      <c r="J948" t="str">
        <f t="shared" si="29"/>
        <v>Normal</v>
      </c>
    </row>
    <row r="949" spans="1:10" x14ac:dyDescent="0.3">
      <c r="A949" t="s">
        <v>1412</v>
      </c>
      <c r="B949">
        <v>43.7</v>
      </c>
      <c r="C949">
        <v>7.23</v>
      </c>
      <c r="D949" t="s">
        <v>2367</v>
      </c>
      <c r="E949" t="s">
        <v>2367</v>
      </c>
      <c r="F949" t="s">
        <v>2367</v>
      </c>
      <c r="G949">
        <v>0</v>
      </c>
      <c r="H949" s="8" t="s">
        <v>2367</v>
      </c>
      <c r="I949" t="str">
        <f t="shared" si="28"/>
        <v>Obesity</v>
      </c>
      <c r="J949" t="str">
        <f t="shared" si="29"/>
        <v>Diabetes</v>
      </c>
    </row>
    <row r="950" spans="1:10" x14ac:dyDescent="0.3">
      <c r="A950" t="s">
        <v>1411</v>
      </c>
      <c r="B950">
        <v>40.945</v>
      </c>
      <c r="C950">
        <v>10.57</v>
      </c>
      <c r="D950" t="s">
        <v>2367</v>
      </c>
      <c r="E950" t="s">
        <v>2367</v>
      </c>
      <c r="F950" t="s">
        <v>2367</v>
      </c>
      <c r="G950">
        <v>0</v>
      </c>
      <c r="H950" s="8" t="s">
        <v>2367</v>
      </c>
      <c r="I950" t="str">
        <f t="shared" si="28"/>
        <v>Obesity</v>
      </c>
      <c r="J950" t="str">
        <f t="shared" si="29"/>
        <v>Diabetes</v>
      </c>
    </row>
    <row r="951" spans="1:10" x14ac:dyDescent="0.3">
      <c r="A951" t="s">
        <v>1410</v>
      </c>
      <c r="B951">
        <v>27.94</v>
      </c>
      <c r="C951">
        <v>7.92</v>
      </c>
      <c r="D951" t="s">
        <v>2367</v>
      </c>
      <c r="E951" t="s">
        <v>2367</v>
      </c>
      <c r="F951" t="s">
        <v>2367</v>
      </c>
      <c r="G951">
        <v>0</v>
      </c>
      <c r="H951" s="8" t="s">
        <v>2367</v>
      </c>
      <c r="I951" t="str">
        <f t="shared" si="28"/>
        <v>Overweight</v>
      </c>
      <c r="J951" t="str">
        <f t="shared" si="29"/>
        <v>Diabetes</v>
      </c>
    </row>
    <row r="952" spans="1:10" x14ac:dyDescent="0.3">
      <c r="A952" t="s">
        <v>1409</v>
      </c>
      <c r="B952">
        <v>31.9</v>
      </c>
      <c r="C952">
        <v>10.119999999999999</v>
      </c>
      <c r="D952" t="s">
        <v>2367</v>
      </c>
      <c r="E952" t="s">
        <v>2367</v>
      </c>
      <c r="F952" t="s">
        <v>2367</v>
      </c>
      <c r="G952">
        <v>2</v>
      </c>
      <c r="H952" s="8" t="s">
        <v>2367</v>
      </c>
      <c r="I952" t="str">
        <f t="shared" si="28"/>
        <v>Obesity</v>
      </c>
      <c r="J952" t="str">
        <f t="shared" si="29"/>
        <v>Diabetes</v>
      </c>
    </row>
    <row r="953" spans="1:10" x14ac:dyDescent="0.3">
      <c r="A953" t="s">
        <v>1408</v>
      </c>
      <c r="B953">
        <v>31.64</v>
      </c>
      <c r="C953">
        <v>7.91</v>
      </c>
      <c r="D953" t="s">
        <v>2367</v>
      </c>
      <c r="E953" t="s">
        <v>2367</v>
      </c>
      <c r="F953" t="s">
        <v>2367</v>
      </c>
      <c r="G953">
        <v>0</v>
      </c>
      <c r="H953" s="8" t="s">
        <v>2367</v>
      </c>
      <c r="I953" t="str">
        <f t="shared" si="28"/>
        <v>Obesity</v>
      </c>
      <c r="J953" t="str">
        <f t="shared" si="29"/>
        <v>Diabetes</v>
      </c>
    </row>
    <row r="954" spans="1:10" x14ac:dyDescent="0.3">
      <c r="A954" t="s">
        <v>1407</v>
      </c>
      <c r="B954">
        <v>46.7</v>
      </c>
      <c r="C954">
        <v>10.9</v>
      </c>
      <c r="D954" t="s">
        <v>2367</v>
      </c>
      <c r="E954" t="s">
        <v>2367</v>
      </c>
      <c r="F954" t="s">
        <v>2367</v>
      </c>
      <c r="G954">
        <v>0</v>
      </c>
      <c r="H954" s="8" t="s">
        <v>2367</v>
      </c>
      <c r="I954" t="str">
        <f t="shared" si="28"/>
        <v>Obesity</v>
      </c>
      <c r="J954" t="str">
        <f t="shared" si="29"/>
        <v>Diabetes</v>
      </c>
    </row>
    <row r="955" spans="1:10" x14ac:dyDescent="0.3">
      <c r="A955" t="s">
        <v>1406</v>
      </c>
      <c r="B955">
        <v>18.335000000000001</v>
      </c>
      <c r="C955">
        <v>11.83</v>
      </c>
      <c r="D955" t="s">
        <v>2367</v>
      </c>
      <c r="E955" t="s">
        <v>2367</v>
      </c>
      <c r="F955" t="s">
        <v>2367</v>
      </c>
      <c r="G955">
        <v>0</v>
      </c>
      <c r="H955" s="8" t="s">
        <v>2367</v>
      </c>
      <c r="I955" t="str">
        <f t="shared" si="28"/>
        <v>Underweight</v>
      </c>
      <c r="J955" t="str">
        <f t="shared" si="29"/>
        <v>Diabetes</v>
      </c>
    </row>
    <row r="956" spans="1:10" x14ac:dyDescent="0.3">
      <c r="A956" t="s">
        <v>1405</v>
      </c>
      <c r="B956">
        <v>31.24</v>
      </c>
      <c r="C956">
        <v>7.42</v>
      </c>
      <c r="D956" t="s">
        <v>2369</v>
      </c>
      <c r="E956" t="s">
        <v>2367</v>
      </c>
      <c r="F956" t="s">
        <v>2367</v>
      </c>
      <c r="G956">
        <v>2</v>
      </c>
      <c r="H956" s="8" t="s">
        <v>2367</v>
      </c>
      <c r="I956" t="str">
        <f t="shared" si="28"/>
        <v>Obesity</v>
      </c>
      <c r="J956" t="str">
        <f t="shared" si="29"/>
        <v>Diabetes</v>
      </c>
    </row>
    <row r="957" spans="1:10" x14ac:dyDescent="0.3">
      <c r="A957" t="s">
        <v>1404</v>
      </c>
      <c r="B957">
        <v>39.22</v>
      </c>
      <c r="C957">
        <v>5.62</v>
      </c>
      <c r="D957" t="s">
        <v>2369</v>
      </c>
      <c r="E957" t="s">
        <v>2367</v>
      </c>
      <c r="F957" t="s">
        <v>2367</v>
      </c>
      <c r="G957">
        <v>1</v>
      </c>
      <c r="H957" s="8" t="s">
        <v>2367</v>
      </c>
      <c r="I957" t="str">
        <f t="shared" si="28"/>
        <v>Obesity</v>
      </c>
      <c r="J957" t="str">
        <f t="shared" si="29"/>
        <v>Normal</v>
      </c>
    </row>
    <row r="958" spans="1:10" x14ac:dyDescent="0.3">
      <c r="A958" t="s">
        <v>1403</v>
      </c>
      <c r="B958">
        <v>24.414999999999999</v>
      </c>
      <c r="C958">
        <v>7.16</v>
      </c>
      <c r="D958" t="s">
        <v>2367</v>
      </c>
      <c r="E958" t="s">
        <v>2367</v>
      </c>
      <c r="F958" t="s">
        <v>2367</v>
      </c>
      <c r="G958">
        <v>0</v>
      </c>
      <c r="H958" s="8" t="s">
        <v>2367</v>
      </c>
      <c r="I958" t="str">
        <f t="shared" si="28"/>
        <v>Normal weight</v>
      </c>
      <c r="J958" t="str">
        <f t="shared" si="29"/>
        <v>Diabetes</v>
      </c>
    </row>
    <row r="959" spans="1:10" x14ac:dyDescent="0.3">
      <c r="A959" t="s">
        <v>1402</v>
      </c>
      <c r="B959">
        <v>32.299999999999997</v>
      </c>
      <c r="C959">
        <v>9.89</v>
      </c>
      <c r="D959" t="s">
        <v>2367</v>
      </c>
      <c r="E959" t="s">
        <v>2367</v>
      </c>
      <c r="F959" t="s">
        <v>2367</v>
      </c>
      <c r="G959">
        <v>0</v>
      </c>
      <c r="H959" s="8" t="s">
        <v>2367</v>
      </c>
      <c r="I959" t="str">
        <f t="shared" si="28"/>
        <v>Obesity</v>
      </c>
      <c r="J959" t="str">
        <f t="shared" si="29"/>
        <v>Diabetes</v>
      </c>
    </row>
    <row r="960" spans="1:10" x14ac:dyDescent="0.3">
      <c r="A960" t="s">
        <v>1401</v>
      </c>
      <c r="B960">
        <v>39.94</v>
      </c>
      <c r="C960">
        <v>5.14</v>
      </c>
      <c r="D960" t="s">
        <v>2367</v>
      </c>
      <c r="E960" t="s">
        <v>2367</v>
      </c>
      <c r="F960" t="s">
        <v>2367</v>
      </c>
      <c r="G960">
        <v>0</v>
      </c>
      <c r="H960" s="8" t="s">
        <v>2367</v>
      </c>
      <c r="I960" t="str">
        <f t="shared" si="28"/>
        <v>Obesity</v>
      </c>
      <c r="J960" t="str">
        <f t="shared" si="29"/>
        <v>Normal</v>
      </c>
    </row>
    <row r="961" spans="1:10" x14ac:dyDescent="0.3">
      <c r="A961" t="s">
        <v>1400</v>
      </c>
      <c r="B961">
        <v>30</v>
      </c>
      <c r="C961">
        <v>5.61</v>
      </c>
      <c r="D961" t="s">
        <v>2369</v>
      </c>
      <c r="E961" t="s">
        <v>2367</v>
      </c>
      <c r="F961" t="s">
        <v>2369</v>
      </c>
      <c r="G961">
        <v>1</v>
      </c>
      <c r="H961" s="8" t="s">
        <v>2367</v>
      </c>
      <c r="I961" t="str">
        <f t="shared" si="28"/>
        <v>Obesity</v>
      </c>
      <c r="J961" t="str">
        <f t="shared" si="29"/>
        <v>Normal</v>
      </c>
    </row>
    <row r="962" spans="1:10" x14ac:dyDescent="0.3">
      <c r="A962" t="s">
        <v>1399</v>
      </c>
      <c r="B962">
        <v>35.340000000000003</v>
      </c>
      <c r="C962">
        <v>5.51</v>
      </c>
      <c r="D962" t="s">
        <v>2369</v>
      </c>
      <c r="E962" t="s">
        <v>2367</v>
      </c>
      <c r="F962" t="s">
        <v>2369</v>
      </c>
      <c r="G962">
        <v>1</v>
      </c>
      <c r="H962" s="8" t="s">
        <v>2367</v>
      </c>
      <c r="I962" t="str">
        <f t="shared" si="28"/>
        <v>Obesity</v>
      </c>
      <c r="J962" t="str">
        <f t="shared" si="29"/>
        <v>Normal</v>
      </c>
    </row>
    <row r="963" spans="1:10" x14ac:dyDescent="0.3">
      <c r="A963" t="s">
        <v>1398</v>
      </c>
      <c r="B963">
        <v>32.204999999999998</v>
      </c>
      <c r="C963">
        <v>8.3800000000000008</v>
      </c>
      <c r="D963" t="s">
        <v>2369</v>
      </c>
      <c r="E963" t="s">
        <v>2367</v>
      </c>
      <c r="F963" t="s">
        <v>2367</v>
      </c>
      <c r="G963">
        <v>2</v>
      </c>
      <c r="H963" s="8" t="s">
        <v>2367</v>
      </c>
      <c r="I963" t="str">
        <f t="shared" ref="I963:I1026" si="30">IF(B963&lt;18.5,"Underweight",IF(B963&lt;24.9,"Normal weight",IF(B963&lt;29.9,"Overweight","Obesity")))</f>
        <v>Obesity</v>
      </c>
      <c r="J963" t="str">
        <f t="shared" ref="J963:J1026" si="31">IF(C963&lt;5.7,"Normal",IF(C963&lt;6.4,"Prediabetes","Diabetes"))</f>
        <v>Diabetes</v>
      </c>
    </row>
    <row r="964" spans="1:10" x14ac:dyDescent="0.3">
      <c r="A964" t="s">
        <v>1397</v>
      </c>
      <c r="B964">
        <v>33.880000000000003</v>
      </c>
      <c r="C964">
        <v>4.68</v>
      </c>
      <c r="D964" t="s">
        <v>2367</v>
      </c>
      <c r="E964" t="s">
        <v>2369</v>
      </c>
      <c r="F964" t="s">
        <v>2367</v>
      </c>
      <c r="G964">
        <v>1</v>
      </c>
      <c r="H964" s="8" t="s">
        <v>2367</v>
      </c>
      <c r="I964" t="str">
        <f t="shared" si="30"/>
        <v>Obesity</v>
      </c>
      <c r="J964" t="str">
        <f t="shared" si="31"/>
        <v>Normal</v>
      </c>
    </row>
    <row r="965" spans="1:10" x14ac:dyDescent="0.3">
      <c r="A965" t="s">
        <v>1396</v>
      </c>
      <c r="B965">
        <v>26.63</v>
      </c>
      <c r="C965">
        <v>4.3600000000000003</v>
      </c>
      <c r="D965" t="s">
        <v>2369</v>
      </c>
      <c r="E965" t="s">
        <v>2367</v>
      </c>
      <c r="F965" t="s">
        <v>2367</v>
      </c>
      <c r="G965">
        <v>2</v>
      </c>
      <c r="H965" s="8" t="s">
        <v>2367</v>
      </c>
      <c r="I965" t="str">
        <f t="shared" si="30"/>
        <v>Overweight</v>
      </c>
      <c r="J965" t="str">
        <f t="shared" si="31"/>
        <v>Normal</v>
      </c>
    </row>
    <row r="966" spans="1:10" x14ac:dyDescent="0.3">
      <c r="A966" t="s">
        <v>1395</v>
      </c>
      <c r="B966">
        <v>28.7</v>
      </c>
      <c r="C966">
        <v>7.74</v>
      </c>
      <c r="D966" t="s">
        <v>2367</v>
      </c>
      <c r="E966" t="s">
        <v>2367</v>
      </c>
      <c r="F966" t="s">
        <v>2367</v>
      </c>
      <c r="G966">
        <v>0</v>
      </c>
      <c r="H966" s="8" t="s">
        <v>2367</v>
      </c>
      <c r="I966" t="str">
        <f t="shared" si="30"/>
        <v>Overweight</v>
      </c>
      <c r="J966" t="str">
        <f t="shared" si="31"/>
        <v>Diabetes</v>
      </c>
    </row>
    <row r="967" spans="1:10" x14ac:dyDescent="0.3">
      <c r="A967" t="s">
        <v>1394</v>
      </c>
      <c r="B967">
        <v>25.65</v>
      </c>
      <c r="C967">
        <v>4.05</v>
      </c>
      <c r="D967" t="s">
        <v>2369</v>
      </c>
      <c r="E967" t="s">
        <v>2367</v>
      </c>
      <c r="F967" t="s">
        <v>2367</v>
      </c>
      <c r="G967">
        <v>2</v>
      </c>
      <c r="H967" s="8" t="s">
        <v>2367</v>
      </c>
      <c r="I967" t="str">
        <f t="shared" si="30"/>
        <v>Overweight</v>
      </c>
      <c r="J967" t="str">
        <f t="shared" si="31"/>
        <v>Normal</v>
      </c>
    </row>
    <row r="968" spans="1:10" x14ac:dyDescent="0.3">
      <c r="A968" t="s">
        <v>1393</v>
      </c>
      <c r="B968">
        <v>36.384999999999998</v>
      </c>
      <c r="C968">
        <v>11.49</v>
      </c>
      <c r="D968" t="s">
        <v>2367</v>
      </c>
      <c r="E968" t="s">
        <v>2367</v>
      </c>
      <c r="F968" t="s">
        <v>2367</v>
      </c>
      <c r="G968">
        <v>0</v>
      </c>
      <c r="H968" s="8" t="s">
        <v>2367</v>
      </c>
      <c r="I968" t="str">
        <f t="shared" si="30"/>
        <v>Obesity</v>
      </c>
      <c r="J968" t="str">
        <f t="shared" si="31"/>
        <v>Diabetes</v>
      </c>
    </row>
    <row r="969" spans="1:10" x14ac:dyDescent="0.3">
      <c r="A969" t="s">
        <v>1392</v>
      </c>
      <c r="B969">
        <v>34.69</v>
      </c>
      <c r="C969">
        <v>5.65</v>
      </c>
      <c r="D969" t="s">
        <v>2367</v>
      </c>
      <c r="E969" t="s">
        <v>2367</v>
      </c>
      <c r="F969" t="s">
        <v>2367</v>
      </c>
      <c r="G969">
        <v>0</v>
      </c>
      <c r="H969" s="8" t="s">
        <v>2367</v>
      </c>
      <c r="I969" t="str">
        <f t="shared" si="30"/>
        <v>Obesity</v>
      </c>
      <c r="J969" t="str">
        <f t="shared" si="31"/>
        <v>Normal</v>
      </c>
    </row>
    <row r="970" spans="1:10" x14ac:dyDescent="0.3">
      <c r="A970" t="s">
        <v>1391</v>
      </c>
      <c r="B970">
        <v>37.68</v>
      </c>
      <c r="C970">
        <v>4.29</v>
      </c>
      <c r="D970" t="s">
        <v>2369</v>
      </c>
      <c r="E970" t="s">
        <v>2367</v>
      </c>
      <c r="F970" t="s">
        <v>2367</v>
      </c>
      <c r="G970">
        <v>0</v>
      </c>
      <c r="H970" s="8" t="s">
        <v>2367</v>
      </c>
      <c r="I970" t="str">
        <f t="shared" si="30"/>
        <v>Obesity</v>
      </c>
      <c r="J970" t="str">
        <f t="shared" si="31"/>
        <v>Normal</v>
      </c>
    </row>
    <row r="971" spans="1:10" x14ac:dyDescent="0.3">
      <c r="A971" t="s">
        <v>1390</v>
      </c>
      <c r="B971">
        <v>35.49</v>
      </c>
      <c r="C971">
        <v>4.74</v>
      </c>
      <c r="D971" t="s">
        <v>2369</v>
      </c>
      <c r="E971" t="s">
        <v>2367</v>
      </c>
      <c r="F971" t="s">
        <v>2369</v>
      </c>
      <c r="G971">
        <v>1</v>
      </c>
      <c r="H971" s="8" t="s">
        <v>2367</v>
      </c>
      <c r="I971" t="str">
        <f t="shared" si="30"/>
        <v>Obesity</v>
      </c>
      <c r="J971" t="str">
        <f t="shared" si="31"/>
        <v>Normal</v>
      </c>
    </row>
    <row r="972" spans="1:10" x14ac:dyDescent="0.3">
      <c r="A972" t="s">
        <v>1389</v>
      </c>
      <c r="B972">
        <v>44.7</v>
      </c>
      <c r="C972">
        <v>7.6</v>
      </c>
      <c r="D972" t="s">
        <v>2369</v>
      </c>
      <c r="E972" t="s">
        <v>2367</v>
      </c>
      <c r="F972" t="s">
        <v>2367</v>
      </c>
      <c r="G972">
        <v>2</v>
      </c>
      <c r="H972" s="8" t="s">
        <v>2367</v>
      </c>
      <c r="I972" t="str">
        <f t="shared" si="30"/>
        <v>Obesity</v>
      </c>
      <c r="J972" t="str">
        <f t="shared" si="31"/>
        <v>Diabetes</v>
      </c>
    </row>
    <row r="973" spans="1:10" x14ac:dyDescent="0.3">
      <c r="A973" t="s">
        <v>1388</v>
      </c>
      <c r="B973">
        <v>38.380000000000003</v>
      </c>
      <c r="C973">
        <v>8.5</v>
      </c>
      <c r="D973" t="s">
        <v>2369</v>
      </c>
      <c r="E973" t="s">
        <v>2367</v>
      </c>
      <c r="F973" t="s">
        <v>2367</v>
      </c>
      <c r="G973">
        <v>2</v>
      </c>
      <c r="H973" s="8" t="s">
        <v>2367</v>
      </c>
      <c r="I973" t="str">
        <f t="shared" si="30"/>
        <v>Obesity</v>
      </c>
      <c r="J973" t="str">
        <f t="shared" si="31"/>
        <v>Diabetes</v>
      </c>
    </row>
    <row r="974" spans="1:10" x14ac:dyDescent="0.3">
      <c r="A974" t="s">
        <v>1387</v>
      </c>
      <c r="B974">
        <v>35.244999999999997</v>
      </c>
      <c r="C974">
        <v>11.22</v>
      </c>
      <c r="D974" t="s">
        <v>2369</v>
      </c>
      <c r="E974" t="s">
        <v>2367</v>
      </c>
      <c r="F974" t="s">
        <v>2367</v>
      </c>
      <c r="G974">
        <v>0</v>
      </c>
      <c r="H974" s="8" t="s">
        <v>2367</v>
      </c>
      <c r="I974" t="str">
        <f t="shared" si="30"/>
        <v>Obesity</v>
      </c>
      <c r="J974" t="str">
        <f t="shared" si="31"/>
        <v>Diabetes</v>
      </c>
    </row>
    <row r="975" spans="1:10" x14ac:dyDescent="0.3">
      <c r="A975" t="s">
        <v>1386</v>
      </c>
      <c r="B975">
        <v>49.84</v>
      </c>
      <c r="C975">
        <v>5.0999999999999996</v>
      </c>
      <c r="D975" t="s">
        <v>2369</v>
      </c>
      <c r="E975" t="s">
        <v>2367</v>
      </c>
      <c r="F975" t="s">
        <v>2369</v>
      </c>
      <c r="G975">
        <v>1</v>
      </c>
      <c r="H975" s="8" t="s">
        <v>2367</v>
      </c>
      <c r="I975" t="str">
        <f t="shared" si="30"/>
        <v>Obesity</v>
      </c>
      <c r="J975" t="str">
        <f t="shared" si="31"/>
        <v>Normal</v>
      </c>
    </row>
    <row r="976" spans="1:10" x14ac:dyDescent="0.3">
      <c r="A976" t="s">
        <v>1385</v>
      </c>
      <c r="B976">
        <v>49.06</v>
      </c>
      <c r="C976">
        <v>5.43</v>
      </c>
      <c r="D976" t="s">
        <v>2369</v>
      </c>
      <c r="E976" t="s">
        <v>2367</v>
      </c>
      <c r="F976" t="s">
        <v>2367</v>
      </c>
      <c r="G976">
        <v>1</v>
      </c>
      <c r="H976" s="8" t="s">
        <v>2367</v>
      </c>
      <c r="I976" t="str">
        <f t="shared" si="30"/>
        <v>Obesity</v>
      </c>
      <c r="J976" t="str">
        <f t="shared" si="31"/>
        <v>Normal</v>
      </c>
    </row>
    <row r="977" spans="1:10" x14ac:dyDescent="0.3">
      <c r="A977" t="s">
        <v>1384</v>
      </c>
      <c r="B977">
        <v>30.88</v>
      </c>
      <c r="C977">
        <v>5.82</v>
      </c>
      <c r="D977" t="s">
        <v>2367</v>
      </c>
      <c r="E977" t="s">
        <v>2367</v>
      </c>
      <c r="F977" t="s">
        <v>2367</v>
      </c>
      <c r="G977">
        <v>2</v>
      </c>
      <c r="H977" s="8" t="s">
        <v>2367</v>
      </c>
      <c r="I977" t="str">
        <f t="shared" si="30"/>
        <v>Obesity</v>
      </c>
      <c r="J977" t="str">
        <f t="shared" si="31"/>
        <v>Prediabetes</v>
      </c>
    </row>
    <row r="978" spans="1:10" x14ac:dyDescent="0.3">
      <c r="A978" t="s">
        <v>1383</v>
      </c>
      <c r="B978">
        <v>33.35</v>
      </c>
      <c r="C978">
        <v>6.05</v>
      </c>
      <c r="D978" t="s">
        <v>2367</v>
      </c>
      <c r="E978" t="s">
        <v>2367</v>
      </c>
      <c r="F978" t="s">
        <v>2369</v>
      </c>
      <c r="G978">
        <v>1</v>
      </c>
      <c r="H978" s="8" t="s">
        <v>2367</v>
      </c>
      <c r="I978" t="str">
        <f t="shared" si="30"/>
        <v>Obesity</v>
      </c>
      <c r="J978" t="str">
        <f t="shared" si="31"/>
        <v>Prediabetes</v>
      </c>
    </row>
    <row r="979" spans="1:10" x14ac:dyDescent="0.3">
      <c r="A979" t="s">
        <v>1382</v>
      </c>
      <c r="B979">
        <v>38</v>
      </c>
      <c r="C979">
        <v>6.38</v>
      </c>
      <c r="D979" t="s">
        <v>2369</v>
      </c>
      <c r="E979" t="s">
        <v>2367</v>
      </c>
      <c r="F979" t="s">
        <v>2367</v>
      </c>
      <c r="G979">
        <v>1</v>
      </c>
      <c r="H979" s="8" t="s">
        <v>2367</v>
      </c>
      <c r="I979" t="str">
        <f t="shared" si="30"/>
        <v>Obesity</v>
      </c>
      <c r="J979" t="str">
        <f t="shared" si="31"/>
        <v>Prediabetes</v>
      </c>
    </row>
    <row r="980" spans="1:10" x14ac:dyDescent="0.3">
      <c r="A980" t="s">
        <v>1381</v>
      </c>
      <c r="B980">
        <v>36.08</v>
      </c>
      <c r="C980">
        <v>5.73</v>
      </c>
      <c r="D980" t="s">
        <v>2369</v>
      </c>
      <c r="E980" t="s">
        <v>2367</v>
      </c>
      <c r="F980" t="s">
        <v>2367</v>
      </c>
      <c r="G980">
        <v>1</v>
      </c>
      <c r="H980" s="8" t="s">
        <v>2367</v>
      </c>
      <c r="I980" t="str">
        <f t="shared" si="30"/>
        <v>Obesity</v>
      </c>
      <c r="J980" t="str">
        <f t="shared" si="31"/>
        <v>Prediabetes</v>
      </c>
    </row>
    <row r="981" spans="1:10" x14ac:dyDescent="0.3">
      <c r="A981" t="s">
        <v>1380</v>
      </c>
      <c r="B981">
        <v>35.700000000000003</v>
      </c>
      <c r="C981">
        <v>5.47</v>
      </c>
      <c r="D981" t="s">
        <v>2369</v>
      </c>
      <c r="E981" t="s">
        <v>2367</v>
      </c>
      <c r="F981" t="s">
        <v>2367</v>
      </c>
      <c r="G981">
        <v>1</v>
      </c>
      <c r="H981" s="8" t="s">
        <v>2367</v>
      </c>
      <c r="I981" t="str">
        <f t="shared" si="30"/>
        <v>Obesity</v>
      </c>
      <c r="J981" t="str">
        <f t="shared" si="31"/>
        <v>Normal</v>
      </c>
    </row>
    <row r="982" spans="1:10" x14ac:dyDescent="0.3">
      <c r="A982" t="s">
        <v>1379</v>
      </c>
      <c r="B982">
        <v>34.01</v>
      </c>
      <c r="C982">
        <v>11.3</v>
      </c>
      <c r="D982" t="s">
        <v>2367</v>
      </c>
      <c r="E982" t="s">
        <v>2367</v>
      </c>
      <c r="F982" t="s">
        <v>2367</v>
      </c>
      <c r="G982">
        <v>0</v>
      </c>
      <c r="H982" s="8" t="s">
        <v>2367</v>
      </c>
      <c r="I982" t="str">
        <f t="shared" si="30"/>
        <v>Obesity</v>
      </c>
      <c r="J982" t="str">
        <f t="shared" si="31"/>
        <v>Diabetes</v>
      </c>
    </row>
    <row r="983" spans="1:10" x14ac:dyDescent="0.3">
      <c r="A983" t="s">
        <v>1378</v>
      </c>
      <c r="B983">
        <v>31.54</v>
      </c>
      <c r="C983">
        <v>6.72</v>
      </c>
      <c r="D983" t="s">
        <v>2367</v>
      </c>
      <c r="E983" t="s">
        <v>2367</v>
      </c>
      <c r="F983" t="s">
        <v>2367</v>
      </c>
      <c r="G983">
        <v>0</v>
      </c>
      <c r="H983" s="8" t="s">
        <v>2367</v>
      </c>
      <c r="I983" t="str">
        <f t="shared" si="30"/>
        <v>Obesity</v>
      </c>
      <c r="J983" t="str">
        <f t="shared" si="31"/>
        <v>Diabetes</v>
      </c>
    </row>
    <row r="984" spans="1:10" x14ac:dyDescent="0.3">
      <c r="A984" t="s">
        <v>1377</v>
      </c>
      <c r="B984">
        <v>23.3</v>
      </c>
      <c r="C984">
        <v>5.36</v>
      </c>
      <c r="D984" t="s">
        <v>2369</v>
      </c>
      <c r="E984" t="s">
        <v>2367</v>
      </c>
      <c r="F984" t="s">
        <v>2367</v>
      </c>
      <c r="G984">
        <v>1</v>
      </c>
      <c r="H984" s="8" t="s">
        <v>2367</v>
      </c>
      <c r="I984" t="str">
        <f t="shared" si="30"/>
        <v>Normal weight</v>
      </c>
      <c r="J984" t="str">
        <f t="shared" si="31"/>
        <v>Normal</v>
      </c>
    </row>
    <row r="985" spans="1:10" x14ac:dyDescent="0.3">
      <c r="A985" t="s">
        <v>1376</v>
      </c>
      <c r="B985">
        <v>27.75</v>
      </c>
      <c r="C985">
        <v>9.8800000000000008</v>
      </c>
      <c r="D985" t="s">
        <v>2367</v>
      </c>
      <c r="E985" t="s">
        <v>2367</v>
      </c>
      <c r="F985" t="s">
        <v>2367</v>
      </c>
      <c r="G985">
        <v>0</v>
      </c>
      <c r="H985" s="8" t="s">
        <v>2367</v>
      </c>
      <c r="I985" t="str">
        <f t="shared" si="30"/>
        <v>Overweight</v>
      </c>
      <c r="J985" t="str">
        <f t="shared" si="31"/>
        <v>Diabetes</v>
      </c>
    </row>
    <row r="986" spans="1:10" x14ac:dyDescent="0.3">
      <c r="A986" t="s">
        <v>1375</v>
      </c>
      <c r="B986">
        <v>42.46</v>
      </c>
      <c r="C986">
        <v>4.1100000000000003</v>
      </c>
      <c r="D986" t="s">
        <v>2367</v>
      </c>
      <c r="E986" t="s">
        <v>2367</v>
      </c>
      <c r="F986" t="s">
        <v>2367</v>
      </c>
      <c r="G986">
        <v>0</v>
      </c>
      <c r="H986" s="8" t="s">
        <v>2367</v>
      </c>
      <c r="I986" t="str">
        <f t="shared" si="30"/>
        <v>Obesity</v>
      </c>
      <c r="J986" t="str">
        <f t="shared" si="31"/>
        <v>Normal</v>
      </c>
    </row>
    <row r="987" spans="1:10" x14ac:dyDescent="0.3">
      <c r="A987" t="s">
        <v>1374</v>
      </c>
      <c r="B987">
        <v>54.47</v>
      </c>
      <c r="C987">
        <v>7.48</v>
      </c>
      <c r="D987" t="s">
        <v>2367</v>
      </c>
      <c r="E987" t="s">
        <v>2367</v>
      </c>
      <c r="F987" t="s">
        <v>2367</v>
      </c>
      <c r="G987">
        <v>0</v>
      </c>
      <c r="H987" s="8" t="s">
        <v>2367</v>
      </c>
      <c r="I987" t="str">
        <f t="shared" si="30"/>
        <v>Obesity</v>
      </c>
      <c r="J987" t="str">
        <f t="shared" si="31"/>
        <v>Diabetes</v>
      </c>
    </row>
    <row r="988" spans="1:10" x14ac:dyDescent="0.3">
      <c r="A988" t="s">
        <v>1373</v>
      </c>
      <c r="B988">
        <v>24.93</v>
      </c>
      <c r="C988">
        <v>9.18</v>
      </c>
      <c r="D988" t="s">
        <v>2369</v>
      </c>
      <c r="E988" t="s">
        <v>2367</v>
      </c>
      <c r="F988" t="s">
        <v>2369</v>
      </c>
      <c r="G988">
        <v>1</v>
      </c>
      <c r="H988" s="8" t="s">
        <v>2367</v>
      </c>
      <c r="I988" t="str">
        <f t="shared" si="30"/>
        <v>Overweight</v>
      </c>
      <c r="J988" t="str">
        <f t="shared" si="31"/>
        <v>Diabetes</v>
      </c>
    </row>
    <row r="989" spans="1:10" x14ac:dyDescent="0.3">
      <c r="A989" t="s">
        <v>1372</v>
      </c>
      <c r="B989">
        <v>48.12</v>
      </c>
      <c r="C989">
        <v>4.51</v>
      </c>
      <c r="D989" t="s">
        <v>2369</v>
      </c>
      <c r="E989" t="s">
        <v>2367</v>
      </c>
      <c r="F989" t="s">
        <v>2367</v>
      </c>
      <c r="G989">
        <v>1</v>
      </c>
      <c r="H989" s="8" t="s">
        <v>2367</v>
      </c>
      <c r="I989" t="str">
        <f t="shared" si="30"/>
        <v>Obesity</v>
      </c>
      <c r="J989" t="str">
        <f t="shared" si="31"/>
        <v>Normal</v>
      </c>
    </row>
    <row r="990" spans="1:10" x14ac:dyDescent="0.3">
      <c r="A990" t="s">
        <v>1371</v>
      </c>
      <c r="B990">
        <v>24.91</v>
      </c>
      <c r="C990">
        <v>7.33</v>
      </c>
      <c r="D990" t="s">
        <v>2369</v>
      </c>
      <c r="E990" t="s">
        <v>2367</v>
      </c>
      <c r="F990" t="s">
        <v>2369</v>
      </c>
      <c r="G990">
        <v>1</v>
      </c>
      <c r="H990" s="8" t="s">
        <v>2367</v>
      </c>
      <c r="I990" t="str">
        <f t="shared" si="30"/>
        <v>Overweight</v>
      </c>
      <c r="J990" t="str">
        <f t="shared" si="31"/>
        <v>Diabetes</v>
      </c>
    </row>
    <row r="991" spans="1:10" x14ac:dyDescent="0.3">
      <c r="A991" t="s">
        <v>1370</v>
      </c>
      <c r="B991">
        <v>27.645</v>
      </c>
      <c r="C991">
        <v>10.56</v>
      </c>
      <c r="D991" t="s">
        <v>2367</v>
      </c>
      <c r="E991" t="s">
        <v>2367</v>
      </c>
      <c r="F991" t="s">
        <v>2367</v>
      </c>
      <c r="G991">
        <v>0</v>
      </c>
      <c r="H991" s="8" t="s">
        <v>2367</v>
      </c>
      <c r="I991" t="str">
        <f t="shared" si="30"/>
        <v>Overweight</v>
      </c>
      <c r="J991" t="str">
        <f t="shared" si="31"/>
        <v>Diabetes</v>
      </c>
    </row>
    <row r="992" spans="1:10" x14ac:dyDescent="0.3">
      <c r="A992" t="s">
        <v>1369</v>
      </c>
      <c r="B992">
        <v>33.700000000000003</v>
      </c>
      <c r="C992">
        <v>4.01</v>
      </c>
      <c r="D992" t="s">
        <v>2367</v>
      </c>
      <c r="E992" t="s">
        <v>2367</v>
      </c>
      <c r="F992" t="s">
        <v>2367</v>
      </c>
      <c r="G992">
        <v>2</v>
      </c>
      <c r="H992" s="8" t="s">
        <v>2367</v>
      </c>
      <c r="I992" t="str">
        <f t="shared" si="30"/>
        <v>Obesity</v>
      </c>
      <c r="J992" t="str">
        <f t="shared" si="31"/>
        <v>Normal</v>
      </c>
    </row>
    <row r="993" spans="1:10" x14ac:dyDescent="0.3">
      <c r="A993" t="s">
        <v>1368</v>
      </c>
      <c r="B993">
        <v>38.93</v>
      </c>
      <c r="C993">
        <v>5.64</v>
      </c>
      <c r="D993" t="s">
        <v>2369</v>
      </c>
      <c r="E993" t="s">
        <v>2367</v>
      </c>
      <c r="F993" t="s">
        <v>2367</v>
      </c>
      <c r="G993">
        <v>1</v>
      </c>
      <c r="H993" s="8" t="s">
        <v>2367</v>
      </c>
      <c r="I993" t="str">
        <f t="shared" si="30"/>
        <v>Obesity</v>
      </c>
      <c r="J993" t="str">
        <f t="shared" si="31"/>
        <v>Normal</v>
      </c>
    </row>
    <row r="994" spans="1:10" x14ac:dyDescent="0.3">
      <c r="A994" t="s">
        <v>1367</v>
      </c>
      <c r="B994">
        <v>32.774999999999999</v>
      </c>
      <c r="C994">
        <v>8.02</v>
      </c>
      <c r="D994" t="s">
        <v>2369</v>
      </c>
      <c r="E994" t="s">
        <v>2367</v>
      </c>
      <c r="F994" t="s">
        <v>2367</v>
      </c>
      <c r="G994">
        <v>2</v>
      </c>
      <c r="H994" s="8" t="s">
        <v>2367</v>
      </c>
      <c r="I994" t="str">
        <f t="shared" si="30"/>
        <v>Obesity</v>
      </c>
      <c r="J994" t="str">
        <f t="shared" si="31"/>
        <v>Diabetes</v>
      </c>
    </row>
    <row r="995" spans="1:10" x14ac:dyDescent="0.3">
      <c r="A995" t="s">
        <v>1366</v>
      </c>
      <c r="B995">
        <v>29.83</v>
      </c>
      <c r="C995">
        <v>7.2</v>
      </c>
      <c r="D995" t="s">
        <v>2369</v>
      </c>
      <c r="E995" t="s">
        <v>2367</v>
      </c>
      <c r="F995" t="s">
        <v>2367</v>
      </c>
      <c r="G995">
        <v>0</v>
      </c>
      <c r="H995" s="8" t="s">
        <v>2367</v>
      </c>
      <c r="I995" t="str">
        <f t="shared" si="30"/>
        <v>Overweight</v>
      </c>
      <c r="J995" t="str">
        <f t="shared" si="31"/>
        <v>Diabetes</v>
      </c>
    </row>
    <row r="996" spans="1:10" x14ac:dyDescent="0.3">
      <c r="A996" t="s">
        <v>1365</v>
      </c>
      <c r="B996">
        <v>28.31</v>
      </c>
      <c r="C996">
        <v>4.55</v>
      </c>
      <c r="D996" t="s">
        <v>2367</v>
      </c>
      <c r="E996" t="s">
        <v>2369</v>
      </c>
      <c r="F996" t="s">
        <v>2367</v>
      </c>
      <c r="G996">
        <v>1</v>
      </c>
      <c r="H996" s="8" t="s">
        <v>2367</v>
      </c>
      <c r="I996" t="str">
        <f t="shared" si="30"/>
        <v>Overweight</v>
      </c>
      <c r="J996" t="str">
        <f t="shared" si="31"/>
        <v>Normal</v>
      </c>
    </row>
    <row r="997" spans="1:10" x14ac:dyDescent="0.3">
      <c r="A997" t="s">
        <v>1364</v>
      </c>
      <c r="B997">
        <v>29.79</v>
      </c>
      <c r="C997">
        <v>9.0299999999999994</v>
      </c>
      <c r="D997" t="s">
        <v>2367</v>
      </c>
      <c r="E997" t="s">
        <v>2367</v>
      </c>
      <c r="F997" t="s">
        <v>2367</v>
      </c>
      <c r="G997">
        <v>0</v>
      </c>
      <c r="H997" s="8" t="s">
        <v>2367</v>
      </c>
      <c r="I997" t="str">
        <f t="shared" si="30"/>
        <v>Overweight</v>
      </c>
      <c r="J997" t="str">
        <f t="shared" si="31"/>
        <v>Diabetes</v>
      </c>
    </row>
    <row r="998" spans="1:10" x14ac:dyDescent="0.3">
      <c r="A998" t="s">
        <v>1363</v>
      </c>
      <c r="B998">
        <v>36.6</v>
      </c>
      <c r="C998">
        <v>5.2</v>
      </c>
      <c r="D998" t="s">
        <v>2369</v>
      </c>
      <c r="E998" t="s">
        <v>2367</v>
      </c>
      <c r="F998" t="s">
        <v>2369</v>
      </c>
      <c r="G998">
        <v>1</v>
      </c>
      <c r="H998" s="8" t="s">
        <v>2367</v>
      </c>
      <c r="I998" t="str">
        <f t="shared" si="30"/>
        <v>Obesity</v>
      </c>
      <c r="J998" t="str">
        <f t="shared" si="31"/>
        <v>Normal</v>
      </c>
    </row>
    <row r="999" spans="1:10" x14ac:dyDescent="0.3">
      <c r="A999" t="s">
        <v>1362</v>
      </c>
      <c r="B999">
        <v>35.93</v>
      </c>
      <c r="C999">
        <v>8.3000000000000007</v>
      </c>
      <c r="D999" t="s">
        <v>2369</v>
      </c>
      <c r="E999" t="s">
        <v>2367</v>
      </c>
      <c r="F999" t="s">
        <v>2367</v>
      </c>
      <c r="G999">
        <v>0</v>
      </c>
      <c r="H999" s="8" t="s">
        <v>2367</v>
      </c>
      <c r="I999" t="str">
        <f t="shared" si="30"/>
        <v>Obesity</v>
      </c>
      <c r="J999" t="str">
        <f t="shared" si="31"/>
        <v>Diabetes</v>
      </c>
    </row>
    <row r="1000" spans="1:10" x14ac:dyDescent="0.3">
      <c r="A1000" t="s">
        <v>1361</v>
      </c>
      <c r="B1000">
        <v>28.6</v>
      </c>
      <c r="C1000">
        <v>5.56</v>
      </c>
      <c r="D1000" t="s">
        <v>2369</v>
      </c>
      <c r="E1000" t="s">
        <v>2367</v>
      </c>
      <c r="F1000" t="s">
        <v>2369</v>
      </c>
      <c r="G1000">
        <v>1</v>
      </c>
      <c r="H1000" s="8" t="s">
        <v>2367</v>
      </c>
      <c r="I1000" t="str">
        <f t="shared" si="30"/>
        <v>Overweight</v>
      </c>
      <c r="J1000" t="str">
        <f t="shared" si="31"/>
        <v>Normal</v>
      </c>
    </row>
    <row r="1001" spans="1:10" x14ac:dyDescent="0.3">
      <c r="A1001" t="s">
        <v>1360</v>
      </c>
      <c r="B1001">
        <v>39.17</v>
      </c>
      <c r="C1001">
        <v>4.1500000000000004</v>
      </c>
      <c r="D1001" t="s">
        <v>2367</v>
      </c>
      <c r="E1001" t="s">
        <v>2367</v>
      </c>
      <c r="F1001" t="s">
        <v>2367</v>
      </c>
      <c r="G1001">
        <v>0</v>
      </c>
      <c r="H1001" s="8" t="s">
        <v>2367</v>
      </c>
      <c r="I1001" t="str">
        <f t="shared" si="30"/>
        <v>Obesity</v>
      </c>
      <c r="J1001" t="str">
        <f t="shared" si="31"/>
        <v>Normal</v>
      </c>
    </row>
    <row r="1002" spans="1:10" x14ac:dyDescent="0.3">
      <c r="A1002" t="s">
        <v>1359</v>
      </c>
      <c r="B1002">
        <v>26.41</v>
      </c>
      <c r="C1002">
        <v>5.99</v>
      </c>
      <c r="D1002" t="s">
        <v>2369</v>
      </c>
      <c r="E1002" t="s">
        <v>2367</v>
      </c>
      <c r="F1002" t="s">
        <v>2369</v>
      </c>
      <c r="G1002">
        <v>1</v>
      </c>
      <c r="H1002" s="8" t="s">
        <v>2367</v>
      </c>
      <c r="I1002" t="str">
        <f t="shared" si="30"/>
        <v>Overweight</v>
      </c>
      <c r="J1002" t="str">
        <f t="shared" si="31"/>
        <v>Prediabetes</v>
      </c>
    </row>
    <row r="1003" spans="1:10" x14ac:dyDescent="0.3">
      <c r="A1003" t="s">
        <v>1358</v>
      </c>
      <c r="B1003">
        <v>30.63</v>
      </c>
      <c r="C1003">
        <v>5.8</v>
      </c>
      <c r="D1003" t="s">
        <v>2369</v>
      </c>
      <c r="E1003" t="s">
        <v>2367</v>
      </c>
      <c r="F1003" t="s">
        <v>2367</v>
      </c>
      <c r="G1003">
        <v>0</v>
      </c>
      <c r="H1003" s="8" t="s">
        <v>2367</v>
      </c>
      <c r="I1003" t="str">
        <f t="shared" si="30"/>
        <v>Obesity</v>
      </c>
      <c r="J1003" t="str">
        <f t="shared" si="31"/>
        <v>Prediabetes</v>
      </c>
    </row>
    <row r="1004" spans="1:10" x14ac:dyDescent="0.3">
      <c r="A1004" t="s">
        <v>1357</v>
      </c>
      <c r="B1004">
        <v>31.73</v>
      </c>
      <c r="C1004">
        <v>7.32</v>
      </c>
      <c r="D1004" t="s">
        <v>2369</v>
      </c>
      <c r="E1004" t="s">
        <v>2367</v>
      </c>
      <c r="F1004" t="s">
        <v>2367</v>
      </c>
      <c r="G1004">
        <v>2</v>
      </c>
      <c r="H1004" s="8" t="s">
        <v>2367</v>
      </c>
      <c r="I1004" t="str">
        <f t="shared" si="30"/>
        <v>Obesity</v>
      </c>
      <c r="J1004" t="str">
        <f t="shared" si="31"/>
        <v>Diabetes</v>
      </c>
    </row>
    <row r="1005" spans="1:10" x14ac:dyDescent="0.3">
      <c r="A1005" t="s">
        <v>1356</v>
      </c>
      <c r="B1005">
        <v>30.7</v>
      </c>
      <c r="C1005">
        <v>5.16</v>
      </c>
      <c r="D1005" t="s">
        <v>2367</v>
      </c>
      <c r="E1005" t="s">
        <v>2367</v>
      </c>
      <c r="F1005" t="s">
        <v>2367</v>
      </c>
      <c r="G1005">
        <v>2</v>
      </c>
      <c r="H1005" s="8" t="s">
        <v>2367</v>
      </c>
      <c r="I1005" t="str">
        <f t="shared" si="30"/>
        <v>Obesity</v>
      </c>
      <c r="J1005" t="str">
        <f t="shared" si="31"/>
        <v>Normal</v>
      </c>
    </row>
    <row r="1006" spans="1:10" x14ac:dyDescent="0.3">
      <c r="A1006" t="s">
        <v>1355</v>
      </c>
      <c r="B1006">
        <v>25.934999999999999</v>
      </c>
      <c r="C1006">
        <v>5.96</v>
      </c>
      <c r="D1006" t="s">
        <v>2369</v>
      </c>
      <c r="E1006" t="s">
        <v>2367</v>
      </c>
      <c r="F1006" t="s">
        <v>2367</v>
      </c>
      <c r="G1006">
        <v>2</v>
      </c>
      <c r="H1006" s="8" t="s">
        <v>2367</v>
      </c>
      <c r="I1006" t="str">
        <f t="shared" si="30"/>
        <v>Overweight</v>
      </c>
      <c r="J1006" t="str">
        <f t="shared" si="31"/>
        <v>Prediabetes</v>
      </c>
    </row>
    <row r="1007" spans="1:10" x14ac:dyDescent="0.3">
      <c r="A1007" t="s">
        <v>1354</v>
      </c>
      <c r="B1007">
        <v>35.9</v>
      </c>
      <c r="C1007">
        <v>4.8499999999999996</v>
      </c>
      <c r="D1007" t="s">
        <v>2369</v>
      </c>
      <c r="E1007" t="s">
        <v>2367</v>
      </c>
      <c r="F1007" t="s">
        <v>2369</v>
      </c>
      <c r="G1007">
        <v>1</v>
      </c>
      <c r="H1007" s="8" t="s">
        <v>2367</v>
      </c>
      <c r="I1007" t="str">
        <f t="shared" si="30"/>
        <v>Obesity</v>
      </c>
      <c r="J1007" t="str">
        <f t="shared" si="31"/>
        <v>Normal</v>
      </c>
    </row>
    <row r="1008" spans="1:10" x14ac:dyDescent="0.3">
      <c r="A1008" t="s">
        <v>1353</v>
      </c>
      <c r="B1008">
        <v>26.7</v>
      </c>
      <c r="C1008">
        <v>5.09</v>
      </c>
      <c r="D1008" t="s">
        <v>2369</v>
      </c>
      <c r="E1008" t="s">
        <v>2367</v>
      </c>
      <c r="F1008" t="s">
        <v>2369</v>
      </c>
      <c r="G1008">
        <v>1</v>
      </c>
      <c r="H1008" s="8" t="s">
        <v>2367</v>
      </c>
      <c r="I1008" t="str">
        <f t="shared" si="30"/>
        <v>Overweight</v>
      </c>
      <c r="J1008" t="str">
        <f t="shared" si="31"/>
        <v>Normal</v>
      </c>
    </row>
    <row r="1009" spans="1:10" x14ac:dyDescent="0.3">
      <c r="A1009" t="s">
        <v>1352</v>
      </c>
      <c r="B1009">
        <v>33.71</v>
      </c>
      <c r="C1009">
        <v>4.9400000000000004</v>
      </c>
      <c r="D1009" t="s">
        <v>2367</v>
      </c>
      <c r="E1009" t="s">
        <v>2367</v>
      </c>
      <c r="F1009" t="s">
        <v>2367</v>
      </c>
      <c r="G1009">
        <v>0</v>
      </c>
      <c r="H1009" s="8" t="s">
        <v>2367</v>
      </c>
      <c r="I1009" t="str">
        <f t="shared" si="30"/>
        <v>Obesity</v>
      </c>
      <c r="J1009" t="str">
        <f t="shared" si="31"/>
        <v>Normal</v>
      </c>
    </row>
    <row r="1010" spans="1:10" x14ac:dyDescent="0.3">
      <c r="A1010" t="s">
        <v>1351</v>
      </c>
      <c r="B1010">
        <v>41.91</v>
      </c>
      <c r="C1010">
        <v>4.92</v>
      </c>
      <c r="D1010" t="s">
        <v>2369</v>
      </c>
      <c r="E1010" t="s">
        <v>2367</v>
      </c>
      <c r="F1010" t="s">
        <v>2367</v>
      </c>
      <c r="G1010">
        <v>2</v>
      </c>
      <c r="H1010" s="8" t="s">
        <v>2367</v>
      </c>
      <c r="I1010" t="str">
        <f t="shared" si="30"/>
        <v>Obesity</v>
      </c>
      <c r="J1010" t="str">
        <f t="shared" si="31"/>
        <v>Normal</v>
      </c>
    </row>
    <row r="1011" spans="1:10" x14ac:dyDescent="0.3">
      <c r="A1011" t="s">
        <v>1350</v>
      </c>
      <c r="B1011">
        <v>39.82</v>
      </c>
      <c r="C1011">
        <v>6.05</v>
      </c>
      <c r="D1011" t="s">
        <v>2369</v>
      </c>
      <c r="E1011" t="s">
        <v>2367</v>
      </c>
      <c r="F1011" t="s">
        <v>2367</v>
      </c>
      <c r="G1011">
        <v>2</v>
      </c>
      <c r="H1011" s="8" t="s">
        <v>2367</v>
      </c>
      <c r="I1011" t="str">
        <f t="shared" si="30"/>
        <v>Obesity</v>
      </c>
      <c r="J1011" t="str">
        <f t="shared" si="31"/>
        <v>Prediabetes</v>
      </c>
    </row>
    <row r="1012" spans="1:10" x14ac:dyDescent="0.3">
      <c r="A1012" t="s">
        <v>1349</v>
      </c>
      <c r="B1012">
        <v>28.12</v>
      </c>
      <c r="C1012">
        <v>4.67</v>
      </c>
      <c r="D1012" t="s">
        <v>2367</v>
      </c>
      <c r="E1012" t="s">
        <v>2367</v>
      </c>
      <c r="F1012" t="s">
        <v>2367</v>
      </c>
      <c r="G1012">
        <v>2</v>
      </c>
      <c r="H1012" s="8" t="s">
        <v>2367</v>
      </c>
      <c r="I1012" t="str">
        <f t="shared" si="30"/>
        <v>Overweight</v>
      </c>
      <c r="J1012" t="str">
        <f t="shared" si="31"/>
        <v>Normal</v>
      </c>
    </row>
    <row r="1013" spans="1:10" x14ac:dyDescent="0.3">
      <c r="A1013" t="s">
        <v>1348</v>
      </c>
      <c r="B1013">
        <v>26.98</v>
      </c>
      <c r="C1013">
        <v>9.81</v>
      </c>
      <c r="D1013" t="s">
        <v>2369</v>
      </c>
      <c r="E1013" t="s">
        <v>2367</v>
      </c>
      <c r="F1013" t="s">
        <v>2367</v>
      </c>
      <c r="G1013">
        <v>0</v>
      </c>
      <c r="H1013" s="8" t="s">
        <v>2367</v>
      </c>
      <c r="I1013" t="str">
        <f t="shared" si="30"/>
        <v>Overweight</v>
      </c>
      <c r="J1013" t="str">
        <f t="shared" si="31"/>
        <v>Diabetes</v>
      </c>
    </row>
    <row r="1014" spans="1:10" x14ac:dyDescent="0.3">
      <c r="A1014" t="s">
        <v>1347</v>
      </c>
      <c r="B1014">
        <v>27.2</v>
      </c>
      <c r="C1014">
        <v>6.06</v>
      </c>
      <c r="D1014" t="s">
        <v>2369</v>
      </c>
      <c r="E1014" t="s">
        <v>2367</v>
      </c>
      <c r="F1014" t="s">
        <v>2367</v>
      </c>
      <c r="G1014">
        <v>2</v>
      </c>
      <c r="H1014" s="8" t="s">
        <v>2367</v>
      </c>
      <c r="I1014" t="str">
        <f t="shared" si="30"/>
        <v>Overweight</v>
      </c>
      <c r="J1014" t="str">
        <f t="shared" si="31"/>
        <v>Prediabetes</v>
      </c>
    </row>
    <row r="1015" spans="1:10" x14ac:dyDescent="0.3">
      <c r="A1015" t="s">
        <v>1346</v>
      </c>
      <c r="B1015">
        <v>25.3</v>
      </c>
      <c r="C1015">
        <v>5.19</v>
      </c>
      <c r="D1015" t="s">
        <v>2369</v>
      </c>
      <c r="E1015" t="s">
        <v>2367</v>
      </c>
      <c r="F1015" t="s">
        <v>2367</v>
      </c>
      <c r="G1015">
        <v>2</v>
      </c>
      <c r="H1015" s="8" t="s">
        <v>2367</v>
      </c>
      <c r="I1015" t="str">
        <f t="shared" si="30"/>
        <v>Overweight</v>
      </c>
      <c r="J1015" t="str">
        <f t="shared" si="31"/>
        <v>Normal</v>
      </c>
    </row>
    <row r="1016" spans="1:10" x14ac:dyDescent="0.3">
      <c r="A1016" t="s">
        <v>1345</v>
      </c>
      <c r="B1016">
        <v>30.25</v>
      </c>
      <c r="C1016">
        <v>10.16</v>
      </c>
      <c r="D1016" t="s">
        <v>2367</v>
      </c>
      <c r="E1016" t="s">
        <v>2367</v>
      </c>
      <c r="F1016" t="s">
        <v>2367</v>
      </c>
      <c r="G1016">
        <v>0</v>
      </c>
      <c r="H1016" s="8" t="s">
        <v>2367</v>
      </c>
      <c r="I1016" t="str">
        <f t="shared" si="30"/>
        <v>Obesity</v>
      </c>
      <c r="J1016" t="str">
        <f t="shared" si="31"/>
        <v>Diabetes</v>
      </c>
    </row>
    <row r="1017" spans="1:10" x14ac:dyDescent="0.3">
      <c r="A1017" t="s">
        <v>1344</v>
      </c>
      <c r="B1017">
        <v>54</v>
      </c>
      <c r="C1017">
        <v>4.68</v>
      </c>
      <c r="D1017" t="s">
        <v>2369</v>
      </c>
      <c r="E1017" t="s">
        <v>2369</v>
      </c>
      <c r="F1017" t="s">
        <v>2367</v>
      </c>
      <c r="G1017">
        <v>2</v>
      </c>
      <c r="H1017" s="8" t="s">
        <v>2367</v>
      </c>
      <c r="I1017" t="str">
        <f t="shared" si="30"/>
        <v>Obesity</v>
      </c>
      <c r="J1017" t="str">
        <f t="shared" si="31"/>
        <v>Normal</v>
      </c>
    </row>
    <row r="1018" spans="1:10" x14ac:dyDescent="0.3">
      <c r="A1018" t="s">
        <v>1343</v>
      </c>
      <c r="B1018">
        <v>51.86</v>
      </c>
      <c r="C1018">
        <v>5.32</v>
      </c>
      <c r="D1018" t="s">
        <v>2369</v>
      </c>
      <c r="E1018" t="s">
        <v>2367</v>
      </c>
      <c r="F1018" t="s">
        <v>2367</v>
      </c>
      <c r="G1018">
        <v>0</v>
      </c>
      <c r="H1018" s="8" t="s">
        <v>2367</v>
      </c>
      <c r="I1018" t="str">
        <f t="shared" si="30"/>
        <v>Obesity</v>
      </c>
      <c r="J1018" t="str">
        <f t="shared" si="31"/>
        <v>Normal</v>
      </c>
    </row>
    <row r="1019" spans="1:10" x14ac:dyDescent="0.3">
      <c r="A1019" t="s">
        <v>1342</v>
      </c>
      <c r="B1019">
        <v>31.39</v>
      </c>
      <c r="C1019">
        <v>6.99</v>
      </c>
      <c r="D1019" t="s">
        <v>2367</v>
      </c>
      <c r="E1019" t="s">
        <v>2367</v>
      </c>
      <c r="F1019" t="s">
        <v>2367</v>
      </c>
      <c r="G1019">
        <v>0</v>
      </c>
      <c r="H1019" s="8" t="s">
        <v>2367</v>
      </c>
      <c r="I1019" t="str">
        <f t="shared" si="30"/>
        <v>Obesity</v>
      </c>
      <c r="J1019" t="str">
        <f t="shared" si="31"/>
        <v>Diabetes</v>
      </c>
    </row>
    <row r="1020" spans="1:10" x14ac:dyDescent="0.3">
      <c r="A1020" t="s">
        <v>1341</v>
      </c>
      <c r="B1020">
        <v>39.97</v>
      </c>
      <c r="C1020">
        <v>5.55</v>
      </c>
      <c r="D1020" t="s">
        <v>2367</v>
      </c>
      <c r="E1020" t="s">
        <v>2367</v>
      </c>
      <c r="F1020" t="s">
        <v>2367</v>
      </c>
      <c r="G1020">
        <v>0</v>
      </c>
      <c r="H1020" s="8" t="s">
        <v>2367</v>
      </c>
      <c r="I1020" t="str">
        <f t="shared" si="30"/>
        <v>Obesity</v>
      </c>
      <c r="J1020" t="str">
        <f t="shared" si="31"/>
        <v>Normal</v>
      </c>
    </row>
    <row r="1021" spans="1:10" x14ac:dyDescent="0.3">
      <c r="A1021" t="s">
        <v>1340</v>
      </c>
      <c r="B1021">
        <v>41.23</v>
      </c>
      <c r="C1021">
        <v>6.94</v>
      </c>
      <c r="D1021" t="s">
        <v>2367</v>
      </c>
      <c r="E1021" t="s">
        <v>2367</v>
      </c>
      <c r="F1021" t="s">
        <v>2367</v>
      </c>
      <c r="G1021">
        <v>0</v>
      </c>
      <c r="H1021" s="8" t="s">
        <v>2367</v>
      </c>
      <c r="I1021" t="str">
        <f t="shared" si="30"/>
        <v>Obesity</v>
      </c>
      <c r="J1021" t="str">
        <f t="shared" si="31"/>
        <v>Diabetes</v>
      </c>
    </row>
    <row r="1022" spans="1:10" x14ac:dyDescent="0.3">
      <c r="A1022" t="s">
        <v>1339</v>
      </c>
      <c r="B1022">
        <v>49.45</v>
      </c>
      <c r="C1022">
        <v>4.2</v>
      </c>
      <c r="D1022" t="s">
        <v>2369</v>
      </c>
      <c r="E1022" t="s">
        <v>2367</v>
      </c>
      <c r="F1022" t="s">
        <v>2367</v>
      </c>
      <c r="G1022">
        <v>0</v>
      </c>
      <c r="H1022" s="8" t="s">
        <v>2367</v>
      </c>
      <c r="I1022" t="str">
        <f t="shared" si="30"/>
        <v>Obesity</v>
      </c>
      <c r="J1022" t="str">
        <f t="shared" si="31"/>
        <v>Normal</v>
      </c>
    </row>
    <row r="1023" spans="1:10" x14ac:dyDescent="0.3">
      <c r="A1023" t="s">
        <v>1338</v>
      </c>
      <c r="B1023">
        <v>41.04</v>
      </c>
      <c r="C1023">
        <v>5.59</v>
      </c>
      <c r="D1023" t="s">
        <v>2367</v>
      </c>
      <c r="E1023" t="s">
        <v>2367</v>
      </c>
      <c r="F1023" t="s">
        <v>2367</v>
      </c>
      <c r="G1023">
        <v>0</v>
      </c>
      <c r="H1023" s="8" t="s">
        <v>2367</v>
      </c>
      <c r="I1023" t="str">
        <f t="shared" si="30"/>
        <v>Obesity</v>
      </c>
      <c r="J1023" t="str">
        <f t="shared" si="31"/>
        <v>Normal</v>
      </c>
    </row>
    <row r="1024" spans="1:10" x14ac:dyDescent="0.3">
      <c r="A1024" t="s">
        <v>1337</v>
      </c>
      <c r="B1024">
        <v>27.93</v>
      </c>
      <c r="C1024">
        <v>9.9600000000000009</v>
      </c>
      <c r="D1024" t="s">
        <v>2367</v>
      </c>
      <c r="E1024" t="s">
        <v>2367</v>
      </c>
      <c r="F1024" t="s">
        <v>2367</v>
      </c>
      <c r="G1024">
        <v>0</v>
      </c>
      <c r="H1024" s="8" t="s">
        <v>2367</v>
      </c>
      <c r="I1024" t="str">
        <f t="shared" si="30"/>
        <v>Overweight</v>
      </c>
      <c r="J1024" t="str">
        <f t="shared" si="31"/>
        <v>Diabetes</v>
      </c>
    </row>
    <row r="1025" spans="1:10" x14ac:dyDescent="0.3">
      <c r="A1025" t="s">
        <v>1336</v>
      </c>
      <c r="B1025">
        <v>21.01</v>
      </c>
      <c r="C1025">
        <v>7.37</v>
      </c>
      <c r="D1025" t="s">
        <v>2367</v>
      </c>
      <c r="E1025" t="s">
        <v>2367</v>
      </c>
      <c r="F1025" t="s">
        <v>2367</v>
      </c>
      <c r="G1025">
        <v>0</v>
      </c>
      <c r="H1025" s="8" t="s">
        <v>2367</v>
      </c>
      <c r="I1025" t="str">
        <f t="shared" si="30"/>
        <v>Normal weight</v>
      </c>
      <c r="J1025" t="str">
        <f t="shared" si="31"/>
        <v>Diabetes</v>
      </c>
    </row>
    <row r="1026" spans="1:10" x14ac:dyDescent="0.3">
      <c r="A1026" t="s">
        <v>1335</v>
      </c>
      <c r="B1026">
        <v>52.37</v>
      </c>
      <c r="C1026">
        <v>5.0599999999999996</v>
      </c>
      <c r="D1026" t="s">
        <v>2369</v>
      </c>
      <c r="E1026" t="s">
        <v>2369</v>
      </c>
      <c r="F1026" t="s">
        <v>2367</v>
      </c>
      <c r="G1026">
        <v>2</v>
      </c>
      <c r="H1026" s="8" t="s">
        <v>2367</v>
      </c>
      <c r="I1026" t="str">
        <f t="shared" si="30"/>
        <v>Obesity</v>
      </c>
      <c r="J1026" t="str">
        <f t="shared" si="31"/>
        <v>Normal</v>
      </c>
    </row>
    <row r="1027" spans="1:10" x14ac:dyDescent="0.3">
      <c r="A1027" t="s">
        <v>1334</v>
      </c>
      <c r="B1027">
        <v>40.369999999999997</v>
      </c>
      <c r="C1027">
        <v>8.2100000000000009</v>
      </c>
      <c r="D1027" t="s">
        <v>2367</v>
      </c>
      <c r="E1027" t="s">
        <v>2367</v>
      </c>
      <c r="F1027" t="s">
        <v>2367</v>
      </c>
      <c r="G1027">
        <v>0</v>
      </c>
      <c r="H1027" s="8" t="s">
        <v>2367</v>
      </c>
      <c r="I1027" t="str">
        <f t="shared" ref="I1027:I1090" si="32">IF(B1027&lt;18.5,"Underweight",IF(B1027&lt;24.9,"Normal weight",IF(B1027&lt;29.9,"Overweight","Obesity")))</f>
        <v>Obesity</v>
      </c>
      <c r="J1027" t="str">
        <f t="shared" ref="J1027:J1090" si="33">IF(C1027&lt;5.7,"Normal",IF(C1027&lt;6.4,"Prediabetes","Diabetes"))</f>
        <v>Diabetes</v>
      </c>
    </row>
    <row r="1028" spans="1:10" x14ac:dyDescent="0.3">
      <c r="A1028" t="s">
        <v>1333</v>
      </c>
      <c r="B1028">
        <v>41.47</v>
      </c>
      <c r="C1028">
        <v>10.34</v>
      </c>
      <c r="D1028" t="s">
        <v>2367</v>
      </c>
      <c r="E1028" t="s">
        <v>2367</v>
      </c>
      <c r="F1028" t="s">
        <v>2367</v>
      </c>
      <c r="G1028">
        <v>2</v>
      </c>
      <c r="H1028" s="8" t="s">
        <v>2367</v>
      </c>
      <c r="I1028" t="str">
        <f t="shared" si="32"/>
        <v>Obesity</v>
      </c>
      <c r="J1028" t="str">
        <f t="shared" si="33"/>
        <v>Diabetes</v>
      </c>
    </row>
    <row r="1029" spans="1:10" x14ac:dyDescent="0.3">
      <c r="A1029" t="s">
        <v>1332</v>
      </c>
      <c r="B1029">
        <v>33.725000000000001</v>
      </c>
      <c r="C1029">
        <v>5.51</v>
      </c>
      <c r="D1029" t="s">
        <v>2369</v>
      </c>
      <c r="E1029" t="s">
        <v>2367</v>
      </c>
      <c r="F1029" t="s">
        <v>2367</v>
      </c>
      <c r="G1029">
        <v>2</v>
      </c>
      <c r="H1029" s="8" t="s">
        <v>2367</v>
      </c>
      <c r="I1029" t="str">
        <f t="shared" si="32"/>
        <v>Obesity</v>
      </c>
      <c r="J1029" t="str">
        <f t="shared" si="33"/>
        <v>Normal</v>
      </c>
    </row>
    <row r="1030" spans="1:10" x14ac:dyDescent="0.3">
      <c r="A1030" t="s">
        <v>1331</v>
      </c>
      <c r="B1030">
        <v>28.1</v>
      </c>
      <c r="C1030">
        <v>11.2</v>
      </c>
      <c r="D1030" t="s">
        <v>2367</v>
      </c>
      <c r="E1030" t="s">
        <v>2367</v>
      </c>
      <c r="F1030" t="s">
        <v>2367</v>
      </c>
      <c r="G1030">
        <v>0</v>
      </c>
      <c r="H1030" s="8" t="s">
        <v>2367</v>
      </c>
      <c r="I1030" t="str">
        <f t="shared" si="32"/>
        <v>Overweight</v>
      </c>
      <c r="J1030" t="str">
        <f t="shared" si="33"/>
        <v>Diabetes</v>
      </c>
    </row>
    <row r="1031" spans="1:10" x14ac:dyDescent="0.3">
      <c r="A1031" t="s">
        <v>1330</v>
      </c>
      <c r="B1031">
        <v>37.43</v>
      </c>
      <c r="C1031">
        <v>4.3499999999999996</v>
      </c>
      <c r="D1031" t="s">
        <v>2369</v>
      </c>
      <c r="E1031" t="s">
        <v>2367</v>
      </c>
      <c r="F1031" t="s">
        <v>2369</v>
      </c>
      <c r="G1031">
        <v>1</v>
      </c>
      <c r="H1031" s="8" t="s">
        <v>2367</v>
      </c>
      <c r="I1031" t="str">
        <f t="shared" si="32"/>
        <v>Obesity</v>
      </c>
      <c r="J1031" t="str">
        <f t="shared" si="33"/>
        <v>Normal</v>
      </c>
    </row>
    <row r="1032" spans="1:10" x14ac:dyDescent="0.3">
      <c r="A1032" t="s">
        <v>1329</v>
      </c>
      <c r="B1032">
        <v>23.7</v>
      </c>
      <c r="C1032">
        <v>10.45</v>
      </c>
      <c r="D1032" t="s">
        <v>2367</v>
      </c>
      <c r="E1032" t="s">
        <v>2367</v>
      </c>
      <c r="F1032" t="s">
        <v>2367</v>
      </c>
      <c r="G1032">
        <v>0</v>
      </c>
      <c r="H1032" s="8" t="s">
        <v>2367</v>
      </c>
      <c r="I1032" t="str">
        <f t="shared" si="32"/>
        <v>Normal weight</v>
      </c>
      <c r="J1032" t="str">
        <f t="shared" si="33"/>
        <v>Diabetes</v>
      </c>
    </row>
    <row r="1033" spans="1:10" x14ac:dyDescent="0.3">
      <c r="A1033" t="s">
        <v>1328</v>
      </c>
      <c r="B1033">
        <v>24.795000000000002</v>
      </c>
      <c r="C1033">
        <v>4.07</v>
      </c>
      <c r="D1033" t="s">
        <v>2369</v>
      </c>
      <c r="E1033" t="s">
        <v>2367</v>
      </c>
      <c r="F1033" t="s">
        <v>2369</v>
      </c>
      <c r="G1033">
        <v>1</v>
      </c>
      <c r="H1033" s="8" t="s">
        <v>2367</v>
      </c>
      <c r="I1033" t="str">
        <f t="shared" si="32"/>
        <v>Normal weight</v>
      </c>
      <c r="J1033" t="str">
        <f t="shared" si="33"/>
        <v>Normal</v>
      </c>
    </row>
    <row r="1034" spans="1:10" x14ac:dyDescent="0.3">
      <c r="A1034" t="s">
        <v>1327</v>
      </c>
      <c r="B1034">
        <v>31.9</v>
      </c>
      <c r="C1034">
        <v>8.34</v>
      </c>
      <c r="D1034" t="s">
        <v>2367</v>
      </c>
      <c r="E1034" t="s">
        <v>2367</v>
      </c>
      <c r="F1034" t="s">
        <v>2367</v>
      </c>
      <c r="G1034">
        <v>0</v>
      </c>
      <c r="H1034" s="8" t="s">
        <v>2367</v>
      </c>
      <c r="I1034" t="str">
        <f t="shared" si="32"/>
        <v>Obesity</v>
      </c>
      <c r="J1034" t="str">
        <f t="shared" si="33"/>
        <v>Diabetes</v>
      </c>
    </row>
    <row r="1035" spans="1:10" x14ac:dyDescent="0.3">
      <c r="A1035" t="s">
        <v>1326</v>
      </c>
      <c r="B1035">
        <v>32.68</v>
      </c>
      <c r="C1035">
        <v>7.41</v>
      </c>
      <c r="D1035" t="s">
        <v>2367</v>
      </c>
      <c r="E1035" t="s">
        <v>2367</v>
      </c>
      <c r="F1035" t="s">
        <v>2367</v>
      </c>
      <c r="G1035">
        <v>0</v>
      </c>
      <c r="H1035" s="8" t="s">
        <v>2367</v>
      </c>
      <c r="I1035" t="str">
        <f t="shared" si="32"/>
        <v>Obesity</v>
      </c>
      <c r="J1035" t="str">
        <f t="shared" si="33"/>
        <v>Diabetes</v>
      </c>
    </row>
    <row r="1036" spans="1:10" x14ac:dyDescent="0.3">
      <c r="A1036" t="s">
        <v>1325</v>
      </c>
      <c r="B1036">
        <v>47.13</v>
      </c>
      <c r="C1036">
        <v>4.3099999999999996</v>
      </c>
      <c r="D1036" t="s">
        <v>2367</v>
      </c>
      <c r="E1036" t="s">
        <v>2367</v>
      </c>
      <c r="F1036" t="s">
        <v>2367</v>
      </c>
      <c r="G1036">
        <v>0</v>
      </c>
      <c r="H1036" s="8" t="s">
        <v>2367</v>
      </c>
      <c r="I1036" t="str">
        <f t="shared" si="32"/>
        <v>Obesity</v>
      </c>
      <c r="J1036" t="str">
        <f t="shared" si="33"/>
        <v>Normal</v>
      </c>
    </row>
    <row r="1037" spans="1:10" x14ac:dyDescent="0.3">
      <c r="A1037" t="s">
        <v>1324</v>
      </c>
      <c r="B1037">
        <v>36.67</v>
      </c>
      <c r="C1037">
        <v>10.83</v>
      </c>
      <c r="D1037" t="s">
        <v>2367</v>
      </c>
      <c r="E1037" t="s">
        <v>2367</v>
      </c>
      <c r="F1037" t="s">
        <v>2367</v>
      </c>
      <c r="G1037">
        <v>0</v>
      </c>
      <c r="H1037" s="8" t="s">
        <v>2367</v>
      </c>
      <c r="I1037" t="str">
        <f t="shared" si="32"/>
        <v>Obesity</v>
      </c>
      <c r="J1037" t="str">
        <f t="shared" si="33"/>
        <v>Diabetes</v>
      </c>
    </row>
    <row r="1038" spans="1:10" x14ac:dyDescent="0.3">
      <c r="A1038" t="s">
        <v>1323</v>
      </c>
      <c r="B1038">
        <v>33.630000000000003</v>
      </c>
      <c r="C1038">
        <v>11.31</v>
      </c>
      <c r="D1038" t="s">
        <v>2367</v>
      </c>
      <c r="E1038" t="s">
        <v>2367</v>
      </c>
      <c r="F1038" t="s">
        <v>2367</v>
      </c>
      <c r="G1038">
        <v>0</v>
      </c>
      <c r="H1038" s="8" t="s">
        <v>2367</v>
      </c>
      <c r="I1038" t="str">
        <f t="shared" si="32"/>
        <v>Obesity</v>
      </c>
      <c r="J1038" t="str">
        <f t="shared" si="33"/>
        <v>Diabetes</v>
      </c>
    </row>
    <row r="1039" spans="1:10" x14ac:dyDescent="0.3">
      <c r="A1039" t="s">
        <v>1322</v>
      </c>
      <c r="B1039">
        <v>32.67</v>
      </c>
      <c r="C1039">
        <v>11.81</v>
      </c>
      <c r="D1039" t="s">
        <v>2369</v>
      </c>
      <c r="E1039" t="s">
        <v>2367</v>
      </c>
      <c r="F1039" t="s">
        <v>2367</v>
      </c>
      <c r="G1039">
        <v>0</v>
      </c>
      <c r="H1039" s="8" t="s">
        <v>2367</v>
      </c>
      <c r="I1039" t="str">
        <f t="shared" si="32"/>
        <v>Obesity</v>
      </c>
      <c r="J1039" t="str">
        <f t="shared" si="33"/>
        <v>Diabetes</v>
      </c>
    </row>
    <row r="1040" spans="1:10" x14ac:dyDescent="0.3">
      <c r="A1040" t="s">
        <v>1321</v>
      </c>
      <c r="B1040">
        <v>33.299999999999997</v>
      </c>
      <c r="C1040">
        <v>8.26</v>
      </c>
      <c r="D1040" t="s">
        <v>2369</v>
      </c>
      <c r="E1040" t="s">
        <v>2367</v>
      </c>
      <c r="F1040" t="s">
        <v>2367</v>
      </c>
      <c r="G1040">
        <v>2</v>
      </c>
      <c r="H1040" s="8" t="s">
        <v>2367</v>
      </c>
      <c r="I1040" t="str">
        <f t="shared" si="32"/>
        <v>Obesity</v>
      </c>
      <c r="J1040" t="str">
        <f t="shared" si="33"/>
        <v>Diabetes</v>
      </c>
    </row>
    <row r="1041" spans="1:10" x14ac:dyDescent="0.3">
      <c r="A1041" t="s">
        <v>1320</v>
      </c>
      <c r="B1041">
        <v>30.78</v>
      </c>
      <c r="C1041">
        <v>10.74</v>
      </c>
      <c r="D1041" t="s">
        <v>2369</v>
      </c>
      <c r="E1041" t="s">
        <v>2367</v>
      </c>
      <c r="F1041" t="s">
        <v>2367</v>
      </c>
      <c r="G1041">
        <v>2</v>
      </c>
      <c r="H1041" s="8" t="s">
        <v>2367</v>
      </c>
      <c r="I1041" t="str">
        <f t="shared" si="32"/>
        <v>Obesity</v>
      </c>
      <c r="J1041" t="str">
        <f t="shared" si="33"/>
        <v>Diabetes</v>
      </c>
    </row>
    <row r="1042" spans="1:10" x14ac:dyDescent="0.3">
      <c r="A1042" t="s">
        <v>1319</v>
      </c>
      <c r="B1042">
        <v>28.975000000000001</v>
      </c>
      <c r="C1042">
        <v>7.69</v>
      </c>
      <c r="D1042" t="s">
        <v>2369</v>
      </c>
      <c r="E1042" t="s">
        <v>2367</v>
      </c>
      <c r="F1042" t="s">
        <v>2367</v>
      </c>
      <c r="G1042">
        <v>0</v>
      </c>
      <c r="H1042" s="8" t="s">
        <v>2367</v>
      </c>
      <c r="I1042" t="str">
        <f t="shared" si="32"/>
        <v>Overweight</v>
      </c>
      <c r="J1042" t="str">
        <f t="shared" si="33"/>
        <v>Diabetes</v>
      </c>
    </row>
    <row r="1043" spans="1:10" x14ac:dyDescent="0.3">
      <c r="A1043" t="s">
        <v>1318</v>
      </c>
      <c r="B1043">
        <v>33.4</v>
      </c>
      <c r="C1043">
        <v>4.84</v>
      </c>
      <c r="D1043" t="s">
        <v>2367</v>
      </c>
      <c r="E1043" t="s">
        <v>2367</v>
      </c>
      <c r="F1043" t="s">
        <v>2367</v>
      </c>
      <c r="G1043">
        <v>0</v>
      </c>
      <c r="H1043" s="8" t="s">
        <v>2367</v>
      </c>
      <c r="I1043" t="str">
        <f t="shared" si="32"/>
        <v>Obesity</v>
      </c>
      <c r="J1043" t="str">
        <f t="shared" si="33"/>
        <v>Normal</v>
      </c>
    </row>
    <row r="1044" spans="1:10" x14ac:dyDescent="0.3">
      <c r="A1044" t="s">
        <v>1317</v>
      </c>
      <c r="B1044">
        <v>21.5</v>
      </c>
      <c r="C1044">
        <v>9.77</v>
      </c>
      <c r="D1044" t="s">
        <v>2369</v>
      </c>
      <c r="E1044" t="s">
        <v>2367</v>
      </c>
      <c r="F1044" t="s">
        <v>2367</v>
      </c>
      <c r="G1044">
        <v>0</v>
      </c>
      <c r="H1044" s="8" t="s">
        <v>2367</v>
      </c>
      <c r="I1044" t="str">
        <f t="shared" si="32"/>
        <v>Normal weight</v>
      </c>
      <c r="J1044" t="str">
        <f t="shared" si="33"/>
        <v>Diabetes</v>
      </c>
    </row>
    <row r="1045" spans="1:10" x14ac:dyDescent="0.3">
      <c r="A1045" t="s">
        <v>1316</v>
      </c>
      <c r="B1045">
        <v>38.14</v>
      </c>
      <c r="C1045">
        <v>5.84</v>
      </c>
      <c r="D1045" t="s">
        <v>2367</v>
      </c>
      <c r="E1045" t="s">
        <v>2367</v>
      </c>
      <c r="F1045" t="s">
        <v>2367</v>
      </c>
      <c r="G1045">
        <v>0</v>
      </c>
      <c r="H1045" s="8" t="s">
        <v>2367</v>
      </c>
      <c r="I1045" t="str">
        <f t="shared" si="32"/>
        <v>Obesity</v>
      </c>
      <c r="J1045" t="str">
        <f t="shared" si="33"/>
        <v>Prediabetes</v>
      </c>
    </row>
    <row r="1046" spans="1:10" x14ac:dyDescent="0.3">
      <c r="A1046" t="s">
        <v>1315</v>
      </c>
      <c r="B1046">
        <v>35.42</v>
      </c>
      <c r="C1046">
        <v>8.6999999999999993</v>
      </c>
      <c r="D1046" t="s">
        <v>2369</v>
      </c>
      <c r="E1046" t="s">
        <v>2367</v>
      </c>
      <c r="F1046" t="s">
        <v>2367</v>
      </c>
      <c r="G1046">
        <v>1</v>
      </c>
      <c r="H1046" s="8" t="s">
        <v>2367</v>
      </c>
      <c r="I1046" t="str">
        <f t="shared" si="32"/>
        <v>Obesity</v>
      </c>
      <c r="J1046" t="str">
        <f t="shared" si="33"/>
        <v>Diabetes</v>
      </c>
    </row>
    <row r="1047" spans="1:10" x14ac:dyDescent="0.3">
      <c r="A1047" t="s">
        <v>1314</v>
      </c>
      <c r="B1047">
        <v>35.625</v>
      </c>
      <c r="C1047">
        <v>10.79</v>
      </c>
      <c r="D1047" t="s">
        <v>2367</v>
      </c>
      <c r="E1047" t="s">
        <v>2367</v>
      </c>
      <c r="F1047" t="s">
        <v>2367</v>
      </c>
      <c r="G1047">
        <v>0</v>
      </c>
      <c r="H1047" s="8" t="s">
        <v>2367</v>
      </c>
      <c r="I1047" t="str">
        <f t="shared" si="32"/>
        <v>Obesity</v>
      </c>
      <c r="J1047" t="str">
        <f t="shared" si="33"/>
        <v>Diabetes</v>
      </c>
    </row>
    <row r="1048" spans="1:10" x14ac:dyDescent="0.3">
      <c r="A1048" t="s">
        <v>1313</v>
      </c>
      <c r="B1048">
        <v>45.51</v>
      </c>
      <c r="C1048">
        <v>4.32</v>
      </c>
      <c r="D1048" t="s">
        <v>2367</v>
      </c>
      <c r="E1048" t="s">
        <v>2367</v>
      </c>
      <c r="F1048" t="s">
        <v>2367</v>
      </c>
      <c r="G1048">
        <v>1</v>
      </c>
      <c r="H1048" s="8" t="s">
        <v>2367</v>
      </c>
      <c r="I1048" t="str">
        <f t="shared" si="32"/>
        <v>Obesity</v>
      </c>
      <c r="J1048" t="str">
        <f t="shared" si="33"/>
        <v>Normal</v>
      </c>
    </row>
    <row r="1049" spans="1:10" x14ac:dyDescent="0.3">
      <c r="A1049" t="s">
        <v>1312</v>
      </c>
      <c r="B1049">
        <v>37.1</v>
      </c>
      <c r="C1049">
        <v>7.19</v>
      </c>
      <c r="D1049" t="s">
        <v>2369</v>
      </c>
      <c r="E1049" t="s">
        <v>2367</v>
      </c>
      <c r="F1049" t="s">
        <v>2367</v>
      </c>
      <c r="G1049">
        <v>0</v>
      </c>
      <c r="H1049" s="8" t="s">
        <v>2367</v>
      </c>
      <c r="I1049" t="str">
        <f t="shared" si="32"/>
        <v>Obesity</v>
      </c>
      <c r="J1049" t="str">
        <f t="shared" si="33"/>
        <v>Diabetes</v>
      </c>
    </row>
    <row r="1050" spans="1:10" x14ac:dyDescent="0.3">
      <c r="A1050" t="s">
        <v>1311</v>
      </c>
      <c r="B1050">
        <v>30.5</v>
      </c>
      <c r="C1050">
        <v>11.94</v>
      </c>
      <c r="D1050" t="s">
        <v>2369</v>
      </c>
      <c r="E1050" t="s">
        <v>2367</v>
      </c>
      <c r="F1050" t="s">
        <v>2367</v>
      </c>
      <c r="G1050">
        <v>0</v>
      </c>
      <c r="H1050" s="8" t="s">
        <v>2367</v>
      </c>
      <c r="I1050" t="str">
        <f t="shared" si="32"/>
        <v>Obesity</v>
      </c>
      <c r="J1050" t="str">
        <f t="shared" si="33"/>
        <v>Diabetes</v>
      </c>
    </row>
    <row r="1051" spans="1:10" x14ac:dyDescent="0.3">
      <c r="A1051" t="s">
        <v>1310</v>
      </c>
      <c r="B1051">
        <v>28.16</v>
      </c>
      <c r="C1051">
        <v>5.56</v>
      </c>
      <c r="D1051" t="s">
        <v>2367</v>
      </c>
      <c r="E1051" t="s">
        <v>2367</v>
      </c>
      <c r="F1051" t="s">
        <v>2367</v>
      </c>
      <c r="G1051">
        <v>2</v>
      </c>
      <c r="H1051" s="8" t="s">
        <v>2367</v>
      </c>
      <c r="I1051" t="str">
        <f t="shared" si="32"/>
        <v>Overweight</v>
      </c>
      <c r="J1051" t="str">
        <f t="shared" si="33"/>
        <v>Normal</v>
      </c>
    </row>
    <row r="1052" spans="1:10" x14ac:dyDescent="0.3">
      <c r="A1052" t="s">
        <v>1309</v>
      </c>
      <c r="B1052">
        <v>29.1</v>
      </c>
      <c r="C1052">
        <v>5.64</v>
      </c>
      <c r="D1052" t="s">
        <v>2369</v>
      </c>
      <c r="E1052" t="s">
        <v>2367</v>
      </c>
      <c r="F1052" t="s">
        <v>2367</v>
      </c>
      <c r="G1052">
        <v>0</v>
      </c>
      <c r="H1052" s="8" t="s">
        <v>2367</v>
      </c>
      <c r="I1052" t="str">
        <f t="shared" si="32"/>
        <v>Overweight</v>
      </c>
      <c r="J1052" t="str">
        <f t="shared" si="33"/>
        <v>Normal</v>
      </c>
    </row>
    <row r="1053" spans="1:10" x14ac:dyDescent="0.3">
      <c r="A1053" t="s">
        <v>1308</v>
      </c>
      <c r="B1053">
        <v>30.22</v>
      </c>
      <c r="C1053">
        <v>4.6500000000000004</v>
      </c>
      <c r="D1053" t="s">
        <v>2367</v>
      </c>
      <c r="E1053" t="s">
        <v>2367</v>
      </c>
      <c r="F1053" t="s">
        <v>2367</v>
      </c>
      <c r="G1053">
        <v>0</v>
      </c>
      <c r="H1053" s="8" t="s">
        <v>2367</v>
      </c>
      <c r="I1053" t="str">
        <f t="shared" si="32"/>
        <v>Obesity</v>
      </c>
      <c r="J1053" t="str">
        <f t="shared" si="33"/>
        <v>Normal</v>
      </c>
    </row>
    <row r="1054" spans="1:10" x14ac:dyDescent="0.3">
      <c r="A1054" t="s">
        <v>1307</v>
      </c>
      <c r="B1054">
        <v>24.29</v>
      </c>
      <c r="C1054">
        <v>9.0500000000000007</v>
      </c>
      <c r="D1054" t="s">
        <v>2367</v>
      </c>
      <c r="E1054" t="s">
        <v>2367</v>
      </c>
      <c r="F1054" t="s">
        <v>2367</v>
      </c>
      <c r="G1054">
        <v>0</v>
      </c>
      <c r="H1054" s="8" t="s">
        <v>2367</v>
      </c>
      <c r="I1054" t="str">
        <f t="shared" si="32"/>
        <v>Normal weight</v>
      </c>
      <c r="J1054" t="str">
        <f t="shared" si="33"/>
        <v>Diabetes</v>
      </c>
    </row>
    <row r="1055" spans="1:10" x14ac:dyDescent="0.3">
      <c r="A1055" t="s">
        <v>1306</v>
      </c>
      <c r="B1055">
        <v>29.39</v>
      </c>
      <c r="C1055">
        <v>4.5199999999999996</v>
      </c>
      <c r="D1055" t="s">
        <v>2369</v>
      </c>
      <c r="E1055" t="s">
        <v>2367</v>
      </c>
      <c r="F1055" t="s">
        <v>2367</v>
      </c>
      <c r="G1055">
        <v>0</v>
      </c>
      <c r="H1055" s="8" t="s">
        <v>2367</v>
      </c>
      <c r="I1055" t="str">
        <f t="shared" si="32"/>
        <v>Overweight</v>
      </c>
      <c r="J1055" t="str">
        <f t="shared" si="33"/>
        <v>Normal</v>
      </c>
    </row>
    <row r="1056" spans="1:10" x14ac:dyDescent="0.3">
      <c r="A1056" t="s">
        <v>1305</v>
      </c>
      <c r="B1056">
        <v>25.66</v>
      </c>
      <c r="C1056">
        <v>4.62</v>
      </c>
      <c r="D1056" t="s">
        <v>2369</v>
      </c>
      <c r="E1056" t="s">
        <v>2367</v>
      </c>
      <c r="F1056" t="s">
        <v>2367</v>
      </c>
      <c r="G1056">
        <v>1</v>
      </c>
      <c r="H1056" s="8" t="s">
        <v>2367</v>
      </c>
      <c r="I1056" t="str">
        <f t="shared" si="32"/>
        <v>Overweight</v>
      </c>
      <c r="J1056" t="str">
        <f t="shared" si="33"/>
        <v>Normal</v>
      </c>
    </row>
    <row r="1057" spans="1:10" x14ac:dyDescent="0.3">
      <c r="A1057" t="s">
        <v>1304</v>
      </c>
      <c r="B1057">
        <v>39.11</v>
      </c>
      <c r="C1057">
        <v>5.87</v>
      </c>
      <c r="D1057" t="s">
        <v>2367</v>
      </c>
      <c r="E1057" t="s">
        <v>2367</v>
      </c>
      <c r="F1057" t="s">
        <v>2367</v>
      </c>
      <c r="G1057">
        <v>0</v>
      </c>
      <c r="H1057" s="8" t="s">
        <v>2367</v>
      </c>
      <c r="I1057" t="str">
        <f t="shared" si="32"/>
        <v>Obesity</v>
      </c>
      <c r="J1057" t="str">
        <f t="shared" si="33"/>
        <v>Prediabetes</v>
      </c>
    </row>
    <row r="1058" spans="1:10" x14ac:dyDescent="0.3">
      <c r="A1058" t="s">
        <v>1303</v>
      </c>
      <c r="B1058">
        <v>43.78</v>
      </c>
      <c r="C1058">
        <v>5.71</v>
      </c>
      <c r="D1058" t="s">
        <v>2367</v>
      </c>
      <c r="E1058" t="s">
        <v>2367</v>
      </c>
      <c r="F1058" t="s">
        <v>2367</v>
      </c>
      <c r="G1058">
        <v>1</v>
      </c>
      <c r="H1058" s="8" t="s">
        <v>2367</v>
      </c>
      <c r="I1058" t="str">
        <f t="shared" si="32"/>
        <v>Obesity</v>
      </c>
      <c r="J1058" t="str">
        <f t="shared" si="33"/>
        <v>Prediabetes</v>
      </c>
    </row>
    <row r="1059" spans="1:10" x14ac:dyDescent="0.3">
      <c r="A1059" t="s">
        <v>1302</v>
      </c>
      <c r="B1059">
        <v>24.35</v>
      </c>
      <c r="C1059">
        <v>9.08</v>
      </c>
      <c r="D1059" t="s">
        <v>2367</v>
      </c>
      <c r="E1059" t="s">
        <v>2367</v>
      </c>
      <c r="F1059" t="s">
        <v>2367</v>
      </c>
      <c r="G1059">
        <v>0</v>
      </c>
      <c r="H1059" s="8" t="s">
        <v>2367</v>
      </c>
      <c r="I1059" t="str">
        <f t="shared" si="32"/>
        <v>Normal weight</v>
      </c>
      <c r="J1059" t="str">
        <f t="shared" si="33"/>
        <v>Diabetes</v>
      </c>
    </row>
    <row r="1060" spans="1:10" x14ac:dyDescent="0.3">
      <c r="A1060" t="s">
        <v>1301</v>
      </c>
      <c r="B1060">
        <v>40.299999999999997</v>
      </c>
      <c r="C1060">
        <v>5.3</v>
      </c>
      <c r="D1060" t="s">
        <v>2369</v>
      </c>
      <c r="E1060" t="s">
        <v>2367</v>
      </c>
      <c r="F1060" t="s">
        <v>2367</v>
      </c>
      <c r="G1060">
        <v>2</v>
      </c>
      <c r="H1060" s="8" t="s">
        <v>2367</v>
      </c>
      <c r="I1060" t="str">
        <f t="shared" si="32"/>
        <v>Obesity</v>
      </c>
      <c r="J1060" t="str">
        <f t="shared" si="33"/>
        <v>Normal</v>
      </c>
    </row>
    <row r="1061" spans="1:10" x14ac:dyDescent="0.3">
      <c r="A1061" t="s">
        <v>1300</v>
      </c>
      <c r="B1061">
        <v>32.774999999999999</v>
      </c>
      <c r="C1061">
        <v>11.76</v>
      </c>
      <c r="D1061" t="s">
        <v>2369</v>
      </c>
      <c r="E1061" t="s">
        <v>2367</v>
      </c>
      <c r="F1061" t="s">
        <v>2367</v>
      </c>
      <c r="G1061">
        <v>0</v>
      </c>
      <c r="H1061" s="8" t="s">
        <v>2367</v>
      </c>
      <c r="I1061" t="str">
        <f t="shared" si="32"/>
        <v>Obesity</v>
      </c>
      <c r="J1061" t="str">
        <f t="shared" si="33"/>
        <v>Diabetes</v>
      </c>
    </row>
    <row r="1062" spans="1:10" x14ac:dyDescent="0.3">
      <c r="A1062" t="s">
        <v>1299</v>
      </c>
      <c r="B1062">
        <v>39.6</v>
      </c>
      <c r="C1062">
        <v>5.1100000000000003</v>
      </c>
      <c r="D1062" t="s">
        <v>2369</v>
      </c>
      <c r="E1062" t="s">
        <v>2367</v>
      </c>
      <c r="F1062" t="s">
        <v>2367</v>
      </c>
      <c r="G1062">
        <v>2</v>
      </c>
      <c r="H1062" s="8" t="s">
        <v>2367</v>
      </c>
      <c r="I1062" t="str">
        <f t="shared" si="32"/>
        <v>Obesity</v>
      </c>
      <c r="J1062" t="str">
        <f t="shared" si="33"/>
        <v>Normal</v>
      </c>
    </row>
    <row r="1063" spans="1:10" x14ac:dyDescent="0.3">
      <c r="A1063" t="s">
        <v>1298</v>
      </c>
      <c r="B1063">
        <v>30.97</v>
      </c>
      <c r="C1063">
        <v>5.54</v>
      </c>
      <c r="D1063" t="s">
        <v>2367</v>
      </c>
      <c r="E1063" t="s">
        <v>2367</v>
      </c>
      <c r="F1063" t="s">
        <v>2367</v>
      </c>
      <c r="G1063">
        <v>2</v>
      </c>
      <c r="H1063" s="8" t="s">
        <v>2367</v>
      </c>
      <c r="I1063" t="str">
        <f t="shared" si="32"/>
        <v>Obesity</v>
      </c>
      <c r="J1063" t="str">
        <f t="shared" si="33"/>
        <v>Normal</v>
      </c>
    </row>
    <row r="1064" spans="1:10" x14ac:dyDescent="0.3">
      <c r="A1064" t="s">
        <v>1297</v>
      </c>
      <c r="B1064">
        <v>27.645</v>
      </c>
      <c r="C1064">
        <v>8.8699999999999992</v>
      </c>
      <c r="D1064" t="s">
        <v>2369</v>
      </c>
      <c r="E1064" t="s">
        <v>2367</v>
      </c>
      <c r="F1064" t="s">
        <v>2367</v>
      </c>
      <c r="G1064">
        <v>0</v>
      </c>
      <c r="H1064" s="8" t="s">
        <v>2367</v>
      </c>
      <c r="I1064" t="str">
        <f t="shared" si="32"/>
        <v>Overweight</v>
      </c>
      <c r="J1064" t="str">
        <f t="shared" si="33"/>
        <v>Diabetes</v>
      </c>
    </row>
    <row r="1065" spans="1:10" x14ac:dyDescent="0.3">
      <c r="A1065" t="s">
        <v>1296</v>
      </c>
      <c r="B1065">
        <v>34.43</v>
      </c>
      <c r="C1065">
        <v>5.96</v>
      </c>
      <c r="D1065" t="s">
        <v>2369</v>
      </c>
      <c r="E1065" t="s">
        <v>2367</v>
      </c>
      <c r="F1065" t="s">
        <v>2367</v>
      </c>
      <c r="G1065">
        <v>2</v>
      </c>
      <c r="H1065" s="8" t="s">
        <v>2367</v>
      </c>
      <c r="I1065" t="str">
        <f t="shared" si="32"/>
        <v>Obesity</v>
      </c>
      <c r="J1065" t="str">
        <f t="shared" si="33"/>
        <v>Prediabetes</v>
      </c>
    </row>
    <row r="1066" spans="1:10" x14ac:dyDescent="0.3">
      <c r="A1066" t="s">
        <v>1295</v>
      </c>
      <c r="B1066">
        <v>39.6</v>
      </c>
      <c r="C1066">
        <v>4.4400000000000004</v>
      </c>
      <c r="D1066" t="s">
        <v>2369</v>
      </c>
      <c r="E1066" t="s">
        <v>2367</v>
      </c>
      <c r="F1066" t="s">
        <v>2369</v>
      </c>
      <c r="G1066">
        <v>1</v>
      </c>
      <c r="H1066" s="8" t="s">
        <v>2367</v>
      </c>
      <c r="I1066" t="str">
        <f t="shared" si="32"/>
        <v>Obesity</v>
      </c>
      <c r="J1066" t="str">
        <f t="shared" si="33"/>
        <v>Normal</v>
      </c>
    </row>
    <row r="1067" spans="1:10" x14ac:dyDescent="0.3">
      <c r="A1067" t="s">
        <v>1294</v>
      </c>
      <c r="B1067">
        <v>22.1</v>
      </c>
      <c r="C1067">
        <v>4.6500000000000004</v>
      </c>
      <c r="D1067" t="s">
        <v>2369</v>
      </c>
      <c r="E1067" t="s">
        <v>2367</v>
      </c>
      <c r="F1067" t="s">
        <v>2367</v>
      </c>
      <c r="G1067">
        <v>2</v>
      </c>
      <c r="H1067" s="8" t="s">
        <v>2367</v>
      </c>
      <c r="I1067" t="str">
        <f t="shared" si="32"/>
        <v>Normal weight</v>
      </c>
      <c r="J1067" t="str">
        <f t="shared" si="33"/>
        <v>Normal</v>
      </c>
    </row>
    <row r="1068" spans="1:10" x14ac:dyDescent="0.3">
      <c r="A1068" t="s">
        <v>1293</v>
      </c>
      <c r="B1068">
        <v>33.25</v>
      </c>
      <c r="C1068">
        <v>5.64</v>
      </c>
      <c r="D1068" t="s">
        <v>2369</v>
      </c>
      <c r="E1068" t="s">
        <v>2367</v>
      </c>
      <c r="F1068" t="s">
        <v>2369</v>
      </c>
      <c r="G1068">
        <v>1</v>
      </c>
      <c r="H1068" s="8" t="s">
        <v>2367</v>
      </c>
      <c r="I1068" t="str">
        <f t="shared" si="32"/>
        <v>Obesity</v>
      </c>
      <c r="J1068" t="str">
        <f t="shared" si="33"/>
        <v>Normal</v>
      </c>
    </row>
    <row r="1069" spans="1:10" x14ac:dyDescent="0.3">
      <c r="A1069" t="s">
        <v>1292</v>
      </c>
      <c r="B1069">
        <v>33.33</v>
      </c>
      <c r="C1069">
        <v>10.19</v>
      </c>
      <c r="D1069" t="s">
        <v>2367</v>
      </c>
      <c r="E1069" t="s">
        <v>2367</v>
      </c>
      <c r="F1069" t="s">
        <v>2367</v>
      </c>
      <c r="G1069">
        <v>0</v>
      </c>
      <c r="H1069" s="8" t="s">
        <v>2367</v>
      </c>
      <c r="I1069" t="str">
        <f t="shared" si="32"/>
        <v>Obesity</v>
      </c>
      <c r="J1069" t="str">
        <f t="shared" si="33"/>
        <v>Diabetes</v>
      </c>
    </row>
    <row r="1070" spans="1:10" x14ac:dyDescent="0.3">
      <c r="A1070" t="s">
        <v>1291</v>
      </c>
      <c r="B1070">
        <v>30.5</v>
      </c>
      <c r="C1070">
        <v>10.79</v>
      </c>
      <c r="D1070" t="s">
        <v>2367</v>
      </c>
      <c r="E1070" t="s">
        <v>2367</v>
      </c>
      <c r="F1070" t="s">
        <v>2367</v>
      </c>
      <c r="G1070">
        <v>0</v>
      </c>
      <c r="H1070" s="8" t="s">
        <v>2367</v>
      </c>
      <c r="I1070" t="str">
        <f t="shared" si="32"/>
        <v>Obesity</v>
      </c>
      <c r="J1070" t="str">
        <f t="shared" si="33"/>
        <v>Diabetes</v>
      </c>
    </row>
    <row r="1071" spans="1:10" x14ac:dyDescent="0.3">
      <c r="A1071" t="s">
        <v>1290</v>
      </c>
      <c r="B1071">
        <v>30.3</v>
      </c>
      <c r="C1071">
        <v>4.24</v>
      </c>
      <c r="D1071" t="s">
        <v>2367</v>
      </c>
      <c r="E1071" t="s">
        <v>2367</v>
      </c>
      <c r="F1071" t="s">
        <v>2367</v>
      </c>
      <c r="G1071">
        <v>0</v>
      </c>
      <c r="H1071" s="8" t="s">
        <v>2367</v>
      </c>
      <c r="I1071" t="str">
        <f t="shared" si="32"/>
        <v>Obesity</v>
      </c>
      <c r="J1071" t="str">
        <f t="shared" si="33"/>
        <v>Normal</v>
      </c>
    </row>
    <row r="1072" spans="1:10" x14ac:dyDescent="0.3">
      <c r="A1072" t="s">
        <v>1289</v>
      </c>
      <c r="B1072">
        <v>26.22</v>
      </c>
      <c r="C1072">
        <v>5.83</v>
      </c>
      <c r="D1072" t="s">
        <v>2367</v>
      </c>
      <c r="E1072" t="s">
        <v>2367</v>
      </c>
      <c r="F1072" t="s">
        <v>2367</v>
      </c>
      <c r="G1072">
        <v>2</v>
      </c>
      <c r="H1072" s="8" t="s">
        <v>2367</v>
      </c>
      <c r="I1072" t="str">
        <f t="shared" si="32"/>
        <v>Overweight</v>
      </c>
      <c r="J1072" t="str">
        <f t="shared" si="33"/>
        <v>Prediabetes</v>
      </c>
    </row>
    <row r="1073" spans="1:10" x14ac:dyDescent="0.3">
      <c r="A1073" t="s">
        <v>1288</v>
      </c>
      <c r="B1073">
        <v>29.99</v>
      </c>
      <c r="C1073">
        <v>11.85</v>
      </c>
      <c r="D1073" t="s">
        <v>2367</v>
      </c>
      <c r="E1073" t="s">
        <v>2367</v>
      </c>
      <c r="F1073" t="s">
        <v>2367</v>
      </c>
      <c r="G1073">
        <v>0</v>
      </c>
      <c r="H1073" s="8" t="s">
        <v>2367</v>
      </c>
      <c r="I1073" t="str">
        <f t="shared" si="32"/>
        <v>Obesity</v>
      </c>
      <c r="J1073" t="str">
        <f t="shared" si="33"/>
        <v>Diabetes</v>
      </c>
    </row>
    <row r="1074" spans="1:10" x14ac:dyDescent="0.3">
      <c r="A1074" t="s">
        <v>1287</v>
      </c>
      <c r="B1074">
        <v>36.380000000000003</v>
      </c>
      <c r="C1074">
        <v>5.98</v>
      </c>
      <c r="D1074" t="s">
        <v>2367</v>
      </c>
      <c r="E1074" t="s">
        <v>2367</v>
      </c>
      <c r="F1074" t="s">
        <v>2367</v>
      </c>
      <c r="G1074">
        <v>1</v>
      </c>
      <c r="H1074" s="8" t="s">
        <v>2367</v>
      </c>
      <c r="I1074" t="str">
        <f t="shared" si="32"/>
        <v>Obesity</v>
      </c>
      <c r="J1074" t="str">
        <f t="shared" si="33"/>
        <v>Prediabetes</v>
      </c>
    </row>
    <row r="1075" spans="1:10" x14ac:dyDescent="0.3">
      <c r="A1075" t="s">
        <v>1286</v>
      </c>
      <c r="B1075">
        <v>31.16</v>
      </c>
      <c r="C1075">
        <v>4.26</v>
      </c>
      <c r="D1075" t="s">
        <v>2369</v>
      </c>
      <c r="E1075" t="s">
        <v>2367</v>
      </c>
      <c r="F1075" t="s">
        <v>2369</v>
      </c>
      <c r="G1075">
        <v>1</v>
      </c>
      <c r="H1075" s="8" t="s">
        <v>2367</v>
      </c>
      <c r="I1075" t="str">
        <f t="shared" si="32"/>
        <v>Obesity</v>
      </c>
      <c r="J1075" t="str">
        <f t="shared" si="33"/>
        <v>Normal</v>
      </c>
    </row>
    <row r="1076" spans="1:10" x14ac:dyDescent="0.3">
      <c r="A1076" t="s">
        <v>1285</v>
      </c>
      <c r="B1076">
        <v>25.55</v>
      </c>
      <c r="C1076">
        <v>4.96</v>
      </c>
      <c r="D1076" t="s">
        <v>2369</v>
      </c>
      <c r="E1076" t="s">
        <v>2367</v>
      </c>
      <c r="F1076" t="s">
        <v>2367</v>
      </c>
      <c r="G1076">
        <v>1</v>
      </c>
      <c r="H1076" s="8" t="s">
        <v>2367</v>
      </c>
      <c r="I1076" t="str">
        <f t="shared" si="32"/>
        <v>Overweight</v>
      </c>
      <c r="J1076" t="str">
        <f t="shared" si="33"/>
        <v>Normal</v>
      </c>
    </row>
    <row r="1077" spans="1:10" x14ac:dyDescent="0.3">
      <c r="A1077" t="s">
        <v>1284</v>
      </c>
      <c r="B1077">
        <v>28.77</v>
      </c>
      <c r="C1077">
        <v>4</v>
      </c>
      <c r="D1077" t="s">
        <v>2369</v>
      </c>
      <c r="E1077" t="s">
        <v>2367</v>
      </c>
      <c r="F1077" t="s">
        <v>2367</v>
      </c>
      <c r="G1077">
        <v>0</v>
      </c>
      <c r="H1077" s="8" t="s">
        <v>2367</v>
      </c>
      <c r="I1077" t="str">
        <f t="shared" si="32"/>
        <v>Overweight</v>
      </c>
      <c r="J1077" t="str">
        <f t="shared" si="33"/>
        <v>Normal</v>
      </c>
    </row>
    <row r="1078" spans="1:10" x14ac:dyDescent="0.3">
      <c r="A1078" t="s">
        <v>1283</v>
      </c>
      <c r="B1078">
        <v>23.14</v>
      </c>
      <c r="C1078">
        <v>4.1500000000000004</v>
      </c>
      <c r="D1078" t="s">
        <v>2369</v>
      </c>
      <c r="E1078" t="s">
        <v>2367</v>
      </c>
      <c r="F1078" t="s">
        <v>2367</v>
      </c>
      <c r="G1078">
        <v>1</v>
      </c>
      <c r="H1078" s="8" t="s">
        <v>2367</v>
      </c>
      <c r="I1078" t="str">
        <f t="shared" si="32"/>
        <v>Normal weight</v>
      </c>
      <c r="J1078" t="str">
        <f t="shared" si="33"/>
        <v>Normal</v>
      </c>
    </row>
    <row r="1079" spans="1:10" x14ac:dyDescent="0.3">
      <c r="A1079" t="s">
        <v>1282</v>
      </c>
      <c r="B1079">
        <v>39.6</v>
      </c>
      <c r="C1079">
        <v>11.36</v>
      </c>
      <c r="D1079" t="s">
        <v>2367</v>
      </c>
      <c r="E1079" t="s">
        <v>2367</v>
      </c>
      <c r="F1079" t="s">
        <v>2367</v>
      </c>
      <c r="G1079">
        <v>0</v>
      </c>
      <c r="H1079" s="8" t="s">
        <v>2367</v>
      </c>
      <c r="I1079" t="str">
        <f t="shared" si="32"/>
        <v>Obesity</v>
      </c>
      <c r="J1079" t="str">
        <f t="shared" si="33"/>
        <v>Diabetes</v>
      </c>
    </row>
    <row r="1080" spans="1:10" x14ac:dyDescent="0.3">
      <c r="A1080" t="s">
        <v>1281</v>
      </c>
      <c r="B1080">
        <v>29.2</v>
      </c>
      <c r="C1080">
        <v>7.53</v>
      </c>
      <c r="D1080" t="s">
        <v>2367</v>
      </c>
      <c r="E1080" t="s">
        <v>2367</v>
      </c>
      <c r="F1080" t="s">
        <v>2367</v>
      </c>
      <c r="G1080">
        <v>0</v>
      </c>
      <c r="H1080" s="8" t="s">
        <v>2367</v>
      </c>
      <c r="I1080" t="str">
        <f t="shared" si="32"/>
        <v>Overweight</v>
      </c>
      <c r="J1080" t="str">
        <f t="shared" si="33"/>
        <v>Diabetes</v>
      </c>
    </row>
    <row r="1081" spans="1:10" x14ac:dyDescent="0.3">
      <c r="A1081" t="s">
        <v>1280</v>
      </c>
      <c r="B1081">
        <v>32.774999999999999</v>
      </c>
      <c r="C1081">
        <v>7.95</v>
      </c>
      <c r="D1081" t="s">
        <v>2367</v>
      </c>
      <c r="E1081" t="s">
        <v>2367</v>
      </c>
      <c r="F1081" t="s">
        <v>2367</v>
      </c>
      <c r="G1081">
        <v>0</v>
      </c>
      <c r="H1081" s="8" t="s">
        <v>2367</v>
      </c>
      <c r="I1081" t="str">
        <f t="shared" si="32"/>
        <v>Obesity</v>
      </c>
      <c r="J1081" t="str">
        <f t="shared" si="33"/>
        <v>Diabetes</v>
      </c>
    </row>
    <row r="1082" spans="1:10" x14ac:dyDescent="0.3">
      <c r="A1082" t="s">
        <v>1279</v>
      </c>
      <c r="B1082">
        <v>24.035</v>
      </c>
      <c r="C1082">
        <v>8.5</v>
      </c>
      <c r="D1082" t="s">
        <v>2367</v>
      </c>
      <c r="E1082" t="s">
        <v>2367</v>
      </c>
      <c r="F1082" t="s">
        <v>2367</v>
      </c>
      <c r="G1082">
        <v>0</v>
      </c>
      <c r="H1082" s="8" t="s">
        <v>2367</v>
      </c>
      <c r="I1082" t="str">
        <f t="shared" si="32"/>
        <v>Normal weight</v>
      </c>
      <c r="J1082" t="str">
        <f t="shared" si="33"/>
        <v>Diabetes</v>
      </c>
    </row>
    <row r="1083" spans="1:10" x14ac:dyDescent="0.3">
      <c r="A1083" t="s">
        <v>1278</v>
      </c>
      <c r="B1083">
        <v>30.55</v>
      </c>
      <c r="C1083">
        <v>5.89</v>
      </c>
      <c r="D1083" t="s">
        <v>2367</v>
      </c>
      <c r="E1083" t="s">
        <v>2367</v>
      </c>
      <c r="F1083" t="s">
        <v>2369</v>
      </c>
      <c r="G1083">
        <v>1</v>
      </c>
      <c r="H1083" s="8" t="s">
        <v>2367</v>
      </c>
      <c r="I1083" t="str">
        <f t="shared" si="32"/>
        <v>Obesity</v>
      </c>
      <c r="J1083" t="str">
        <f t="shared" si="33"/>
        <v>Prediabetes</v>
      </c>
    </row>
    <row r="1084" spans="1:10" x14ac:dyDescent="0.3">
      <c r="A1084" t="s">
        <v>1277</v>
      </c>
      <c r="B1084">
        <v>28.81</v>
      </c>
      <c r="C1084">
        <v>8.76</v>
      </c>
      <c r="D1084" t="s">
        <v>2367</v>
      </c>
      <c r="E1084" t="s">
        <v>2367</v>
      </c>
      <c r="F1084" t="s">
        <v>2367</v>
      </c>
      <c r="G1084">
        <v>2</v>
      </c>
      <c r="H1084" s="8" t="s">
        <v>2367</v>
      </c>
      <c r="I1084" t="str">
        <f t="shared" si="32"/>
        <v>Overweight</v>
      </c>
      <c r="J1084" t="str">
        <f t="shared" si="33"/>
        <v>Diabetes</v>
      </c>
    </row>
    <row r="1085" spans="1:10" x14ac:dyDescent="0.3">
      <c r="A1085" t="s">
        <v>1276</v>
      </c>
      <c r="B1085">
        <v>31.66</v>
      </c>
      <c r="C1085">
        <v>4.1100000000000003</v>
      </c>
      <c r="D1085" t="s">
        <v>2367</v>
      </c>
      <c r="E1085" t="s">
        <v>2367</v>
      </c>
      <c r="F1085" t="s">
        <v>2367</v>
      </c>
      <c r="G1085">
        <v>0</v>
      </c>
      <c r="H1085" s="8" t="s">
        <v>2367</v>
      </c>
      <c r="I1085" t="str">
        <f t="shared" si="32"/>
        <v>Obesity</v>
      </c>
      <c r="J1085" t="str">
        <f t="shared" si="33"/>
        <v>Normal</v>
      </c>
    </row>
    <row r="1086" spans="1:10" x14ac:dyDescent="0.3">
      <c r="A1086" t="s">
        <v>1275</v>
      </c>
      <c r="B1086">
        <v>28.215</v>
      </c>
      <c r="C1086">
        <v>7.56</v>
      </c>
      <c r="D1086" t="s">
        <v>2369</v>
      </c>
      <c r="E1086" t="s">
        <v>2367</v>
      </c>
      <c r="F1086" t="s">
        <v>2367</v>
      </c>
      <c r="G1086">
        <v>1</v>
      </c>
      <c r="H1086" s="8" t="s">
        <v>2367</v>
      </c>
      <c r="I1086" t="str">
        <f t="shared" si="32"/>
        <v>Overweight</v>
      </c>
      <c r="J1086" t="str">
        <f t="shared" si="33"/>
        <v>Diabetes</v>
      </c>
    </row>
    <row r="1087" spans="1:10" x14ac:dyDescent="0.3">
      <c r="A1087" t="s">
        <v>1274</v>
      </c>
      <c r="B1087">
        <v>26.12</v>
      </c>
      <c r="C1087">
        <v>4.17</v>
      </c>
      <c r="D1087" t="s">
        <v>2369</v>
      </c>
      <c r="E1087" t="s">
        <v>2367</v>
      </c>
      <c r="F1087" t="s">
        <v>2369</v>
      </c>
      <c r="G1087">
        <v>1</v>
      </c>
      <c r="H1087" s="8" t="s">
        <v>2367</v>
      </c>
      <c r="I1087" t="str">
        <f t="shared" si="32"/>
        <v>Overweight</v>
      </c>
      <c r="J1087" t="str">
        <f t="shared" si="33"/>
        <v>Normal</v>
      </c>
    </row>
    <row r="1088" spans="1:10" x14ac:dyDescent="0.3">
      <c r="A1088" t="s">
        <v>1273</v>
      </c>
      <c r="B1088">
        <v>36.630000000000003</v>
      </c>
      <c r="C1088">
        <v>11.42</v>
      </c>
      <c r="D1088" t="s">
        <v>2367</v>
      </c>
      <c r="E1088" t="s">
        <v>2367</v>
      </c>
      <c r="F1088" t="s">
        <v>2367</v>
      </c>
      <c r="G1088">
        <v>2</v>
      </c>
      <c r="H1088" s="8" t="s">
        <v>2367</v>
      </c>
      <c r="I1088" t="str">
        <f t="shared" si="32"/>
        <v>Obesity</v>
      </c>
      <c r="J1088" t="str">
        <f t="shared" si="33"/>
        <v>Diabetes</v>
      </c>
    </row>
    <row r="1089" spans="1:10" x14ac:dyDescent="0.3">
      <c r="A1089" t="s">
        <v>1272</v>
      </c>
      <c r="B1089">
        <v>33.344999999999999</v>
      </c>
      <c r="C1089">
        <v>7.33</v>
      </c>
      <c r="D1089" t="s">
        <v>2367</v>
      </c>
      <c r="E1089" t="s">
        <v>2367</v>
      </c>
      <c r="F1089" t="s">
        <v>2367</v>
      </c>
      <c r="G1089">
        <v>2</v>
      </c>
      <c r="H1089" s="8" t="s">
        <v>2367</v>
      </c>
      <c r="I1089" t="str">
        <f t="shared" si="32"/>
        <v>Obesity</v>
      </c>
      <c r="J1089" t="str">
        <f t="shared" si="33"/>
        <v>Diabetes</v>
      </c>
    </row>
    <row r="1090" spans="1:10" x14ac:dyDescent="0.3">
      <c r="A1090" t="s">
        <v>1271</v>
      </c>
      <c r="B1090">
        <v>27.11</v>
      </c>
      <c r="C1090">
        <v>6.7</v>
      </c>
      <c r="D1090" t="s">
        <v>2367</v>
      </c>
      <c r="E1090" t="s">
        <v>2367</v>
      </c>
      <c r="F1090" t="s">
        <v>2367</v>
      </c>
      <c r="G1090">
        <v>0</v>
      </c>
      <c r="H1090" s="8" t="s">
        <v>2367</v>
      </c>
      <c r="I1090" t="str">
        <f t="shared" si="32"/>
        <v>Overweight</v>
      </c>
      <c r="J1090" t="str">
        <f t="shared" si="33"/>
        <v>Diabetes</v>
      </c>
    </row>
    <row r="1091" spans="1:10" x14ac:dyDescent="0.3">
      <c r="A1091" t="s">
        <v>1270</v>
      </c>
      <c r="B1091">
        <v>26.6</v>
      </c>
      <c r="C1091">
        <v>5.27</v>
      </c>
      <c r="D1091" t="s">
        <v>2369</v>
      </c>
      <c r="E1091" t="s">
        <v>2367</v>
      </c>
      <c r="F1091" t="s">
        <v>2369</v>
      </c>
      <c r="G1091">
        <v>1</v>
      </c>
      <c r="H1091" s="8" t="s">
        <v>2367</v>
      </c>
      <c r="I1091" t="str">
        <f t="shared" ref="I1091:I1154" si="34">IF(B1091&lt;18.5,"Underweight",IF(B1091&lt;24.9,"Normal weight",IF(B1091&lt;29.9,"Overweight","Obesity")))</f>
        <v>Overweight</v>
      </c>
      <c r="J1091" t="str">
        <f t="shared" ref="J1091:J1154" si="35">IF(C1091&lt;5.7,"Normal",IF(C1091&lt;6.4,"Prediabetes","Diabetes"))</f>
        <v>Normal</v>
      </c>
    </row>
    <row r="1092" spans="1:10" x14ac:dyDescent="0.3">
      <c r="A1092" t="s">
        <v>1269</v>
      </c>
      <c r="B1092">
        <v>30.41</v>
      </c>
      <c r="C1092">
        <v>7.72</v>
      </c>
      <c r="D1092" t="s">
        <v>2367</v>
      </c>
      <c r="E1092" t="s">
        <v>2367</v>
      </c>
      <c r="F1092" t="s">
        <v>2367</v>
      </c>
      <c r="G1092">
        <v>0</v>
      </c>
      <c r="H1092" s="8" t="s">
        <v>2367</v>
      </c>
      <c r="I1092" t="str">
        <f t="shared" si="34"/>
        <v>Obesity</v>
      </c>
      <c r="J1092" t="str">
        <f t="shared" si="35"/>
        <v>Diabetes</v>
      </c>
    </row>
    <row r="1093" spans="1:10" x14ac:dyDescent="0.3">
      <c r="A1093" t="s">
        <v>1268</v>
      </c>
      <c r="B1093">
        <v>28.98</v>
      </c>
      <c r="C1093">
        <v>8.68</v>
      </c>
      <c r="D1093" t="s">
        <v>2367</v>
      </c>
      <c r="E1093" t="s">
        <v>2367</v>
      </c>
      <c r="F1093" t="s">
        <v>2367</v>
      </c>
      <c r="G1093">
        <v>2</v>
      </c>
      <c r="H1093" s="8" t="s">
        <v>2367</v>
      </c>
      <c r="I1093" t="str">
        <f t="shared" si="34"/>
        <v>Overweight</v>
      </c>
      <c r="J1093" t="str">
        <f t="shared" si="35"/>
        <v>Diabetes</v>
      </c>
    </row>
    <row r="1094" spans="1:10" x14ac:dyDescent="0.3">
      <c r="A1094" t="s">
        <v>1267</v>
      </c>
      <c r="B1094">
        <v>31.24</v>
      </c>
      <c r="C1094">
        <v>9.8000000000000007</v>
      </c>
      <c r="D1094" t="s">
        <v>2367</v>
      </c>
      <c r="E1094" t="s">
        <v>2367</v>
      </c>
      <c r="F1094" t="s">
        <v>2367</v>
      </c>
      <c r="G1094">
        <v>0</v>
      </c>
      <c r="H1094" s="8" t="s">
        <v>2367</v>
      </c>
      <c r="I1094" t="str">
        <f t="shared" si="34"/>
        <v>Obesity</v>
      </c>
      <c r="J1094" t="str">
        <f t="shared" si="35"/>
        <v>Diabetes</v>
      </c>
    </row>
    <row r="1095" spans="1:10" x14ac:dyDescent="0.3">
      <c r="A1095" t="s">
        <v>1266</v>
      </c>
      <c r="B1095">
        <v>31.54</v>
      </c>
      <c r="C1095">
        <v>4.4400000000000004</v>
      </c>
      <c r="D1095" t="s">
        <v>2367</v>
      </c>
      <c r="E1095" t="s">
        <v>2367</v>
      </c>
      <c r="F1095" t="s">
        <v>2367</v>
      </c>
      <c r="G1095">
        <v>0</v>
      </c>
      <c r="H1095" s="8" t="s">
        <v>2367</v>
      </c>
      <c r="I1095" t="str">
        <f t="shared" si="34"/>
        <v>Obesity</v>
      </c>
      <c r="J1095" t="str">
        <f t="shared" si="35"/>
        <v>Normal</v>
      </c>
    </row>
    <row r="1096" spans="1:10" x14ac:dyDescent="0.3">
      <c r="A1096" t="s">
        <v>1265</v>
      </c>
      <c r="B1096">
        <v>38.6</v>
      </c>
      <c r="C1096">
        <v>7.19</v>
      </c>
      <c r="D1096" t="s">
        <v>2369</v>
      </c>
      <c r="E1096" t="s">
        <v>2367</v>
      </c>
      <c r="F1096" t="s">
        <v>2367</v>
      </c>
      <c r="G1096">
        <v>2</v>
      </c>
      <c r="H1096" s="8" t="s">
        <v>2367</v>
      </c>
      <c r="I1096" t="str">
        <f t="shared" si="34"/>
        <v>Obesity</v>
      </c>
      <c r="J1096" t="str">
        <f t="shared" si="35"/>
        <v>Diabetes</v>
      </c>
    </row>
    <row r="1097" spans="1:10" x14ac:dyDescent="0.3">
      <c r="A1097" t="s">
        <v>1264</v>
      </c>
      <c r="B1097">
        <v>37.950000000000003</v>
      </c>
      <c r="C1097">
        <v>6.06</v>
      </c>
      <c r="D1097" t="s">
        <v>2367</v>
      </c>
      <c r="E1097" t="s">
        <v>2367</v>
      </c>
      <c r="F1097" t="s">
        <v>2367</v>
      </c>
      <c r="G1097">
        <v>0</v>
      </c>
      <c r="H1097" s="8" t="s">
        <v>2367</v>
      </c>
      <c r="I1097" t="str">
        <f t="shared" si="34"/>
        <v>Obesity</v>
      </c>
      <c r="J1097" t="str">
        <f t="shared" si="35"/>
        <v>Prediabetes</v>
      </c>
    </row>
    <row r="1098" spans="1:10" x14ac:dyDescent="0.3">
      <c r="A1098" t="s">
        <v>1263</v>
      </c>
      <c r="B1098">
        <v>38.97</v>
      </c>
      <c r="C1098">
        <v>5.12</v>
      </c>
      <c r="D1098" t="s">
        <v>2367</v>
      </c>
      <c r="E1098" t="s">
        <v>2367</v>
      </c>
      <c r="F1098" t="s">
        <v>2367</v>
      </c>
      <c r="G1098">
        <v>0</v>
      </c>
      <c r="H1098" s="8" t="s">
        <v>2367</v>
      </c>
      <c r="I1098" t="str">
        <f t="shared" si="34"/>
        <v>Obesity</v>
      </c>
      <c r="J1098" t="str">
        <f t="shared" si="35"/>
        <v>Normal</v>
      </c>
    </row>
    <row r="1099" spans="1:10" x14ac:dyDescent="0.3">
      <c r="A1099" t="s">
        <v>1262</v>
      </c>
      <c r="B1099">
        <v>21.2</v>
      </c>
      <c r="C1099">
        <v>10.72</v>
      </c>
      <c r="D1099" t="s">
        <v>2367</v>
      </c>
      <c r="E1099" t="s">
        <v>2367</v>
      </c>
      <c r="F1099" t="s">
        <v>2367</v>
      </c>
      <c r="G1099">
        <v>0</v>
      </c>
      <c r="H1099" s="8" t="s">
        <v>2367</v>
      </c>
      <c r="I1099" t="str">
        <f t="shared" si="34"/>
        <v>Normal weight</v>
      </c>
      <c r="J1099" t="str">
        <f t="shared" si="35"/>
        <v>Diabetes</v>
      </c>
    </row>
    <row r="1100" spans="1:10" x14ac:dyDescent="0.3">
      <c r="A1100" t="s">
        <v>1261</v>
      </c>
      <c r="B1100">
        <v>23.96</v>
      </c>
      <c r="C1100">
        <v>9.58</v>
      </c>
      <c r="D1100" t="s">
        <v>2369</v>
      </c>
      <c r="E1100" t="s">
        <v>2367</v>
      </c>
      <c r="F1100" t="s">
        <v>2369</v>
      </c>
      <c r="G1100">
        <v>1</v>
      </c>
      <c r="H1100" s="8" t="s">
        <v>2367</v>
      </c>
      <c r="I1100" t="str">
        <f t="shared" si="34"/>
        <v>Normal weight</v>
      </c>
      <c r="J1100" t="str">
        <f t="shared" si="35"/>
        <v>Diabetes</v>
      </c>
    </row>
    <row r="1101" spans="1:10" x14ac:dyDescent="0.3">
      <c r="A1101" t="s">
        <v>1260</v>
      </c>
      <c r="B1101">
        <v>35.93</v>
      </c>
      <c r="C1101">
        <v>6.4</v>
      </c>
      <c r="D1101" t="s">
        <v>2369</v>
      </c>
      <c r="E1101" t="s">
        <v>2367</v>
      </c>
      <c r="F1101" t="s">
        <v>2367</v>
      </c>
      <c r="G1101">
        <v>1</v>
      </c>
      <c r="H1101" s="8" t="s">
        <v>2367</v>
      </c>
      <c r="I1101" t="str">
        <f t="shared" si="34"/>
        <v>Obesity</v>
      </c>
      <c r="J1101" t="str">
        <f t="shared" si="35"/>
        <v>Diabetes</v>
      </c>
    </row>
    <row r="1102" spans="1:10" x14ac:dyDescent="0.3">
      <c r="A1102" t="s">
        <v>1259</v>
      </c>
      <c r="B1102">
        <v>26.11</v>
      </c>
      <c r="C1102">
        <v>6.8</v>
      </c>
      <c r="D1102" t="s">
        <v>2369</v>
      </c>
      <c r="E1102" t="s">
        <v>2367</v>
      </c>
      <c r="F1102" t="s">
        <v>2367</v>
      </c>
      <c r="G1102">
        <v>2</v>
      </c>
      <c r="H1102" s="8" t="s">
        <v>2367</v>
      </c>
      <c r="I1102" t="str">
        <f t="shared" si="34"/>
        <v>Overweight</v>
      </c>
      <c r="J1102" t="str">
        <f t="shared" si="35"/>
        <v>Diabetes</v>
      </c>
    </row>
    <row r="1103" spans="1:10" x14ac:dyDescent="0.3">
      <c r="A1103" t="s">
        <v>1258</v>
      </c>
      <c r="B1103">
        <v>32.299999999999997</v>
      </c>
      <c r="C1103">
        <v>9.48</v>
      </c>
      <c r="D1103" t="s">
        <v>2367</v>
      </c>
      <c r="E1103" t="s">
        <v>2367</v>
      </c>
      <c r="F1103" t="s">
        <v>2367</v>
      </c>
      <c r="G1103">
        <v>2</v>
      </c>
      <c r="H1103" s="8" t="s">
        <v>2367</v>
      </c>
      <c r="I1103" t="str">
        <f t="shared" si="34"/>
        <v>Obesity</v>
      </c>
      <c r="J1103" t="str">
        <f t="shared" si="35"/>
        <v>Diabetes</v>
      </c>
    </row>
    <row r="1104" spans="1:10" x14ac:dyDescent="0.3">
      <c r="A1104" t="s">
        <v>1257</v>
      </c>
      <c r="B1104">
        <v>28.69</v>
      </c>
      <c r="C1104">
        <v>7.45</v>
      </c>
      <c r="D1104" t="s">
        <v>2367</v>
      </c>
      <c r="E1104" t="s">
        <v>2367</v>
      </c>
      <c r="F1104" t="s">
        <v>2367</v>
      </c>
      <c r="G1104">
        <v>2</v>
      </c>
      <c r="H1104" s="8" t="s">
        <v>2367</v>
      </c>
      <c r="I1104" t="str">
        <f t="shared" si="34"/>
        <v>Overweight</v>
      </c>
      <c r="J1104" t="str">
        <f t="shared" si="35"/>
        <v>Diabetes</v>
      </c>
    </row>
    <row r="1105" spans="1:10" x14ac:dyDescent="0.3">
      <c r="A1105" t="s">
        <v>1256</v>
      </c>
      <c r="B1105">
        <v>31.28</v>
      </c>
      <c r="C1105">
        <v>6.94</v>
      </c>
      <c r="D1105" t="s">
        <v>2369</v>
      </c>
      <c r="E1105" t="s">
        <v>2367</v>
      </c>
      <c r="F1105" t="s">
        <v>2367</v>
      </c>
      <c r="G1105">
        <v>1</v>
      </c>
      <c r="H1105" s="8" t="s">
        <v>2367</v>
      </c>
      <c r="I1105" t="str">
        <f t="shared" si="34"/>
        <v>Obesity</v>
      </c>
      <c r="J1105" t="str">
        <f t="shared" si="35"/>
        <v>Diabetes</v>
      </c>
    </row>
    <row r="1106" spans="1:10" x14ac:dyDescent="0.3">
      <c r="A1106" t="s">
        <v>1255</v>
      </c>
      <c r="B1106">
        <v>30.21</v>
      </c>
      <c r="C1106">
        <v>7.83</v>
      </c>
      <c r="D1106" t="s">
        <v>2367</v>
      </c>
      <c r="E1106" t="s">
        <v>2367</v>
      </c>
      <c r="F1106" t="s">
        <v>2367</v>
      </c>
      <c r="G1106">
        <v>0</v>
      </c>
      <c r="H1106" s="8" t="s">
        <v>2367</v>
      </c>
      <c r="I1106" t="str">
        <f t="shared" si="34"/>
        <v>Obesity</v>
      </c>
      <c r="J1106" t="str">
        <f t="shared" si="35"/>
        <v>Diabetes</v>
      </c>
    </row>
    <row r="1107" spans="1:10" x14ac:dyDescent="0.3">
      <c r="A1107" t="s">
        <v>1254</v>
      </c>
      <c r="B1107">
        <v>38.28</v>
      </c>
      <c r="C1107">
        <v>10.17</v>
      </c>
      <c r="D1107" t="s">
        <v>2369</v>
      </c>
      <c r="E1107" t="s">
        <v>2367</v>
      </c>
      <c r="F1107" t="s">
        <v>2367</v>
      </c>
      <c r="G1107">
        <v>0</v>
      </c>
      <c r="H1107" s="8" t="s">
        <v>2367</v>
      </c>
      <c r="I1107" t="str">
        <f t="shared" si="34"/>
        <v>Obesity</v>
      </c>
      <c r="J1107" t="str">
        <f t="shared" si="35"/>
        <v>Diabetes</v>
      </c>
    </row>
    <row r="1108" spans="1:10" x14ac:dyDescent="0.3">
      <c r="A1108" t="s">
        <v>1253</v>
      </c>
      <c r="B1108">
        <v>29.9</v>
      </c>
      <c r="C1108">
        <v>8.9600000000000009</v>
      </c>
      <c r="D1108" t="s">
        <v>2369</v>
      </c>
      <c r="E1108" t="s">
        <v>2367</v>
      </c>
      <c r="F1108" t="s">
        <v>2367</v>
      </c>
      <c r="G1108">
        <v>0</v>
      </c>
      <c r="H1108" s="8" t="s">
        <v>2367</v>
      </c>
      <c r="I1108" t="str">
        <f t="shared" si="34"/>
        <v>Obesity</v>
      </c>
      <c r="J1108" t="str">
        <f t="shared" si="35"/>
        <v>Diabetes</v>
      </c>
    </row>
    <row r="1109" spans="1:10" x14ac:dyDescent="0.3">
      <c r="A1109" t="s">
        <v>1252</v>
      </c>
      <c r="B1109">
        <v>23.18</v>
      </c>
      <c r="C1109">
        <v>6.96</v>
      </c>
      <c r="D1109" t="s">
        <v>2369</v>
      </c>
      <c r="E1109" t="s">
        <v>2367</v>
      </c>
      <c r="F1109" t="s">
        <v>2367</v>
      </c>
      <c r="G1109">
        <v>2</v>
      </c>
      <c r="H1109" s="8" t="s">
        <v>2367</v>
      </c>
      <c r="I1109" t="str">
        <f t="shared" si="34"/>
        <v>Normal weight</v>
      </c>
      <c r="J1109" t="str">
        <f t="shared" si="35"/>
        <v>Diabetes</v>
      </c>
    </row>
    <row r="1110" spans="1:10" x14ac:dyDescent="0.3">
      <c r="A1110" t="s">
        <v>1251</v>
      </c>
      <c r="B1110">
        <v>33.020000000000003</v>
      </c>
      <c r="C1110">
        <v>5.07</v>
      </c>
      <c r="D1110" t="s">
        <v>2369</v>
      </c>
      <c r="E1110" t="s">
        <v>2367</v>
      </c>
      <c r="F1110" t="s">
        <v>2367</v>
      </c>
      <c r="G1110">
        <v>0</v>
      </c>
      <c r="H1110" s="8" t="s">
        <v>2367</v>
      </c>
      <c r="I1110" t="str">
        <f t="shared" si="34"/>
        <v>Obesity</v>
      </c>
      <c r="J1110" t="str">
        <f t="shared" si="35"/>
        <v>Normal</v>
      </c>
    </row>
    <row r="1111" spans="1:10" x14ac:dyDescent="0.3">
      <c r="A1111" t="s">
        <v>1250</v>
      </c>
      <c r="B1111">
        <v>27.29</v>
      </c>
      <c r="C1111">
        <v>5.85</v>
      </c>
      <c r="D1111" t="s">
        <v>2367</v>
      </c>
      <c r="E1111" t="s">
        <v>2367</v>
      </c>
      <c r="F1111" t="s">
        <v>2367</v>
      </c>
      <c r="G1111">
        <v>2</v>
      </c>
      <c r="H1111" s="8" t="s">
        <v>2367</v>
      </c>
      <c r="I1111" t="str">
        <f t="shared" si="34"/>
        <v>Overweight</v>
      </c>
      <c r="J1111" t="str">
        <f t="shared" si="35"/>
        <v>Prediabetes</v>
      </c>
    </row>
    <row r="1112" spans="1:10" x14ac:dyDescent="0.3">
      <c r="A1112" t="s">
        <v>1249</v>
      </c>
      <c r="B1112">
        <v>23.18</v>
      </c>
      <c r="C1112">
        <v>10.56</v>
      </c>
      <c r="D1112" t="s">
        <v>2367</v>
      </c>
      <c r="E1112" t="s">
        <v>2367</v>
      </c>
      <c r="F1112" t="s">
        <v>2367</v>
      </c>
      <c r="G1112">
        <v>2</v>
      </c>
      <c r="H1112" s="8" t="s">
        <v>2367</v>
      </c>
      <c r="I1112" t="str">
        <f t="shared" si="34"/>
        <v>Normal weight</v>
      </c>
      <c r="J1112" t="str">
        <f t="shared" si="35"/>
        <v>Diabetes</v>
      </c>
    </row>
    <row r="1113" spans="1:10" x14ac:dyDescent="0.3">
      <c r="A1113" t="s">
        <v>1248</v>
      </c>
      <c r="B1113">
        <v>32.659999999999997</v>
      </c>
      <c r="C1113">
        <v>8.92</v>
      </c>
      <c r="D1113" t="s">
        <v>2369</v>
      </c>
      <c r="E1113" t="s">
        <v>2367</v>
      </c>
      <c r="F1113" t="s">
        <v>2367</v>
      </c>
      <c r="G1113">
        <v>0</v>
      </c>
      <c r="H1113" s="8" t="s">
        <v>2367</v>
      </c>
      <c r="I1113" t="str">
        <f t="shared" si="34"/>
        <v>Obesity</v>
      </c>
      <c r="J1113" t="str">
        <f t="shared" si="35"/>
        <v>Diabetes</v>
      </c>
    </row>
    <row r="1114" spans="1:10" x14ac:dyDescent="0.3">
      <c r="A1114" t="s">
        <v>1247</v>
      </c>
      <c r="B1114">
        <v>30.78</v>
      </c>
      <c r="C1114">
        <v>8.6300000000000008</v>
      </c>
      <c r="D1114" t="s">
        <v>2367</v>
      </c>
      <c r="E1114" t="s">
        <v>2367</v>
      </c>
      <c r="F1114" t="s">
        <v>2367</v>
      </c>
      <c r="G1114">
        <v>0</v>
      </c>
      <c r="H1114" s="8" t="s">
        <v>2367</v>
      </c>
      <c r="I1114" t="str">
        <f t="shared" si="34"/>
        <v>Obesity</v>
      </c>
      <c r="J1114" t="str">
        <f t="shared" si="35"/>
        <v>Diabetes</v>
      </c>
    </row>
    <row r="1115" spans="1:10" x14ac:dyDescent="0.3">
      <c r="A1115" t="s">
        <v>1246</v>
      </c>
      <c r="B1115">
        <v>47.2</v>
      </c>
      <c r="C1115">
        <v>6.29</v>
      </c>
      <c r="D1115" t="s">
        <v>2369</v>
      </c>
      <c r="E1115" t="s">
        <v>2367</v>
      </c>
      <c r="F1115" t="s">
        <v>2369</v>
      </c>
      <c r="G1115">
        <v>1</v>
      </c>
      <c r="H1115" s="8" t="s">
        <v>2367</v>
      </c>
      <c r="I1115" t="str">
        <f t="shared" si="34"/>
        <v>Obesity</v>
      </c>
      <c r="J1115" t="str">
        <f t="shared" si="35"/>
        <v>Prediabetes</v>
      </c>
    </row>
    <row r="1116" spans="1:10" x14ac:dyDescent="0.3">
      <c r="A1116" t="s">
        <v>1245</v>
      </c>
      <c r="B1116">
        <v>31.6</v>
      </c>
      <c r="C1116">
        <v>5.75</v>
      </c>
      <c r="D1116" t="s">
        <v>2367</v>
      </c>
      <c r="E1116" t="s">
        <v>2367</v>
      </c>
      <c r="F1116" t="s">
        <v>2367</v>
      </c>
      <c r="G1116">
        <v>2</v>
      </c>
      <c r="H1116" s="8" t="s">
        <v>2367</v>
      </c>
      <c r="I1116" t="str">
        <f t="shared" si="34"/>
        <v>Obesity</v>
      </c>
      <c r="J1116" t="str">
        <f t="shared" si="35"/>
        <v>Prediabetes</v>
      </c>
    </row>
    <row r="1117" spans="1:10" x14ac:dyDescent="0.3">
      <c r="A1117" t="s">
        <v>1244</v>
      </c>
      <c r="B1117">
        <v>33.914999999999999</v>
      </c>
      <c r="C1117">
        <v>6.66</v>
      </c>
      <c r="D1117" t="s">
        <v>2369</v>
      </c>
      <c r="E1117" t="s">
        <v>2367</v>
      </c>
      <c r="F1117" t="s">
        <v>2367</v>
      </c>
      <c r="G1117">
        <v>1</v>
      </c>
      <c r="H1117" s="8" t="s">
        <v>2367</v>
      </c>
      <c r="I1117" t="str">
        <f t="shared" si="34"/>
        <v>Obesity</v>
      </c>
      <c r="J1117" t="str">
        <f t="shared" si="35"/>
        <v>Diabetes</v>
      </c>
    </row>
    <row r="1118" spans="1:10" x14ac:dyDescent="0.3">
      <c r="A1118" t="s">
        <v>1243</v>
      </c>
      <c r="B1118">
        <v>23.54</v>
      </c>
      <c r="C1118">
        <v>5.0999999999999996</v>
      </c>
      <c r="D1118" t="s">
        <v>2367</v>
      </c>
      <c r="E1118" t="s">
        <v>2367</v>
      </c>
      <c r="F1118" t="s">
        <v>2367</v>
      </c>
      <c r="G1118">
        <v>2</v>
      </c>
      <c r="H1118" s="8" t="s">
        <v>2367</v>
      </c>
      <c r="I1118" t="str">
        <f t="shared" si="34"/>
        <v>Normal weight</v>
      </c>
      <c r="J1118" t="str">
        <f t="shared" si="35"/>
        <v>Normal</v>
      </c>
    </row>
    <row r="1119" spans="1:10" x14ac:dyDescent="0.3">
      <c r="A1119" t="s">
        <v>1242</v>
      </c>
      <c r="B1119">
        <v>27.074999999999999</v>
      </c>
      <c r="C1119">
        <v>4.41</v>
      </c>
      <c r="D1119" t="s">
        <v>2367</v>
      </c>
      <c r="E1119" t="s">
        <v>2367</v>
      </c>
      <c r="F1119" t="s">
        <v>2367</v>
      </c>
      <c r="G1119">
        <v>2</v>
      </c>
      <c r="H1119" s="8" t="s">
        <v>2367</v>
      </c>
      <c r="I1119" t="str">
        <f t="shared" si="34"/>
        <v>Overweight</v>
      </c>
      <c r="J1119" t="str">
        <f t="shared" si="35"/>
        <v>Normal</v>
      </c>
    </row>
    <row r="1120" spans="1:10" x14ac:dyDescent="0.3">
      <c r="A1120" t="s">
        <v>1241</v>
      </c>
      <c r="B1120">
        <v>25.8</v>
      </c>
      <c r="C1120">
        <v>5.52</v>
      </c>
      <c r="D1120" t="s">
        <v>2369</v>
      </c>
      <c r="E1120" t="s">
        <v>2367</v>
      </c>
      <c r="F1120" t="s">
        <v>2367</v>
      </c>
      <c r="G1120">
        <v>0</v>
      </c>
      <c r="H1120" s="8" t="s">
        <v>2367</v>
      </c>
      <c r="I1120" t="str">
        <f t="shared" si="34"/>
        <v>Overweight</v>
      </c>
      <c r="J1120" t="str">
        <f t="shared" si="35"/>
        <v>Normal</v>
      </c>
    </row>
    <row r="1121" spans="1:10" x14ac:dyDescent="0.3">
      <c r="A1121" t="s">
        <v>1240</v>
      </c>
      <c r="B1121">
        <v>36.1</v>
      </c>
      <c r="C1121">
        <v>4.62</v>
      </c>
      <c r="D1121" t="s">
        <v>2369</v>
      </c>
      <c r="E1121" t="s">
        <v>2367</v>
      </c>
      <c r="F1121" t="s">
        <v>2369</v>
      </c>
      <c r="G1121">
        <v>1</v>
      </c>
      <c r="H1121" s="8" t="s">
        <v>2367</v>
      </c>
      <c r="I1121" t="str">
        <f t="shared" si="34"/>
        <v>Obesity</v>
      </c>
      <c r="J1121" t="str">
        <f t="shared" si="35"/>
        <v>Normal</v>
      </c>
    </row>
    <row r="1122" spans="1:10" x14ac:dyDescent="0.3">
      <c r="A1122" t="s">
        <v>1239</v>
      </c>
      <c r="B1122">
        <v>30.495000000000001</v>
      </c>
      <c r="C1122">
        <v>5.74</v>
      </c>
      <c r="D1122" t="s">
        <v>2369</v>
      </c>
      <c r="E1122" t="s">
        <v>2367</v>
      </c>
      <c r="F1122" t="s">
        <v>2369</v>
      </c>
      <c r="G1122">
        <v>1</v>
      </c>
      <c r="H1122" s="8" t="s">
        <v>2367</v>
      </c>
      <c r="I1122" t="str">
        <f t="shared" si="34"/>
        <v>Obesity</v>
      </c>
      <c r="J1122" t="str">
        <f t="shared" si="35"/>
        <v>Prediabetes</v>
      </c>
    </row>
    <row r="1123" spans="1:10" x14ac:dyDescent="0.3">
      <c r="A1123" t="s">
        <v>1238</v>
      </c>
      <c r="B1123">
        <v>21.4</v>
      </c>
      <c r="C1123">
        <v>6.3</v>
      </c>
      <c r="D1123" t="s">
        <v>2369</v>
      </c>
      <c r="E1123" t="s">
        <v>2367</v>
      </c>
      <c r="F1123" t="s">
        <v>2369</v>
      </c>
      <c r="G1123">
        <v>1</v>
      </c>
      <c r="H1123" s="8" t="s">
        <v>2367</v>
      </c>
      <c r="I1123" t="str">
        <f t="shared" si="34"/>
        <v>Normal weight</v>
      </c>
      <c r="J1123" t="str">
        <f t="shared" si="35"/>
        <v>Prediabetes</v>
      </c>
    </row>
    <row r="1124" spans="1:10" x14ac:dyDescent="0.3">
      <c r="A1124" t="s">
        <v>1237</v>
      </c>
      <c r="B1124">
        <v>32.299999999999997</v>
      </c>
      <c r="C1124">
        <v>10.27</v>
      </c>
      <c r="D1124" t="s">
        <v>2367</v>
      </c>
      <c r="E1124" t="s">
        <v>2367</v>
      </c>
      <c r="F1124" t="s">
        <v>2367</v>
      </c>
      <c r="G1124">
        <v>0</v>
      </c>
      <c r="H1124" s="8" t="s">
        <v>2367</v>
      </c>
      <c r="I1124" t="str">
        <f t="shared" si="34"/>
        <v>Obesity</v>
      </c>
      <c r="J1124" t="str">
        <f t="shared" si="35"/>
        <v>Diabetes</v>
      </c>
    </row>
    <row r="1125" spans="1:10" x14ac:dyDescent="0.3">
      <c r="A1125" t="s">
        <v>1236</v>
      </c>
      <c r="B1125">
        <v>29.78</v>
      </c>
      <c r="C1125">
        <v>5.85</v>
      </c>
      <c r="D1125" t="s">
        <v>2367</v>
      </c>
      <c r="E1125" t="s">
        <v>2367</v>
      </c>
      <c r="F1125" t="s">
        <v>2369</v>
      </c>
      <c r="G1125">
        <v>1</v>
      </c>
      <c r="H1125" s="8" t="s">
        <v>2367</v>
      </c>
      <c r="I1125" t="str">
        <f t="shared" si="34"/>
        <v>Overweight</v>
      </c>
      <c r="J1125" t="str">
        <f t="shared" si="35"/>
        <v>Prediabetes</v>
      </c>
    </row>
    <row r="1126" spans="1:10" x14ac:dyDescent="0.3">
      <c r="A1126" t="s">
        <v>1235</v>
      </c>
      <c r="B1126">
        <v>34.76</v>
      </c>
      <c r="C1126">
        <v>5.92</v>
      </c>
      <c r="D1126" t="s">
        <v>2369</v>
      </c>
      <c r="E1126" t="s">
        <v>2367</v>
      </c>
      <c r="F1126" t="s">
        <v>2367</v>
      </c>
      <c r="G1126">
        <v>1</v>
      </c>
      <c r="H1126" s="8" t="s">
        <v>2367</v>
      </c>
      <c r="I1126" t="str">
        <f t="shared" si="34"/>
        <v>Obesity</v>
      </c>
      <c r="J1126" t="str">
        <f t="shared" si="35"/>
        <v>Prediabetes</v>
      </c>
    </row>
    <row r="1127" spans="1:10" x14ac:dyDescent="0.3">
      <c r="A1127" t="s">
        <v>1234</v>
      </c>
      <c r="B1127">
        <v>18.335000000000001</v>
      </c>
      <c r="C1127">
        <v>10.01</v>
      </c>
      <c r="D1127" t="s">
        <v>2369</v>
      </c>
      <c r="E1127" t="s">
        <v>2367</v>
      </c>
      <c r="F1127" t="s">
        <v>2367</v>
      </c>
      <c r="G1127">
        <v>2</v>
      </c>
      <c r="H1127" s="8" t="s">
        <v>2367</v>
      </c>
      <c r="I1127" t="str">
        <f t="shared" si="34"/>
        <v>Underweight</v>
      </c>
      <c r="J1127" t="str">
        <f t="shared" si="35"/>
        <v>Diabetes</v>
      </c>
    </row>
    <row r="1128" spans="1:10" x14ac:dyDescent="0.3">
      <c r="A1128" t="s">
        <v>1233</v>
      </c>
      <c r="B1128">
        <v>32.299999999999997</v>
      </c>
      <c r="C1128">
        <v>9.59</v>
      </c>
      <c r="D1128" t="s">
        <v>2367</v>
      </c>
      <c r="E1128" t="s">
        <v>2367</v>
      </c>
      <c r="F1128" t="s">
        <v>2367</v>
      </c>
      <c r="G1128">
        <v>0</v>
      </c>
      <c r="H1128" s="8" t="s">
        <v>2367</v>
      </c>
      <c r="I1128" t="str">
        <f t="shared" si="34"/>
        <v>Obesity</v>
      </c>
      <c r="J1128" t="str">
        <f t="shared" si="35"/>
        <v>Diabetes</v>
      </c>
    </row>
    <row r="1129" spans="1:10" x14ac:dyDescent="0.3">
      <c r="A1129" t="s">
        <v>1232</v>
      </c>
      <c r="B1129">
        <v>27.74</v>
      </c>
      <c r="C1129">
        <v>10.37</v>
      </c>
      <c r="D1129" t="s">
        <v>2367</v>
      </c>
      <c r="E1129" t="s">
        <v>2367</v>
      </c>
      <c r="F1129" t="s">
        <v>2367</v>
      </c>
      <c r="G1129">
        <v>0</v>
      </c>
      <c r="H1129" s="8" t="s">
        <v>2367</v>
      </c>
      <c r="I1129" t="str">
        <f t="shared" si="34"/>
        <v>Overweight</v>
      </c>
      <c r="J1129" t="str">
        <f t="shared" si="35"/>
        <v>Diabetes</v>
      </c>
    </row>
    <row r="1130" spans="1:10" x14ac:dyDescent="0.3">
      <c r="A1130" t="s">
        <v>1231</v>
      </c>
      <c r="B1130">
        <v>24</v>
      </c>
      <c r="C1130">
        <v>4.01</v>
      </c>
      <c r="D1130" t="s">
        <v>2369</v>
      </c>
      <c r="E1130" t="s">
        <v>2367</v>
      </c>
      <c r="F1130" t="s">
        <v>2367</v>
      </c>
      <c r="G1130">
        <v>1</v>
      </c>
      <c r="H1130" s="8" t="s">
        <v>2367</v>
      </c>
      <c r="I1130" t="str">
        <f t="shared" si="34"/>
        <v>Normal weight</v>
      </c>
      <c r="J1130" t="str">
        <f t="shared" si="35"/>
        <v>Normal</v>
      </c>
    </row>
    <row r="1131" spans="1:10" x14ac:dyDescent="0.3">
      <c r="A1131" t="s">
        <v>1230</v>
      </c>
      <c r="B1131">
        <v>31.78</v>
      </c>
      <c r="C1131">
        <v>4.24</v>
      </c>
      <c r="D1131" t="s">
        <v>2369</v>
      </c>
      <c r="E1131" t="s">
        <v>2367</v>
      </c>
      <c r="F1131" t="s">
        <v>2369</v>
      </c>
      <c r="G1131">
        <v>1</v>
      </c>
      <c r="H1131" s="8" t="s">
        <v>2367</v>
      </c>
      <c r="I1131" t="str">
        <f t="shared" si="34"/>
        <v>Obesity</v>
      </c>
      <c r="J1131" t="str">
        <f t="shared" si="35"/>
        <v>Normal</v>
      </c>
    </row>
    <row r="1132" spans="1:10" x14ac:dyDescent="0.3">
      <c r="A1132" t="s">
        <v>1229</v>
      </c>
      <c r="B1132">
        <v>32.25</v>
      </c>
      <c r="C1132">
        <v>5.36</v>
      </c>
      <c r="D1132" t="s">
        <v>2369</v>
      </c>
      <c r="E1132" t="s">
        <v>2367</v>
      </c>
      <c r="F1132" t="s">
        <v>2367</v>
      </c>
      <c r="G1132">
        <v>0</v>
      </c>
      <c r="H1132" s="8" t="s">
        <v>2367</v>
      </c>
      <c r="I1132" t="str">
        <f t="shared" si="34"/>
        <v>Obesity</v>
      </c>
      <c r="J1132" t="str">
        <f t="shared" si="35"/>
        <v>Normal</v>
      </c>
    </row>
    <row r="1133" spans="1:10" x14ac:dyDescent="0.3">
      <c r="A1133" t="s">
        <v>1228</v>
      </c>
      <c r="B1133">
        <v>30.114999999999998</v>
      </c>
      <c r="C1133">
        <v>4.99</v>
      </c>
      <c r="D1133" t="s">
        <v>2367</v>
      </c>
      <c r="E1133" t="s">
        <v>2367</v>
      </c>
      <c r="F1133" t="s">
        <v>2367</v>
      </c>
      <c r="G1133">
        <v>2</v>
      </c>
      <c r="H1133" s="8" t="s">
        <v>2367</v>
      </c>
      <c r="I1133" t="str">
        <f t="shared" si="34"/>
        <v>Obesity</v>
      </c>
      <c r="J1133" t="str">
        <f t="shared" si="35"/>
        <v>Normal</v>
      </c>
    </row>
    <row r="1134" spans="1:10" x14ac:dyDescent="0.3">
      <c r="A1134" t="s">
        <v>1227</v>
      </c>
      <c r="B1134">
        <v>22.41</v>
      </c>
      <c r="C1134">
        <v>8.68</v>
      </c>
      <c r="D1134" t="s">
        <v>2367</v>
      </c>
      <c r="E1134" t="s">
        <v>2367</v>
      </c>
      <c r="F1134" t="s">
        <v>2367</v>
      </c>
      <c r="G1134">
        <v>0</v>
      </c>
      <c r="H1134" s="8" t="s">
        <v>2367</v>
      </c>
      <c r="I1134" t="str">
        <f t="shared" si="34"/>
        <v>Normal weight</v>
      </c>
      <c r="J1134" t="str">
        <f t="shared" si="35"/>
        <v>Diabetes</v>
      </c>
    </row>
    <row r="1135" spans="1:10" x14ac:dyDescent="0.3">
      <c r="A1135" t="s">
        <v>1226</v>
      </c>
      <c r="B1135">
        <v>45.72</v>
      </c>
      <c r="C1135">
        <v>4.2300000000000004</v>
      </c>
      <c r="D1135" t="s">
        <v>2369</v>
      </c>
      <c r="E1135" t="s">
        <v>2367</v>
      </c>
      <c r="F1135" t="s">
        <v>2367</v>
      </c>
      <c r="G1135">
        <v>0</v>
      </c>
      <c r="H1135" s="8" t="s">
        <v>2367</v>
      </c>
      <c r="I1135" t="str">
        <f t="shared" si="34"/>
        <v>Obesity</v>
      </c>
      <c r="J1135" t="str">
        <f t="shared" si="35"/>
        <v>Normal</v>
      </c>
    </row>
    <row r="1136" spans="1:10" x14ac:dyDescent="0.3">
      <c r="A1136" t="s">
        <v>1225</v>
      </c>
      <c r="B1136">
        <v>25</v>
      </c>
      <c r="C1136">
        <v>5.32</v>
      </c>
      <c r="D1136" t="s">
        <v>2369</v>
      </c>
      <c r="E1136" t="s">
        <v>2367</v>
      </c>
      <c r="F1136" t="s">
        <v>2367</v>
      </c>
      <c r="G1136">
        <v>2</v>
      </c>
      <c r="H1136" s="8" t="s">
        <v>2367</v>
      </c>
      <c r="I1136" t="str">
        <f t="shared" si="34"/>
        <v>Overweight</v>
      </c>
      <c r="J1136" t="str">
        <f t="shared" si="35"/>
        <v>Normal</v>
      </c>
    </row>
    <row r="1137" spans="1:10" x14ac:dyDescent="0.3">
      <c r="A1137" t="s">
        <v>1224</v>
      </c>
      <c r="B1137">
        <v>39.5</v>
      </c>
      <c r="C1137">
        <v>6.66</v>
      </c>
      <c r="D1137" t="s">
        <v>2367</v>
      </c>
      <c r="E1137" t="s">
        <v>2367</v>
      </c>
      <c r="F1137" t="s">
        <v>2367</v>
      </c>
      <c r="G1137">
        <v>0</v>
      </c>
      <c r="H1137" s="8" t="s">
        <v>2367</v>
      </c>
      <c r="I1137" t="str">
        <f t="shared" si="34"/>
        <v>Obesity</v>
      </c>
      <c r="J1137" t="str">
        <f t="shared" si="35"/>
        <v>Diabetes</v>
      </c>
    </row>
    <row r="1138" spans="1:10" x14ac:dyDescent="0.3">
      <c r="A1138" t="s">
        <v>1223</v>
      </c>
      <c r="B1138">
        <v>37.729999999999997</v>
      </c>
      <c r="C1138">
        <v>7.4</v>
      </c>
      <c r="D1138" t="s">
        <v>2367</v>
      </c>
      <c r="E1138" t="s">
        <v>2367</v>
      </c>
      <c r="F1138" t="s">
        <v>2367</v>
      </c>
      <c r="G1138">
        <v>0</v>
      </c>
      <c r="H1138" s="8" t="s">
        <v>2367</v>
      </c>
      <c r="I1138" t="str">
        <f t="shared" si="34"/>
        <v>Obesity</v>
      </c>
      <c r="J1138" t="str">
        <f t="shared" si="35"/>
        <v>Diabetes</v>
      </c>
    </row>
    <row r="1139" spans="1:10" x14ac:dyDescent="0.3">
      <c r="A1139" t="s">
        <v>1222</v>
      </c>
      <c r="B1139">
        <v>40.659999999999997</v>
      </c>
      <c r="C1139">
        <v>10.08</v>
      </c>
      <c r="D1139" t="s">
        <v>2367</v>
      </c>
      <c r="E1139" t="s">
        <v>2367</v>
      </c>
      <c r="F1139" t="s">
        <v>2367</v>
      </c>
      <c r="G1139">
        <v>0</v>
      </c>
      <c r="H1139" s="8" t="s">
        <v>2367</v>
      </c>
      <c r="I1139" t="str">
        <f t="shared" si="34"/>
        <v>Obesity</v>
      </c>
      <c r="J1139" t="str">
        <f t="shared" si="35"/>
        <v>Diabetes</v>
      </c>
    </row>
    <row r="1140" spans="1:10" x14ac:dyDescent="0.3">
      <c r="A1140" t="s">
        <v>1221</v>
      </c>
      <c r="B1140">
        <v>34.200000000000003</v>
      </c>
      <c r="C1140">
        <v>8.58</v>
      </c>
      <c r="D1140" t="s">
        <v>2367</v>
      </c>
      <c r="E1140" t="s">
        <v>2367</v>
      </c>
      <c r="F1140" t="s">
        <v>2367</v>
      </c>
      <c r="G1140">
        <v>0</v>
      </c>
      <c r="H1140" s="8" t="s">
        <v>2367</v>
      </c>
      <c r="I1140" t="str">
        <f t="shared" si="34"/>
        <v>Obesity</v>
      </c>
      <c r="J1140" t="str">
        <f t="shared" si="35"/>
        <v>Diabetes</v>
      </c>
    </row>
    <row r="1141" spans="1:10" x14ac:dyDescent="0.3">
      <c r="A1141" t="s">
        <v>1220</v>
      </c>
      <c r="B1141">
        <v>46.51</v>
      </c>
      <c r="C1141">
        <v>5.84</v>
      </c>
      <c r="D1141" t="s">
        <v>2367</v>
      </c>
      <c r="E1141" t="s">
        <v>2367</v>
      </c>
      <c r="F1141" t="s">
        <v>2367</v>
      </c>
      <c r="G1141">
        <v>1</v>
      </c>
      <c r="H1141" s="8" t="s">
        <v>2367</v>
      </c>
      <c r="I1141" t="str">
        <f t="shared" si="34"/>
        <v>Obesity</v>
      </c>
      <c r="J1141" t="str">
        <f t="shared" si="35"/>
        <v>Prediabetes</v>
      </c>
    </row>
    <row r="1142" spans="1:10" x14ac:dyDescent="0.3">
      <c r="A1142" t="s">
        <v>1219</v>
      </c>
      <c r="B1142">
        <v>28.88</v>
      </c>
      <c r="C1142">
        <v>4.8600000000000003</v>
      </c>
      <c r="D1142" t="s">
        <v>2369</v>
      </c>
      <c r="E1142" t="s">
        <v>2367</v>
      </c>
      <c r="F1142" t="s">
        <v>2369</v>
      </c>
      <c r="G1142">
        <v>1</v>
      </c>
      <c r="H1142" s="8" t="s">
        <v>2367</v>
      </c>
      <c r="I1142" t="str">
        <f t="shared" si="34"/>
        <v>Overweight</v>
      </c>
      <c r="J1142" t="str">
        <f t="shared" si="35"/>
        <v>Normal</v>
      </c>
    </row>
    <row r="1143" spans="1:10" x14ac:dyDescent="0.3">
      <c r="A1143" t="s">
        <v>1218</v>
      </c>
      <c r="B1143">
        <v>33.914999999999999</v>
      </c>
      <c r="C1143">
        <v>11.52</v>
      </c>
      <c r="D1143" t="s">
        <v>2367</v>
      </c>
      <c r="E1143" t="s">
        <v>2367</v>
      </c>
      <c r="F1143" t="s">
        <v>2367</v>
      </c>
      <c r="G1143">
        <v>0</v>
      </c>
      <c r="H1143" s="8" t="s">
        <v>2367</v>
      </c>
      <c r="I1143" t="str">
        <f t="shared" si="34"/>
        <v>Obesity</v>
      </c>
      <c r="J1143" t="str">
        <f t="shared" si="35"/>
        <v>Diabetes</v>
      </c>
    </row>
    <row r="1144" spans="1:10" x14ac:dyDescent="0.3">
      <c r="A1144" t="s">
        <v>1217</v>
      </c>
      <c r="B1144">
        <v>24.32</v>
      </c>
      <c r="C1144">
        <v>6.15</v>
      </c>
      <c r="D1144" t="s">
        <v>2369</v>
      </c>
      <c r="E1144" t="s">
        <v>2367</v>
      </c>
      <c r="F1144" t="s">
        <v>2369</v>
      </c>
      <c r="G1144">
        <v>1</v>
      </c>
      <c r="H1144" s="8" t="s">
        <v>2367</v>
      </c>
      <c r="I1144" t="str">
        <f t="shared" si="34"/>
        <v>Normal weight</v>
      </c>
      <c r="J1144" t="str">
        <f t="shared" si="35"/>
        <v>Prediabetes</v>
      </c>
    </row>
    <row r="1145" spans="1:10" x14ac:dyDescent="0.3">
      <c r="A1145" t="s">
        <v>1216</v>
      </c>
      <c r="B1145">
        <v>25.8</v>
      </c>
      <c r="C1145">
        <v>9.94</v>
      </c>
      <c r="D1145" t="s">
        <v>2367</v>
      </c>
      <c r="E1145" t="s">
        <v>2367</v>
      </c>
      <c r="F1145" t="s">
        <v>2367</v>
      </c>
      <c r="G1145">
        <v>0</v>
      </c>
      <c r="H1145" s="8" t="s">
        <v>2367</v>
      </c>
      <c r="I1145" t="str">
        <f t="shared" si="34"/>
        <v>Overweight</v>
      </c>
      <c r="J1145" t="str">
        <f t="shared" si="35"/>
        <v>Diabetes</v>
      </c>
    </row>
    <row r="1146" spans="1:10" x14ac:dyDescent="0.3">
      <c r="A1146" t="s">
        <v>1215</v>
      </c>
      <c r="B1146">
        <v>21.56</v>
      </c>
      <c r="C1146">
        <v>10.56</v>
      </c>
      <c r="D1146" t="s">
        <v>2367</v>
      </c>
      <c r="E1146" t="s">
        <v>2367</v>
      </c>
      <c r="F1146" t="s">
        <v>2367</v>
      </c>
      <c r="G1146">
        <v>0</v>
      </c>
      <c r="H1146" s="8" t="s">
        <v>2367</v>
      </c>
      <c r="I1146" t="str">
        <f t="shared" si="34"/>
        <v>Normal weight</v>
      </c>
      <c r="J1146" t="str">
        <f t="shared" si="35"/>
        <v>Diabetes</v>
      </c>
    </row>
    <row r="1147" spans="1:10" x14ac:dyDescent="0.3">
      <c r="A1147" t="s">
        <v>1214</v>
      </c>
      <c r="B1147">
        <v>31.6</v>
      </c>
      <c r="C1147">
        <v>6.79</v>
      </c>
      <c r="D1147" t="s">
        <v>2367</v>
      </c>
      <c r="E1147" t="s">
        <v>2367</v>
      </c>
      <c r="F1147" t="s">
        <v>2367</v>
      </c>
      <c r="G1147">
        <v>0</v>
      </c>
      <c r="H1147" s="8" t="s">
        <v>2367</v>
      </c>
      <c r="I1147" t="str">
        <f t="shared" si="34"/>
        <v>Obesity</v>
      </c>
      <c r="J1147" t="str">
        <f t="shared" si="35"/>
        <v>Diabetes</v>
      </c>
    </row>
    <row r="1148" spans="1:10" x14ac:dyDescent="0.3">
      <c r="A1148" t="s">
        <v>1213</v>
      </c>
      <c r="B1148">
        <v>42.93</v>
      </c>
      <c r="C1148">
        <v>4.8</v>
      </c>
      <c r="D1148" t="s">
        <v>2367</v>
      </c>
      <c r="E1148" t="s">
        <v>2367</v>
      </c>
      <c r="F1148" t="s">
        <v>2367</v>
      </c>
      <c r="G1148">
        <v>1</v>
      </c>
      <c r="H1148" s="8" t="s">
        <v>2367</v>
      </c>
      <c r="I1148" t="str">
        <f t="shared" si="34"/>
        <v>Obesity</v>
      </c>
      <c r="J1148" t="str">
        <f t="shared" si="35"/>
        <v>Normal</v>
      </c>
    </row>
    <row r="1149" spans="1:10" x14ac:dyDescent="0.3">
      <c r="A1149" t="s">
        <v>1212</v>
      </c>
      <c r="B1149">
        <v>26.72</v>
      </c>
      <c r="C1149">
        <v>5.75</v>
      </c>
      <c r="D1149" t="s">
        <v>2367</v>
      </c>
      <c r="E1149" t="s">
        <v>2367</v>
      </c>
      <c r="F1149" t="s">
        <v>2367</v>
      </c>
      <c r="G1149">
        <v>2</v>
      </c>
      <c r="H1149" s="8" t="s">
        <v>2367</v>
      </c>
      <c r="I1149" t="str">
        <f t="shared" si="34"/>
        <v>Overweight</v>
      </c>
      <c r="J1149" t="str">
        <f t="shared" si="35"/>
        <v>Prediabetes</v>
      </c>
    </row>
    <row r="1150" spans="1:10" x14ac:dyDescent="0.3">
      <c r="A1150" t="s">
        <v>1211</v>
      </c>
      <c r="B1150">
        <v>26.67</v>
      </c>
      <c r="C1150">
        <v>5.81</v>
      </c>
      <c r="D1150" t="s">
        <v>2367</v>
      </c>
      <c r="E1150" t="s">
        <v>2367</v>
      </c>
      <c r="F1150" t="s">
        <v>2367</v>
      </c>
      <c r="G1150">
        <v>2</v>
      </c>
      <c r="H1150" s="8" t="s">
        <v>2367</v>
      </c>
      <c r="I1150" t="str">
        <f t="shared" si="34"/>
        <v>Overweight</v>
      </c>
      <c r="J1150" t="str">
        <f t="shared" si="35"/>
        <v>Prediabetes</v>
      </c>
    </row>
    <row r="1151" spans="1:10" x14ac:dyDescent="0.3">
      <c r="A1151" t="s">
        <v>1210</v>
      </c>
      <c r="B1151">
        <v>42.68</v>
      </c>
      <c r="C1151">
        <v>9.2799999999999994</v>
      </c>
      <c r="D1151" t="s">
        <v>2367</v>
      </c>
      <c r="E1151" t="s">
        <v>2367</v>
      </c>
      <c r="F1151" t="s">
        <v>2367</v>
      </c>
      <c r="G1151">
        <v>2</v>
      </c>
      <c r="H1151" s="8" t="s">
        <v>2367</v>
      </c>
      <c r="I1151" t="str">
        <f t="shared" si="34"/>
        <v>Obesity</v>
      </c>
      <c r="J1151" t="str">
        <f t="shared" si="35"/>
        <v>Diabetes</v>
      </c>
    </row>
    <row r="1152" spans="1:10" x14ac:dyDescent="0.3">
      <c r="A1152" t="s">
        <v>1209</v>
      </c>
      <c r="B1152">
        <v>24.31</v>
      </c>
      <c r="C1152">
        <v>6.37</v>
      </c>
      <c r="D1152" t="s">
        <v>2367</v>
      </c>
      <c r="E1152" t="s">
        <v>2367</v>
      </c>
      <c r="F1152" t="s">
        <v>2367</v>
      </c>
      <c r="G1152">
        <v>0</v>
      </c>
      <c r="H1152" s="8" t="s">
        <v>2367</v>
      </c>
      <c r="I1152" t="str">
        <f t="shared" si="34"/>
        <v>Normal weight</v>
      </c>
      <c r="J1152" t="str">
        <f t="shared" si="35"/>
        <v>Prediabetes</v>
      </c>
    </row>
    <row r="1153" spans="1:10" x14ac:dyDescent="0.3">
      <c r="A1153" t="s">
        <v>1208</v>
      </c>
      <c r="B1153">
        <v>44.75</v>
      </c>
      <c r="C1153">
        <v>5.09</v>
      </c>
      <c r="D1153" t="s">
        <v>2369</v>
      </c>
      <c r="E1153" t="s">
        <v>2367</v>
      </c>
      <c r="F1153" t="s">
        <v>2367</v>
      </c>
      <c r="G1153">
        <v>0</v>
      </c>
      <c r="H1153" s="8" t="s">
        <v>2367</v>
      </c>
      <c r="I1153" t="str">
        <f t="shared" si="34"/>
        <v>Obesity</v>
      </c>
      <c r="J1153" t="str">
        <f t="shared" si="35"/>
        <v>Normal</v>
      </c>
    </row>
    <row r="1154" spans="1:10" x14ac:dyDescent="0.3">
      <c r="A1154" t="s">
        <v>1207</v>
      </c>
      <c r="B1154">
        <v>30.78</v>
      </c>
      <c r="C1154">
        <v>7.94</v>
      </c>
      <c r="D1154" t="s">
        <v>2367</v>
      </c>
      <c r="E1154" t="s">
        <v>2367</v>
      </c>
      <c r="F1154" t="s">
        <v>2367</v>
      </c>
      <c r="G1154">
        <v>2</v>
      </c>
      <c r="H1154" s="8" t="s">
        <v>2367</v>
      </c>
      <c r="I1154" t="str">
        <f t="shared" si="34"/>
        <v>Obesity</v>
      </c>
      <c r="J1154" t="str">
        <f t="shared" si="35"/>
        <v>Diabetes</v>
      </c>
    </row>
    <row r="1155" spans="1:10" x14ac:dyDescent="0.3">
      <c r="A1155" t="s">
        <v>1206</v>
      </c>
      <c r="B1155">
        <v>21.86</v>
      </c>
      <c r="C1155">
        <v>10.95</v>
      </c>
      <c r="D1155" t="s">
        <v>2367</v>
      </c>
      <c r="E1155" t="s">
        <v>2367</v>
      </c>
      <c r="F1155" t="s">
        <v>2367</v>
      </c>
      <c r="G1155">
        <v>0</v>
      </c>
      <c r="H1155" s="8" t="s">
        <v>2367</v>
      </c>
      <c r="I1155" t="str">
        <f t="shared" ref="I1155:I1218" si="36">IF(B1155&lt;18.5,"Underweight",IF(B1155&lt;24.9,"Normal weight",IF(B1155&lt;29.9,"Overweight","Obesity")))</f>
        <v>Normal weight</v>
      </c>
      <c r="J1155" t="str">
        <f t="shared" ref="J1155:J1218" si="37">IF(C1155&lt;5.7,"Normal",IF(C1155&lt;6.4,"Prediabetes","Diabetes"))</f>
        <v>Diabetes</v>
      </c>
    </row>
    <row r="1156" spans="1:10" x14ac:dyDescent="0.3">
      <c r="A1156" t="s">
        <v>1205</v>
      </c>
      <c r="B1156">
        <v>49.09</v>
      </c>
      <c r="C1156">
        <v>6.3</v>
      </c>
      <c r="D1156" t="s">
        <v>2369</v>
      </c>
      <c r="E1156" t="s">
        <v>2367</v>
      </c>
      <c r="F1156" t="s">
        <v>2367</v>
      </c>
      <c r="G1156">
        <v>0</v>
      </c>
      <c r="H1156" s="8" t="s">
        <v>2367</v>
      </c>
      <c r="I1156" t="str">
        <f t="shared" si="36"/>
        <v>Obesity</v>
      </c>
      <c r="J1156" t="str">
        <f t="shared" si="37"/>
        <v>Prediabetes</v>
      </c>
    </row>
    <row r="1157" spans="1:10" x14ac:dyDescent="0.3">
      <c r="A1157" t="s">
        <v>1204</v>
      </c>
      <c r="B1157">
        <v>47.74</v>
      </c>
      <c r="C1157">
        <v>8.0500000000000007</v>
      </c>
      <c r="D1157" t="s">
        <v>2369</v>
      </c>
      <c r="E1157" t="s">
        <v>2367</v>
      </c>
      <c r="F1157" t="s">
        <v>2367</v>
      </c>
      <c r="G1157">
        <v>2</v>
      </c>
      <c r="H1157" s="8" t="s">
        <v>2367</v>
      </c>
      <c r="I1157" t="str">
        <f t="shared" si="36"/>
        <v>Obesity</v>
      </c>
      <c r="J1157" t="str">
        <f t="shared" si="37"/>
        <v>Diabetes</v>
      </c>
    </row>
    <row r="1158" spans="1:10" x14ac:dyDescent="0.3">
      <c r="A1158" t="s">
        <v>1203</v>
      </c>
      <c r="B1158">
        <v>30.2</v>
      </c>
      <c r="C1158">
        <v>9.8800000000000008</v>
      </c>
      <c r="D1158" t="s">
        <v>2369</v>
      </c>
      <c r="E1158" t="s">
        <v>2367</v>
      </c>
      <c r="F1158" t="s">
        <v>2367</v>
      </c>
      <c r="G1158">
        <v>2</v>
      </c>
      <c r="H1158" s="8" t="s">
        <v>2367</v>
      </c>
      <c r="I1158" t="str">
        <f t="shared" si="36"/>
        <v>Obesity</v>
      </c>
      <c r="J1158" t="str">
        <f t="shared" si="37"/>
        <v>Diabetes</v>
      </c>
    </row>
    <row r="1159" spans="1:10" x14ac:dyDescent="0.3">
      <c r="A1159" t="s">
        <v>1202</v>
      </c>
      <c r="B1159">
        <v>33.25</v>
      </c>
      <c r="C1159">
        <v>7.42</v>
      </c>
      <c r="D1159" t="s">
        <v>2369</v>
      </c>
      <c r="E1159" t="s">
        <v>2367</v>
      </c>
      <c r="F1159" t="s">
        <v>2367</v>
      </c>
      <c r="G1159">
        <v>2</v>
      </c>
      <c r="H1159" s="8" t="s">
        <v>2367</v>
      </c>
      <c r="I1159" t="str">
        <f t="shared" si="36"/>
        <v>Obesity</v>
      </c>
      <c r="J1159" t="str">
        <f t="shared" si="37"/>
        <v>Diabetes</v>
      </c>
    </row>
    <row r="1160" spans="1:10" x14ac:dyDescent="0.3">
      <c r="A1160" t="s">
        <v>1201</v>
      </c>
      <c r="B1160">
        <v>26.6</v>
      </c>
      <c r="C1160">
        <v>8.4499999999999993</v>
      </c>
      <c r="D1160" t="s">
        <v>2369</v>
      </c>
      <c r="E1160" t="s">
        <v>2367</v>
      </c>
      <c r="F1160" t="s">
        <v>2367</v>
      </c>
      <c r="G1160">
        <v>1</v>
      </c>
      <c r="H1160" s="8" t="s">
        <v>2367</v>
      </c>
      <c r="I1160" t="str">
        <f t="shared" si="36"/>
        <v>Overweight</v>
      </c>
      <c r="J1160" t="str">
        <f t="shared" si="37"/>
        <v>Diabetes</v>
      </c>
    </row>
    <row r="1161" spans="1:10" x14ac:dyDescent="0.3">
      <c r="A1161" t="s">
        <v>1200</v>
      </c>
      <c r="B1161">
        <v>26.35</v>
      </c>
      <c r="C1161">
        <v>6.21</v>
      </c>
      <c r="D1161" t="s">
        <v>2367</v>
      </c>
      <c r="E1161" t="s">
        <v>2367</v>
      </c>
      <c r="F1161" t="s">
        <v>2367</v>
      </c>
      <c r="G1161">
        <v>2</v>
      </c>
      <c r="H1161" s="8" t="s">
        <v>2367</v>
      </c>
      <c r="I1161" t="str">
        <f t="shared" si="36"/>
        <v>Overweight</v>
      </c>
      <c r="J1161" t="str">
        <f t="shared" si="37"/>
        <v>Prediabetes</v>
      </c>
    </row>
    <row r="1162" spans="1:10" x14ac:dyDescent="0.3">
      <c r="A1162" t="s">
        <v>1199</v>
      </c>
      <c r="B1162">
        <v>39.994999999999997</v>
      </c>
      <c r="C1162">
        <v>4.6500000000000004</v>
      </c>
      <c r="D1162" t="s">
        <v>2367</v>
      </c>
      <c r="E1162" t="s">
        <v>2367</v>
      </c>
      <c r="F1162" t="s">
        <v>2367</v>
      </c>
      <c r="G1162">
        <v>0</v>
      </c>
      <c r="H1162" s="8" t="s">
        <v>2367</v>
      </c>
      <c r="I1162" t="str">
        <f t="shared" si="36"/>
        <v>Obesity</v>
      </c>
      <c r="J1162" t="str">
        <f t="shared" si="37"/>
        <v>Normal</v>
      </c>
    </row>
    <row r="1163" spans="1:10" x14ac:dyDescent="0.3">
      <c r="A1163" t="s">
        <v>1198</v>
      </c>
      <c r="B1163">
        <v>22.92</v>
      </c>
      <c r="C1163">
        <v>5.87</v>
      </c>
      <c r="D1163" t="s">
        <v>2369</v>
      </c>
      <c r="E1163" t="s">
        <v>2367</v>
      </c>
      <c r="F1163" t="s">
        <v>2367</v>
      </c>
      <c r="G1163">
        <v>1</v>
      </c>
      <c r="H1163" s="8" t="s">
        <v>2367</v>
      </c>
      <c r="I1163" t="str">
        <f t="shared" si="36"/>
        <v>Normal weight</v>
      </c>
      <c r="J1163" t="str">
        <f t="shared" si="37"/>
        <v>Prediabetes</v>
      </c>
    </row>
    <row r="1164" spans="1:10" x14ac:dyDescent="0.3">
      <c r="A1164" t="s">
        <v>1197</v>
      </c>
      <c r="B1164">
        <v>24.78</v>
      </c>
      <c r="C1164">
        <v>4.24</v>
      </c>
      <c r="D1164" t="s">
        <v>2369</v>
      </c>
      <c r="E1164" t="s">
        <v>2367</v>
      </c>
      <c r="F1164" t="s">
        <v>2367</v>
      </c>
      <c r="G1164">
        <v>2</v>
      </c>
      <c r="H1164" s="8" t="s">
        <v>2367</v>
      </c>
      <c r="I1164" t="str">
        <f t="shared" si="36"/>
        <v>Normal weight</v>
      </c>
      <c r="J1164" t="str">
        <f t="shared" si="37"/>
        <v>Normal</v>
      </c>
    </row>
    <row r="1165" spans="1:10" x14ac:dyDescent="0.3">
      <c r="A1165" t="s">
        <v>1196</v>
      </c>
      <c r="B1165">
        <v>34.07</v>
      </c>
      <c r="C1165">
        <v>7.81</v>
      </c>
      <c r="D1165" t="s">
        <v>2369</v>
      </c>
      <c r="E1165" t="s">
        <v>2367</v>
      </c>
      <c r="F1165" t="s">
        <v>2367</v>
      </c>
      <c r="G1165">
        <v>0</v>
      </c>
      <c r="H1165" s="8" t="s">
        <v>2367</v>
      </c>
      <c r="I1165" t="str">
        <f t="shared" si="36"/>
        <v>Obesity</v>
      </c>
      <c r="J1165" t="str">
        <f t="shared" si="37"/>
        <v>Diabetes</v>
      </c>
    </row>
    <row r="1166" spans="1:10" x14ac:dyDescent="0.3">
      <c r="A1166" t="s">
        <v>1195</v>
      </c>
      <c r="B1166">
        <v>30.14</v>
      </c>
      <c r="C1166">
        <v>9.85</v>
      </c>
      <c r="D1166" t="s">
        <v>2367</v>
      </c>
      <c r="E1166" t="s">
        <v>2367</v>
      </c>
      <c r="F1166" t="s">
        <v>2367</v>
      </c>
      <c r="G1166">
        <v>0</v>
      </c>
      <c r="H1166" s="8" t="s">
        <v>2367</v>
      </c>
      <c r="I1166" t="str">
        <f t="shared" si="36"/>
        <v>Obesity</v>
      </c>
      <c r="J1166" t="str">
        <f t="shared" si="37"/>
        <v>Diabetes</v>
      </c>
    </row>
    <row r="1167" spans="1:10" x14ac:dyDescent="0.3">
      <c r="A1167" t="s">
        <v>1194</v>
      </c>
      <c r="B1167">
        <v>18.05</v>
      </c>
      <c r="C1167">
        <v>6.94</v>
      </c>
      <c r="D1167" t="s">
        <v>2367</v>
      </c>
      <c r="E1167" t="s">
        <v>2367</v>
      </c>
      <c r="F1167" t="s">
        <v>2367</v>
      </c>
      <c r="G1167">
        <v>0</v>
      </c>
      <c r="H1167" s="8" t="s">
        <v>2367</v>
      </c>
      <c r="I1167" t="str">
        <f t="shared" si="36"/>
        <v>Underweight</v>
      </c>
      <c r="J1167" t="str">
        <f t="shared" si="37"/>
        <v>Diabetes</v>
      </c>
    </row>
    <row r="1168" spans="1:10" x14ac:dyDescent="0.3">
      <c r="A1168" t="s">
        <v>1193</v>
      </c>
      <c r="B1168">
        <v>37.4</v>
      </c>
      <c r="C1168">
        <v>11.3</v>
      </c>
      <c r="D1168" t="s">
        <v>2369</v>
      </c>
      <c r="E1168" t="s">
        <v>2367</v>
      </c>
      <c r="F1168" t="s">
        <v>2367</v>
      </c>
      <c r="G1168">
        <v>2</v>
      </c>
      <c r="H1168" s="8" t="s">
        <v>2367</v>
      </c>
      <c r="I1168" t="str">
        <f t="shared" si="36"/>
        <v>Obesity</v>
      </c>
      <c r="J1168" t="str">
        <f t="shared" si="37"/>
        <v>Diabetes</v>
      </c>
    </row>
    <row r="1169" spans="1:10" x14ac:dyDescent="0.3">
      <c r="A1169" t="s">
        <v>1192</v>
      </c>
      <c r="B1169">
        <v>25.75</v>
      </c>
      <c r="C1169">
        <v>9.23</v>
      </c>
      <c r="D1169" t="s">
        <v>2367</v>
      </c>
      <c r="E1169" t="s">
        <v>2367</v>
      </c>
      <c r="F1169" t="s">
        <v>2367</v>
      </c>
      <c r="G1169">
        <v>0</v>
      </c>
      <c r="H1169" s="8" t="s">
        <v>2367</v>
      </c>
      <c r="I1169" t="str">
        <f t="shared" si="36"/>
        <v>Overweight</v>
      </c>
      <c r="J1169" t="str">
        <f t="shared" si="37"/>
        <v>Diabetes</v>
      </c>
    </row>
    <row r="1170" spans="1:10" x14ac:dyDescent="0.3">
      <c r="A1170" t="s">
        <v>1191</v>
      </c>
      <c r="B1170">
        <v>32.299999999999997</v>
      </c>
      <c r="C1170">
        <v>4.37</v>
      </c>
      <c r="D1170" t="s">
        <v>2367</v>
      </c>
      <c r="E1170" t="s">
        <v>2367</v>
      </c>
      <c r="F1170" t="s">
        <v>2367</v>
      </c>
      <c r="G1170">
        <v>2</v>
      </c>
      <c r="H1170" s="8" t="s">
        <v>2367</v>
      </c>
      <c r="I1170" t="str">
        <f t="shared" si="36"/>
        <v>Obesity</v>
      </c>
      <c r="J1170" t="str">
        <f t="shared" si="37"/>
        <v>Normal</v>
      </c>
    </row>
    <row r="1171" spans="1:10" x14ac:dyDescent="0.3">
      <c r="A1171" t="s">
        <v>1190</v>
      </c>
      <c r="B1171">
        <v>28.61</v>
      </c>
      <c r="C1171">
        <v>5.76</v>
      </c>
      <c r="D1171" t="s">
        <v>2367</v>
      </c>
      <c r="E1171" t="s">
        <v>2367</v>
      </c>
      <c r="F1171" t="s">
        <v>2369</v>
      </c>
      <c r="G1171">
        <v>1</v>
      </c>
      <c r="H1171" s="8" t="s">
        <v>2367</v>
      </c>
      <c r="I1171" t="str">
        <f t="shared" si="36"/>
        <v>Overweight</v>
      </c>
      <c r="J1171" t="str">
        <f t="shared" si="37"/>
        <v>Prediabetes</v>
      </c>
    </row>
    <row r="1172" spans="1:10" x14ac:dyDescent="0.3">
      <c r="A1172" t="s">
        <v>1189</v>
      </c>
      <c r="B1172">
        <v>45.41</v>
      </c>
      <c r="C1172">
        <v>4.96</v>
      </c>
      <c r="D1172" t="s">
        <v>2367</v>
      </c>
      <c r="E1172" t="s">
        <v>2367</v>
      </c>
      <c r="F1172" t="s">
        <v>2367</v>
      </c>
      <c r="G1172">
        <v>1</v>
      </c>
      <c r="H1172" s="8" t="s">
        <v>2367</v>
      </c>
      <c r="I1172" t="str">
        <f t="shared" si="36"/>
        <v>Obesity</v>
      </c>
      <c r="J1172" t="str">
        <f t="shared" si="37"/>
        <v>Normal</v>
      </c>
    </row>
    <row r="1173" spans="1:10" x14ac:dyDescent="0.3">
      <c r="A1173" t="s">
        <v>1188</v>
      </c>
      <c r="B1173">
        <v>31.2</v>
      </c>
      <c r="C1173">
        <v>11.04</v>
      </c>
      <c r="D1173" t="s">
        <v>2369</v>
      </c>
      <c r="E1173" t="s">
        <v>2367</v>
      </c>
      <c r="F1173" t="s">
        <v>2367</v>
      </c>
      <c r="G1173">
        <v>2</v>
      </c>
      <c r="H1173" s="8" t="s">
        <v>2367</v>
      </c>
      <c r="I1173" t="str">
        <f t="shared" si="36"/>
        <v>Obesity</v>
      </c>
      <c r="J1173" t="str">
        <f t="shared" si="37"/>
        <v>Diabetes</v>
      </c>
    </row>
    <row r="1174" spans="1:10" x14ac:dyDescent="0.3">
      <c r="A1174" t="s">
        <v>1187</v>
      </c>
      <c r="B1174">
        <v>29.83</v>
      </c>
      <c r="C1174">
        <v>7.81</v>
      </c>
      <c r="D1174" t="s">
        <v>2369</v>
      </c>
      <c r="E1174" t="s">
        <v>2367</v>
      </c>
      <c r="F1174" t="s">
        <v>2367</v>
      </c>
      <c r="G1174">
        <v>1</v>
      </c>
      <c r="H1174" s="8" t="s">
        <v>2367</v>
      </c>
      <c r="I1174" t="str">
        <f t="shared" si="36"/>
        <v>Overweight</v>
      </c>
      <c r="J1174" t="str">
        <f t="shared" si="37"/>
        <v>Diabetes</v>
      </c>
    </row>
    <row r="1175" spans="1:10" x14ac:dyDescent="0.3">
      <c r="A1175" t="s">
        <v>1186</v>
      </c>
      <c r="B1175">
        <v>29.06</v>
      </c>
      <c r="C1175">
        <v>4.55</v>
      </c>
      <c r="D1175" t="s">
        <v>2367</v>
      </c>
      <c r="E1175" t="s">
        <v>2367</v>
      </c>
      <c r="F1175" t="s">
        <v>2367</v>
      </c>
      <c r="G1175">
        <v>0</v>
      </c>
      <c r="H1175" s="8" t="s">
        <v>2367</v>
      </c>
      <c r="I1175" t="str">
        <f t="shared" si="36"/>
        <v>Overweight</v>
      </c>
      <c r="J1175" t="str">
        <f t="shared" si="37"/>
        <v>Normal</v>
      </c>
    </row>
    <row r="1176" spans="1:10" x14ac:dyDescent="0.3">
      <c r="A1176" t="s">
        <v>1185</v>
      </c>
      <c r="B1176">
        <v>27.454999999999998</v>
      </c>
      <c r="C1176">
        <v>6.13</v>
      </c>
      <c r="D1176" t="s">
        <v>2367</v>
      </c>
      <c r="E1176" t="s">
        <v>2367</v>
      </c>
      <c r="F1176" t="s">
        <v>2367</v>
      </c>
      <c r="G1176">
        <v>2</v>
      </c>
      <c r="H1176" s="8" t="s">
        <v>2367</v>
      </c>
      <c r="I1176" t="str">
        <f t="shared" si="36"/>
        <v>Overweight</v>
      </c>
      <c r="J1176" t="str">
        <f t="shared" si="37"/>
        <v>Prediabetes</v>
      </c>
    </row>
    <row r="1177" spans="1:10" x14ac:dyDescent="0.3">
      <c r="A1177" t="s">
        <v>1184</v>
      </c>
      <c r="B1177">
        <v>23.01</v>
      </c>
      <c r="C1177">
        <v>6.04</v>
      </c>
      <c r="D1177" t="s">
        <v>2369</v>
      </c>
      <c r="E1177" t="s">
        <v>2367</v>
      </c>
      <c r="F1177" t="s">
        <v>2367</v>
      </c>
      <c r="G1177">
        <v>1</v>
      </c>
      <c r="H1177" s="8" t="s">
        <v>2367</v>
      </c>
      <c r="I1177" t="str">
        <f t="shared" si="36"/>
        <v>Normal weight</v>
      </c>
      <c r="J1177" t="str">
        <f t="shared" si="37"/>
        <v>Prediabetes</v>
      </c>
    </row>
    <row r="1178" spans="1:10" x14ac:dyDescent="0.3">
      <c r="A1178" t="s">
        <v>1183</v>
      </c>
      <c r="B1178">
        <v>31.39</v>
      </c>
      <c r="C1178">
        <v>8.85</v>
      </c>
      <c r="D1178" t="s">
        <v>2369</v>
      </c>
      <c r="E1178" t="s">
        <v>2367</v>
      </c>
      <c r="F1178" t="s">
        <v>2367</v>
      </c>
      <c r="G1178">
        <v>0</v>
      </c>
      <c r="H1178" s="8" t="s">
        <v>2367</v>
      </c>
      <c r="I1178" t="str">
        <f t="shared" si="36"/>
        <v>Obesity</v>
      </c>
      <c r="J1178" t="str">
        <f t="shared" si="37"/>
        <v>Diabetes</v>
      </c>
    </row>
    <row r="1179" spans="1:10" x14ac:dyDescent="0.3">
      <c r="A1179" t="s">
        <v>1182</v>
      </c>
      <c r="B1179">
        <v>34.770000000000003</v>
      </c>
      <c r="C1179">
        <v>10.54</v>
      </c>
      <c r="D1179" t="s">
        <v>2367</v>
      </c>
      <c r="E1179" t="s">
        <v>2367</v>
      </c>
      <c r="F1179" t="s">
        <v>2367</v>
      </c>
      <c r="G1179">
        <v>2</v>
      </c>
      <c r="H1179" s="8" t="s">
        <v>2367</v>
      </c>
      <c r="I1179" t="str">
        <f t="shared" si="36"/>
        <v>Obesity</v>
      </c>
      <c r="J1179" t="str">
        <f t="shared" si="37"/>
        <v>Diabetes</v>
      </c>
    </row>
    <row r="1180" spans="1:10" x14ac:dyDescent="0.3">
      <c r="A1180" t="s">
        <v>1181</v>
      </c>
      <c r="B1180">
        <v>24.48</v>
      </c>
      <c r="C1180">
        <v>4.37</v>
      </c>
      <c r="D1180" t="s">
        <v>2369</v>
      </c>
      <c r="E1180" t="s">
        <v>2367</v>
      </c>
      <c r="F1180" t="s">
        <v>2367</v>
      </c>
      <c r="G1180">
        <v>2</v>
      </c>
      <c r="H1180" s="8" t="s">
        <v>2367</v>
      </c>
      <c r="I1180" t="str">
        <f t="shared" si="36"/>
        <v>Normal weight</v>
      </c>
      <c r="J1180" t="str">
        <f t="shared" si="37"/>
        <v>Normal</v>
      </c>
    </row>
    <row r="1181" spans="1:10" x14ac:dyDescent="0.3">
      <c r="A1181" t="s">
        <v>1180</v>
      </c>
      <c r="B1181">
        <v>22.61</v>
      </c>
      <c r="C1181">
        <v>9.6300000000000008</v>
      </c>
      <c r="D1181" t="s">
        <v>2367</v>
      </c>
      <c r="E1181" t="s">
        <v>2367</v>
      </c>
      <c r="F1181" t="s">
        <v>2367</v>
      </c>
      <c r="G1181">
        <v>2</v>
      </c>
      <c r="H1181" s="8" t="s">
        <v>2367</v>
      </c>
      <c r="I1181" t="str">
        <f t="shared" si="36"/>
        <v>Normal weight</v>
      </c>
      <c r="J1181" t="str">
        <f t="shared" si="37"/>
        <v>Diabetes</v>
      </c>
    </row>
    <row r="1182" spans="1:10" x14ac:dyDescent="0.3">
      <c r="A1182" t="s">
        <v>1179</v>
      </c>
      <c r="B1182">
        <v>34.299999999999997</v>
      </c>
      <c r="C1182">
        <v>10.37</v>
      </c>
      <c r="D1182" t="s">
        <v>2367</v>
      </c>
      <c r="E1182" t="s">
        <v>2367</v>
      </c>
      <c r="F1182" t="s">
        <v>2367</v>
      </c>
      <c r="G1182">
        <v>0</v>
      </c>
      <c r="H1182" s="8" t="s">
        <v>2367</v>
      </c>
      <c r="I1182" t="str">
        <f t="shared" si="36"/>
        <v>Obesity</v>
      </c>
      <c r="J1182" t="str">
        <f t="shared" si="37"/>
        <v>Diabetes</v>
      </c>
    </row>
    <row r="1183" spans="1:10" x14ac:dyDescent="0.3">
      <c r="A1183" t="s">
        <v>1178</v>
      </c>
      <c r="B1183">
        <v>46.09</v>
      </c>
      <c r="C1183">
        <v>5.44</v>
      </c>
      <c r="D1183" t="s">
        <v>2367</v>
      </c>
      <c r="E1183" t="s">
        <v>2367</v>
      </c>
      <c r="F1183" t="s">
        <v>2367</v>
      </c>
      <c r="G1183">
        <v>2</v>
      </c>
      <c r="H1183" s="8" t="s">
        <v>2367</v>
      </c>
      <c r="I1183" t="str">
        <f t="shared" si="36"/>
        <v>Obesity</v>
      </c>
      <c r="J1183" t="str">
        <f t="shared" si="37"/>
        <v>Normal</v>
      </c>
    </row>
    <row r="1184" spans="1:10" x14ac:dyDescent="0.3">
      <c r="A1184" t="s">
        <v>1177</v>
      </c>
      <c r="B1184">
        <v>44.744999999999997</v>
      </c>
      <c r="C1184">
        <v>5.19</v>
      </c>
      <c r="D1184" t="s">
        <v>2367</v>
      </c>
      <c r="E1184" t="s">
        <v>2367</v>
      </c>
      <c r="F1184" t="s">
        <v>2367</v>
      </c>
      <c r="G1184">
        <v>2</v>
      </c>
      <c r="H1184" s="8" t="s">
        <v>2367</v>
      </c>
      <c r="I1184" t="str">
        <f t="shared" si="36"/>
        <v>Obesity</v>
      </c>
      <c r="J1184" t="str">
        <f t="shared" si="37"/>
        <v>Normal</v>
      </c>
    </row>
    <row r="1185" spans="1:10" x14ac:dyDescent="0.3">
      <c r="A1185" t="s">
        <v>1176</v>
      </c>
      <c r="B1185">
        <v>26.33</v>
      </c>
      <c r="C1185">
        <v>11.8</v>
      </c>
      <c r="D1185" t="s">
        <v>2369</v>
      </c>
      <c r="E1185" t="s">
        <v>2367</v>
      </c>
      <c r="F1185" t="s">
        <v>2367</v>
      </c>
      <c r="G1185">
        <v>1</v>
      </c>
      <c r="H1185" s="8" t="s">
        <v>2367</v>
      </c>
      <c r="I1185" t="str">
        <f t="shared" si="36"/>
        <v>Overweight</v>
      </c>
      <c r="J1185" t="str">
        <f t="shared" si="37"/>
        <v>Diabetes</v>
      </c>
    </row>
    <row r="1186" spans="1:10" x14ac:dyDescent="0.3">
      <c r="A1186" t="s">
        <v>1175</v>
      </c>
      <c r="B1186">
        <v>26.6</v>
      </c>
      <c r="C1186">
        <v>8.3800000000000008</v>
      </c>
      <c r="D1186" t="s">
        <v>2367</v>
      </c>
      <c r="E1186" t="s">
        <v>2367</v>
      </c>
      <c r="F1186" t="s">
        <v>2367</v>
      </c>
      <c r="G1186">
        <v>2</v>
      </c>
      <c r="H1186" s="8" t="s">
        <v>2367</v>
      </c>
      <c r="I1186" t="str">
        <f t="shared" si="36"/>
        <v>Overweight</v>
      </c>
      <c r="J1186" t="str">
        <f t="shared" si="37"/>
        <v>Diabetes</v>
      </c>
    </row>
    <row r="1187" spans="1:10" x14ac:dyDescent="0.3">
      <c r="A1187" t="s">
        <v>1174</v>
      </c>
      <c r="B1187">
        <v>27.5</v>
      </c>
      <c r="C1187">
        <v>7.58</v>
      </c>
      <c r="D1187" t="s">
        <v>2367</v>
      </c>
      <c r="E1187" t="s">
        <v>2367</v>
      </c>
      <c r="F1187" t="s">
        <v>2367</v>
      </c>
      <c r="G1187">
        <v>0</v>
      </c>
      <c r="H1187" s="8" t="s">
        <v>2367</v>
      </c>
      <c r="I1187" t="str">
        <f t="shared" si="36"/>
        <v>Overweight</v>
      </c>
      <c r="J1187" t="str">
        <f t="shared" si="37"/>
        <v>Diabetes</v>
      </c>
    </row>
    <row r="1188" spans="1:10" x14ac:dyDescent="0.3">
      <c r="A1188" t="s">
        <v>1173</v>
      </c>
      <c r="B1188">
        <v>41.55</v>
      </c>
      <c r="C1188">
        <v>4.6100000000000003</v>
      </c>
      <c r="D1188" t="s">
        <v>2367</v>
      </c>
      <c r="E1188" t="s">
        <v>2367</v>
      </c>
      <c r="F1188" t="s">
        <v>2367</v>
      </c>
      <c r="G1188">
        <v>1</v>
      </c>
      <c r="H1188" s="8" t="s">
        <v>2367</v>
      </c>
      <c r="I1188" t="str">
        <f t="shared" si="36"/>
        <v>Obesity</v>
      </c>
      <c r="J1188" t="str">
        <f t="shared" si="37"/>
        <v>Normal</v>
      </c>
    </row>
    <row r="1189" spans="1:10" x14ac:dyDescent="0.3">
      <c r="A1189" t="s">
        <v>1172</v>
      </c>
      <c r="B1189">
        <v>41.47</v>
      </c>
      <c r="C1189">
        <v>4.7</v>
      </c>
      <c r="D1189" t="s">
        <v>2369</v>
      </c>
      <c r="E1189" t="s">
        <v>2367</v>
      </c>
      <c r="F1189" t="s">
        <v>2369</v>
      </c>
      <c r="G1189">
        <v>1</v>
      </c>
      <c r="H1189" s="8" t="s">
        <v>2367</v>
      </c>
      <c r="I1189" t="str">
        <f t="shared" si="36"/>
        <v>Obesity</v>
      </c>
      <c r="J1189" t="str">
        <f t="shared" si="37"/>
        <v>Normal</v>
      </c>
    </row>
    <row r="1190" spans="1:10" x14ac:dyDescent="0.3">
      <c r="A1190" t="s">
        <v>1171</v>
      </c>
      <c r="B1190">
        <v>24.795000000000002</v>
      </c>
      <c r="C1190">
        <v>6.05</v>
      </c>
      <c r="D1190" t="s">
        <v>2369</v>
      </c>
      <c r="E1190" t="s">
        <v>2367</v>
      </c>
      <c r="F1190" t="s">
        <v>2367</v>
      </c>
      <c r="G1190">
        <v>0</v>
      </c>
      <c r="H1190" s="8" t="s">
        <v>2367</v>
      </c>
      <c r="I1190" t="str">
        <f t="shared" si="36"/>
        <v>Normal weight</v>
      </c>
      <c r="J1190" t="str">
        <f t="shared" si="37"/>
        <v>Prediabetes</v>
      </c>
    </row>
    <row r="1191" spans="1:10" x14ac:dyDescent="0.3">
      <c r="A1191" t="s">
        <v>1170</v>
      </c>
      <c r="B1191">
        <v>29.48</v>
      </c>
      <c r="C1191">
        <v>5.63</v>
      </c>
      <c r="D1191" t="s">
        <v>2369</v>
      </c>
      <c r="E1191" t="s">
        <v>2367</v>
      </c>
      <c r="F1191" t="s">
        <v>2369</v>
      </c>
      <c r="G1191">
        <v>1</v>
      </c>
      <c r="H1191" s="8" t="s">
        <v>2367</v>
      </c>
      <c r="I1191" t="str">
        <f t="shared" si="36"/>
        <v>Overweight</v>
      </c>
      <c r="J1191" t="str">
        <f t="shared" si="37"/>
        <v>Normal</v>
      </c>
    </row>
    <row r="1192" spans="1:10" x14ac:dyDescent="0.3">
      <c r="A1192" t="s">
        <v>1169</v>
      </c>
      <c r="B1192">
        <v>28.09</v>
      </c>
      <c r="C1192">
        <v>6.06</v>
      </c>
      <c r="D1192" t="s">
        <v>2367</v>
      </c>
      <c r="E1192" t="s">
        <v>2367</v>
      </c>
      <c r="F1192" t="s">
        <v>2369</v>
      </c>
      <c r="G1192">
        <v>1</v>
      </c>
      <c r="H1192" s="8" t="s">
        <v>2367</v>
      </c>
      <c r="I1192" t="str">
        <f t="shared" si="36"/>
        <v>Overweight</v>
      </c>
      <c r="J1192" t="str">
        <f t="shared" si="37"/>
        <v>Prediabetes</v>
      </c>
    </row>
    <row r="1193" spans="1:10" x14ac:dyDescent="0.3">
      <c r="A1193" t="s">
        <v>1168</v>
      </c>
      <c r="B1193">
        <v>32.729999999999997</v>
      </c>
      <c r="C1193">
        <v>5.19</v>
      </c>
      <c r="D1193" t="s">
        <v>2367</v>
      </c>
      <c r="E1193" t="s">
        <v>2367</v>
      </c>
      <c r="F1193" t="s">
        <v>2367</v>
      </c>
      <c r="G1193">
        <v>1</v>
      </c>
      <c r="H1193" s="8" t="s">
        <v>2367</v>
      </c>
      <c r="I1193" t="str">
        <f t="shared" si="36"/>
        <v>Obesity</v>
      </c>
      <c r="J1193" t="str">
        <f t="shared" si="37"/>
        <v>Normal</v>
      </c>
    </row>
    <row r="1194" spans="1:10" x14ac:dyDescent="0.3">
      <c r="A1194" t="s">
        <v>1167</v>
      </c>
      <c r="B1194">
        <v>27.36</v>
      </c>
      <c r="C1194">
        <v>8.9600000000000009</v>
      </c>
      <c r="D1194" t="s">
        <v>2367</v>
      </c>
      <c r="E1194" t="s">
        <v>2367</v>
      </c>
      <c r="F1194" t="s">
        <v>2367</v>
      </c>
      <c r="G1194">
        <v>0</v>
      </c>
      <c r="H1194" s="8" t="s">
        <v>2367</v>
      </c>
      <c r="I1194" t="str">
        <f t="shared" si="36"/>
        <v>Overweight</v>
      </c>
      <c r="J1194" t="str">
        <f t="shared" si="37"/>
        <v>Diabetes</v>
      </c>
    </row>
    <row r="1195" spans="1:10" x14ac:dyDescent="0.3">
      <c r="A1195" t="s">
        <v>1166</v>
      </c>
      <c r="B1195">
        <v>27.265000000000001</v>
      </c>
      <c r="C1195">
        <v>11.39</v>
      </c>
      <c r="D1195" t="s">
        <v>2367</v>
      </c>
      <c r="E1195" t="s">
        <v>2367</v>
      </c>
      <c r="F1195" t="s">
        <v>2367</v>
      </c>
      <c r="G1195">
        <v>0</v>
      </c>
      <c r="H1195" s="8" t="s">
        <v>2367</v>
      </c>
      <c r="I1195" t="str">
        <f t="shared" si="36"/>
        <v>Overweight</v>
      </c>
      <c r="J1195" t="str">
        <f t="shared" si="37"/>
        <v>Diabetes</v>
      </c>
    </row>
    <row r="1196" spans="1:10" x14ac:dyDescent="0.3">
      <c r="A1196" t="s">
        <v>1165</v>
      </c>
      <c r="B1196">
        <v>48.07</v>
      </c>
      <c r="C1196">
        <v>4.0599999999999996</v>
      </c>
      <c r="D1196" t="s">
        <v>2369</v>
      </c>
      <c r="E1196" t="s">
        <v>2367</v>
      </c>
      <c r="F1196" t="s">
        <v>2367</v>
      </c>
      <c r="G1196">
        <v>0</v>
      </c>
      <c r="H1196" s="8" t="s">
        <v>2367</v>
      </c>
      <c r="I1196" t="str">
        <f t="shared" si="36"/>
        <v>Obesity</v>
      </c>
      <c r="J1196" t="str">
        <f t="shared" si="37"/>
        <v>Normal</v>
      </c>
    </row>
    <row r="1197" spans="1:10" x14ac:dyDescent="0.3">
      <c r="A1197" t="s">
        <v>1164</v>
      </c>
      <c r="B1197">
        <v>30.8</v>
      </c>
      <c r="C1197">
        <v>5.23</v>
      </c>
      <c r="D1197" t="s">
        <v>2369</v>
      </c>
      <c r="E1197" t="s">
        <v>2367</v>
      </c>
      <c r="F1197" t="s">
        <v>2367</v>
      </c>
      <c r="G1197">
        <v>0</v>
      </c>
      <c r="H1197" s="8" t="s">
        <v>2367</v>
      </c>
      <c r="I1197" t="str">
        <f t="shared" si="36"/>
        <v>Obesity</v>
      </c>
      <c r="J1197" t="str">
        <f t="shared" si="37"/>
        <v>Normal</v>
      </c>
    </row>
    <row r="1198" spans="1:10" x14ac:dyDescent="0.3">
      <c r="A1198" t="s">
        <v>1163</v>
      </c>
      <c r="B1198">
        <v>32.299999999999997</v>
      </c>
      <c r="C1198">
        <v>5.05</v>
      </c>
      <c r="D1198" t="s">
        <v>2369</v>
      </c>
      <c r="E1198" t="s">
        <v>2367</v>
      </c>
      <c r="F1198" t="s">
        <v>2367</v>
      </c>
      <c r="G1198">
        <v>0</v>
      </c>
      <c r="H1198" s="8" t="s">
        <v>2367</v>
      </c>
      <c r="I1198" t="str">
        <f t="shared" si="36"/>
        <v>Obesity</v>
      </c>
      <c r="J1198" t="str">
        <f t="shared" si="37"/>
        <v>Normal</v>
      </c>
    </row>
    <row r="1199" spans="1:10" x14ac:dyDescent="0.3">
      <c r="A1199" t="s">
        <v>1162</v>
      </c>
      <c r="B1199">
        <v>39.700000000000003</v>
      </c>
      <c r="C1199">
        <v>7.34</v>
      </c>
      <c r="D1199" t="s">
        <v>2367</v>
      </c>
      <c r="E1199" t="s">
        <v>2367</v>
      </c>
      <c r="F1199" t="s">
        <v>2367</v>
      </c>
      <c r="G1199">
        <v>0</v>
      </c>
      <c r="H1199" s="8" t="s">
        <v>2367</v>
      </c>
      <c r="I1199" t="str">
        <f t="shared" si="36"/>
        <v>Obesity</v>
      </c>
      <c r="J1199" t="str">
        <f t="shared" si="37"/>
        <v>Diabetes</v>
      </c>
    </row>
    <row r="1200" spans="1:10" x14ac:dyDescent="0.3">
      <c r="A1200" t="s">
        <v>1161</v>
      </c>
      <c r="B1200">
        <v>35.97</v>
      </c>
      <c r="C1200">
        <v>8.1300000000000008</v>
      </c>
      <c r="D1200" t="s">
        <v>2367</v>
      </c>
      <c r="E1200" t="s">
        <v>2367</v>
      </c>
      <c r="F1200" t="s">
        <v>2367</v>
      </c>
      <c r="G1200">
        <v>0</v>
      </c>
      <c r="H1200" s="8" t="s">
        <v>2367</v>
      </c>
      <c r="I1200" t="str">
        <f t="shared" si="36"/>
        <v>Obesity</v>
      </c>
      <c r="J1200" t="str">
        <f t="shared" si="37"/>
        <v>Diabetes</v>
      </c>
    </row>
    <row r="1201" spans="1:10" x14ac:dyDescent="0.3">
      <c r="A1201" t="s">
        <v>1160</v>
      </c>
      <c r="B1201">
        <v>25.86</v>
      </c>
      <c r="C1201">
        <v>6.68</v>
      </c>
      <c r="D1201" t="s">
        <v>2369</v>
      </c>
      <c r="E1201" t="s">
        <v>2367</v>
      </c>
      <c r="F1201" t="s">
        <v>2367</v>
      </c>
      <c r="G1201">
        <v>1</v>
      </c>
      <c r="H1201" s="8" t="s">
        <v>2367</v>
      </c>
      <c r="I1201" t="str">
        <f t="shared" si="36"/>
        <v>Overweight</v>
      </c>
      <c r="J1201" t="str">
        <f t="shared" si="37"/>
        <v>Diabetes</v>
      </c>
    </row>
    <row r="1202" spans="1:10" x14ac:dyDescent="0.3">
      <c r="A1202" t="s">
        <v>1159</v>
      </c>
      <c r="B1202">
        <v>30.03</v>
      </c>
      <c r="C1202">
        <v>11.51</v>
      </c>
      <c r="D1202" t="s">
        <v>2367</v>
      </c>
      <c r="E1202" t="s">
        <v>2367</v>
      </c>
      <c r="F1202" t="s">
        <v>2367</v>
      </c>
      <c r="G1202">
        <v>0</v>
      </c>
      <c r="H1202" s="8" t="s">
        <v>2367</v>
      </c>
      <c r="I1202" t="str">
        <f t="shared" si="36"/>
        <v>Obesity</v>
      </c>
      <c r="J1202" t="str">
        <f t="shared" si="37"/>
        <v>Diabetes</v>
      </c>
    </row>
    <row r="1203" spans="1:10" x14ac:dyDescent="0.3">
      <c r="A1203" t="s">
        <v>1158</v>
      </c>
      <c r="B1203">
        <v>25.76</v>
      </c>
      <c r="C1203">
        <v>6.02</v>
      </c>
      <c r="D1203" t="s">
        <v>2369</v>
      </c>
      <c r="E1203" t="s">
        <v>2367</v>
      </c>
      <c r="F1203" t="s">
        <v>2369</v>
      </c>
      <c r="G1203">
        <v>1</v>
      </c>
      <c r="H1203" s="8" t="s">
        <v>2367</v>
      </c>
      <c r="I1203" t="str">
        <f t="shared" si="36"/>
        <v>Overweight</v>
      </c>
      <c r="J1203" t="str">
        <f t="shared" si="37"/>
        <v>Prediabetes</v>
      </c>
    </row>
    <row r="1204" spans="1:10" x14ac:dyDescent="0.3">
      <c r="A1204" t="s">
        <v>1157</v>
      </c>
      <c r="B1204">
        <v>22.42</v>
      </c>
      <c r="C1204">
        <v>7.96</v>
      </c>
      <c r="D1204" t="s">
        <v>2367</v>
      </c>
      <c r="E1204" t="s">
        <v>2367</v>
      </c>
      <c r="F1204" t="s">
        <v>2367</v>
      </c>
      <c r="G1204">
        <v>0</v>
      </c>
      <c r="H1204" s="8" t="s">
        <v>2367</v>
      </c>
      <c r="I1204" t="str">
        <f t="shared" si="36"/>
        <v>Normal weight</v>
      </c>
      <c r="J1204" t="str">
        <f t="shared" si="37"/>
        <v>Diabetes</v>
      </c>
    </row>
    <row r="1205" spans="1:10" x14ac:dyDescent="0.3">
      <c r="A1205" t="s">
        <v>1156</v>
      </c>
      <c r="B1205">
        <v>33.18</v>
      </c>
      <c r="C1205">
        <v>6.01</v>
      </c>
      <c r="D1205" t="s">
        <v>2369</v>
      </c>
      <c r="E1205" t="s">
        <v>2367</v>
      </c>
      <c r="F1205" t="s">
        <v>2367</v>
      </c>
      <c r="G1205">
        <v>1</v>
      </c>
      <c r="H1205" s="8" t="s">
        <v>2367</v>
      </c>
      <c r="I1205" t="str">
        <f t="shared" si="36"/>
        <v>Obesity</v>
      </c>
      <c r="J1205" t="str">
        <f t="shared" si="37"/>
        <v>Prediabetes</v>
      </c>
    </row>
    <row r="1206" spans="1:10" x14ac:dyDescent="0.3">
      <c r="A1206" t="s">
        <v>1155</v>
      </c>
      <c r="B1206">
        <v>43.04</v>
      </c>
      <c r="C1206">
        <v>5.9</v>
      </c>
      <c r="D1206" t="s">
        <v>2369</v>
      </c>
      <c r="E1206" t="s">
        <v>2367</v>
      </c>
      <c r="F1206" t="s">
        <v>2367</v>
      </c>
      <c r="G1206">
        <v>0</v>
      </c>
      <c r="H1206" s="8" t="s">
        <v>2367</v>
      </c>
      <c r="I1206" t="str">
        <f t="shared" si="36"/>
        <v>Obesity</v>
      </c>
      <c r="J1206" t="str">
        <f t="shared" si="37"/>
        <v>Prediabetes</v>
      </c>
    </row>
    <row r="1207" spans="1:10" x14ac:dyDescent="0.3">
      <c r="A1207" t="s">
        <v>1154</v>
      </c>
      <c r="B1207">
        <v>34.15</v>
      </c>
      <c r="C1207">
        <v>4.49</v>
      </c>
      <c r="D1207" t="s">
        <v>2369</v>
      </c>
      <c r="E1207" t="s">
        <v>2367</v>
      </c>
      <c r="F1207" t="s">
        <v>2367</v>
      </c>
      <c r="G1207">
        <v>1</v>
      </c>
      <c r="H1207" s="8" t="s">
        <v>2367</v>
      </c>
      <c r="I1207" t="str">
        <f t="shared" si="36"/>
        <v>Obesity</v>
      </c>
      <c r="J1207" t="str">
        <f t="shared" si="37"/>
        <v>Normal</v>
      </c>
    </row>
    <row r="1208" spans="1:10" x14ac:dyDescent="0.3">
      <c r="A1208" t="s">
        <v>1153</v>
      </c>
      <c r="B1208">
        <v>25.78</v>
      </c>
      <c r="C1208">
        <v>6.25</v>
      </c>
      <c r="D1208" t="s">
        <v>2367</v>
      </c>
      <c r="E1208" t="s">
        <v>2367</v>
      </c>
      <c r="F1208" t="s">
        <v>2367</v>
      </c>
      <c r="G1208">
        <v>0</v>
      </c>
      <c r="H1208" s="8" t="s">
        <v>2367</v>
      </c>
      <c r="I1208" t="str">
        <f t="shared" si="36"/>
        <v>Overweight</v>
      </c>
      <c r="J1208" t="str">
        <f t="shared" si="37"/>
        <v>Prediabetes</v>
      </c>
    </row>
    <row r="1209" spans="1:10" x14ac:dyDescent="0.3">
      <c r="A1209" t="s">
        <v>1152</v>
      </c>
      <c r="B1209">
        <v>21.02</v>
      </c>
      <c r="C1209">
        <v>9.6199999999999992</v>
      </c>
      <c r="D1209" t="s">
        <v>2369</v>
      </c>
      <c r="E1209" t="s">
        <v>2367</v>
      </c>
      <c r="F1209" t="s">
        <v>2369</v>
      </c>
      <c r="G1209">
        <v>1</v>
      </c>
      <c r="H1209" s="8" t="s">
        <v>2367</v>
      </c>
      <c r="I1209" t="str">
        <f t="shared" si="36"/>
        <v>Normal weight</v>
      </c>
      <c r="J1209" t="str">
        <f t="shared" si="37"/>
        <v>Diabetes</v>
      </c>
    </row>
    <row r="1210" spans="1:10" x14ac:dyDescent="0.3">
      <c r="A1210" t="s">
        <v>1151</v>
      </c>
      <c r="B1210">
        <v>37.51</v>
      </c>
      <c r="C1210">
        <v>11.06</v>
      </c>
      <c r="D1210" t="s">
        <v>2367</v>
      </c>
      <c r="E1210" t="s">
        <v>2367</v>
      </c>
      <c r="F1210" t="s">
        <v>2367</v>
      </c>
      <c r="G1210">
        <v>2</v>
      </c>
      <c r="H1210" s="8" t="s">
        <v>2367</v>
      </c>
      <c r="I1210" t="str">
        <f t="shared" si="36"/>
        <v>Obesity</v>
      </c>
      <c r="J1210" t="str">
        <f t="shared" si="37"/>
        <v>Diabetes</v>
      </c>
    </row>
    <row r="1211" spans="1:10" x14ac:dyDescent="0.3">
      <c r="A1211" t="s">
        <v>1150</v>
      </c>
      <c r="B1211">
        <v>25.745000000000001</v>
      </c>
      <c r="C1211">
        <v>6.11</v>
      </c>
      <c r="D1211" t="s">
        <v>2369</v>
      </c>
      <c r="E1211" t="s">
        <v>2367</v>
      </c>
      <c r="F1211" t="s">
        <v>2367</v>
      </c>
      <c r="G1211">
        <v>0</v>
      </c>
      <c r="H1211" s="8" t="s">
        <v>2367</v>
      </c>
      <c r="I1211" t="str">
        <f t="shared" si="36"/>
        <v>Overweight</v>
      </c>
      <c r="J1211" t="str">
        <f t="shared" si="37"/>
        <v>Prediabetes</v>
      </c>
    </row>
    <row r="1212" spans="1:10" x14ac:dyDescent="0.3">
      <c r="A1212" t="s">
        <v>1149</v>
      </c>
      <c r="B1212">
        <v>31.35</v>
      </c>
      <c r="C1212">
        <v>11.49</v>
      </c>
      <c r="D1212" t="s">
        <v>2367</v>
      </c>
      <c r="E1212" t="s">
        <v>2367</v>
      </c>
      <c r="F1212" t="s">
        <v>2367</v>
      </c>
      <c r="G1212">
        <v>2</v>
      </c>
      <c r="H1212" s="8" t="s">
        <v>2367</v>
      </c>
      <c r="I1212" t="str">
        <f t="shared" si="36"/>
        <v>Obesity</v>
      </c>
      <c r="J1212" t="str">
        <f t="shared" si="37"/>
        <v>Diabetes</v>
      </c>
    </row>
    <row r="1213" spans="1:10" x14ac:dyDescent="0.3">
      <c r="A1213" t="s">
        <v>1148</v>
      </c>
      <c r="B1213">
        <v>29.83</v>
      </c>
      <c r="C1213">
        <v>8.68</v>
      </c>
      <c r="D1213" t="s">
        <v>2367</v>
      </c>
      <c r="E1213" t="s">
        <v>2367</v>
      </c>
      <c r="F1213" t="s">
        <v>2367</v>
      </c>
      <c r="G1213">
        <v>2</v>
      </c>
      <c r="H1213" s="8" t="s">
        <v>2367</v>
      </c>
      <c r="I1213" t="str">
        <f t="shared" si="36"/>
        <v>Overweight</v>
      </c>
      <c r="J1213" t="str">
        <f t="shared" si="37"/>
        <v>Diabetes</v>
      </c>
    </row>
    <row r="1214" spans="1:10" x14ac:dyDescent="0.3">
      <c r="A1214" t="s">
        <v>1147</v>
      </c>
      <c r="B1214">
        <v>25.49</v>
      </c>
      <c r="C1214">
        <v>5.68</v>
      </c>
      <c r="D1214" t="s">
        <v>2369</v>
      </c>
      <c r="E1214" t="s">
        <v>2367</v>
      </c>
      <c r="F1214" t="s">
        <v>2369</v>
      </c>
      <c r="G1214">
        <v>1</v>
      </c>
      <c r="H1214" s="8" t="s">
        <v>2367</v>
      </c>
      <c r="I1214" t="str">
        <f t="shared" si="36"/>
        <v>Overweight</v>
      </c>
      <c r="J1214" t="str">
        <f t="shared" si="37"/>
        <v>Normal</v>
      </c>
    </row>
    <row r="1215" spans="1:10" x14ac:dyDescent="0.3">
      <c r="A1215" t="s">
        <v>1146</v>
      </c>
      <c r="B1215">
        <v>34.1</v>
      </c>
      <c r="C1215">
        <v>8.4499999999999993</v>
      </c>
      <c r="D1215" t="s">
        <v>2367</v>
      </c>
      <c r="E1215" t="s">
        <v>2367</v>
      </c>
      <c r="F1215" t="s">
        <v>2367</v>
      </c>
      <c r="G1215">
        <v>0</v>
      </c>
      <c r="H1215" s="8" t="s">
        <v>2367</v>
      </c>
      <c r="I1215" t="str">
        <f t="shared" si="36"/>
        <v>Obesity</v>
      </c>
      <c r="J1215" t="str">
        <f t="shared" si="37"/>
        <v>Diabetes</v>
      </c>
    </row>
    <row r="1216" spans="1:10" x14ac:dyDescent="0.3">
      <c r="A1216" t="s">
        <v>1145</v>
      </c>
      <c r="B1216">
        <v>25.84</v>
      </c>
      <c r="C1216">
        <v>8.51</v>
      </c>
      <c r="D1216" t="s">
        <v>2367</v>
      </c>
      <c r="E1216" t="s">
        <v>2367</v>
      </c>
      <c r="F1216" t="s">
        <v>2367</v>
      </c>
      <c r="G1216">
        <v>2</v>
      </c>
      <c r="H1216" s="8" t="s">
        <v>2367</v>
      </c>
      <c r="I1216" t="str">
        <f t="shared" si="36"/>
        <v>Overweight</v>
      </c>
      <c r="J1216" t="str">
        <f t="shared" si="37"/>
        <v>Diabetes</v>
      </c>
    </row>
    <row r="1217" spans="1:10" x14ac:dyDescent="0.3">
      <c r="A1217" t="s">
        <v>1144</v>
      </c>
      <c r="B1217">
        <v>20.6</v>
      </c>
      <c r="C1217">
        <v>7.62</v>
      </c>
      <c r="D1217" t="s">
        <v>2367</v>
      </c>
      <c r="E1217" t="s">
        <v>2367</v>
      </c>
      <c r="F1217" t="s">
        <v>2367</v>
      </c>
      <c r="G1217">
        <v>0</v>
      </c>
      <c r="H1217" s="8" t="s">
        <v>2367</v>
      </c>
      <c r="I1217" t="str">
        <f t="shared" si="36"/>
        <v>Normal weight</v>
      </c>
      <c r="J1217" t="str">
        <f t="shared" si="37"/>
        <v>Diabetes</v>
      </c>
    </row>
    <row r="1218" spans="1:10" x14ac:dyDescent="0.3">
      <c r="A1218" t="s">
        <v>1143</v>
      </c>
      <c r="B1218">
        <v>28.88</v>
      </c>
      <c r="C1218">
        <v>10.18</v>
      </c>
      <c r="D1218" t="s">
        <v>2367</v>
      </c>
      <c r="E1218" t="s">
        <v>2367</v>
      </c>
      <c r="F1218" t="s">
        <v>2367</v>
      </c>
      <c r="G1218">
        <v>0</v>
      </c>
      <c r="H1218" s="8" t="s">
        <v>2367</v>
      </c>
      <c r="I1218" t="str">
        <f t="shared" si="36"/>
        <v>Overweight</v>
      </c>
      <c r="J1218" t="str">
        <f t="shared" si="37"/>
        <v>Diabetes</v>
      </c>
    </row>
    <row r="1219" spans="1:10" x14ac:dyDescent="0.3">
      <c r="A1219" t="s">
        <v>1142</v>
      </c>
      <c r="B1219">
        <v>28.24</v>
      </c>
      <c r="C1219">
        <v>5.36</v>
      </c>
      <c r="D1219" t="s">
        <v>2367</v>
      </c>
      <c r="E1219" t="s">
        <v>2367</v>
      </c>
      <c r="F1219" t="s">
        <v>2367</v>
      </c>
      <c r="G1219">
        <v>0</v>
      </c>
      <c r="H1219" s="8" t="s">
        <v>2367</v>
      </c>
      <c r="I1219" t="str">
        <f t="shared" ref="I1219:I1282" si="38">IF(B1219&lt;18.5,"Underweight",IF(B1219&lt;24.9,"Normal weight",IF(B1219&lt;29.9,"Overweight","Obesity")))</f>
        <v>Overweight</v>
      </c>
      <c r="J1219" t="str">
        <f t="shared" ref="J1219:J1282" si="39">IF(C1219&lt;5.7,"Normal",IF(C1219&lt;6.4,"Prediabetes","Diabetes"))</f>
        <v>Normal</v>
      </c>
    </row>
    <row r="1220" spans="1:10" x14ac:dyDescent="0.3">
      <c r="A1220" t="s">
        <v>1141</v>
      </c>
      <c r="B1220">
        <v>25.46</v>
      </c>
      <c r="C1220">
        <v>11.78</v>
      </c>
      <c r="D1220" t="s">
        <v>2369</v>
      </c>
      <c r="E1220" t="s">
        <v>2367</v>
      </c>
      <c r="F1220" t="s">
        <v>2367</v>
      </c>
      <c r="G1220">
        <v>1</v>
      </c>
      <c r="H1220" s="8" t="s">
        <v>2367</v>
      </c>
      <c r="I1220" t="str">
        <f t="shared" si="38"/>
        <v>Overweight</v>
      </c>
      <c r="J1220" t="str">
        <f t="shared" si="39"/>
        <v>Diabetes</v>
      </c>
    </row>
    <row r="1221" spans="1:10" x14ac:dyDescent="0.3">
      <c r="A1221" t="s">
        <v>1140</v>
      </c>
      <c r="B1221">
        <v>29.64</v>
      </c>
      <c r="C1221">
        <v>10.82</v>
      </c>
      <c r="D1221" t="s">
        <v>2369</v>
      </c>
      <c r="E1221" t="s">
        <v>2367</v>
      </c>
      <c r="F1221" t="s">
        <v>2367</v>
      </c>
      <c r="G1221">
        <v>0</v>
      </c>
      <c r="H1221" s="8" t="s">
        <v>2367</v>
      </c>
      <c r="I1221" t="str">
        <f t="shared" si="38"/>
        <v>Overweight</v>
      </c>
      <c r="J1221" t="str">
        <f t="shared" si="39"/>
        <v>Diabetes</v>
      </c>
    </row>
    <row r="1222" spans="1:10" x14ac:dyDescent="0.3">
      <c r="A1222" t="s">
        <v>1139</v>
      </c>
      <c r="B1222">
        <v>31.27</v>
      </c>
      <c r="C1222">
        <v>7.73</v>
      </c>
      <c r="D1222" t="s">
        <v>2369</v>
      </c>
      <c r="E1222" t="s">
        <v>2367</v>
      </c>
      <c r="F1222" t="s">
        <v>2367</v>
      </c>
      <c r="G1222">
        <v>1</v>
      </c>
      <c r="H1222" s="8" t="s">
        <v>2367</v>
      </c>
      <c r="I1222" t="str">
        <f t="shared" si="38"/>
        <v>Obesity</v>
      </c>
      <c r="J1222" t="str">
        <f t="shared" si="39"/>
        <v>Diabetes</v>
      </c>
    </row>
    <row r="1223" spans="1:10" x14ac:dyDescent="0.3">
      <c r="A1223" t="s">
        <v>1138</v>
      </c>
      <c r="B1223">
        <v>19.95</v>
      </c>
      <c r="C1223">
        <v>6.24</v>
      </c>
      <c r="D1223" t="s">
        <v>2369</v>
      </c>
      <c r="E1223" t="s">
        <v>2367</v>
      </c>
      <c r="F1223" t="s">
        <v>2367</v>
      </c>
      <c r="G1223">
        <v>0</v>
      </c>
      <c r="H1223" s="8" t="s">
        <v>2367</v>
      </c>
      <c r="I1223" t="str">
        <f t="shared" si="38"/>
        <v>Normal weight</v>
      </c>
      <c r="J1223" t="str">
        <f t="shared" si="39"/>
        <v>Prediabetes</v>
      </c>
    </row>
    <row r="1224" spans="1:10" x14ac:dyDescent="0.3">
      <c r="A1224" t="s">
        <v>1137</v>
      </c>
      <c r="B1224">
        <v>21.3</v>
      </c>
      <c r="C1224">
        <v>10.42</v>
      </c>
      <c r="D1224" t="s">
        <v>2367</v>
      </c>
      <c r="E1224" t="s">
        <v>2367</v>
      </c>
      <c r="F1224" t="s">
        <v>2367</v>
      </c>
      <c r="G1224">
        <v>2</v>
      </c>
      <c r="H1224" s="8" t="s">
        <v>2367</v>
      </c>
      <c r="I1224" t="str">
        <f t="shared" si="38"/>
        <v>Normal weight</v>
      </c>
      <c r="J1224" t="str">
        <f t="shared" si="39"/>
        <v>Diabetes</v>
      </c>
    </row>
    <row r="1225" spans="1:10" x14ac:dyDescent="0.3">
      <c r="A1225" t="s">
        <v>1136</v>
      </c>
      <c r="B1225">
        <v>31.635000000000002</v>
      </c>
      <c r="C1225">
        <v>11.11</v>
      </c>
      <c r="D1225" t="s">
        <v>2367</v>
      </c>
      <c r="E1225" t="s">
        <v>2367</v>
      </c>
      <c r="F1225" t="s">
        <v>2367</v>
      </c>
      <c r="G1225">
        <v>0</v>
      </c>
      <c r="H1225" s="8" t="s">
        <v>2367</v>
      </c>
      <c r="I1225" t="str">
        <f t="shared" si="38"/>
        <v>Obesity</v>
      </c>
      <c r="J1225" t="str">
        <f t="shared" si="39"/>
        <v>Diabetes</v>
      </c>
    </row>
    <row r="1226" spans="1:10" x14ac:dyDescent="0.3">
      <c r="A1226" t="s">
        <v>1135</v>
      </c>
      <c r="B1226">
        <v>23.9</v>
      </c>
      <c r="C1226">
        <v>7.67</v>
      </c>
      <c r="D1226" t="s">
        <v>2369</v>
      </c>
      <c r="E1226" t="s">
        <v>2367</v>
      </c>
      <c r="F1226" t="s">
        <v>2367</v>
      </c>
      <c r="G1226">
        <v>2</v>
      </c>
      <c r="H1226" s="8" t="s">
        <v>2367</v>
      </c>
      <c r="I1226" t="str">
        <f t="shared" si="38"/>
        <v>Normal weight</v>
      </c>
      <c r="J1226" t="str">
        <f t="shared" si="39"/>
        <v>Diabetes</v>
      </c>
    </row>
    <row r="1227" spans="1:10" x14ac:dyDescent="0.3">
      <c r="A1227" t="s">
        <v>1134</v>
      </c>
      <c r="B1227">
        <v>34.15</v>
      </c>
      <c r="C1227">
        <v>6.15</v>
      </c>
      <c r="D1227" t="s">
        <v>2367</v>
      </c>
      <c r="E1227" t="s">
        <v>2367</v>
      </c>
      <c r="F1227" t="s">
        <v>2367</v>
      </c>
      <c r="G1227">
        <v>0</v>
      </c>
      <c r="H1227" s="8" t="s">
        <v>2367</v>
      </c>
      <c r="I1227" t="str">
        <f t="shared" si="38"/>
        <v>Obesity</v>
      </c>
      <c r="J1227" t="str">
        <f t="shared" si="39"/>
        <v>Prediabetes</v>
      </c>
    </row>
    <row r="1228" spans="1:10" x14ac:dyDescent="0.3">
      <c r="A1228" t="s">
        <v>1133</v>
      </c>
      <c r="B1228">
        <v>28.71</v>
      </c>
      <c r="C1228">
        <v>5.71</v>
      </c>
      <c r="D1228" t="s">
        <v>2367</v>
      </c>
      <c r="E1228" t="s">
        <v>2367</v>
      </c>
      <c r="F1228" t="s">
        <v>2367</v>
      </c>
      <c r="G1228">
        <v>0</v>
      </c>
      <c r="H1228" s="8" t="s">
        <v>2367</v>
      </c>
      <c r="I1228" t="str">
        <f t="shared" si="38"/>
        <v>Overweight</v>
      </c>
      <c r="J1228" t="str">
        <f t="shared" si="39"/>
        <v>Prediabetes</v>
      </c>
    </row>
    <row r="1229" spans="1:10" x14ac:dyDescent="0.3">
      <c r="A1229" t="s">
        <v>1132</v>
      </c>
      <c r="B1229">
        <v>36.700000000000003</v>
      </c>
      <c r="C1229">
        <v>8.6999999999999993</v>
      </c>
      <c r="D1229" t="s">
        <v>2369</v>
      </c>
      <c r="E1229" t="s">
        <v>2367</v>
      </c>
      <c r="F1229" t="s">
        <v>2367</v>
      </c>
      <c r="G1229">
        <v>2</v>
      </c>
      <c r="H1229" s="8" t="s">
        <v>2367</v>
      </c>
      <c r="I1229" t="str">
        <f t="shared" si="38"/>
        <v>Obesity</v>
      </c>
      <c r="J1229" t="str">
        <f t="shared" si="39"/>
        <v>Diabetes</v>
      </c>
    </row>
    <row r="1230" spans="1:10" x14ac:dyDescent="0.3">
      <c r="A1230" t="s">
        <v>1131</v>
      </c>
      <c r="B1230">
        <v>34.1</v>
      </c>
      <c r="C1230">
        <v>9.0399999999999991</v>
      </c>
      <c r="D1230" t="s">
        <v>2369</v>
      </c>
      <c r="E1230" t="s">
        <v>2367</v>
      </c>
      <c r="F1230" t="s">
        <v>2367</v>
      </c>
      <c r="G1230">
        <v>2</v>
      </c>
      <c r="H1230" s="8" t="s">
        <v>2367</v>
      </c>
      <c r="I1230" t="str">
        <f t="shared" si="38"/>
        <v>Obesity</v>
      </c>
      <c r="J1230" t="str">
        <f t="shared" si="39"/>
        <v>Diabetes</v>
      </c>
    </row>
    <row r="1231" spans="1:10" x14ac:dyDescent="0.3">
      <c r="A1231" t="s">
        <v>1130</v>
      </c>
      <c r="B1231">
        <v>25.7</v>
      </c>
      <c r="C1231">
        <v>5.61</v>
      </c>
      <c r="D1231" t="s">
        <v>2367</v>
      </c>
      <c r="E1231" t="s">
        <v>2367</v>
      </c>
      <c r="F1231" t="s">
        <v>2367</v>
      </c>
      <c r="G1231">
        <v>0</v>
      </c>
      <c r="H1231" s="8" t="s">
        <v>2367</v>
      </c>
      <c r="I1231" t="str">
        <f t="shared" si="38"/>
        <v>Overweight</v>
      </c>
      <c r="J1231" t="str">
        <f t="shared" si="39"/>
        <v>Normal</v>
      </c>
    </row>
    <row r="1232" spans="1:10" x14ac:dyDescent="0.3">
      <c r="A1232" t="s">
        <v>1129</v>
      </c>
      <c r="B1232">
        <v>21.68</v>
      </c>
      <c r="C1232">
        <v>8.1199999999999992</v>
      </c>
      <c r="D1232" t="s">
        <v>2367</v>
      </c>
      <c r="E1232" t="s">
        <v>2367</v>
      </c>
      <c r="F1232" t="s">
        <v>2367</v>
      </c>
      <c r="G1232">
        <v>0</v>
      </c>
      <c r="H1232" s="8" t="s">
        <v>2367</v>
      </c>
      <c r="I1232" t="str">
        <f t="shared" si="38"/>
        <v>Normal weight</v>
      </c>
      <c r="J1232" t="str">
        <f t="shared" si="39"/>
        <v>Diabetes</v>
      </c>
    </row>
    <row r="1233" spans="1:10" x14ac:dyDescent="0.3">
      <c r="A1233" t="s">
        <v>1128</v>
      </c>
      <c r="B1233">
        <v>25.175000000000001</v>
      </c>
      <c r="C1233">
        <v>4.74</v>
      </c>
      <c r="D1233" t="s">
        <v>2367</v>
      </c>
      <c r="E1233" t="s">
        <v>2367</v>
      </c>
      <c r="F1233" t="s">
        <v>2367</v>
      </c>
      <c r="G1233">
        <v>0</v>
      </c>
      <c r="H1233" s="8" t="s">
        <v>2367</v>
      </c>
      <c r="I1233" t="str">
        <f t="shared" si="38"/>
        <v>Overweight</v>
      </c>
      <c r="J1233" t="str">
        <f t="shared" si="39"/>
        <v>Normal</v>
      </c>
    </row>
    <row r="1234" spans="1:10" x14ac:dyDescent="0.3">
      <c r="A1234" t="s">
        <v>1127</v>
      </c>
      <c r="B1234">
        <v>44.77</v>
      </c>
      <c r="C1234">
        <v>4.0599999999999996</v>
      </c>
      <c r="D1234" t="s">
        <v>2367</v>
      </c>
      <c r="E1234" t="s">
        <v>2367</v>
      </c>
      <c r="F1234" t="s">
        <v>2367</v>
      </c>
      <c r="G1234">
        <v>2</v>
      </c>
      <c r="H1234" s="8" t="s">
        <v>2367</v>
      </c>
      <c r="I1234" t="str">
        <f t="shared" si="38"/>
        <v>Obesity</v>
      </c>
      <c r="J1234" t="str">
        <f t="shared" si="39"/>
        <v>Normal</v>
      </c>
    </row>
    <row r="1235" spans="1:10" x14ac:dyDescent="0.3">
      <c r="A1235" t="s">
        <v>1126</v>
      </c>
      <c r="B1235">
        <v>37.07</v>
      </c>
      <c r="C1235">
        <v>5.69</v>
      </c>
      <c r="D1235" t="s">
        <v>2367</v>
      </c>
      <c r="E1235" t="s">
        <v>2367</v>
      </c>
      <c r="F1235" t="s">
        <v>2367</v>
      </c>
      <c r="G1235">
        <v>2</v>
      </c>
      <c r="H1235" s="8" t="s">
        <v>2367</v>
      </c>
      <c r="I1235" t="str">
        <f t="shared" si="38"/>
        <v>Obesity</v>
      </c>
      <c r="J1235" t="str">
        <f t="shared" si="39"/>
        <v>Normal</v>
      </c>
    </row>
    <row r="1236" spans="1:10" x14ac:dyDescent="0.3">
      <c r="A1236" t="s">
        <v>1125</v>
      </c>
      <c r="B1236">
        <v>39.799999999999997</v>
      </c>
      <c r="C1236">
        <v>5.66</v>
      </c>
      <c r="D1236" t="s">
        <v>2367</v>
      </c>
      <c r="E1236" t="s">
        <v>2367</v>
      </c>
      <c r="F1236" t="s">
        <v>2369</v>
      </c>
      <c r="G1236">
        <v>1</v>
      </c>
      <c r="H1236" s="8" t="s">
        <v>2367</v>
      </c>
      <c r="I1236" t="str">
        <f t="shared" si="38"/>
        <v>Obesity</v>
      </c>
      <c r="J1236" t="str">
        <f t="shared" si="39"/>
        <v>Normal</v>
      </c>
    </row>
    <row r="1237" spans="1:10" x14ac:dyDescent="0.3">
      <c r="A1237" t="s">
        <v>1124</v>
      </c>
      <c r="B1237">
        <v>26.36</v>
      </c>
      <c r="C1237">
        <v>4.32</v>
      </c>
      <c r="D1237" t="s">
        <v>2367</v>
      </c>
      <c r="E1237" t="s">
        <v>2367</v>
      </c>
      <c r="F1237" t="s">
        <v>2369</v>
      </c>
      <c r="G1237">
        <v>1</v>
      </c>
      <c r="H1237" s="8" t="s">
        <v>2367</v>
      </c>
      <c r="I1237" t="str">
        <f t="shared" si="38"/>
        <v>Overweight</v>
      </c>
      <c r="J1237" t="str">
        <f t="shared" si="39"/>
        <v>Normal</v>
      </c>
    </row>
    <row r="1238" spans="1:10" x14ac:dyDescent="0.3">
      <c r="A1238" t="s">
        <v>1123</v>
      </c>
      <c r="B1238">
        <v>29.925000000000001</v>
      </c>
      <c r="C1238">
        <v>8.2899999999999991</v>
      </c>
      <c r="D1238" t="s">
        <v>2367</v>
      </c>
      <c r="E1238" t="s">
        <v>2367</v>
      </c>
      <c r="F1238" t="s">
        <v>2367</v>
      </c>
      <c r="G1238">
        <v>2</v>
      </c>
      <c r="H1238" s="8" t="s">
        <v>2367</v>
      </c>
      <c r="I1238" t="str">
        <f t="shared" si="38"/>
        <v>Obesity</v>
      </c>
      <c r="J1238" t="str">
        <f t="shared" si="39"/>
        <v>Diabetes</v>
      </c>
    </row>
    <row r="1239" spans="1:10" x14ac:dyDescent="0.3">
      <c r="A1239" t="s">
        <v>1122</v>
      </c>
      <c r="B1239">
        <v>37.29</v>
      </c>
      <c r="C1239">
        <v>10.46</v>
      </c>
      <c r="D1239" t="s">
        <v>2367</v>
      </c>
      <c r="E1239" t="s">
        <v>2367</v>
      </c>
      <c r="F1239" t="s">
        <v>2367</v>
      </c>
      <c r="G1239">
        <v>0</v>
      </c>
      <c r="H1239" s="8" t="s">
        <v>2367</v>
      </c>
      <c r="I1239" t="str">
        <f t="shared" si="38"/>
        <v>Obesity</v>
      </c>
      <c r="J1239" t="str">
        <f t="shared" si="39"/>
        <v>Diabetes</v>
      </c>
    </row>
    <row r="1240" spans="1:10" x14ac:dyDescent="0.3">
      <c r="A1240" t="s">
        <v>1121</v>
      </c>
      <c r="B1240">
        <v>30.2</v>
      </c>
      <c r="C1240">
        <v>11.96</v>
      </c>
      <c r="D1240" t="s">
        <v>2367</v>
      </c>
      <c r="E1240" t="s">
        <v>2367</v>
      </c>
      <c r="F1240" t="s">
        <v>2367</v>
      </c>
      <c r="G1240">
        <v>0</v>
      </c>
      <c r="H1240" s="8" t="s">
        <v>2367</v>
      </c>
      <c r="I1240" t="str">
        <f t="shared" si="38"/>
        <v>Obesity</v>
      </c>
      <c r="J1240" t="str">
        <f t="shared" si="39"/>
        <v>Diabetes</v>
      </c>
    </row>
    <row r="1241" spans="1:10" x14ac:dyDescent="0.3">
      <c r="A1241" t="s">
        <v>1120</v>
      </c>
      <c r="B1241">
        <v>24.225000000000001</v>
      </c>
      <c r="C1241">
        <v>4.25</v>
      </c>
      <c r="D1241" t="s">
        <v>2369</v>
      </c>
      <c r="E1241" t="s">
        <v>2367</v>
      </c>
      <c r="F1241" t="s">
        <v>2369</v>
      </c>
      <c r="G1241">
        <v>1</v>
      </c>
      <c r="H1241" s="8" t="s">
        <v>2367</v>
      </c>
      <c r="I1241" t="str">
        <f t="shared" si="38"/>
        <v>Normal weight</v>
      </c>
      <c r="J1241" t="str">
        <f t="shared" si="39"/>
        <v>Normal</v>
      </c>
    </row>
    <row r="1242" spans="1:10" x14ac:dyDescent="0.3">
      <c r="A1242" t="s">
        <v>1119</v>
      </c>
      <c r="B1242">
        <v>31.445</v>
      </c>
      <c r="C1242">
        <v>8.33</v>
      </c>
      <c r="D1242" t="s">
        <v>2367</v>
      </c>
      <c r="E1242" t="s">
        <v>2367</v>
      </c>
      <c r="F1242" t="s">
        <v>2367</v>
      </c>
      <c r="G1242">
        <v>0</v>
      </c>
      <c r="H1242" s="8" t="s">
        <v>2367</v>
      </c>
      <c r="I1242" t="str">
        <f t="shared" si="38"/>
        <v>Obesity</v>
      </c>
      <c r="J1242" t="str">
        <f t="shared" si="39"/>
        <v>Diabetes</v>
      </c>
    </row>
    <row r="1243" spans="1:10" x14ac:dyDescent="0.3">
      <c r="A1243" t="s">
        <v>1118</v>
      </c>
      <c r="B1243">
        <v>38.880000000000003</v>
      </c>
      <c r="C1243">
        <v>4.29</v>
      </c>
      <c r="D1243" t="s">
        <v>2367</v>
      </c>
      <c r="E1243" t="s">
        <v>2367</v>
      </c>
      <c r="F1243" t="s">
        <v>2367</v>
      </c>
      <c r="G1243">
        <v>1</v>
      </c>
      <c r="H1243" s="8" t="s">
        <v>2367</v>
      </c>
      <c r="I1243" t="str">
        <f t="shared" si="38"/>
        <v>Obesity</v>
      </c>
      <c r="J1243" t="str">
        <f t="shared" si="39"/>
        <v>Normal</v>
      </c>
    </row>
    <row r="1244" spans="1:10" x14ac:dyDescent="0.3">
      <c r="A1244" t="s">
        <v>1117</v>
      </c>
      <c r="B1244">
        <v>43.89</v>
      </c>
      <c r="C1244">
        <v>6.32</v>
      </c>
      <c r="D1244" t="s">
        <v>2369</v>
      </c>
      <c r="E1244" t="s">
        <v>2367</v>
      </c>
      <c r="F1244" t="s">
        <v>2367</v>
      </c>
      <c r="G1244">
        <v>0</v>
      </c>
      <c r="H1244" s="8" t="s">
        <v>2367</v>
      </c>
      <c r="I1244" t="str">
        <f t="shared" si="38"/>
        <v>Obesity</v>
      </c>
      <c r="J1244" t="str">
        <f t="shared" si="39"/>
        <v>Prediabetes</v>
      </c>
    </row>
    <row r="1245" spans="1:10" x14ac:dyDescent="0.3">
      <c r="A1245" t="s">
        <v>1116</v>
      </c>
      <c r="B1245">
        <v>25.6</v>
      </c>
      <c r="C1245">
        <v>5.65</v>
      </c>
      <c r="D1245" t="s">
        <v>2367</v>
      </c>
      <c r="E1245" t="s">
        <v>2367</v>
      </c>
      <c r="F1245" t="s">
        <v>2367</v>
      </c>
      <c r="G1245">
        <v>2</v>
      </c>
      <c r="H1245" s="8" t="s">
        <v>2367</v>
      </c>
      <c r="I1245" t="str">
        <f t="shared" si="38"/>
        <v>Overweight</v>
      </c>
      <c r="J1245" t="str">
        <f t="shared" si="39"/>
        <v>Normal</v>
      </c>
    </row>
    <row r="1246" spans="1:10" x14ac:dyDescent="0.3">
      <c r="A1246" t="s">
        <v>1115</v>
      </c>
      <c r="B1246">
        <v>29.545000000000002</v>
      </c>
      <c r="C1246">
        <v>8.41</v>
      </c>
      <c r="D1246" t="s">
        <v>2369</v>
      </c>
      <c r="E1246" t="s">
        <v>2367</v>
      </c>
      <c r="F1246" t="s">
        <v>2367</v>
      </c>
      <c r="G1246">
        <v>1</v>
      </c>
      <c r="H1246" s="8" t="s">
        <v>2367</v>
      </c>
      <c r="I1246" t="str">
        <f t="shared" si="38"/>
        <v>Overweight</v>
      </c>
      <c r="J1246" t="str">
        <f t="shared" si="39"/>
        <v>Diabetes</v>
      </c>
    </row>
    <row r="1247" spans="1:10" x14ac:dyDescent="0.3">
      <c r="A1247" t="s">
        <v>1114</v>
      </c>
      <c r="B1247">
        <v>23.25</v>
      </c>
      <c r="C1247">
        <v>11.96</v>
      </c>
      <c r="D1247" t="s">
        <v>2369</v>
      </c>
      <c r="E1247" t="s">
        <v>2367</v>
      </c>
      <c r="F1247" t="s">
        <v>2367</v>
      </c>
      <c r="G1247">
        <v>0</v>
      </c>
      <c r="H1247" s="8" t="s">
        <v>2367</v>
      </c>
      <c r="I1247" t="str">
        <f t="shared" si="38"/>
        <v>Normal weight</v>
      </c>
      <c r="J1247" t="str">
        <f t="shared" si="39"/>
        <v>Diabetes</v>
      </c>
    </row>
    <row r="1248" spans="1:10" x14ac:dyDescent="0.3">
      <c r="A1248" t="s">
        <v>1113</v>
      </c>
      <c r="B1248">
        <v>43.95</v>
      </c>
      <c r="C1248">
        <v>5.17</v>
      </c>
      <c r="D1248" t="s">
        <v>2369</v>
      </c>
      <c r="E1248" t="s">
        <v>2367</v>
      </c>
      <c r="F1248" t="s">
        <v>2369</v>
      </c>
      <c r="G1248">
        <v>1</v>
      </c>
      <c r="H1248" s="8" t="s">
        <v>2367</v>
      </c>
      <c r="I1248" t="str">
        <f t="shared" si="38"/>
        <v>Obesity</v>
      </c>
      <c r="J1248" t="str">
        <f t="shared" si="39"/>
        <v>Normal</v>
      </c>
    </row>
    <row r="1249" spans="1:10" x14ac:dyDescent="0.3">
      <c r="A1249" t="s">
        <v>1112</v>
      </c>
      <c r="B1249">
        <v>21.85</v>
      </c>
      <c r="C1249">
        <v>8.76</v>
      </c>
      <c r="D1249" t="s">
        <v>2367</v>
      </c>
      <c r="E1249" t="s">
        <v>2367</v>
      </c>
      <c r="F1249" t="s">
        <v>2367</v>
      </c>
      <c r="G1249">
        <v>0</v>
      </c>
      <c r="H1249" s="8" t="s">
        <v>2367</v>
      </c>
      <c r="I1249" t="str">
        <f t="shared" si="38"/>
        <v>Normal weight</v>
      </c>
      <c r="J1249" t="str">
        <f t="shared" si="39"/>
        <v>Diabetes</v>
      </c>
    </row>
    <row r="1250" spans="1:10" x14ac:dyDescent="0.3">
      <c r="A1250" t="s">
        <v>1111</v>
      </c>
      <c r="B1250">
        <v>25.73</v>
      </c>
      <c r="C1250">
        <v>7.99</v>
      </c>
      <c r="D1250" t="s">
        <v>2367</v>
      </c>
      <c r="E1250" t="s">
        <v>2367</v>
      </c>
      <c r="F1250" t="s">
        <v>2367</v>
      </c>
      <c r="G1250">
        <v>2</v>
      </c>
      <c r="H1250" s="8" t="s">
        <v>2367</v>
      </c>
      <c r="I1250" t="str">
        <f t="shared" si="38"/>
        <v>Overweight</v>
      </c>
      <c r="J1250" t="str">
        <f t="shared" si="39"/>
        <v>Diabetes</v>
      </c>
    </row>
    <row r="1251" spans="1:10" x14ac:dyDescent="0.3">
      <c r="A1251" t="s">
        <v>1110</v>
      </c>
      <c r="B1251">
        <v>32.229999999999997</v>
      </c>
      <c r="C1251">
        <v>8.59</v>
      </c>
      <c r="D1251" t="s">
        <v>2367</v>
      </c>
      <c r="E1251" t="s">
        <v>2367</v>
      </c>
      <c r="F1251" t="s">
        <v>2367</v>
      </c>
      <c r="G1251">
        <v>0</v>
      </c>
      <c r="H1251" s="8" t="s">
        <v>2367</v>
      </c>
      <c r="I1251" t="str">
        <f t="shared" si="38"/>
        <v>Obesity</v>
      </c>
      <c r="J1251" t="str">
        <f t="shared" si="39"/>
        <v>Diabetes</v>
      </c>
    </row>
    <row r="1252" spans="1:10" x14ac:dyDescent="0.3">
      <c r="A1252" t="s">
        <v>1109</v>
      </c>
      <c r="B1252">
        <v>32.204999999999998</v>
      </c>
      <c r="C1252">
        <v>6.14</v>
      </c>
      <c r="D1252" t="s">
        <v>2367</v>
      </c>
      <c r="E1252" t="s">
        <v>2367</v>
      </c>
      <c r="F1252" t="s">
        <v>2367</v>
      </c>
      <c r="G1252">
        <v>2</v>
      </c>
      <c r="H1252" s="8" t="s">
        <v>2367</v>
      </c>
      <c r="I1252" t="str">
        <f t="shared" si="38"/>
        <v>Obesity</v>
      </c>
      <c r="J1252" t="str">
        <f t="shared" si="39"/>
        <v>Prediabetes</v>
      </c>
    </row>
    <row r="1253" spans="1:10" x14ac:dyDescent="0.3">
      <c r="A1253" t="s">
        <v>1108</v>
      </c>
      <c r="B1253">
        <v>26.41</v>
      </c>
      <c r="C1253">
        <v>4.08</v>
      </c>
      <c r="D1253" t="s">
        <v>2367</v>
      </c>
      <c r="E1253" t="s">
        <v>2367</v>
      </c>
      <c r="F1253" t="s">
        <v>2367</v>
      </c>
      <c r="G1253">
        <v>2</v>
      </c>
      <c r="H1253" s="8" t="s">
        <v>2367</v>
      </c>
      <c r="I1253" t="str">
        <f t="shared" si="38"/>
        <v>Overweight</v>
      </c>
      <c r="J1253" t="str">
        <f t="shared" si="39"/>
        <v>Normal</v>
      </c>
    </row>
    <row r="1254" spans="1:10" x14ac:dyDescent="0.3">
      <c r="A1254" t="s">
        <v>1107</v>
      </c>
      <c r="B1254">
        <v>30.2</v>
      </c>
      <c r="C1254">
        <v>6.25</v>
      </c>
      <c r="D1254" t="s">
        <v>2369</v>
      </c>
      <c r="E1254" t="s">
        <v>2367</v>
      </c>
      <c r="F1254" t="s">
        <v>2367</v>
      </c>
      <c r="G1254">
        <v>0</v>
      </c>
      <c r="H1254" s="8" t="s">
        <v>2367</v>
      </c>
      <c r="I1254" t="str">
        <f t="shared" si="38"/>
        <v>Obesity</v>
      </c>
      <c r="J1254" t="str">
        <f t="shared" si="39"/>
        <v>Prediabetes</v>
      </c>
    </row>
    <row r="1255" spans="1:10" x14ac:dyDescent="0.3">
      <c r="A1255" t="s">
        <v>1106</v>
      </c>
      <c r="B1255">
        <v>31.26</v>
      </c>
      <c r="C1255">
        <v>5.94</v>
      </c>
      <c r="D1255" t="s">
        <v>2369</v>
      </c>
      <c r="E1255" t="s">
        <v>2367</v>
      </c>
      <c r="F1255" t="s">
        <v>2367</v>
      </c>
      <c r="G1255">
        <v>1</v>
      </c>
      <c r="H1255" s="8" t="s">
        <v>2367</v>
      </c>
      <c r="I1255" t="str">
        <f t="shared" si="38"/>
        <v>Obesity</v>
      </c>
      <c r="J1255" t="str">
        <f t="shared" si="39"/>
        <v>Prediabetes</v>
      </c>
    </row>
    <row r="1256" spans="1:10" x14ac:dyDescent="0.3">
      <c r="A1256" t="s">
        <v>1105</v>
      </c>
      <c r="B1256">
        <v>33.725000000000001</v>
      </c>
      <c r="C1256">
        <v>6.45</v>
      </c>
      <c r="D1256" t="s">
        <v>2369</v>
      </c>
      <c r="E1256" t="s">
        <v>2367</v>
      </c>
      <c r="F1256" t="s">
        <v>2367</v>
      </c>
      <c r="G1256">
        <v>0</v>
      </c>
      <c r="H1256" s="8" t="s">
        <v>2367</v>
      </c>
      <c r="I1256" t="str">
        <f t="shared" si="38"/>
        <v>Obesity</v>
      </c>
      <c r="J1256" t="str">
        <f t="shared" si="39"/>
        <v>Diabetes</v>
      </c>
    </row>
    <row r="1257" spans="1:10" x14ac:dyDescent="0.3">
      <c r="A1257" t="s">
        <v>1104</v>
      </c>
      <c r="B1257">
        <v>28.9</v>
      </c>
      <c r="C1257">
        <v>5.74</v>
      </c>
      <c r="D1257" t="s">
        <v>2369</v>
      </c>
      <c r="E1257" t="s">
        <v>2367</v>
      </c>
      <c r="F1257" t="s">
        <v>2367</v>
      </c>
      <c r="G1257">
        <v>0</v>
      </c>
      <c r="H1257" s="8" t="s">
        <v>2367</v>
      </c>
      <c r="I1257" t="str">
        <f t="shared" si="38"/>
        <v>Overweight</v>
      </c>
      <c r="J1257" t="str">
        <f t="shared" si="39"/>
        <v>Prediabetes</v>
      </c>
    </row>
    <row r="1258" spans="1:10" x14ac:dyDescent="0.3">
      <c r="A1258" t="s">
        <v>1103</v>
      </c>
      <c r="B1258">
        <v>45.69</v>
      </c>
      <c r="C1258">
        <v>4.43</v>
      </c>
      <c r="D1258" t="s">
        <v>2369</v>
      </c>
      <c r="E1258" t="s">
        <v>2367</v>
      </c>
      <c r="F1258" t="s">
        <v>2367</v>
      </c>
      <c r="G1258">
        <v>0</v>
      </c>
      <c r="H1258" s="8" t="s">
        <v>2367</v>
      </c>
      <c r="I1258" t="str">
        <f t="shared" si="38"/>
        <v>Obesity</v>
      </c>
      <c r="J1258" t="str">
        <f t="shared" si="39"/>
        <v>Normal</v>
      </c>
    </row>
    <row r="1259" spans="1:10" x14ac:dyDescent="0.3">
      <c r="A1259" t="s">
        <v>1102</v>
      </c>
      <c r="B1259">
        <v>21.03</v>
      </c>
      <c r="C1259">
        <v>6.5</v>
      </c>
      <c r="D1259" t="s">
        <v>2367</v>
      </c>
      <c r="E1259" t="s">
        <v>2367</v>
      </c>
      <c r="F1259" t="s">
        <v>2367</v>
      </c>
      <c r="G1259">
        <v>0</v>
      </c>
      <c r="H1259" s="8" t="s">
        <v>2367</v>
      </c>
      <c r="I1259" t="str">
        <f t="shared" si="38"/>
        <v>Normal weight</v>
      </c>
      <c r="J1259" t="str">
        <f t="shared" si="39"/>
        <v>Diabetes</v>
      </c>
    </row>
    <row r="1260" spans="1:10" x14ac:dyDescent="0.3">
      <c r="A1260" t="s">
        <v>1101</v>
      </c>
      <c r="B1260">
        <v>37</v>
      </c>
      <c r="C1260">
        <v>8.75</v>
      </c>
      <c r="D1260" t="s">
        <v>2367</v>
      </c>
      <c r="E1260" t="s">
        <v>2367</v>
      </c>
      <c r="F1260" t="s">
        <v>2367</v>
      </c>
      <c r="G1260">
        <v>0</v>
      </c>
      <c r="H1260" s="8" t="s">
        <v>2367</v>
      </c>
      <c r="I1260" t="str">
        <f t="shared" si="38"/>
        <v>Obesity</v>
      </c>
      <c r="J1260" t="str">
        <f t="shared" si="39"/>
        <v>Diabetes</v>
      </c>
    </row>
    <row r="1261" spans="1:10" x14ac:dyDescent="0.3">
      <c r="A1261" t="s">
        <v>1100</v>
      </c>
      <c r="B1261">
        <v>25.4</v>
      </c>
      <c r="C1261">
        <v>11.96</v>
      </c>
      <c r="D1261" t="s">
        <v>2367</v>
      </c>
      <c r="E1261" t="s">
        <v>2367</v>
      </c>
      <c r="F1261" t="s">
        <v>2367</v>
      </c>
      <c r="G1261">
        <v>0</v>
      </c>
      <c r="H1261" s="8" t="s">
        <v>2367</v>
      </c>
      <c r="I1261" t="str">
        <f t="shared" si="38"/>
        <v>Overweight</v>
      </c>
      <c r="J1261" t="str">
        <f t="shared" si="39"/>
        <v>Diabetes</v>
      </c>
    </row>
    <row r="1262" spans="1:10" x14ac:dyDescent="0.3">
      <c r="A1262" t="s">
        <v>1099</v>
      </c>
      <c r="B1262">
        <v>32.299999999999997</v>
      </c>
      <c r="C1262">
        <v>10.54</v>
      </c>
      <c r="D1262" t="s">
        <v>2367</v>
      </c>
      <c r="E1262" t="s">
        <v>2367</v>
      </c>
      <c r="F1262" t="s">
        <v>2367</v>
      </c>
      <c r="G1262">
        <v>0</v>
      </c>
      <c r="H1262" s="8" t="s">
        <v>2367</v>
      </c>
      <c r="I1262" t="str">
        <f t="shared" si="38"/>
        <v>Obesity</v>
      </c>
      <c r="J1262" t="str">
        <f t="shared" si="39"/>
        <v>Diabetes</v>
      </c>
    </row>
    <row r="1263" spans="1:10" x14ac:dyDescent="0.3">
      <c r="A1263" t="s">
        <v>1098</v>
      </c>
      <c r="B1263">
        <v>23.94</v>
      </c>
      <c r="C1263">
        <v>4.54</v>
      </c>
      <c r="D1263" t="s">
        <v>2369</v>
      </c>
      <c r="E1263" t="s">
        <v>2367</v>
      </c>
      <c r="F1263" t="s">
        <v>2369</v>
      </c>
      <c r="G1263">
        <v>1</v>
      </c>
      <c r="H1263" s="8" t="s">
        <v>2367</v>
      </c>
      <c r="I1263" t="str">
        <f t="shared" si="38"/>
        <v>Normal weight</v>
      </c>
      <c r="J1263" t="str">
        <f t="shared" si="39"/>
        <v>Normal</v>
      </c>
    </row>
    <row r="1264" spans="1:10" x14ac:dyDescent="0.3">
      <c r="A1264" t="s">
        <v>1097</v>
      </c>
      <c r="B1264">
        <v>46.4</v>
      </c>
      <c r="C1264">
        <v>5.71</v>
      </c>
      <c r="D1264" t="s">
        <v>2367</v>
      </c>
      <c r="E1264" t="s">
        <v>2367</v>
      </c>
      <c r="F1264" t="s">
        <v>2367</v>
      </c>
      <c r="G1264">
        <v>0</v>
      </c>
      <c r="H1264" s="8" t="s">
        <v>2367</v>
      </c>
      <c r="I1264" t="str">
        <f t="shared" si="38"/>
        <v>Obesity</v>
      </c>
      <c r="J1264" t="str">
        <f t="shared" si="39"/>
        <v>Prediabetes</v>
      </c>
    </row>
    <row r="1265" spans="1:10" x14ac:dyDescent="0.3">
      <c r="A1265" t="s">
        <v>1096</v>
      </c>
      <c r="B1265">
        <v>40.375</v>
      </c>
      <c r="C1265">
        <v>6.25</v>
      </c>
      <c r="D1265" t="s">
        <v>2369</v>
      </c>
      <c r="E1265" t="s">
        <v>2367</v>
      </c>
      <c r="F1265" t="s">
        <v>2367</v>
      </c>
      <c r="G1265">
        <v>0</v>
      </c>
      <c r="H1265" s="8" t="s">
        <v>2367</v>
      </c>
      <c r="I1265" t="str">
        <f t="shared" si="38"/>
        <v>Obesity</v>
      </c>
      <c r="J1265" t="str">
        <f t="shared" si="39"/>
        <v>Prediabetes</v>
      </c>
    </row>
    <row r="1266" spans="1:10" x14ac:dyDescent="0.3">
      <c r="A1266" t="s">
        <v>1095</v>
      </c>
      <c r="B1266">
        <v>28.7</v>
      </c>
      <c r="C1266">
        <v>9.4700000000000006</v>
      </c>
      <c r="D1266" t="s">
        <v>2367</v>
      </c>
      <c r="E1266" t="s">
        <v>2367</v>
      </c>
      <c r="F1266" t="s">
        <v>2367</v>
      </c>
      <c r="G1266">
        <v>2</v>
      </c>
      <c r="H1266" s="8" t="s">
        <v>2367</v>
      </c>
      <c r="I1266" t="str">
        <f t="shared" si="38"/>
        <v>Overweight</v>
      </c>
      <c r="J1266" t="str">
        <f t="shared" si="39"/>
        <v>Diabetes</v>
      </c>
    </row>
    <row r="1267" spans="1:10" x14ac:dyDescent="0.3">
      <c r="A1267" t="s">
        <v>1094</v>
      </c>
      <c r="B1267">
        <v>26.63</v>
      </c>
      <c r="C1267">
        <v>5.7</v>
      </c>
      <c r="D1267" t="s">
        <v>2367</v>
      </c>
      <c r="E1267" t="s">
        <v>2367</v>
      </c>
      <c r="F1267" t="s">
        <v>2367</v>
      </c>
      <c r="G1267">
        <v>0</v>
      </c>
      <c r="H1267" s="8" t="s">
        <v>2367</v>
      </c>
      <c r="I1267" t="str">
        <f t="shared" si="38"/>
        <v>Overweight</v>
      </c>
      <c r="J1267" t="str">
        <f t="shared" si="39"/>
        <v>Prediabetes</v>
      </c>
    </row>
    <row r="1268" spans="1:10" x14ac:dyDescent="0.3">
      <c r="A1268" t="s">
        <v>1093</v>
      </c>
      <c r="B1268">
        <v>22.515000000000001</v>
      </c>
      <c r="C1268">
        <v>11.18</v>
      </c>
      <c r="D1268" t="s">
        <v>2367</v>
      </c>
      <c r="E1268" t="s">
        <v>2367</v>
      </c>
      <c r="F1268" t="s">
        <v>2367</v>
      </c>
      <c r="G1268">
        <v>2</v>
      </c>
      <c r="H1268" s="8" t="s">
        <v>2367</v>
      </c>
      <c r="I1268" t="str">
        <f t="shared" si="38"/>
        <v>Normal weight</v>
      </c>
      <c r="J1268" t="str">
        <f t="shared" si="39"/>
        <v>Diabetes</v>
      </c>
    </row>
    <row r="1269" spans="1:10" x14ac:dyDescent="0.3">
      <c r="A1269" t="s">
        <v>1092</v>
      </c>
      <c r="B1269">
        <v>36.575000000000003</v>
      </c>
      <c r="C1269">
        <v>10.98</v>
      </c>
      <c r="D1269" t="s">
        <v>2367</v>
      </c>
      <c r="E1269" t="s">
        <v>2367</v>
      </c>
      <c r="F1269" t="s">
        <v>2367</v>
      </c>
      <c r="G1269">
        <v>0</v>
      </c>
      <c r="H1269" s="8" t="s">
        <v>2367</v>
      </c>
      <c r="I1269" t="str">
        <f t="shared" si="38"/>
        <v>Obesity</v>
      </c>
      <c r="J1269" t="str">
        <f t="shared" si="39"/>
        <v>Diabetes</v>
      </c>
    </row>
    <row r="1270" spans="1:10" x14ac:dyDescent="0.3">
      <c r="A1270" t="s">
        <v>1091</v>
      </c>
      <c r="B1270">
        <v>23.66</v>
      </c>
      <c r="C1270">
        <v>5.1100000000000003</v>
      </c>
      <c r="D1270" t="s">
        <v>2369</v>
      </c>
      <c r="E1270" t="s">
        <v>2367</v>
      </c>
      <c r="F1270" t="s">
        <v>2369</v>
      </c>
      <c r="G1270">
        <v>1</v>
      </c>
      <c r="H1270" s="8" t="s">
        <v>2367</v>
      </c>
      <c r="I1270" t="str">
        <f t="shared" si="38"/>
        <v>Normal weight</v>
      </c>
      <c r="J1270" t="str">
        <f t="shared" si="39"/>
        <v>Normal</v>
      </c>
    </row>
    <row r="1271" spans="1:10" x14ac:dyDescent="0.3">
      <c r="A1271" t="s">
        <v>1090</v>
      </c>
      <c r="B1271">
        <v>18.62</v>
      </c>
      <c r="C1271">
        <v>10.24</v>
      </c>
      <c r="D1271" t="s">
        <v>2367</v>
      </c>
      <c r="E1271" t="s">
        <v>2367</v>
      </c>
      <c r="F1271" t="s">
        <v>2367</v>
      </c>
      <c r="G1271">
        <v>0</v>
      </c>
      <c r="H1271" s="8" t="s">
        <v>2367</v>
      </c>
      <c r="I1271" t="str">
        <f t="shared" si="38"/>
        <v>Normal weight</v>
      </c>
      <c r="J1271" t="str">
        <f t="shared" si="39"/>
        <v>Diabetes</v>
      </c>
    </row>
    <row r="1272" spans="1:10" x14ac:dyDescent="0.3">
      <c r="A1272" t="s">
        <v>1089</v>
      </c>
      <c r="B1272">
        <v>19.190000000000001</v>
      </c>
      <c r="C1272">
        <v>7.71</v>
      </c>
      <c r="D1272" t="s">
        <v>2369</v>
      </c>
      <c r="E1272" t="s">
        <v>2367</v>
      </c>
      <c r="F1272" t="s">
        <v>2367</v>
      </c>
      <c r="G1272">
        <v>1</v>
      </c>
      <c r="H1272" s="8" t="s">
        <v>2367</v>
      </c>
      <c r="I1272" t="str">
        <f t="shared" si="38"/>
        <v>Normal weight</v>
      </c>
      <c r="J1272" t="str">
        <f t="shared" si="39"/>
        <v>Diabetes</v>
      </c>
    </row>
    <row r="1273" spans="1:10" x14ac:dyDescent="0.3">
      <c r="A1273" t="s">
        <v>1088</v>
      </c>
      <c r="B1273">
        <v>27.5</v>
      </c>
      <c r="C1273">
        <v>6.03</v>
      </c>
      <c r="D1273" t="s">
        <v>2367</v>
      </c>
      <c r="E1273" t="s">
        <v>2367</v>
      </c>
      <c r="F1273" t="s">
        <v>2367</v>
      </c>
      <c r="G1273">
        <v>0</v>
      </c>
      <c r="H1273" s="8" t="s">
        <v>2367</v>
      </c>
      <c r="I1273" t="str">
        <f t="shared" si="38"/>
        <v>Overweight</v>
      </c>
      <c r="J1273" t="str">
        <f t="shared" si="39"/>
        <v>Prediabetes</v>
      </c>
    </row>
    <row r="1274" spans="1:10" x14ac:dyDescent="0.3">
      <c r="A1274" t="s">
        <v>1087</v>
      </c>
      <c r="B1274">
        <v>27.36</v>
      </c>
      <c r="C1274">
        <v>5.96</v>
      </c>
      <c r="D1274" t="s">
        <v>2367</v>
      </c>
      <c r="E1274" t="s">
        <v>2367</v>
      </c>
      <c r="F1274" t="s">
        <v>2369</v>
      </c>
      <c r="G1274">
        <v>1</v>
      </c>
      <c r="H1274" s="8" t="s">
        <v>2367</v>
      </c>
      <c r="I1274" t="str">
        <f t="shared" si="38"/>
        <v>Overweight</v>
      </c>
      <c r="J1274" t="str">
        <f t="shared" si="39"/>
        <v>Prediabetes</v>
      </c>
    </row>
    <row r="1275" spans="1:10" x14ac:dyDescent="0.3">
      <c r="A1275" t="s">
        <v>1086</v>
      </c>
      <c r="B1275">
        <v>20.350000000000001</v>
      </c>
      <c r="C1275">
        <v>4.16</v>
      </c>
      <c r="D1275" t="s">
        <v>2367</v>
      </c>
      <c r="E1275" t="s">
        <v>2367</v>
      </c>
      <c r="F1275" t="s">
        <v>2367</v>
      </c>
      <c r="G1275">
        <v>0</v>
      </c>
      <c r="H1275" s="8" t="s">
        <v>2367</v>
      </c>
      <c r="I1275" t="str">
        <f t="shared" si="38"/>
        <v>Normal weight</v>
      </c>
      <c r="J1275" t="str">
        <f t="shared" si="39"/>
        <v>Normal</v>
      </c>
    </row>
    <row r="1276" spans="1:10" x14ac:dyDescent="0.3">
      <c r="A1276" t="s">
        <v>1085</v>
      </c>
      <c r="B1276">
        <v>24.035</v>
      </c>
      <c r="C1276">
        <v>6.11</v>
      </c>
      <c r="D1276" t="s">
        <v>2367</v>
      </c>
      <c r="E1276" t="s">
        <v>2367</v>
      </c>
      <c r="F1276" t="s">
        <v>2367</v>
      </c>
      <c r="G1276">
        <v>0</v>
      </c>
      <c r="H1276" s="8" t="s">
        <v>2367</v>
      </c>
      <c r="I1276" t="str">
        <f t="shared" si="38"/>
        <v>Normal weight</v>
      </c>
      <c r="J1276" t="str">
        <f t="shared" si="39"/>
        <v>Prediabetes</v>
      </c>
    </row>
    <row r="1277" spans="1:10" x14ac:dyDescent="0.3">
      <c r="A1277" t="s">
        <v>1084</v>
      </c>
      <c r="B1277">
        <v>23.56</v>
      </c>
      <c r="C1277">
        <v>5.97</v>
      </c>
      <c r="D1277" t="s">
        <v>2367</v>
      </c>
      <c r="E1277" t="s">
        <v>2367</v>
      </c>
      <c r="F1277" t="s">
        <v>2367</v>
      </c>
      <c r="G1277">
        <v>0</v>
      </c>
      <c r="H1277" s="8" t="s">
        <v>2367</v>
      </c>
      <c r="I1277" t="str">
        <f t="shared" si="38"/>
        <v>Normal weight</v>
      </c>
      <c r="J1277" t="str">
        <f t="shared" si="39"/>
        <v>Prediabetes</v>
      </c>
    </row>
    <row r="1278" spans="1:10" x14ac:dyDescent="0.3">
      <c r="A1278" t="s">
        <v>1083</v>
      </c>
      <c r="B1278">
        <v>27.17</v>
      </c>
      <c r="C1278">
        <v>10.81</v>
      </c>
      <c r="D1278" t="s">
        <v>2367</v>
      </c>
      <c r="E1278" t="s">
        <v>2367</v>
      </c>
      <c r="F1278" t="s">
        <v>2367</v>
      </c>
      <c r="G1278">
        <v>2</v>
      </c>
      <c r="H1278" s="8" t="s">
        <v>2367</v>
      </c>
      <c r="I1278" t="str">
        <f t="shared" si="38"/>
        <v>Overweight</v>
      </c>
      <c r="J1278" t="str">
        <f t="shared" si="39"/>
        <v>Diabetes</v>
      </c>
    </row>
    <row r="1279" spans="1:10" x14ac:dyDescent="0.3">
      <c r="A1279" t="s">
        <v>1082</v>
      </c>
      <c r="B1279">
        <v>34.32</v>
      </c>
      <c r="C1279">
        <v>5.7</v>
      </c>
      <c r="D1279" t="s">
        <v>2369</v>
      </c>
      <c r="E1279" t="s">
        <v>2367</v>
      </c>
      <c r="F1279" t="s">
        <v>2369</v>
      </c>
      <c r="G1279">
        <v>1</v>
      </c>
      <c r="H1279" s="8" t="s">
        <v>2367</v>
      </c>
      <c r="I1279" t="str">
        <f t="shared" si="38"/>
        <v>Obesity</v>
      </c>
      <c r="J1279" t="str">
        <f t="shared" si="39"/>
        <v>Prediabetes</v>
      </c>
    </row>
    <row r="1280" spans="1:10" x14ac:dyDescent="0.3">
      <c r="A1280" t="s">
        <v>1081</v>
      </c>
      <c r="B1280">
        <v>23.87</v>
      </c>
      <c r="C1280">
        <v>4.7699999999999996</v>
      </c>
      <c r="D1280" t="s">
        <v>2369</v>
      </c>
      <c r="E1280" t="s">
        <v>2367</v>
      </c>
      <c r="F1280" t="s">
        <v>2369</v>
      </c>
      <c r="G1280">
        <v>1</v>
      </c>
      <c r="H1280" s="8" t="s">
        <v>2367</v>
      </c>
      <c r="I1280" t="str">
        <f t="shared" si="38"/>
        <v>Normal weight</v>
      </c>
      <c r="J1280" t="str">
        <f t="shared" si="39"/>
        <v>Normal</v>
      </c>
    </row>
    <row r="1281" spans="1:10" x14ac:dyDescent="0.3">
      <c r="A1281" t="s">
        <v>1080</v>
      </c>
      <c r="B1281">
        <v>30.15</v>
      </c>
      <c r="C1281">
        <v>4.25</v>
      </c>
      <c r="D1281" t="s">
        <v>2367</v>
      </c>
      <c r="E1281" t="s">
        <v>2367</v>
      </c>
      <c r="F1281" t="s">
        <v>2367</v>
      </c>
      <c r="G1281">
        <v>1</v>
      </c>
      <c r="H1281" s="8" t="s">
        <v>2367</v>
      </c>
      <c r="I1281" t="str">
        <f t="shared" si="38"/>
        <v>Obesity</v>
      </c>
      <c r="J1281" t="str">
        <f t="shared" si="39"/>
        <v>Normal</v>
      </c>
    </row>
    <row r="1282" spans="1:10" x14ac:dyDescent="0.3">
      <c r="A1282" t="s">
        <v>1079</v>
      </c>
      <c r="B1282">
        <v>26.36</v>
      </c>
      <c r="C1282">
        <v>5.52</v>
      </c>
      <c r="D1282" t="s">
        <v>2367</v>
      </c>
      <c r="E1282" t="s">
        <v>2367</v>
      </c>
      <c r="F1282" t="s">
        <v>2367</v>
      </c>
      <c r="G1282">
        <v>0</v>
      </c>
      <c r="H1282" s="8" t="s">
        <v>2367</v>
      </c>
      <c r="I1282" t="str">
        <f t="shared" si="38"/>
        <v>Overweight</v>
      </c>
      <c r="J1282" t="str">
        <f t="shared" si="39"/>
        <v>Normal</v>
      </c>
    </row>
    <row r="1283" spans="1:10" x14ac:dyDescent="0.3">
      <c r="A1283" t="s">
        <v>1078</v>
      </c>
      <c r="B1283">
        <v>45.32</v>
      </c>
      <c r="C1283">
        <v>6.53</v>
      </c>
      <c r="D1283" t="s">
        <v>2369</v>
      </c>
      <c r="E1283" t="s">
        <v>2367</v>
      </c>
      <c r="F1283" t="s">
        <v>2367</v>
      </c>
      <c r="G1283">
        <v>1</v>
      </c>
      <c r="H1283" s="8" t="s">
        <v>2367</v>
      </c>
      <c r="I1283" t="str">
        <f t="shared" ref="I1283:I1346" si="40">IF(B1283&lt;18.5,"Underweight",IF(B1283&lt;24.9,"Normal weight",IF(B1283&lt;29.9,"Overweight","Obesity")))</f>
        <v>Obesity</v>
      </c>
      <c r="J1283" t="str">
        <f t="shared" ref="J1283:J1346" si="41">IF(C1283&lt;5.7,"Normal",IF(C1283&lt;6.4,"Prediabetes","Diabetes"))</f>
        <v>Diabetes</v>
      </c>
    </row>
    <row r="1284" spans="1:10" x14ac:dyDescent="0.3">
      <c r="A1284" t="s">
        <v>1077</v>
      </c>
      <c r="B1284">
        <v>31.93</v>
      </c>
      <c r="C1284">
        <v>4.82</v>
      </c>
      <c r="D1284" t="s">
        <v>2369</v>
      </c>
      <c r="E1284" t="s">
        <v>2367</v>
      </c>
      <c r="F1284" t="s">
        <v>2367</v>
      </c>
      <c r="G1284">
        <v>1</v>
      </c>
      <c r="H1284" s="8" t="s">
        <v>2367</v>
      </c>
      <c r="I1284" t="str">
        <f t="shared" si="40"/>
        <v>Obesity</v>
      </c>
      <c r="J1284" t="str">
        <f t="shared" si="41"/>
        <v>Normal</v>
      </c>
    </row>
    <row r="1285" spans="1:10" x14ac:dyDescent="0.3">
      <c r="A1285" t="s">
        <v>1076</v>
      </c>
      <c r="B1285">
        <v>36</v>
      </c>
      <c r="C1285">
        <v>11.94</v>
      </c>
      <c r="D1285" t="s">
        <v>2369</v>
      </c>
      <c r="E1285" t="s">
        <v>2367</v>
      </c>
      <c r="F1285" t="s">
        <v>2367</v>
      </c>
      <c r="G1285">
        <v>1</v>
      </c>
      <c r="H1285" s="8" t="s">
        <v>2367</v>
      </c>
      <c r="I1285" t="str">
        <f t="shared" si="40"/>
        <v>Obesity</v>
      </c>
      <c r="J1285" t="str">
        <f t="shared" si="41"/>
        <v>Diabetes</v>
      </c>
    </row>
    <row r="1286" spans="1:10" x14ac:dyDescent="0.3">
      <c r="A1286" t="s">
        <v>1075</v>
      </c>
      <c r="B1286">
        <v>32</v>
      </c>
      <c r="C1286">
        <v>7.85</v>
      </c>
      <c r="D1286" t="s">
        <v>2369</v>
      </c>
      <c r="E1286" t="s">
        <v>2367</v>
      </c>
      <c r="F1286" t="s">
        <v>2367</v>
      </c>
      <c r="G1286">
        <v>1</v>
      </c>
      <c r="H1286" s="8" t="s">
        <v>2367</v>
      </c>
      <c r="I1286" t="str">
        <f t="shared" si="40"/>
        <v>Obesity</v>
      </c>
      <c r="J1286" t="str">
        <f t="shared" si="41"/>
        <v>Diabetes</v>
      </c>
    </row>
    <row r="1287" spans="1:10" x14ac:dyDescent="0.3">
      <c r="A1287" t="s">
        <v>1074</v>
      </c>
      <c r="B1287">
        <v>29.37</v>
      </c>
      <c r="C1287">
        <v>8.01</v>
      </c>
      <c r="D1287" t="s">
        <v>2369</v>
      </c>
      <c r="E1287" t="s">
        <v>2367</v>
      </c>
      <c r="F1287" t="s">
        <v>2367</v>
      </c>
      <c r="G1287">
        <v>1</v>
      </c>
      <c r="H1287" s="8" t="s">
        <v>2367</v>
      </c>
      <c r="I1287" t="str">
        <f t="shared" si="40"/>
        <v>Overweight</v>
      </c>
      <c r="J1287" t="str">
        <f t="shared" si="41"/>
        <v>Diabetes</v>
      </c>
    </row>
    <row r="1288" spans="1:10" x14ac:dyDescent="0.3">
      <c r="A1288" t="s">
        <v>1073</v>
      </c>
      <c r="B1288">
        <v>23.6</v>
      </c>
      <c r="C1288">
        <v>7.4</v>
      </c>
      <c r="D1288" t="s">
        <v>2369</v>
      </c>
      <c r="E1288" t="s">
        <v>2367</v>
      </c>
      <c r="F1288" t="s">
        <v>2367</v>
      </c>
      <c r="G1288">
        <v>1</v>
      </c>
      <c r="H1288" s="8" t="s">
        <v>2367</v>
      </c>
      <c r="I1288" t="str">
        <f t="shared" si="40"/>
        <v>Normal weight</v>
      </c>
      <c r="J1288" t="str">
        <f t="shared" si="41"/>
        <v>Diabetes</v>
      </c>
    </row>
    <row r="1289" spans="1:10" x14ac:dyDescent="0.3">
      <c r="A1289" t="s">
        <v>1072</v>
      </c>
      <c r="B1289">
        <v>33.155000000000001</v>
      </c>
      <c r="C1289">
        <v>8.3800000000000008</v>
      </c>
      <c r="D1289" t="s">
        <v>2369</v>
      </c>
      <c r="E1289" t="s">
        <v>2367</v>
      </c>
      <c r="F1289" t="s">
        <v>2367</v>
      </c>
      <c r="G1289">
        <v>0</v>
      </c>
      <c r="H1289" s="8" t="s">
        <v>2367</v>
      </c>
      <c r="I1289" t="str">
        <f t="shared" si="40"/>
        <v>Obesity</v>
      </c>
      <c r="J1289" t="str">
        <f t="shared" si="41"/>
        <v>Diabetes</v>
      </c>
    </row>
    <row r="1290" spans="1:10" x14ac:dyDescent="0.3">
      <c r="A1290" t="s">
        <v>1071</v>
      </c>
      <c r="B1290">
        <v>24.32</v>
      </c>
      <c r="C1290">
        <v>11.56</v>
      </c>
      <c r="D1290" t="s">
        <v>2369</v>
      </c>
      <c r="E1290" t="s">
        <v>2367</v>
      </c>
      <c r="F1290" t="s">
        <v>2367</v>
      </c>
      <c r="G1290">
        <v>1</v>
      </c>
      <c r="H1290" s="8" t="s">
        <v>2367</v>
      </c>
      <c r="I1290" t="str">
        <f t="shared" si="40"/>
        <v>Normal weight</v>
      </c>
      <c r="J1290" t="str">
        <f t="shared" si="41"/>
        <v>Diabetes</v>
      </c>
    </row>
    <row r="1291" spans="1:10" x14ac:dyDescent="0.3">
      <c r="A1291" t="s">
        <v>1070</v>
      </c>
      <c r="B1291">
        <v>36.299999999999997</v>
      </c>
      <c r="C1291">
        <v>4.6100000000000003</v>
      </c>
      <c r="D1291" t="s">
        <v>2367</v>
      </c>
      <c r="E1291" t="s">
        <v>2367</v>
      </c>
      <c r="F1291" t="s">
        <v>2367</v>
      </c>
      <c r="G1291">
        <v>0</v>
      </c>
      <c r="H1291" s="8" t="s">
        <v>2367</v>
      </c>
      <c r="I1291" t="str">
        <f t="shared" si="40"/>
        <v>Obesity</v>
      </c>
      <c r="J1291" t="str">
        <f t="shared" si="41"/>
        <v>Normal</v>
      </c>
    </row>
    <row r="1292" spans="1:10" x14ac:dyDescent="0.3">
      <c r="A1292" t="s">
        <v>1069</v>
      </c>
      <c r="B1292">
        <v>34.4</v>
      </c>
      <c r="C1292">
        <v>4.95</v>
      </c>
      <c r="D1292" t="s">
        <v>2367</v>
      </c>
      <c r="E1292" t="s">
        <v>2367</v>
      </c>
      <c r="F1292" t="s">
        <v>2369</v>
      </c>
      <c r="G1292">
        <v>1</v>
      </c>
      <c r="H1292" s="8" t="s">
        <v>2367</v>
      </c>
      <c r="I1292" t="str">
        <f t="shared" si="40"/>
        <v>Obesity</v>
      </c>
      <c r="J1292" t="str">
        <f t="shared" si="41"/>
        <v>Normal</v>
      </c>
    </row>
    <row r="1293" spans="1:10" x14ac:dyDescent="0.3">
      <c r="A1293" t="s">
        <v>1068</v>
      </c>
      <c r="B1293">
        <v>30.9</v>
      </c>
      <c r="C1293">
        <v>5.04</v>
      </c>
      <c r="D1293" t="s">
        <v>2367</v>
      </c>
      <c r="E1293" t="s">
        <v>2367</v>
      </c>
      <c r="F1293" t="s">
        <v>2367</v>
      </c>
      <c r="G1293">
        <v>0</v>
      </c>
      <c r="H1293" s="8" t="s">
        <v>2367</v>
      </c>
      <c r="I1293" t="str">
        <f t="shared" si="40"/>
        <v>Obesity</v>
      </c>
      <c r="J1293" t="str">
        <f t="shared" si="41"/>
        <v>Normal</v>
      </c>
    </row>
    <row r="1294" spans="1:10" x14ac:dyDescent="0.3">
      <c r="A1294" t="s">
        <v>1067</v>
      </c>
      <c r="B1294">
        <v>28.6</v>
      </c>
      <c r="C1294">
        <v>5.42</v>
      </c>
      <c r="D1294" t="s">
        <v>2367</v>
      </c>
      <c r="E1294" t="s">
        <v>2367</v>
      </c>
      <c r="F1294" t="s">
        <v>2367</v>
      </c>
      <c r="G1294">
        <v>0</v>
      </c>
      <c r="H1294" s="8" t="s">
        <v>2367</v>
      </c>
      <c r="I1294" t="str">
        <f t="shared" si="40"/>
        <v>Overweight</v>
      </c>
      <c r="J1294" t="str">
        <f t="shared" si="41"/>
        <v>Normal</v>
      </c>
    </row>
    <row r="1295" spans="1:10" x14ac:dyDescent="0.3">
      <c r="A1295" t="s">
        <v>1066</v>
      </c>
      <c r="B1295">
        <v>27.83</v>
      </c>
      <c r="C1295">
        <v>5.39</v>
      </c>
      <c r="D1295" t="s">
        <v>2367</v>
      </c>
      <c r="E1295" t="s">
        <v>2367</v>
      </c>
      <c r="F1295" t="s">
        <v>2367</v>
      </c>
      <c r="G1295">
        <v>0</v>
      </c>
      <c r="H1295" s="8" t="s">
        <v>2367</v>
      </c>
      <c r="I1295" t="str">
        <f t="shared" si="40"/>
        <v>Overweight</v>
      </c>
      <c r="J1295" t="str">
        <f t="shared" si="41"/>
        <v>Normal</v>
      </c>
    </row>
    <row r="1296" spans="1:10" x14ac:dyDescent="0.3">
      <c r="A1296" t="s">
        <v>1065</v>
      </c>
      <c r="B1296">
        <v>39.64</v>
      </c>
      <c r="C1296">
        <v>6</v>
      </c>
      <c r="D1296" t="s">
        <v>2367</v>
      </c>
      <c r="E1296" t="s">
        <v>2367</v>
      </c>
      <c r="F1296" t="s">
        <v>2369</v>
      </c>
      <c r="G1296">
        <v>1</v>
      </c>
      <c r="H1296" s="8" t="s">
        <v>2367</v>
      </c>
      <c r="I1296" t="str">
        <f t="shared" si="40"/>
        <v>Obesity</v>
      </c>
      <c r="J1296" t="str">
        <f t="shared" si="41"/>
        <v>Prediabetes</v>
      </c>
    </row>
    <row r="1297" spans="1:10" x14ac:dyDescent="0.3">
      <c r="A1297" t="s">
        <v>1064</v>
      </c>
      <c r="B1297">
        <v>38.479999999999997</v>
      </c>
      <c r="C1297">
        <v>6.02</v>
      </c>
      <c r="D1297" t="s">
        <v>2367</v>
      </c>
      <c r="E1297" t="s">
        <v>2367</v>
      </c>
      <c r="F1297" t="s">
        <v>2367</v>
      </c>
      <c r="G1297">
        <v>1</v>
      </c>
      <c r="H1297" s="8" t="s">
        <v>2367</v>
      </c>
      <c r="I1297" t="str">
        <f t="shared" si="40"/>
        <v>Obesity</v>
      </c>
      <c r="J1297" t="str">
        <f t="shared" si="41"/>
        <v>Prediabetes</v>
      </c>
    </row>
    <row r="1298" spans="1:10" x14ac:dyDescent="0.3">
      <c r="A1298" t="s">
        <v>1063</v>
      </c>
      <c r="B1298">
        <v>36.200000000000003</v>
      </c>
      <c r="C1298">
        <v>4.62</v>
      </c>
      <c r="D1298" t="s">
        <v>2367</v>
      </c>
      <c r="E1298" t="s">
        <v>2367</v>
      </c>
      <c r="F1298" t="s">
        <v>2367</v>
      </c>
      <c r="G1298">
        <v>2</v>
      </c>
      <c r="H1298" s="8" t="s">
        <v>2367</v>
      </c>
      <c r="I1298" t="str">
        <f t="shared" si="40"/>
        <v>Obesity</v>
      </c>
      <c r="J1298" t="str">
        <f t="shared" si="41"/>
        <v>Normal</v>
      </c>
    </row>
    <row r="1299" spans="1:10" x14ac:dyDescent="0.3">
      <c r="A1299" t="s">
        <v>1062</v>
      </c>
      <c r="B1299">
        <v>27.13</v>
      </c>
      <c r="C1299">
        <v>5.59</v>
      </c>
      <c r="D1299" t="s">
        <v>2367</v>
      </c>
      <c r="E1299" t="s">
        <v>2367</v>
      </c>
      <c r="F1299" t="s">
        <v>2367</v>
      </c>
      <c r="G1299">
        <v>1</v>
      </c>
      <c r="H1299" s="8" t="s">
        <v>2367</v>
      </c>
      <c r="I1299" t="str">
        <f t="shared" si="40"/>
        <v>Overweight</v>
      </c>
      <c r="J1299" t="str">
        <f t="shared" si="41"/>
        <v>Normal</v>
      </c>
    </row>
    <row r="1300" spans="1:10" x14ac:dyDescent="0.3">
      <c r="A1300" t="s">
        <v>1061</v>
      </c>
      <c r="B1300">
        <v>20.75</v>
      </c>
      <c r="C1300">
        <v>5.18</v>
      </c>
      <c r="D1300" t="s">
        <v>2369</v>
      </c>
      <c r="E1300" t="s">
        <v>2367</v>
      </c>
      <c r="F1300" t="s">
        <v>2367</v>
      </c>
      <c r="G1300">
        <v>2</v>
      </c>
      <c r="H1300" s="8" t="s">
        <v>2367</v>
      </c>
      <c r="I1300" t="str">
        <f t="shared" si="40"/>
        <v>Normal weight</v>
      </c>
      <c r="J1300" t="str">
        <f t="shared" si="41"/>
        <v>Normal</v>
      </c>
    </row>
    <row r="1301" spans="1:10" x14ac:dyDescent="0.3">
      <c r="A1301" t="s">
        <v>1060</v>
      </c>
      <c r="B1301">
        <v>26.6</v>
      </c>
      <c r="C1301">
        <v>6.29</v>
      </c>
      <c r="D1301" t="s">
        <v>2367</v>
      </c>
      <c r="E1301" t="s">
        <v>2367</v>
      </c>
      <c r="F1301" t="s">
        <v>2367</v>
      </c>
      <c r="G1301">
        <v>2</v>
      </c>
      <c r="H1301" s="8" t="s">
        <v>2367</v>
      </c>
      <c r="I1301" t="str">
        <f t="shared" si="40"/>
        <v>Overweight</v>
      </c>
      <c r="J1301" t="str">
        <f t="shared" si="41"/>
        <v>Prediabetes</v>
      </c>
    </row>
    <row r="1302" spans="1:10" x14ac:dyDescent="0.3">
      <c r="A1302" t="s">
        <v>1059</v>
      </c>
      <c r="B1302">
        <v>25.3</v>
      </c>
      <c r="C1302">
        <v>4.49</v>
      </c>
      <c r="D1302" t="s">
        <v>2367</v>
      </c>
      <c r="E1302" t="s">
        <v>2367</v>
      </c>
      <c r="F1302" t="s">
        <v>2367</v>
      </c>
      <c r="G1302">
        <v>2</v>
      </c>
      <c r="H1302" s="8" t="s">
        <v>2367</v>
      </c>
      <c r="I1302" t="str">
        <f t="shared" si="40"/>
        <v>Overweight</v>
      </c>
      <c r="J1302" t="str">
        <f t="shared" si="41"/>
        <v>Normal</v>
      </c>
    </row>
    <row r="1303" spans="1:10" x14ac:dyDescent="0.3">
      <c r="A1303" t="s">
        <v>1058</v>
      </c>
      <c r="B1303">
        <v>18.84</v>
      </c>
      <c r="C1303">
        <v>11.82</v>
      </c>
      <c r="D1303" t="s">
        <v>2369</v>
      </c>
      <c r="E1303" t="s">
        <v>2367</v>
      </c>
      <c r="F1303" t="s">
        <v>2369</v>
      </c>
      <c r="G1303">
        <v>1</v>
      </c>
      <c r="H1303" s="8" t="s">
        <v>2367</v>
      </c>
      <c r="I1303" t="str">
        <f t="shared" si="40"/>
        <v>Normal weight</v>
      </c>
      <c r="J1303" t="str">
        <f t="shared" si="41"/>
        <v>Diabetes</v>
      </c>
    </row>
    <row r="1304" spans="1:10" x14ac:dyDescent="0.3">
      <c r="A1304" t="s">
        <v>1057</v>
      </c>
      <c r="B1304">
        <v>19.57</v>
      </c>
      <c r="C1304">
        <v>7.41</v>
      </c>
      <c r="D1304" t="s">
        <v>2369</v>
      </c>
      <c r="E1304" t="s">
        <v>2367</v>
      </c>
      <c r="F1304" t="s">
        <v>2367</v>
      </c>
      <c r="G1304">
        <v>1</v>
      </c>
      <c r="H1304" s="8" t="s">
        <v>2367</v>
      </c>
      <c r="I1304" t="str">
        <f t="shared" si="40"/>
        <v>Normal weight</v>
      </c>
      <c r="J1304" t="str">
        <f t="shared" si="41"/>
        <v>Diabetes</v>
      </c>
    </row>
    <row r="1305" spans="1:10" x14ac:dyDescent="0.3">
      <c r="A1305" t="s">
        <v>1056</v>
      </c>
      <c r="B1305">
        <v>30.495000000000001</v>
      </c>
      <c r="C1305">
        <v>5.97</v>
      </c>
      <c r="D1305" t="s">
        <v>2367</v>
      </c>
      <c r="E1305" t="s">
        <v>2367</v>
      </c>
      <c r="F1305" t="s">
        <v>2367</v>
      </c>
      <c r="G1305">
        <v>0</v>
      </c>
      <c r="H1305" s="8" t="s">
        <v>2367</v>
      </c>
      <c r="I1305" t="str">
        <f t="shared" si="40"/>
        <v>Obesity</v>
      </c>
      <c r="J1305" t="str">
        <f t="shared" si="41"/>
        <v>Prediabetes</v>
      </c>
    </row>
    <row r="1306" spans="1:10" x14ac:dyDescent="0.3">
      <c r="A1306" t="s">
        <v>1055</v>
      </c>
      <c r="B1306">
        <v>30.114999999999998</v>
      </c>
      <c r="C1306">
        <v>5.74</v>
      </c>
      <c r="D1306" t="s">
        <v>2367</v>
      </c>
      <c r="E1306" t="s">
        <v>2367</v>
      </c>
      <c r="F1306" t="s">
        <v>2369</v>
      </c>
      <c r="G1306">
        <v>1</v>
      </c>
      <c r="H1306" s="8" t="s">
        <v>2367</v>
      </c>
      <c r="I1306" t="str">
        <f t="shared" si="40"/>
        <v>Obesity</v>
      </c>
      <c r="J1306" t="str">
        <f t="shared" si="41"/>
        <v>Prediabetes</v>
      </c>
    </row>
    <row r="1307" spans="1:10" x14ac:dyDescent="0.3">
      <c r="A1307" t="s">
        <v>1054</v>
      </c>
      <c r="B1307">
        <v>24.78</v>
      </c>
      <c r="C1307">
        <v>9.85</v>
      </c>
      <c r="D1307" t="s">
        <v>2367</v>
      </c>
      <c r="E1307" t="s">
        <v>2367</v>
      </c>
      <c r="F1307" t="s">
        <v>2367</v>
      </c>
      <c r="G1307">
        <v>0</v>
      </c>
      <c r="H1307" s="8" t="s">
        <v>2367</v>
      </c>
      <c r="I1307" t="str">
        <f t="shared" si="40"/>
        <v>Normal weight</v>
      </c>
      <c r="J1307" t="str">
        <f t="shared" si="41"/>
        <v>Diabetes</v>
      </c>
    </row>
    <row r="1308" spans="1:10" x14ac:dyDescent="0.3">
      <c r="A1308" t="s">
        <v>1053</v>
      </c>
      <c r="B1308">
        <v>24.77</v>
      </c>
      <c r="C1308">
        <v>7.59</v>
      </c>
      <c r="D1308" t="s">
        <v>2367</v>
      </c>
      <c r="E1308" t="s">
        <v>2367</v>
      </c>
      <c r="F1308" t="s">
        <v>2367</v>
      </c>
      <c r="G1308">
        <v>0</v>
      </c>
      <c r="H1308" s="8" t="s">
        <v>2367</v>
      </c>
      <c r="I1308" t="str">
        <f t="shared" si="40"/>
        <v>Normal weight</v>
      </c>
      <c r="J1308" t="str">
        <f t="shared" si="41"/>
        <v>Diabetes</v>
      </c>
    </row>
    <row r="1309" spans="1:10" x14ac:dyDescent="0.3">
      <c r="A1309" t="s">
        <v>1052</v>
      </c>
      <c r="B1309">
        <v>16.579999999999998</v>
      </c>
      <c r="C1309">
        <v>6.98</v>
      </c>
      <c r="D1309" t="s">
        <v>2369</v>
      </c>
      <c r="E1309" t="s">
        <v>2367</v>
      </c>
      <c r="F1309" t="s">
        <v>2369</v>
      </c>
      <c r="G1309">
        <v>1</v>
      </c>
      <c r="H1309" s="8" t="s">
        <v>2367</v>
      </c>
      <c r="I1309" t="str">
        <f t="shared" si="40"/>
        <v>Underweight</v>
      </c>
      <c r="J1309" t="str">
        <f t="shared" si="41"/>
        <v>Diabetes</v>
      </c>
    </row>
    <row r="1310" spans="1:10" x14ac:dyDescent="0.3">
      <c r="A1310" t="s">
        <v>1051</v>
      </c>
      <c r="B1310">
        <v>38.17</v>
      </c>
      <c r="C1310">
        <v>4.7300000000000004</v>
      </c>
      <c r="D1310" t="s">
        <v>2369</v>
      </c>
      <c r="E1310" t="s">
        <v>2367</v>
      </c>
      <c r="F1310" t="s">
        <v>2367</v>
      </c>
      <c r="G1310">
        <v>0</v>
      </c>
      <c r="H1310" s="8" t="s">
        <v>2367</v>
      </c>
      <c r="I1310" t="str">
        <f t="shared" si="40"/>
        <v>Obesity</v>
      </c>
      <c r="J1310" t="str">
        <f t="shared" si="41"/>
        <v>Normal</v>
      </c>
    </row>
    <row r="1311" spans="1:10" x14ac:dyDescent="0.3">
      <c r="A1311" t="s">
        <v>1050</v>
      </c>
      <c r="B1311">
        <v>39.424999999999997</v>
      </c>
      <c r="C1311">
        <v>4.76</v>
      </c>
      <c r="D1311" t="s">
        <v>2369</v>
      </c>
      <c r="E1311" t="s">
        <v>2367</v>
      </c>
      <c r="F1311" t="s">
        <v>2367</v>
      </c>
      <c r="G1311">
        <v>0</v>
      </c>
      <c r="H1311" s="8" t="s">
        <v>2367</v>
      </c>
      <c r="I1311" t="str">
        <f t="shared" si="40"/>
        <v>Obesity</v>
      </c>
      <c r="J1311" t="str">
        <f t="shared" si="41"/>
        <v>Normal</v>
      </c>
    </row>
    <row r="1312" spans="1:10" x14ac:dyDescent="0.3">
      <c r="A1312" t="s">
        <v>1049</v>
      </c>
      <c r="B1312">
        <v>33.44</v>
      </c>
      <c r="C1312">
        <v>6.24</v>
      </c>
      <c r="D1312" t="s">
        <v>2369</v>
      </c>
      <c r="E1312" t="s">
        <v>2367</v>
      </c>
      <c r="F1312" t="s">
        <v>2367</v>
      </c>
      <c r="G1312">
        <v>0</v>
      </c>
      <c r="H1312" s="8" t="s">
        <v>2367</v>
      </c>
      <c r="I1312" t="str">
        <f t="shared" si="40"/>
        <v>Obesity</v>
      </c>
      <c r="J1312" t="str">
        <f t="shared" si="41"/>
        <v>Prediabetes</v>
      </c>
    </row>
    <row r="1313" spans="1:10" x14ac:dyDescent="0.3">
      <c r="A1313" t="s">
        <v>1048</v>
      </c>
      <c r="B1313">
        <v>33.344999999999999</v>
      </c>
      <c r="C1313">
        <v>5.44</v>
      </c>
      <c r="D1313" t="s">
        <v>2369</v>
      </c>
      <c r="E1313" t="s">
        <v>2367</v>
      </c>
      <c r="F1313" t="s">
        <v>2367</v>
      </c>
      <c r="G1313">
        <v>0</v>
      </c>
      <c r="H1313" s="8" t="s">
        <v>2367</v>
      </c>
      <c r="I1313" t="str">
        <f t="shared" si="40"/>
        <v>Obesity</v>
      </c>
      <c r="J1313" t="str">
        <f t="shared" si="41"/>
        <v>Normal</v>
      </c>
    </row>
    <row r="1314" spans="1:10" x14ac:dyDescent="0.3">
      <c r="A1314" t="s">
        <v>1047</v>
      </c>
      <c r="B1314">
        <v>38.79</v>
      </c>
      <c r="C1314">
        <v>5.08</v>
      </c>
      <c r="D1314" t="s">
        <v>2367</v>
      </c>
      <c r="E1314" t="s">
        <v>2367</v>
      </c>
      <c r="F1314" t="s">
        <v>2369</v>
      </c>
      <c r="G1314">
        <v>1</v>
      </c>
      <c r="H1314" s="8" t="s">
        <v>2367</v>
      </c>
      <c r="I1314" t="str">
        <f t="shared" si="40"/>
        <v>Obesity</v>
      </c>
      <c r="J1314" t="str">
        <f t="shared" si="41"/>
        <v>Normal</v>
      </c>
    </row>
    <row r="1315" spans="1:10" x14ac:dyDescent="0.3">
      <c r="A1315" t="s">
        <v>1046</v>
      </c>
      <c r="B1315">
        <v>30.684999999999999</v>
      </c>
      <c r="C1315">
        <v>4.87</v>
      </c>
      <c r="D1315" t="s">
        <v>2367</v>
      </c>
      <c r="E1315" t="s">
        <v>2367</v>
      </c>
      <c r="F1315" t="s">
        <v>2369</v>
      </c>
      <c r="G1315">
        <v>1</v>
      </c>
      <c r="H1315" s="8" t="s">
        <v>2367</v>
      </c>
      <c r="I1315" t="str">
        <f t="shared" si="40"/>
        <v>Obesity</v>
      </c>
      <c r="J1315" t="str">
        <f t="shared" si="41"/>
        <v>Normal</v>
      </c>
    </row>
    <row r="1316" spans="1:10" x14ac:dyDescent="0.3">
      <c r="A1316" t="s">
        <v>1045</v>
      </c>
      <c r="B1316">
        <v>22.135000000000002</v>
      </c>
      <c r="C1316">
        <v>8.17</v>
      </c>
      <c r="D1316" t="s">
        <v>2367</v>
      </c>
      <c r="E1316" t="s">
        <v>2367</v>
      </c>
      <c r="F1316" t="s">
        <v>2367</v>
      </c>
      <c r="G1316">
        <v>0</v>
      </c>
      <c r="H1316" s="8" t="s">
        <v>2367</v>
      </c>
      <c r="I1316" t="str">
        <f t="shared" si="40"/>
        <v>Normal weight</v>
      </c>
      <c r="J1316" t="str">
        <f t="shared" si="41"/>
        <v>Diabetes</v>
      </c>
    </row>
    <row r="1317" spans="1:10" x14ac:dyDescent="0.3">
      <c r="A1317" t="s">
        <v>1044</v>
      </c>
      <c r="B1317">
        <v>33.33</v>
      </c>
      <c r="C1317">
        <v>7.61</v>
      </c>
      <c r="D1317" t="s">
        <v>2367</v>
      </c>
      <c r="E1317" t="s">
        <v>2367</v>
      </c>
      <c r="F1317" t="s">
        <v>2367</v>
      </c>
      <c r="G1317">
        <v>0</v>
      </c>
      <c r="H1317" s="8" t="s">
        <v>2367</v>
      </c>
      <c r="I1317" t="str">
        <f t="shared" si="40"/>
        <v>Obesity</v>
      </c>
      <c r="J1317" t="str">
        <f t="shared" si="41"/>
        <v>Diabetes</v>
      </c>
    </row>
    <row r="1318" spans="1:10" x14ac:dyDescent="0.3">
      <c r="A1318" t="s">
        <v>1043</v>
      </c>
      <c r="B1318">
        <v>31.13</v>
      </c>
      <c r="C1318">
        <v>10.1</v>
      </c>
      <c r="D1318" t="s">
        <v>2367</v>
      </c>
      <c r="E1318" t="s">
        <v>2367</v>
      </c>
      <c r="F1318" t="s">
        <v>2367</v>
      </c>
      <c r="G1318">
        <v>0</v>
      </c>
      <c r="H1318" s="8" t="s">
        <v>2367</v>
      </c>
      <c r="I1318" t="str">
        <f t="shared" si="40"/>
        <v>Obesity</v>
      </c>
      <c r="J1318" t="str">
        <f t="shared" si="41"/>
        <v>Diabetes</v>
      </c>
    </row>
    <row r="1319" spans="1:10" x14ac:dyDescent="0.3">
      <c r="A1319" t="s">
        <v>1042</v>
      </c>
      <c r="B1319">
        <v>28.9</v>
      </c>
      <c r="C1319">
        <v>11.24</v>
      </c>
      <c r="D1319" t="s">
        <v>2367</v>
      </c>
      <c r="E1319" t="s">
        <v>2367</v>
      </c>
      <c r="F1319" t="s">
        <v>2367</v>
      </c>
      <c r="G1319">
        <v>0</v>
      </c>
      <c r="H1319" s="8" t="s">
        <v>2367</v>
      </c>
      <c r="I1319" t="str">
        <f t="shared" si="40"/>
        <v>Overweight</v>
      </c>
      <c r="J1319" t="str">
        <f t="shared" si="41"/>
        <v>Diabetes</v>
      </c>
    </row>
    <row r="1320" spans="1:10" x14ac:dyDescent="0.3">
      <c r="A1320" t="s">
        <v>1041</v>
      </c>
      <c r="B1320">
        <v>43.31</v>
      </c>
      <c r="C1320">
        <v>6.1</v>
      </c>
      <c r="D1320" t="s">
        <v>2369</v>
      </c>
      <c r="E1320" t="s">
        <v>2369</v>
      </c>
      <c r="F1320" t="s">
        <v>2367</v>
      </c>
      <c r="G1320">
        <v>1</v>
      </c>
      <c r="H1320" s="8" t="s">
        <v>2367</v>
      </c>
      <c r="I1320" t="str">
        <f t="shared" si="40"/>
        <v>Obesity</v>
      </c>
      <c r="J1320" t="str">
        <f t="shared" si="41"/>
        <v>Prediabetes</v>
      </c>
    </row>
    <row r="1321" spans="1:10" x14ac:dyDescent="0.3">
      <c r="A1321" t="s">
        <v>1040</v>
      </c>
      <c r="B1321">
        <v>22.8</v>
      </c>
      <c r="C1321">
        <v>6.98</v>
      </c>
      <c r="D1321" t="s">
        <v>2367</v>
      </c>
      <c r="E1321" t="s">
        <v>2367</v>
      </c>
      <c r="F1321" t="s">
        <v>2367</v>
      </c>
      <c r="G1321">
        <v>0</v>
      </c>
      <c r="H1321" s="8" t="s">
        <v>2367</v>
      </c>
      <c r="I1321" t="str">
        <f t="shared" si="40"/>
        <v>Normal weight</v>
      </c>
      <c r="J1321" t="str">
        <f t="shared" si="41"/>
        <v>Diabetes</v>
      </c>
    </row>
    <row r="1322" spans="1:10" x14ac:dyDescent="0.3">
      <c r="A1322" t="s">
        <v>1039</v>
      </c>
      <c r="B1322">
        <v>19.09</v>
      </c>
      <c r="C1322">
        <v>4</v>
      </c>
      <c r="D1322" t="s">
        <v>2369</v>
      </c>
      <c r="E1322" t="s">
        <v>2367</v>
      </c>
      <c r="F1322" t="s">
        <v>2367</v>
      </c>
      <c r="G1322">
        <v>1</v>
      </c>
      <c r="H1322" s="8" t="s">
        <v>2367</v>
      </c>
      <c r="I1322" t="str">
        <f t="shared" si="40"/>
        <v>Normal weight</v>
      </c>
      <c r="J1322" t="str">
        <f t="shared" si="41"/>
        <v>Normal</v>
      </c>
    </row>
    <row r="1323" spans="1:10" x14ac:dyDescent="0.3">
      <c r="A1323" t="s">
        <v>1038</v>
      </c>
      <c r="B1323">
        <v>23.37</v>
      </c>
      <c r="C1323">
        <v>4.2300000000000004</v>
      </c>
      <c r="D1323" t="s">
        <v>2367</v>
      </c>
      <c r="E1323" t="s">
        <v>2367</v>
      </c>
      <c r="F1323" t="s">
        <v>2367</v>
      </c>
      <c r="G1323">
        <v>0</v>
      </c>
      <c r="H1323" s="8" t="s">
        <v>2367</v>
      </c>
      <c r="I1323" t="str">
        <f t="shared" si="40"/>
        <v>Normal weight</v>
      </c>
      <c r="J1323" t="str">
        <f t="shared" si="41"/>
        <v>Normal</v>
      </c>
    </row>
    <row r="1324" spans="1:10" x14ac:dyDescent="0.3">
      <c r="A1324" t="s">
        <v>1037</v>
      </c>
      <c r="B1324">
        <v>33.44</v>
      </c>
      <c r="C1324">
        <v>4.72</v>
      </c>
      <c r="D1324" t="s">
        <v>2369</v>
      </c>
      <c r="E1324" t="s">
        <v>2367</v>
      </c>
      <c r="F1324" t="s">
        <v>2367</v>
      </c>
      <c r="G1324">
        <v>0</v>
      </c>
      <c r="H1324" s="8" t="s">
        <v>2367</v>
      </c>
      <c r="I1324" t="str">
        <f t="shared" si="40"/>
        <v>Obesity</v>
      </c>
      <c r="J1324" t="str">
        <f t="shared" si="41"/>
        <v>Normal</v>
      </c>
    </row>
    <row r="1325" spans="1:10" x14ac:dyDescent="0.3">
      <c r="A1325" t="s">
        <v>1036</v>
      </c>
      <c r="B1325">
        <v>28.05</v>
      </c>
      <c r="C1325">
        <v>5.63</v>
      </c>
      <c r="D1325" t="s">
        <v>2369</v>
      </c>
      <c r="E1325" t="s">
        <v>2367</v>
      </c>
      <c r="F1325" t="s">
        <v>2367</v>
      </c>
      <c r="G1325">
        <v>0</v>
      </c>
      <c r="H1325" s="8" t="s">
        <v>2367</v>
      </c>
      <c r="I1325" t="str">
        <f t="shared" si="40"/>
        <v>Overweight</v>
      </c>
      <c r="J1325" t="str">
        <f t="shared" si="41"/>
        <v>Normal</v>
      </c>
    </row>
    <row r="1326" spans="1:10" x14ac:dyDescent="0.3">
      <c r="A1326" t="s">
        <v>1035</v>
      </c>
      <c r="B1326">
        <v>27.72</v>
      </c>
      <c r="C1326">
        <v>5.83</v>
      </c>
      <c r="D1326" t="s">
        <v>2369</v>
      </c>
      <c r="E1326" t="s">
        <v>2367</v>
      </c>
      <c r="F1326" t="s">
        <v>2367</v>
      </c>
      <c r="G1326">
        <v>0</v>
      </c>
      <c r="H1326" s="8" t="s">
        <v>2367</v>
      </c>
      <c r="I1326" t="str">
        <f t="shared" si="40"/>
        <v>Overweight</v>
      </c>
      <c r="J1326" t="str">
        <f t="shared" si="41"/>
        <v>Prediabetes</v>
      </c>
    </row>
    <row r="1327" spans="1:10" x14ac:dyDescent="0.3">
      <c r="A1327" t="s">
        <v>1034</v>
      </c>
      <c r="B1327">
        <v>29.81</v>
      </c>
      <c r="C1327">
        <v>9.23</v>
      </c>
      <c r="D1327" t="s">
        <v>2367</v>
      </c>
      <c r="E1327" t="s">
        <v>2367</v>
      </c>
      <c r="F1327" t="s">
        <v>2367</v>
      </c>
      <c r="G1327">
        <v>0</v>
      </c>
      <c r="H1327" s="8" t="s">
        <v>2367</v>
      </c>
      <c r="I1327" t="str">
        <f t="shared" si="40"/>
        <v>Overweight</v>
      </c>
      <c r="J1327" t="str">
        <f t="shared" si="41"/>
        <v>Diabetes</v>
      </c>
    </row>
    <row r="1328" spans="1:10" x14ac:dyDescent="0.3">
      <c r="A1328" t="s">
        <v>1033</v>
      </c>
      <c r="B1328">
        <v>23.98</v>
      </c>
      <c r="C1328">
        <v>9.89</v>
      </c>
      <c r="D1328" t="s">
        <v>2367</v>
      </c>
      <c r="E1328" t="s">
        <v>2367</v>
      </c>
      <c r="F1328" t="s">
        <v>2367</v>
      </c>
      <c r="G1328">
        <v>0</v>
      </c>
      <c r="H1328" s="8" t="s">
        <v>2367</v>
      </c>
      <c r="I1328" t="str">
        <f t="shared" si="40"/>
        <v>Normal weight</v>
      </c>
      <c r="J1328" t="str">
        <f t="shared" si="41"/>
        <v>Diabetes</v>
      </c>
    </row>
    <row r="1329" spans="1:10" x14ac:dyDescent="0.3">
      <c r="A1329" t="s">
        <v>1032</v>
      </c>
      <c r="B1329">
        <v>17.34</v>
      </c>
      <c r="C1329">
        <v>12</v>
      </c>
      <c r="D1329" t="s">
        <v>2367</v>
      </c>
      <c r="E1329" t="s">
        <v>2367</v>
      </c>
      <c r="F1329" t="s">
        <v>2367</v>
      </c>
      <c r="G1329">
        <v>0</v>
      </c>
      <c r="H1329" s="8" t="s">
        <v>2367</v>
      </c>
      <c r="I1329" t="str">
        <f t="shared" si="40"/>
        <v>Underweight</v>
      </c>
      <c r="J1329" t="str">
        <f t="shared" si="41"/>
        <v>Diabetes</v>
      </c>
    </row>
    <row r="1330" spans="1:10" x14ac:dyDescent="0.3">
      <c r="A1330" t="s">
        <v>1031</v>
      </c>
      <c r="B1330">
        <v>40.39</v>
      </c>
      <c r="C1330">
        <v>4.24</v>
      </c>
      <c r="D1330" t="s">
        <v>2369</v>
      </c>
      <c r="E1330" t="s">
        <v>2367</v>
      </c>
      <c r="F1330" t="s">
        <v>2369</v>
      </c>
      <c r="G1330">
        <v>1</v>
      </c>
      <c r="H1330" s="8" t="s">
        <v>2367</v>
      </c>
      <c r="I1330" t="str">
        <f t="shared" si="40"/>
        <v>Obesity</v>
      </c>
      <c r="J1330" t="str">
        <f t="shared" si="41"/>
        <v>Normal</v>
      </c>
    </row>
    <row r="1331" spans="1:10" x14ac:dyDescent="0.3">
      <c r="A1331" t="s">
        <v>1030</v>
      </c>
      <c r="B1331">
        <v>25.96</v>
      </c>
      <c r="C1331">
        <v>4.68</v>
      </c>
      <c r="D1331" t="s">
        <v>2369</v>
      </c>
      <c r="E1331" t="s">
        <v>2367</v>
      </c>
      <c r="F1331" t="s">
        <v>2369</v>
      </c>
      <c r="G1331">
        <v>1</v>
      </c>
      <c r="H1331" s="8" t="s">
        <v>2367</v>
      </c>
      <c r="I1331" t="str">
        <f t="shared" si="40"/>
        <v>Overweight</v>
      </c>
      <c r="J1331" t="str">
        <f t="shared" si="41"/>
        <v>Normal</v>
      </c>
    </row>
    <row r="1332" spans="1:10" x14ac:dyDescent="0.3">
      <c r="A1332" t="s">
        <v>1029</v>
      </c>
      <c r="B1332">
        <v>17.68</v>
      </c>
      <c r="C1332">
        <v>8.57</v>
      </c>
      <c r="D1332" t="s">
        <v>2369</v>
      </c>
      <c r="E1332" t="s">
        <v>2367</v>
      </c>
      <c r="F1332" t="s">
        <v>2369</v>
      </c>
      <c r="G1332">
        <v>1</v>
      </c>
      <c r="H1332" s="8" t="s">
        <v>2367</v>
      </c>
      <c r="I1332" t="str">
        <f t="shared" si="40"/>
        <v>Underweight</v>
      </c>
      <c r="J1332" t="str">
        <f t="shared" si="41"/>
        <v>Diabetes</v>
      </c>
    </row>
    <row r="1333" spans="1:10" x14ac:dyDescent="0.3">
      <c r="A1333" t="s">
        <v>1028</v>
      </c>
      <c r="B1333">
        <v>30.875</v>
      </c>
      <c r="C1333">
        <v>4.0999999999999996</v>
      </c>
      <c r="D1333" t="s">
        <v>2367</v>
      </c>
      <c r="E1333" t="s">
        <v>2367</v>
      </c>
      <c r="F1333" t="s">
        <v>2367</v>
      </c>
      <c r="G1333">
        <v>0</v>
      </c>
      <c r="H1333" s="8" t="s">
        <v>2367</v>
      </c>
      <c r="I1333" t="str">
        <f t="shared" si="40"/>
        <v>Obesity</v>
      </c>
      <c r="J1333" t="str">
        <f t="shared" si="41"/>
        <v>Normal</v>
      </c>
    </row>
    <row r="1334" spans="1:10" x14ac:dyDescent="0.3">
      <c r="A1334" t="s">
        <v>1027</v>
      </c>
      <c r="B1334">
        <v>30.81</v>
      </c>
      <c r="C1334">
        <v>4.49</v>
      </c>
      <c r="D1334" t="s">
        <v>2367</v>
      </c>
      <c r="E1334" t="s">
        <v>2367</v>
      </c>
      <c r="F1334" t="s">
        <v>2367</v>
      </c>
      <c r="G1334">
        <v>0</v>
      </c>
      <c r="H1334" s="8" t="s">
        <v>2367</v>
      </c>
      <c r="I1334" t="str">
        <f t="shared" si="40"/>
        <v>Obesity</v>
      </c>
      <c r="J1334" t="str">
        <f t="shared" si="41"/>
        <v>Normal</v>
      </c>
    </row>
    <row r="1335" spans="1:10" x14ac:dyDescent="0.3">
      <c r="A1335" t="s">
        <v>1026</v>
      </c>
      <c r="B1335">
        <v>36.85</v>
      </c>
      <c r="C1335">
        <v>8.8000000000000007</v>
      </c>
      <c r="D1335" t="s">
        <v>2367</v>
      </c>
      <c r="E1335" t="s">
        <v>2367</v>
      </c>
      <c r="F1335" t="s">
        <v>2367</v>
      </c>
      <c r="G1335">
        <v>2</v>
      </c>
      <c r="H1335" s="8" t="s">
        <v>2367</v>
      </c>
      <c r="I1335" t="str">
        <f t="shared" si="40"/>
        <v>Obesity</v>
      </c>
      <c r="J1335" t="str">
        <f t="shared" si="41"/>
        <v>Diabetes</v>
      </c>
    </row>
    <row r="1336" spans="1:10" x14ac:dyDescent="0.3">
      <c r="A1336" t="s">
        <v>1025</v>
      </c>
      <c r="B1336">
        <v>35.86</v>
      </c>
      <c r="C1336">
        <v>7.93</v>
      </c>
      <c r="D1336" t="s">
        <v>2367</v>
      </c>
      <c r="E1336" t="s">
        <v>2367</v>
      </c>
      <c r="F1336" t="s">
        <v>2367</v>
      </c>
      <c r="G1336">
        <v>2</v>
      </c>
      <c r="H1336" s="8" t="s">
        <v>2367</v>
      </c>
      <c r="I1336" t="str">
        <f t="shared" si="40"/>
        <v>Obesity</v>
      </c>
      <c r="J1336" t="str">
        <f t="shared" si="41"/>
        <v>Diabetes</v>
      </c>
    </row>
    <row r="1337" spans="1:10" x14ac:dyDescent="0.3">
      <c r="A1337" t="s">
        <v>1024</v>
      </c>
      <c r="B1337">
        <v>30.3</v>
      </c>
      <c r="C1337">
        <v>9.4499999999999993</v>
      </c>
      <c r="D1337" t="s">
        <v>2367</v>
      </c>
      <c r="E1337" t="s">
        <v>2367</v>
      </c>
      <c r="F1337" t="s">
        <v>2367</v>
      </c>
      <c r="G1337">
        <v>2</v>
      </c>
      <c r="H1337" s="8" t="s">
        <v>2367</v>
      </c>
      <c r="I1337" t="str">
        <f t="shared" si="40"/>
        <v>Obesity</v>
      </c>
      <c r="J1337" t="str">
        <f t="shared" si="41"/>
        <v>Diabetes</v>
      </c>
    </row>
    <row r="1338" spans="1:10" x14ac:dyDescent="0.3">
      <c r="A1338" t="s">
        <v>1023</v>
      </c>
      <c r="B1338">
        <v>32.015000000000001</v>
      </c>
      <c r="C1338">
        <v>7.67</v>
      </c>
      <c r="D1338" t="s">
        <v>2367</v>
      </c>
      <c r="E1338" t="s">
        <v>2367</v>
      </c>
      <c r="F1338" t="s">
        <v>2367</v>
      </c>
      <c r="G1338">
        <v>0</v>
      </c>
      <c r="H1338" s="8" t="s">
        <v>2367</v>
      </c>
      <c r="I1338" t="str">
        <f t="shared" si="40"/>
        <v>Obesity</v>
      </c>
      <c r="J1338" t="str">
        <f t="shared" si="41"/>
        <v>Diabetes</v>
      </c>
    </row>
    <row r="1339" spans="1:10" x14ac:dyDescent="0.3">
      <c r="A1339" t="s">
        <v>1022</v>
      </c>
      <c r="B1339">
        <v>25.06</v>
      </c>
      <c r="C1339">
        <v>10.53</v>
      </c>
      <c r="D1339" t="s">
        <v>2367</v>
      </c>
      <c r="E1339" t="s">
        <v>2367</v>
      </c>
      <c r="F1339" t="s">
        <v>2367</v>
      </c>
      <c r="G1339">
        <v>2</v>
      </c>
      <c r="H1339" s="8" t="s">
        <v>2367</v>
      </c>
      <c r="I1339" t="str">
        <f t="shared" si="40"/>
        <v>Overweight</v>
      </c>
      <c r="J1339" t="str">
        <f t="shared" si="41"/>
        <v>Diabetes</v>
      </c>
    </row>
    <row r="1340" spans="1:10" x14ac:dyDescent="0.3">
      <c r="A1340" t="s">
        <v>1021</v>
      </c>
      <c r="B1340">
        <v>18.829999999999998</v>
      </c>
      <c r="C1340">
        <v>10.08</v>
      </c>
      <c r="D1340" t="s">
        <v>2369</v>
      </c>
      <c r="E1340" t="s">
        <v>2367</v>
      </c>
      <c r="F1340" t="s">
        <v>2367</v>
      </c>
      <c r="G1340">
        <v>0</v>
      </c>
      <c r="H1340" s="8" t="s">
        <v>2367</v>
      </c>
      <c r="I1340" t="str">
        <f t="shared" si="40"/>
        <v>Normal weight</v>
      </c>
      <c r="J1340" t="str">
        <f t="shared" si="41"/>
        <v>Diabetes</v>
      </c>
    </row>
    <row r="1341" spans="1:10" x14ac:dyDescent="0.3">
      <c r="A1341" t="s">
        <v>1020</v>
      </c>
      <c r="B1341">
        <v>47.52</v>
      </c>
      <c r="C1341">
        <v>11.39</v>
      </c>
      <c r="D1341" t="s">
        <v>2369</v>
      </c>
      <c r="E1341" t="s">
        <v>2367</v>
      </c>
      <c r="F1341" t="s">
        <v>2367</v>
      </c>
      <c r="G1341">
        <v>1</v>
      </c>
      <c r="H1341" s="8" t="s">
        <v>2367</v>
      </c>
      <c r="I1341" t="str">
        <f t="shared" si="40"/>
        <v>Obesity</v>
      </c>
      <c r="J1341" t="str">
        <f t="shared" si="41"/>
        <v>Diabetes</v>
      </c>
    </row>
    <row r="1342" spans="1:10" x14ac:dyDescent="0.3">
      <c r="A1342" t="s">
        <v>1019</v>
      </c>
      <c r="B1342">
        <v>37.82</v>
      </c>
      <c r="C1342">
        <v>6.36</v>
      </c>
      <c r="D1342" t="s">
        <v>2367</v>
      </c>
      <c r="E1342" t="s">
        <v>2367</v>
      </c>
      <c r="F1342" t="s">
        <v>2367</v>
      </c>
      <c r="G1342">
        <v>0</v>
      </c>
      <c r="H1342" s="8" t="s">
        <v>2367</v>
      </c>
      <c r="I1342" t="str">
        <f t="shared" si="40"/>
        <v>Obesity</v>
      </c>
      <c r="J1342" t="str">
        <f t="shared" si="41"/>
        <v>Prediabetes</v>
      </c>
    </row>
    <row r="1343" spans="1:10" x14ac:dyDescent="0.3">
      <c r="A1343" t="s">
        <v>1018</v>
      </c>
      <c r="B1343">
        <v>44.16</v>
      </c>
      <c r="C1343">
        <v>5.31</v>
      </c>
      <c r="D1343" t="s">
        <v>2369</v>
      </c>
      <c r="E1343" t="s">
        <v>2367</v>
      </c>
      <c r="F1343" t="s">
        <v>2367</v>
      </c>
      <c r="G1343">
        <v>0</v>
      </c>
      <c r="H1343" s="8" t="s">
        <v>2367</v>
      </c>
      <c r="I1343" t="str">
        <f t="shared" si="40"/>
        <v>Obesity</v>
      </c>
      <c r="J1343" t="str">
        <f t="shared" si="41"/>
        <v>Normal</v>
      </c>
    </row>
    <row r="1344" spans="1:10" x14ac:dyDescent="0.3">
      <c r="A1344" t="s">
        <v>1017</v>
      </c>
      <c r="B1344">
        <v>37.049999999999997</v>
      </c>
      <c r="C1344">
        <v>4.74</v>
      </c>
      <c r="D1344" t="s">
        <v>2367</v>
      </c>
      <c r="E1344" t="s">
        <v>2367</v>
      </c>
      <c r="F1344" t="s">
        <v>2369</v>
      </c>
      <c r="G1344">
        <v>1</v>
      </c>
      <c r="H1344" s="8" t="s">
        <v>2367</v>
      </c>
      <c r="I1344" t="str">
        <f t="shared" si="40"/>
        <v>Obesity</v>
      </c>
      <c r="J1344" t="str">
        <f t="shared" si="41"/>
        <v>Normal</v>
      </c>
    </row>
    <row r="1345" spans="1:10" x14ac:dyDescent="0.3">
      <c r="A1345" t="s">
        <v>1016</v>
      </c>
      <c r="B1345">
        <v>18.66</v>
      </c>
      <c r="C1345">
        <v>11.35</v>
      </c>
      <c r="D1345" t="s">
        <v>2367</v>
      </c>
      <c r="E1345" t="s">
        <v>2367</v>
      </c>
      <c r="F1345" t="s">
        <v>2367</v>
      </c>
      <c r="G1345">
        <v>0</v>
      </c>
      <c r="H1345" s="8" t="s">
        <v>2367</v>
      </c>
      <c r="I1345" t="str">
        <f t="shared" si="40"/>
        <v>Normal weight</v>
      </c>
      <c r="J1345" t="str">
        <f t="shared" si="41"/>
        <v>Diabetes</v>
      </c>
    </row>
    <row r="1346" spans="1:10" x14ac:dyDescent="0.3">
      <c r="A1346" t="s">
        <v>1015</v>
      </c>
      <c r="B1346">
        <v>36.200000000000003</v>
      </c>
      <c r="C1346">
        <v>6.81</v>
      </c>
      <c r="D1346" t="s">
        <v>2369</v>
      </c>
      <c r="E1346" t="s">
        <v>2367</v>
      </c>
      <c r="F1346" t="s">
        <v>2367</v>
      </c>
      <c r="G1346">
        <v>1</v>
      </c>
      <c r="H1346" s="8" t="s">
        <v>2367</v>
      </c>
      <c r="I1346" t="str">
        <f t="shared" si="40"/>
        <v>Obesity</v>
      </c>
      <c r="J1346" t="str">
        <f t="shared" si="41"/>
        <v>Diabetes</v>
      </c>
    </row>
    <row r="1347" spans="1:10" x14ac:dyDescent="0.3">
      <c r="A1347" t="s">
        <v>1014</v>
      </c>
      <c r="B1347">
        <v>18.87</v>
      </c>
      <c r="C1347">
        <v>8.06</v>
      </c>
      <c r="D1347" t="s">
        <v>2367</v>
      </c>
      <c r="E1347" t="s">
        <v>2367</v>
      </c>
      <c r="F1347" t="s">
        <v>2367</v>
      </c>
      <c r="G1347">
        <v>0</v>
      </c>
      <c r="H1347" s="8" t="s">
        <v>2367</v>
      </c>
      <c r="I1347" t="str">
        <f t="shared" ref="I1347:I1410" si="42">IF(B1347&lt;18.5,"Underweight",IF(B1347&lt;24.9,"Normal weight",IF(B1347&lt;29.9,"Overweight","Obesity")))</f>
        <v>Normal weight</v>
      </c>
      <c r="J1347" t="str">
        <f t="shared" ref="J1347:J1410" si="43">IF(C1347&lt;5.7,"Normal",IF(C1347&lt;6.4,"Prediabetes","Diabetes"))</f>
        <v>Diabetes</v>
      </c>
    </row>
    <row r="1348" spans="1:10" x14ac:dyDescent="0.3">
      <c r="A1348" t="s">
        <v>1013</v>
      </c>
      <c r="B1348">
        <v>32.299999999999997</v>
      </c>
      <c r="C1348">
        <v>6.74</v>
      </c>
      <c r="D1348" t="s">
        <v>2369</v>
      </c>
      <c r="E1348" t="s">
        <v>2367</v>
      </c>
      <c r="F1348" t="s">
        <v>2367</v>
      </c>
      <c r="G1348">
        <v>1</v>
      </c>
      <c r="H1348" s="8" t="s">
        <v>2367</v>
      </c>
      <c r="I1348" t="str">
        <f t="shared" si="42"/>
        <v>Obesity</v>
      </c>
      <c r="J1348" t="str">
        <f t="shared" si="43"/>
        <v>Diabetes</v>
      </c>
    </row>
    <row r="1349" spans="1:10" x14ac:dyDescent="0.3">
      <c r="A1349" t="s">
        <v>1012</v>
      </c>
      <c r="B1349">
        <v>22.64</v>
      </c>
      <c r="C1349">
        <v>6.54</v>
      </c>
      <c r="D1349" t="s">
        <v>2369</v>
      </c>
      <c r="E1349" t="s">
        <v>2367</v>
      </c>
      <c r="F1349" t="s">
        <v>2367</v>
      </c>
      <c r="G1349">
        <v>2</v>
      </c>
      <c r="H1349" s="8" t="s">
        <v>2367</v>
      </c>
      <c r="I1349" t="str">
        <f t="shared" si="42"/>
        <v>Normal weight</v>
      </c>
      <c r="J1349" t="str">
        <f t="shared" si="43"/>
        <v>Diabetes</v>
      </c>
    </row>
    <row r="1350" spans="1:10" x14ac:dyDescent="0.3">
      <c r="A1350" t="s">
        <v>1011</v>
      </c>
      <c r="B1350">
        <v>28.69</v>
      </c>
      <c r="C1350">
        <v>5.4</v>
      </c>
      <c r="D1350" t="s">
        <v>2367</v>
      </c>
      <c r="E1350" t="s">
        <v>2367</v>
      </c>
      <c r="F1350" t="s">
        <v>2367</v>
      </c>
      <c r="G1350">
        <v>0</v>
      </c>
      <c r="H1350" s="8" t="s">
        <v>2367</v>
      </c>
      <c r="I1350" t="str">
        <f t="shared" si="42"/>
        <v>Overweight</v>
      </c>
      <c r="J1350" t="str">
        <f t="shared" si="43"/>
        <v>Normal</v>
      </c>
    </row>
    <row r="1351" spans="1:10" x14ac:dyDescent="0.3">
      <c r="A1351" t="s">
        <v>1010</v>
      </c>
      <c r="B1351">
        <v>28.16</v>
      </c>
      <c r="C1351">
        <v>5.58</v>
      </c>
      <c r="D1351" t="s">
        <v>2369</v>
      </c>
      <c r="E1351" t="s">
        <v>2367</v>
      </c>
      <c r="F1351" t="s">
        <v>2367</v>
      </c>
      <c r="G1351">
        <v>0</v>
      </c>
      <c r="H1351" s="8" t="s">
        <v>2367</v>
      </c>
      <c r="I1351" t="str">
        <f t="shared" si="42"/>
        <v>Overweight</v>
      </c>
      <c r="J1351" t="str">
        <f t="shared" si="43"/>
        <v>Normal</v>
      </c>
    </row>
    <row r="1352" spans="1:10" x14ac:dyDescent="0.3">
      <c r="A1352" t="s">
        <v>1009</v>
      </c>
      <c r="B1352">
        <v>45.54</v>
      </c>
      <c r="C1352">
        <v>5.84</v>
      </c>
      <c r="D1352" t="s">
        <v>2367</v>
      </c>
      <c r="E1352" t="s">
        <v>2367</v>
      </c>
      <c r="F1352" t="s">
        <v>2369</v>
      </c>
      <c r="G1352">
        <v>1</v>
      </c>
      <c r="H1352" s="8" t="s">
        <v>2367</v>
      </c>
      <c r="I1352" t="str">
        <f t="shared" si="42"/>
        <v>Obesity</v>
      </c>
      <c r="J1352" t="str">
        <f t="shared" si="43"/>
        <v>Prediabetes</v>
      </c>
    </row>
    <row r="1353" spans="1:10" x14ac:dyDescent="0.3">
      <c r="A1353" t="s">
        <v>1008</v>
      </c>
      <c r="B1353">
        <v>28.7</v>
      </c>
      <c r="C1353">
        <v>4.2</v>
      </c>
      <c r="D1353" t="s">
        <v>2367</v>
      </c>
      <c r="E1353" t="s">
        <v>2367</v>
      </c>
      <c r="F1353" t="s">
        <v>2367</v>
      </c>
      <c r="G1353">
        <v>0</v>
      </c>
      <c r="H1353" s="8" t="s">
        <v>2367</v>
      </c>
      <c r="I1353" t="str">
        <f t="shared" si="42"/>
        <v>Overweight</v>
      </c>
      <c r="J1353" t="str">
        <f t="shared" si="43"/>
        <v>Normal</v>
      </c>
    </row>
    <row r="1354" spans="1:10" x14ac:dyDescent="0.3">
      <c r="A1354" t="s">
        <v>1007</v>
      </c>
      <c r="B1354">
        <v>27.74</v>
      </c>
      <c r="C1354">
        <v>6.06</v>
      </c>
      <c r="D1354" t="s">
        <v>2369</v>
      </c>
      <c r="E1354" t="s">
        <v>2367</v>
      </c>
      <c r="F1354" t="s">
        <v>2367</v>
      </c>
      <c r="G1354">
        <v>0</v>
      </c>
      <c r="H1354" s="8" t="s">
        <v>2367</v>
      </c>
      <c r="I1354" t="str">
        <f t="shared" si="42"/>
        <v>Overweight</v>
      </c>
      <c r="J1354" t="str">
        <f t="shared" si="43"/>
        <v>Prediabetes</v>
      </c>
    </row>
    <row r="1355" spans="1:10" x14ac:dyDescent="0.3">
      <c r="A1355" t="s">
        <v>1006</v>
      </c>
      <c r="B1355">
        <v>36.954999999999998</v>
      </c>
      <c r="C1355">
        <v>7.57</v>
      </c>
      <c r="D1355" t="s">
        <v>2367</v>
      </c>
      <c r="E1355" t="s">
        <v>2367</v>
      </c>
      <c r="F1355" t="s">
        <v>2367</v>
      </c>
      <c r="G1355">
        <v>0</v>
      </c>
      <c r="H1355" s="8" t="s">
        <v>2367</v>
      </c>
      <c r="I1355" t="str">
        <f t="shared" si="42"/>
        <v>Obesity</v>
      </c>
      <c r="J1355" t="str">
        <f t="shared" si="43"/>
        <v>Diabetes</v>
      </c>
    </row>
    <row r="1356" spans="1:10" x14ac:dyDescent="0.3">
      <c r="A1356" t="s">
        <v>1005</v>
      </c>
      <c r="B1356">
        <v>30.69</v>
      </c>
      <c r="C1356">
        <v>6.15</v>
      </c>
      <c r="D1356" t="s">
        <v>2367</v>
      </c>
      <c r="E1356" t="s">
        <v>2367</v>
      </c>
      <c r="F1356" t="s">
        <v>2367</v>
      </c>
      <c r="G1356">
        <v>0</v>
      </c>
      <c r="H1356" s="8" t="s">
        <v>2367</v>
      </c>
      <c r="I1356" t="str">
        <f t="shared" si="42"/>
        <v>Obesity</v>
      </c>
      <c r="J1356" t="str">
        <f t="shared" si="43"/>
        <v>Prediabetes</v>
      </c>
    </row>
    <row r="1357" spans="1:10" x14ac:dyDescent="0.3">
      <c r="A1357" t="s">
        <v>1004</v>
      </c>
      <c r="B1357">
        <v>24.984999999999999</v>
      </c>
      <c r="C1357">
        <v>4.5599999999999996</v>
      </c>
      <c r="D1357" t="s">
        <v>2367</v>
      </c>
      <c r="E1357" t="s">
        <v>2367</v>
      </c>
      <c r="F1357" t="s">
        <v>2367</v>
      </c>
      <c r="G1357">
        <v>0</v>
      </c>
      <c r="H1357" s="8" t="s">
        <v>2367</v>
      </c>
      <c r="I1357" t="str">
        <f t="shared" si="42"/>
        <v>Overweight</v>
      </c>
      <c r="J1357" t="str">
        <f t="shared" si="43"/>
        <v>Normal</v>
      </c>
    </row>
    <row r="1358" spans="1:10" x14ac:dyDescent="0.3">
      <c r="A1358" t="s">
        <v>1003</v>
      </c>
      <c r="B1358">
        <v>39.42</v>
      </c>
      <c r="C1358">
        <v>4.72</v>
      </c>
      <c r="D1358" t="s">
        <v>2369</v>
      </c>
      <c r="E1358" t="s">
        <v>2367</v>
      </c>
      <c r="F1358" t="s">
        <v>2367</v>
      </c>
      <c r="G1358">
        <v>1</v>
      </c>
      <c r="H1358" s="8" t="s">
        <v>2367</v>
      </c>
      <c r="I1358" t="str">
        <f t="shared" si="42"/>
        <v>Obesity</v>
      </c>
      <c r="J1358" t="str">
        <f t="shared" si="43"/>
        <v>Normal</v>
      </c>
    </row>
    <row r="1359" spans="1:10" x14ac:dyDescent="0.3">
      <c r="A1359" t="s">
        <v>1002</v>
      </c>
      <c r="B1359">
        <v>16.8</v>
      </c>
      <c r="C1359">
        <v>7.98</v>
      </c>
      <c r="D1359" t="s">
        <v>2367</v>
      </c>
      <c r="E1359" t="s">
        <v>2367</v>
      </c>
      <c r="F1359" t="s">
        <v>2367</v>
      </c>
      <c r="G1359">
        <v>0</v>
      </c>
      <c r="H1359" s="8" t="s">
        <v>2367</v>
      </c>
      <c r="I1359" t="str">
        <f t="shared" si="42"/>
        <v>Underweight</v>
      </c>
      <c r="J1359" t="str">
        <f t="shared" si="43"/>
        <v>Diabetes</v>
      </c>
    </row>
    <row r="1360" spans="1:10" x14ac:dyDescent="0.3">
      <c r="A1360" t="s">
        <v>1001</v>
      </c>
      <c r="B1360">
        <v>23.274999999999999</v>
      </c>
      <c r="C1360">
        <v>6.26</v>
      </c>
      <c r="D1360" t="s">
        <v>2369</v>
      </c>
      <c r="E1360" t="s">
        <v>2367</v>
      </c>
      <c r="F1360" t="s">
        <v>2369</v>
      </c>
      <c r="G1360">
        <v>1</v>
      </c>
      <c r="H1360" s="8" t="s">
        <v>2367</v>
      </c>
      <c r="I1360" t="str">
        <f t="shared" si="42"/>
        <v>Normal weight</v>
      </c>
      <c r="J1360" t="str">
        <f t="shared" si="43"/>
        <v>Prediabetes</v>
      </c>
    </row>
    <row r="1361" spans="1:10" x14ac:dyDescent="0.3">
      <c r="A1361" t="s">
        <v>1000</v>
      </c>
      <c r="B1361">
        <v>22.8</v>
      </c>
      <c r="C1361">
        <v>4.29</v>
      </c>
      <c r="D1361" t="s">
        <v>2369</v>
      </c>
      <c r="E1361" t="s">
        <v>2367</v>
      </c>
      <c r="F1361" t="s">
        <v>2369</v>
      </c>
      <c r="G1361">
        <v>1</v>
      </c>
      <c r="H1361" s="8" t="s">
        <v>2367</v>
      </c>
      <c r="I1361" t="str">
        <f t="shared" si="42"/>
        <v>Normal weight</v>
      </c>
      <c r="J1361" t="str">
        <f t="shared" si="43"/>
        <v>Normal</v>
      </c>
    </row>
    <row r="1362" spans="1:10" x14ac:dyDescent="0.3">
      <c r="A1362" t="s">
        <v>999</v>
      </c>
      <c r="B1362">
        <v>24.3</v>
      </c>
      <c r="C1362">
        <v>5.43</v>
      </c>
      <c r="D1362" t="s">
        <v>2367</v>
      </c>
      <c r="E1362" t="s">
        <v>2367</v>
      </c>
      <c r="F1362" t="s">
        <v>2367</v>
      </c>
      <c r="G1362">
        <v>2</v>
      </c>
      <c r="H1362" s="8" t="s">
        <v>2367</v>
      </c>
      <c r="I1362" t="str">
        <f t="shared" si="42"/>
        <v>Normal weight</v>
      </c>
      <c r="J1362" t="str">
        <f t="shared" si="43"/>
        <v>Normal</v>
      </c>
    </row>
    <row r="1363" spans="1:10" x14ac:dyDescent="0.3">
      <c r="A1363" t="s">
        <v>998</v>
      </c>
      <c r="B1363">
        <v>25.13</v>
      </c>
      <c r="C1363">
        <v>8</v>
      </c>
      <c r="D1363" t="s">
        <v>2369</v>
      </c>
      <c r="E1363" t="s">
        <v>2367</v>
      </c>
      <c r="F1363" t="s">
        <v>2367</v>
      </c>
      <c r="G1363">
        <v>1</v>
      </c>
      <c r="H1363" s="8" t="s">
        <v>2367</v>
      </c>
      <c r="I1363" t="str">
        <f t="shared" si="42"/>
        <v>Overweight</v>
      </c>
      <c r="J1363" t="str">
        <f t="shared" si="43"/>
        <v>Diabetes</v>
      </c>
    </row>
    <row r="1364" spans="1:10" x14ac:dyDescent="0.3">
      <c r="A1364" t="s">
        <v>997</v>
      </c>
      <c r="B1364">
        <v>22.72</v>
      </c>
      <c r="C1364">
        <v>9.9600000000000009</v>
      </c>
      <c r="D1364" t="s">
        <v>2369</v>
      </c>
      <c r="E1364" t="s">
        <v>2367</v>
      </c>
      <c r="F1364" t="s">
        <v>2367</v>
      </c>
      <c r="G1364">
        <v>2</v>
      </c>
      <c r="H1364" s="8" t="s">
        <v>2367</v>
      </c>
      <c r="I1364" t="str">
        <f t="shared" si="42"/>
        <v>Normal weight</v>
      </c>
      <c r="J1364" t="str">
        <f t="shared" si="43"/>
        <v>Diabetes</v>
      </c>
    </row>
    <row r="1365" spans="1:10" x14ac:dyDescent="0.3">
      <c r="A1365" t="s">
        <v>996</v>
      </c>
      <c r="B1365">
        <v>32.6</v>
      </c>
      <c r="C1365">
        <v>6.8</v>
      </c>
      <c r="D1365" t="s">
        <v>2369</v>
      </c>
      <c r="E1365" t="s">
        <v>2367</v>
      </c>
      <c r="F1365" t="s">
        <v>2367</v>
      </c>
      <c r="G1365">
        <v>0</v>
      </c>
      <c r="H1365" s="8" t="s">
        <v>2367</v>
      </c>
      <c r="I1365" t="str">
        <f t="shared" si="42"/>
        <v>Obesity</v>
      </c>
      <c r="J1365" t="str">
        <f t="shared" si="43"/>
        <v>Diabetes</v>
      </c>
    </row>
    <row r="1366" spans="1:10" x14ac:dyDescent="0.3">
      <c r="A1366" t="s">
        <v>995</v>
      </c>
      <c r="B1366">
        <v>17.28</v>
      </c>
      <c r="C1366">
        <v>6.22</v>
      </c>
      <c r="D1366" t="s">
        <v>2369</v>
      </c>
      <c r="E1366" t="s">
        <v>2367</v>
      </c>
      <c r="F1366" t="s">
        <v>2367</v>
      </c>
      <c r="G1366">
        <v>2</v>
      </c>
      <c r="H1366" s="8" t="s">
        <v>2367</v>
      </c>
      <c r="I1366" t="str">
        <f t="shared" si="42"/>
        <v>Underweight</v>
      </c>
      <c r="J1366" t="str">
        <f t="shared" si="43"/>
        <v>Prediabetes</v>
      </c>
    </row>
    <row r="1367" spans="1:10" x14ac:dyDescent="0.3">
      <c r="A1367" t="s">
        <v>994</v>
      </c>
      <c r="B1367">
        <v>27.92</v>
      </c>
      <c r="C1367">
        <v>5.79</v>
      </c>
      <c r="D1367" t="s">
        <v>2367</v>
      </c>
      <c r="E1367" t="s">
        <v>2367</v>
      </c>
      <c r="F1367" t="s">
        <v>2367</v>
      </c>
      <c r="G1367">
        <v>1</v>
      </c>
      <c r="H1367" s="8" t="s">
        <v>2367</v>
      </c>
      <c r="I1367" t="str">
        <f t="shared" si="42"/>
        <v>Overweight</v>
      </c>
      <c r="J1367" t="str">
        <f t="shared" si="43"/>
        <v>Prediabetes</v>
      </c>
    </row>
    <row r="1368" spans="1:10" x14ac:dyDescent="0.3">
      <c r="A1368" t="s">
        <v>993</v>
      </c>
      <c r="B1368">
        <v>38.284999999999997</v>
      </c>
      <c r="C1368">
        <v>5.41</v>
      </c>
      <c r="D1368" t="s">
        <v>2367</v>
      </c>
      <c r="E1368" t="s">
        <v>2367</v>
      </c>
      <c r="F1368" t="s">
        <v>2367</v>
      </c>
      <c r="G1368">
        <v>0</v>
      </c>
      <c r="H1368" s="8" t="s">
        <v>2367</v>
      </c>
      <c r="I1368" t="str">
        <f t="shared" si="42"/>
        <v>Obesity</v>
      </c>
      <c r="J1368" t="str">
        <f t="shared" si="43"/>
        <v>Normal</v>
      </c>
    </row>
    <row r="1369" spans="1:10" x14ac:dyDescent="0.3">
      <c r="A1369" t="s">
        <v>992</v>
      </c>
      <c r="B1369">
        <v>16.48</v>
      </c>
      <c r="C1369">
        <v>11.05</v>
      </c>
      <c r="D1369" t="s">
        <v>2367</v>
      </c>
      <c r="E1369" t="s">
        <v>2367</v>
      </c>
      <c r="F1369" t="s">
        <v>2367</v>
      </c>
      <c r="G1369">
        <v>0</v>
      </c>
      <c r="H1369" s="8" t="s">
        <v>2367</v>
      </c>
      <c r="I1369" t="str">
        <f t="shared" si="42"/>
        <v>Underweight</v>
      </c>
      <c r="J1369" t="str">
        <f t="shared" si="43"/>
        <v>Diabetes</v>
      </c>
    </row>
    <row r="1370" spans="1:10" x14ac:dyDescent="0.3">
      <c r="A1370" t="s">
        <v>991</v>
      </c>
      <c r="B1370">
        <v>38.57</v>
      </c>
      <c r="C1370">
        <v>6.27</v>
      </c>
      <c r="D1370" t="s">
        <v>2367</v>
      </c>
      <c r="E1370" t="s">
        <v>2367</v>
      </c>
      <c r="F1370" t="s">
        <v>2367</v>
      </c>
      <c r="G1370">
        <v>0</v>
      </c>
      <c r="H1370" s="8" t="s">
        <v>2367</v>
      </c>
      <c r="I1370" t="str">
        <f t="shared" si="42"/>
        <v>Obesity</v>
      </c>
      <c r="J1370" t="str">
        <f t="shared" si="43"/>
        <v>Prediabetes</v>
      </c>
    </row>
    <row r="1371" spans="1:10" x14ac:dyDescent="0.3">
      <c r="A1371" t="s">
        <v>990</v>
      </c>
      <c r="B1371">
        <v>43.85</v>
      </c>
      <c r="C1371">
        <v>4.7699999999999996</v>
      </c>
      <c r="D1371" t="s">
        <v>2369</v>
      </c>
      <c r="E1371" t="s">
        <v>2367</v>
      </c>
      <c r="F1371" t="s">
        <v>2367</v>
      </c>
      <c r="G1371">
        <v>0</v>
      </c>
      <c r="H1371" s="8" t="s">
        <v>2367</v>
      </c>
      <c r="I1371" t="str">
        <f t="shared" si="42"/>
        <v>Obesity</v>
      </c>
      <c r="J1371" t="str">
        <f t="shared" si="43"/>
        <v>Normal</v>
      </c>
    </row>
    <row r="1372" spans="1:10" x14ac:dyDescent="0.3">
      <c r="A1372" t="s">
        <v>989</v>
      </c>
      <c r="B1372">
        <v>30.11</v>
      </c>
      <c r="C1372">
        <v>4.08</v>
      </c>
      <c r="D1372" t="s">
        <v>2367</v>
      </c>
      <c r="E1372" t="s">
        <v>2367</v>
      </c>
      <c r="F1372" t="s">
        <v>2367</v>
      </c>
      <c r="G1372">
        <v>0</v>
      </c>
      <c r="H1372" s="8" t="s">
        <v>2367</v>
      </c>
      <c r="I1372" t="str">
        <f t="shared" si="42"/>
        <v>Obesity</v>
      </c>
      <c r="J1372" t="str">
        <f t="shared" si="43"/>
        <v>Normal</v>
      </c>
    </row>
    <row r="1373" spans="1:10" x14ac:dyDescent="0.3">
      <c r="A1373" t="s">
        <v>988</v>
      </c>
      <c r="B1373">
        <v>31.59</v>
      </c>
      <c r="C1373">
        <v>6.01</v>
      </c>
      <c r="D1373" t="s">
        <v>2367</v>
      </c>
      <c r="E1373" t="s">
        <v>2367</v>
      </c>
      <c r="F1373" t="s">
        <v>2367</v>
      </c>
      <c r="G1373">
        <v>0</v>
      </c>
      <c r="H1373" s="8" t="s">
        <v>2367</v>
      </c>
      <c r="I1373" t="str">
        <f t="shared" si="42"/>
        <v>Obesity</v>
      </c>
      <c r="J1373" t="str">
        <f t="shared" si="43"/>
        <v>Prediabetes</v>
      </c>
    </row>
    <row r="1374" spans="1:10" x14ac:dyDescent="0.3">
      <c r="A1374" t="s">
        <v>987</v>
      </c>
      <c r="B1374">
        <v>40.15</v>
      </c>
      <c r="C1374">
        <v>11.84</v>
      </c>
      <c r="D1374" t="s">
        <v>2367</v>
      </c>
      <c r="E1374" t="s">
        <v>2367</v>
      </c>
      <c r="F1374" t="s">
        <v>2367</v>
      </c>
      <c r="G1374">
        <v>0</v>
      </c>
      <c r="H1374" s="8" t="s">
        <v>2367</v>
      </c>
      <c r="I1374" t="str">
        <f t="shared" si="42"/>
        <v>Obesity</v>
      </c>
      <c r="J1374" t="str">
        <f t="shared" si="43"/>
        <v>Diabetes</v>
      </c>
    </row>
    <row r="1375" spans="1:10" x14ac:dyDescent="0.3">
      <c r="A1375" t="s">
        <v>986</v>
      </c>
      <c r="B1375">
        <v>40.700000000000003</v>
      </c>
      <c r="C1375">
        <v>6.27</v>
      </c>
      <c r="D1375" t="s">
        <v>2369</v>
      </c>
      <c r="E1375" t="s">
        <v>2367</v>
      </c>
      <c r="F1375" t="s">
        <v>2369</v>
      </c>
      <c r="G1375">
        <v>1</v>
      </c>
      <c r="H1375" s="8" t="s">
        <v>2367</v>
      </c>
      <c r="I1375" t="str">
        <f t="shared" si="42"/>
        <v>Obesity</v>
      </c>
      <c r="J1375" t="str">
        <f t="shared" si="43"/>
        <v>Prediabetes</v>
      </c>
    </row>
    <row r="1376" spans="1:10" x14ac:dyDescent="0.3">
      <c r="A1376" t="s">
        <v>985</v>
      </c>
      <c r="B1376">
        <v>40.76</v>
      </c>
      <c r="C1376">
        <v>5.28</v>
      </c>
      <c r="D1376" t="s">
        <v>2367</v>
      </c>
      <c r="E1376" t="s">
        <v>2367</v>
      </c>
      <c r="F1376" t="s">
        <v>2367</v>
      </c>
      <c r="G1376">
        <v>0</v>
      </c>
      <c r="H1376" s="8" t="s">
        <v>2367</v>
      </c>
      <c r="I1376" t="str">
        <f t="shared" si="42"/>
        <v>Obesity</v>
      </c>
      <c r="J1376" t="str">
        <f t="shared" si="43"/>
        <v>Normal</v>
      </c>
    </row>
    <row r="1377" spans="1:10" x14ac:dyDescent="0.3">
      <c r="A1377" t="s">
        <v>984</v>
      </c>
      <c r="B1377">
        <v>29.7</v>
      </c>
      <c r="C1377">
        <v>7.03</v>
      </c>
      <c r="D1377" t="s">
        <v>2367</v>
      </c>
      <c r="E1377" t="s">
        <v>2367</v>
      </c>
      <c r="F1377" t="s">
        <v>2367</v>
      </c>
      <c r="G1377">
        <v>0</v>
      </c>
      <c r="H1377" s="8" t="s">
        <v>2367</v>
      </c>
      <c r="I1377" t="str">
        <f t="shared" si="42"/>
        <v>Overweight</v>
      </c>
      <c r="J1377" t="str">
        <f t="shared" si="43"/>
        <v>Diabetes</v>
      </c>
    </row>
    <row r="1378" spans="1:10" x14ac:dyDescent="0.3">
      <c r="A1378" t="s">
        <v>983</v>
      </c>
      <c r="B1378">
        <v>40.58</v>
      </c>
      <c r="C1378">
        <v>5.32</v>
      </c>
      <c r="D1378" t="s">
        <v>2369</v>
      </c>
      <c r="E1378" t="s">
        <v>2367</v>
      </c>
      <c r="F1378" t="s">
        <v>2369</v>
      </c>
      <c r="G1378">
        <v>1</v>
      </c>
      <c r="H1378" s="8" t="s">
        <v>2367</v>
      </c>
      <c r="I1378" t="str">
        <f t="shared" si="42"/>
        <v>Obesity</v>
      </c>
      <c r="J1378" t="str">
        <f t="shared" si="43"/>
        <v>Normal</v>
      </c>
    </row>
    <row r="1379" spans="1:10" x14ac:dyDescent="0.3">
      <c r="A1379" t="s">
        <v>982</v>
      </c>
      <c r="B1379">
        <v>33.06</v>
      </c>
      <c r="C1379">
        <v>9.59</v>
      </c>
      <c r="D1379" t="s">
        <v>2369</v>
      </c>
      <c r="E1379" t="s">
        <v>2367</v>
      </c>
      <c r="F1379" t="s">
        <v>2367</v>
      </c>
      <c r="G1379">
        <v>0</v>
      </c>
      <c r="H1379" s="8" t="s">
        <v>2367</v>
      </c>
      <c r="I1379" t="str">
        <f t="shared" si="42"/>
        <v>Obesity</v>
      </c>
      <c r="J1379" t="str">
        <f t="shared" si="43"/>
        <v>Diabetes</v>
      </c>
    </row>
    <row r="1380" spans="1:10" x14ac:dyDescent="0.3">
      <c r="A1380" t="s">
        <v>981</v>
      </c>
      <c r="B1380">
        <v>26.62</v>
      </c>
      <c r="C1380">
        <v>6.15</v>
      </c>
      <c r="D1380" t="s">
        <v>2369</v>
      </c>
      <c r="E1380" t="s">
        <v>2367</v>
      </c>
      <c r="F1380" t="s">
        <v>2367</v>
      </c>
      <c r="G1380">
        <v>0</v>
      </c>
      <c r="H1380" s="8" t="s">
        <v>2367</v>
      </c>
      <c r="I1380" t="str">
        <f t="shared" si="42"/>
        <v>Overweight</v>
      </c>
      <c r="J1380" t="str">
        <f t="shared" si="43"/>
        <v>Prediabetes</v>
      </c>
    </row>
    <row r="1381" spans="1:10" x14ac:dyDescent="0.3">
      <c r="A1381" t="s">
        <v>980</v>
      </c>
      <c r="B1381">
        <v>37.1</v>
      </c>
      <c r="C1381">
        <v>11.08</v>
      </c>
      <c r="D1381" t="s">
        <v>2367</v>
      </c>
      <c r="E1381" t="s">
        <v>2367</v>
      </c>
      <c r="F1381" t="s">
        <v>2367</v>
      </c>
      <c r="G1381">
        <v>0</v>
      </c>
      <c r="H1381" s="8" t="s">
        <v>2367</v>
      </c>
      <c r="I1381" t="str">
        <f t="shared" si="42"/>
        <v>Obesity</v>
      </c>
      <c r="J1381" t="str">
        <f t="shared" si="43"/>
        <v>Diabetes</v>
      </c>
    </row>
    <row r="1382" spans="1:10" x14ac:dyDescent="0.3">
      <c r="A1382" t="s">
        <v>979</v>
      </c>
      <c r="B1382">
        <v>18.28</v>
      </c>
      <c r="C1382">
        <v>7.95</v>
      </c>
      <c r="D1382" t="s">
        <v>2367</v>
      </c>
      <c r="E1382" t="s">
        <v>2367</v>
      </c>
      <c r="F1382" t="s">
        <v>2367</v>
      </c>
      <c r="G1382">
        <v>0</v>
      </c>
      <c r="H1382" s="8" t="s">
        <v>2367</v>
      </c>
      <c r="I1382" t="str">
        <f t="shared" si="42"/>
        <v>Underweight</v>
      </c>
      <c r="J1382" t="str">
        <f t="shared" si="43"/>
        <v>Diabetes</v>
      </c>
    </row>
    <row r="1383" spans="1:10" x14ac:dyDescent="0.3">
      <c r="A1383" t="s">
        <v>978</v>
      </c>
      <c r="B1383">
        <v>35.814999999999998</v>
      </c>
      <c r="C1383">
        <v>6.23</v>
      </c>
      <c r="D1383" t="s">
        <v>2367</v>
      </c>
      <c r="E1383" t="s">
        <v>2367</v>
      </c>
      <c r="F1383" t="s">
        <v>2367</v>
      </c>
      <c r="G1383">
        <v>0</v>
      </c>
      <c r="H1383" s="8" t="s">
        <v>2367</v>
      </c>
      <c r="I1383" t="str">
        <f t="shared" si="42"/>
        <v>Obesity</v>
      </c>
      <c r="J1383" t="str">
        <f t="shared" si="43"/>
        <v>Prediabetes</v>
      </c>
    </row>
    <row r="1384" spans="1:10" x14ac:dyDescent="0.3">
      <c r="A1384" t="s">
        <v>977</v>
      </c>
      <c r="B1384">
        <v>30.69</v>
      </c>
      <c r="C1384">
        <v>6.5</v>
      </c>
      <c r="D1384" t="s">
        <v>2367</v>
      </c>
      <c r="E1384" t="s">
        <v>2367</v>
      </c>
      <c r="F1384" t="s">
        <v>2367</v>
      </c>
      <c r="G1384">
        <v>0</v>
      </c>
      <c r="H1384" s="8" t="s">
        <v>2367</v>
      </c>
      <c r="I1384" t="str">
        <f t="shared" si="42"/>
        <v>Obesity</v>
      </c>
      <c r="J1384" t="str">
        <f t="shared" si="43"/>
        <v>Diabetes</v>
      </c>
    </row>
    <row r="1385" spans="1:10" x14ac:dyDescent="0.3">
      <c r="A1385" t="s">
        <v>976</v>
      </c>
      <c r="B1385">
        <v>26.125</v>
      </c>
      <c r="C1385">
        <v>5.22</v>
      </c>
      <c r="D1385" t="s">
        <v>2367</v>
      </c>
      <c r="E1385" t="s">
        <v>2367</v>
      </c>
      <c r="F1385" t="s">
        <v>2367</v>
      </c>
      <c r="G1385">
        <v>0</v>
      </c>
      <c r="H1385" s="8" t="s">
        <v>2367</v>
      </c>
      <c r="I1385" t="str">
        <f t="shared" si="42"/>
        <v>Overweight</v>
      </c>
      <c r="J1385" t="str">
        <f t="shared" si="43"/>
        <v>Normal</v>
      </c>
    </row>
    <row r="1386" spans="1:10" x14ac:dyDescent="0.3">
      <c r="A1386" t="s">
        <v>975</v>
      </c>
      <c r="B1386">
        <v>34.58</v>
      </c>
      <c r="C1386">
        <v>6.3</v>
      </c>
      <c r="D1386" t="s">
        <v>2367</v>
      </c>
      <c r="E1386" t="s">
        <v>2367</v>
      </c>
      <c r="F1386" t="s">
        <v>2369</v>
      </c>
      <c r="G1386">
        <v>1</v>
      </c>
      <c r="H1386" s="8" t="s">
        <v>2367</v>
      </c>
      <c r="I1386" t="str">
        <f t="shared" si="42"/>
        <v>Obesity</v>
      </c>
      <c r="J1386" t="str">
        <f t="shared" si="43"/>
        <v>Prediabetes</v>
      </c>
    </row>
    <row r="1387" spans="1:10" x14ac:dyDescent="0.3">
      <c r="A1387" t="s">
        <v>974</v>
      </c>
      <c r="B1387">
        <v>27.4</v>
      </c>
      <c r="C1387">
        <v>8.84</v>
      </c>
      <c r="D1387" t="s">
        <v>2367</v>
      </c>
      <c r="E1387" t="s">
        <v>2367</v>
      </c>
      <c r="F1387" t="s">
        <v>2367</v>
      </c>
      <c r="G1387">
        <v>0</v>
      </c>
      <c r="H1387" s="8" t="s">
        <v>2367</v>
      </c>
      <c r="I1387" t="str">
        <f t="shared" si="42"/>
        <v>Overweight</v>
      </c>
      <c r="J1387" t="str">
        <f t="shared" si="43"/>
        <v>Diabetes</v>
      </c>
    </row>
    <row r="1388" spans="1:10" x14ac:dyDescent="0.3">
      <c r="A1388" t="s">
        <v>973</v>
      </c>
      <c r="B1388">
        <v>27.53</v>
      </c>
      <c r="C1388">
        <v>4.1100000000000003</v>
      </c>
      <c r="D1388" t="s">
        <v>2367</v>
      </c>
      <c r="E1388" t="s">
        <v>2367</v>
      </c>
      <c r="F1388" t="s">
        <v>2367</v>
      </c>
      <c r="G1388">
        <v>1</v>
      </c>
      <c r="H1388" s="8" t="s">
        <v>2367</v>
      </c>
      <c r="I1388" t="str">
        <f t="shared" si="42"/>
        <v>Overweight</v>
      </c>
      <c r="J1388" t="str">
        <f t="shared" si="43"/>
        <v>Normal</v>
      </c>
    </row>
    <row r="1389" spans="1:10" x14ac:dyDescent="0.3">
      <c r="A1389" t="s">
        <v>972</v>
      </c>
      <c r="B1389">
        <v>33</v>
      </c>
      <c r="C1389">
        <v>4.57</v>
      </c>
      <c r="D1389" t="s">
        <v>2367</v>
      </c>
      <c r="E1389" t="s">
        <v>2367</v>
      </c>
      <c r="F1389" t="s">
        <v>2367</v>
      </c>
      <c r="G1389">
        <v>0</v>
      </c>
      <c r="H1389" s="8" t="s">
        <v>2367</v>
      </c>
      <c r="I1389" t="str">
        <f t="shared" si="42"/>
        <v>Obesity</v>
      </c>
      <c r="J1389" t="str">
        <f t="shared" si="43"/>
        <v>Normal</v>
      </c>
    </row>
    <row r="1390" spans="1:10" x14ac:dyDescent="0.3">
      <c r="A1390" t="s">
        <v>971</v>
      </c>
      <c r="B1390">
        <v>25.78</v>
      </c>
      <c r="C1390">
        <v>11.06</v>
      </c>
      <c r="D1390" t="s">
        <v>2369</v>
      </c>
      <c r="E1390" t="s">
        <v>2367</v>
      </c>
      <c r="F1390" t="s">
        <v>2367</v>
      </c>
      <c r="G1390">
        <v>0</v>
      </c>
      <c r="H1390" s="8" t="s">
        <v>2367</v>
      </c>
      <c r="I1390" t="str">
        <f t="shared" si="42"/>
        <v>Overweight</v>
      </c>
      <c r="J1390" t="str">
        <f t="shared" si="43"/>
        <v>Diabetes</v>
      </c>
    </row>
    <row r="1391" spans="1:10" x14ac:dyDescent="0.3">
      <c r="A1391" t="s">
        <v>970</v>
      </c>
      <c r="B1391">
        <v>22.66</v>
      </c>
      <c r="C1391">
        <v>10.68</v>
      </c>
      <c r="D1391" t="s">
        <v>2367</v>
      </c>
      <c r="E1391" t="s">
        <v>2367</v>
      </c>
      <c r="F1391" t="s">
        <v>2367</v>
      </c>
      <c r="G1391">
        <v>0</v>
      </c>
      <c r="H1391" s="8" t="s">
        <v>2367</v>
      </c>
      <c r="I1391" t="str">
        <f t="shared" si="42"/>
        <v>Normal weight</v>
      </c>
      <c r="J1391" t="str">
        <f t="shared" si="43"/>
        <v>Diabetes</v>
      </c>
    </row>
    <row r="1392" spans="1:10" x14ac:dyDescent="0.3">
      <c r="A1392" t="s">
        <v>969</v>
      </c>
      <c r="B1392">
        <v>38.81</v>
      </c>
      <c r="C1392">
        <v>6.14</v>
      </c>
      <c r="D1392" t="s">
        <v>2369</v>
      </c>
      <c r="E1392" t="s">
        <v>2367</v>
      </c>
      <c r="F1392" t="s">
        <v>2367</v>
      </c>
      <c r="G1392">
        <v>1</v>
      </c>
      <c r="H1392" s="8" t="s">
        <v>2367</v>
      </c>
      <c r="I1392" t="str">
        <f t="shared" si="42"/>
        <v>Obesity</v>
      </c>
      <c r="J1392" t="str">
        <f t="shared" si="43"/>
        <v>Prediabetes</v>
      </c>
    </row>
    <row r="1393" spans="1:10" x14ac:dyDescent="0.3">
      <c r="A1393" t="s">
        <v>968</v>
      </c>
      <c r="B1393">
        <v>38.51</v>
      </c>
      <c r="C1393">
        <v>5.45</v>
      </c>
      <c r="D1393" t="s">
        <v>2369</v>
      </c>
      <c r="E1393" t="s">
        <v>2367</v>
      </c>
      <c r="F1393" t="s">
        <v>2367</v>
      </c>
      <c r="G1393">
        <v>0</v>
      </c>
      <c r="H1393" s="8" t="s">
        <v>2367</v>
      </c>
      <c r="I1393" t="str">
        <f t="shared" si="42"/>
        <v>Obesity</v>
      </c>
      <c r="J1393" t="str">
        <f t="shared" si="43"/>
        <v>Normal</v>
      </c>
    </row>
    <row r="1394" spans="1:10" x14ac:dyDescent="0.3">
      <c r="A1394" t="s">
        <v>967</v>
      </c>
      <c r="B1394">
        <v>22.98</v>
      </c>
      <c r="C1394">
        <v>6.14</v>
      </c>
      <c r="D1394" t="s">
        <v>2369</v>
      </c>
      <c r="E1394" t="s">
        <v>2367</v>
      </c>
      <c r="F1394" t="s">
        <v>2367</v>
      </c>
      <c r="G1394">
        <v>0</v>
      </c>
      <c r="H1394" s="8" t="s">
        <v>2367</v>
      </c>
      <c r="I1394" t="str">
        <f t="shared" si="42"/>
        <v>Normal weight</v>
      </c>
      <c r="J1394" t="str">
        <f t="shared" si="43"/>
        <v>Prediabetes</v>
      </c>
    </row>
    <row r="1395" spans="1:10" x14ac:dyDescent="0.3">
      <c r="A1395" t="s">
        <v>966</v>
      </c>
      <c r="B1395">
        <v>15.65</v>
      </c>
      <c r="C1395">
        <v>7.85</v>
      </c>
      <c r="D1395" t="s">
        <v>2367</v>
      </c>
      <c r="E1395" t="s">
        <v>2367</v>
      </c>
      <c r="F1395" t="s">
        <v>2367</v>
      </c>
      <c r="G1395">
        <v>0</v>
      </c>
      <c r="H1395" s="8" t="s">
        <v>2367</v>
      </c>
      <c r="I1395" t="str">
        <f t="shared" si="42"/>
        <v>Underweight</v>
      </c>
      <c r="J1395" t="str">
        <f t="shared" si="43"/>
        <v>Diabetes</v>
      </c>
    </row>
    <row r="1396" spans="1:10" x14ac:dyDescent="0.3">
      <c r="A1396" t="s">
        <v>965</v>
      </c>
      <c r="B1396">
        <v>39.97</v>
      </c>
      <c r="C1396">
        <v>4.09</v>
      </c>
      <c r="D1396" t="s">
        <v>2367</v>
      </c>
      <c r="E1396" t="s">
        <v>2367</v>
      </c>
      <c r="F1396" t="s">
        <v>2367</v>
      </c>
      <c r="G1396">
        <v>1</v>
      </c>
      <c r="H1396" s="8" t="s">
        <v>2367</v>
      </c>
      <c r="I1396" t="str">
        <f t="shared" si="42"/>
        <v>Obesity</v>
      </c>
      <c r="J1396" t="str">
        <f t="shared" si="43"/>
        <v>Normal</v>
      </c>
    </row>
    <row r="1397" spans="1:10" x14ac:dyDescent="0.3">
      <c r="A1397" t="s">
        <v>964</v>
      </c>
      <c r="B1397">
        <v>37.22</v>
      </c>
      <c r="C1397">
        <v>4.62</v>
      </c>
      <c r="D1397" t="s">
        <v>2367</v>
      </c>
      <c r="E1397" t="s">
        <v>2367</v>
      </c>
      <c r="F1397" t="s">
        <v>2369</v>
      </c>
      <c r="G1397">
        <v>1</v>
      </c>
      <c r="H1397" s="8" t="s">
        <v>2367</v>
      </c>
      <c r="I1397" t="str">
        <f t="shared" si="42"/>
        <v>Obesity</v>
      </c>
      <c r="J1397" t="str">
        <f t="shared" si="43"/>
        <v>Normal</v>
      </c>
    </row>
    <row r="1398" spans="1:10" x14ac:dyDescent="0.3">
      <c r="A1398" t="s">
        <v>963</v>
      </c>
      <c r="B1398">
        <v>41.325000000000003</v>
      </c>
      <c r="C1398">
        <v>5.77</v>
      </c>
      <c r="D1398" t="s">
        <v>2367</v>
      </c>
      <c r="E1398" t="s">
        <v>2367</v>
      </c>
      <c r="F1398" t="s">
        <v>2367</v>
      </c>
      <c r="G1398">
        <v>0</v>
      </c>
      <c r="H1398" s="8" t="s">
        <v>2367</v>
      </c>
      <c r="I1398" t="str">
        <f t="shared" si="42"/>
        <v>Obesity</v>
      </c>
      <c r="J1398" t="str">
        <f t="shared" si="43"/>
        <v>Prediabetes</v>
      </c>
    </row>
    <row r="1399" spans="1:10" x14ac:dyDescent="0.3">
      <c r="A1399" t="s">
        <v>962</v>
      </c>
      <c r="B1399">
        <v>40.31</v>
      </c>
      <c r="C1399">
        <v>5.84</v>
      </c>
      <c r="D1399" t="s">
        <v>2367</v>
      </c>
      <c r="E1399" t="s">
        <v>2367</v>
      </c>
      <c r="F1399" t="s">
        <v>2367</v>
      </c>
      <c r="G1399">
        <v>0</v>
      </c>
      <c r="H1399" s="8" t="s">
        <v>2367</v>
      </c>
      <c r="I1399" t="str">
        <f t="shared" si="42"/>
        <v>Obesity</v>
      </c>
      <c r="J1399" t="str">
        <f t="shared" si="43"/>
        <v>Prediabetes</v>
      </c>
    </row>
    <row r="1400" spans="1:10" x14ac:dyDescent="0.3">
      <c r="A1400" t="s">
        <v>961</v>
      </c>
      <c r="B1400">
        <v>29.48</v>
      </c>
      <c r="C1400">
        <v>4.91</v>
      </c>
      <c r="D1400" t="s">
        <v>2367</v>
      </c>
      <c r="E1400" t="s">
        <v>2367</v>
      </c>
      <c r="F1400" t="s">
        <v>2367</v>
      </c>
      <c r="G1400">
        <v>0</v>
      </c>
      <c r="H1400" s="8" t="s">
        <v>2367</v>
      </c>
      <c r="I1400" t="str">
        <f t="shared" si="42"/>
        <v>Overweight</v>
      </c>
      <c r="J1400" t="str">
        <f t="shared" si="43"/>
        <v>Normal</v>
      </c>
    </row>
    <row r="1401" spans="1:10" x14ac:dyDescent="0.3">
      <c r="A1401" t="s">
        <v>960</v>
      </c>
      <c r="B1401">
        <v>33.155000000000001</v>
      </c>
      <c r="C1401">
        <v>5.07</v>
      </c>
      <c r="D1401" t="s">
        <v>2367</v>
      </c>
      <c r="E1401" t="s">
        <v>2367</v>
      </c>
      <c r="F1401" t="s">
        <v>2367</v>
      </c>
      <c r="G1401">
        <v>0</v>
      </c>
      <c r="H1401" s="8" t="s">
        <v>2367</v>
      </c>
      <c r="I1401" t="str">
        <f t="shared" si="42"/>
        <v>Obesity</v>
      </c>
      <c r="J1401" t="str">
        <f t="shared" si="43"/>
        <v>Normal</v>
      </c>
    </row>
    <row r="1402" spans="1:10" x14ac:dyDescent="0.3">
      <c r="A1402" t="s">
        <v>959</v>
      </c>
      <c r="B1402">
        <v>42.85</v>
      </c>
      <c r="C1402">
        <v>5.81</v>
      </c>
      <c r="D1402" t="s">
        <v>2369</v>
      </c>
      <c r="E1402" t="s">
        <v>2367</v>
      </c>
      <c r="F1402" t="s">
        <v>2367</v>
      </c>
      <c r="G1402">
        <v>0</v>
      </c>
      <c r="H1402" s="8" t="s">
        <v>2367</v>
      </c>
      <c r="I1402" t="str">
        <f t="shared" si="42"/>
        <v>Obesity</v>
      </c>
      <c r="J1402" t="str">
        <f t="shared" si="43"/>
        <v>Prediabetes</v>
      </c>
    </row>
    <row r="1403" spans="1:10" x14ac:dyDescent="0.3">
      <c r="A1403" t="s">
        <v>958</v>
      </c>
      <c r="B1403">
        <v>32.340000000000003</v>
      </c>
      <c r="C1403">
        <v>11.2</v>
      </c>
      <c r="D1403" t="s">
        <v>2367</v>
      </c>
      <c r="E1403" t="s">
        <v>2367</v>
      </c>
      <c r="F1403" t="s">
        <v>2367</v>
      </c>
      <c r="G1403">
        <v>0</v>
      </c>
      <c r="H1403" s="8" t="s">
        <v>2367</v>
      </c>
      <c r="I1403" t="str">
        <f t="shared" si="42"/>
        <v>Obesity</v>
      </c>
      <c r="J1403" t="str">
        <f t="shared" si="43"/>
        <v>Diabetes</v>
      </c>
    </row>
    <row r="1404" spans="1:10" x14ac:dyDescent="0.3">
      <c r="A1404" t="s">
        <v>957</v>
      </c>
      <c r="B1404">
        <v>27.5</v>
      </c>
      <c r="C1404">
        <v>10.75</v>
      </c>
      <c r="D1404" t="s">
        <v>2367</v>
      </c>
      <c r="E1404" t="s">
        <v>2367</v>
      </c>
      <c r="F1404" t="s">
        <v>2367</v>
      </c>
      <c r="G1404">
        <v>0</v>
      </c>
      <c r="H1404" s="8" t="s">
        <v>2367</v>
      </c>
      <c r="I1404" t="str">
        <f t="shared" si="42"/>
        <v>Overweight</v>
      </c>
      <c r="J1404" t="str">
        <f t="shared" si="43"/>
        <v>Diabetes</v>
      </c>
    </row>
    <row r="1405" spans="1:10" x14ac:dyDescent="0.3">
      <c r="A1405" t="s">
        <v>956</v>
      </c>
      <c r="B1405">
        <v>25.8</v>
      </c>
      <c r="C1405">
        <v>7.8</v>
      </c>
      <c r="D1405" t="s">
        <v>2367</v>
      </c>
      <c r="E1405" t="s">
        <v>2367</v>
      </c>
      <c r="F1405" t="s">
        <v>2367</v>
      </c>
      <c r="G1405">
        <v>0</v>
      </c>
      <c r="H1405" s="8" t="s">
        <v>2367</v>
      </c>
      <c r="I1405" t="str">
        <f t="shared" si="42"/>
        <v>Overweight</v>
      </c>
      <c r="J1405" t="str">
        <f t="shared" si="43"/>
        <v>Diabetes</v>
      </c>
    </row>
    <row r="1406" spans="1:10" x14ac:dyDescent="0.3">
      <c r="A1406" t="s">
        <v>955</v>
      </c>
      <c r="B1406">
        <v>25</v>
      </c>
      <c r="C1406">
        <v>7.04</v>
      </c>
      <c r="D1406" t="s">
        <v>2367</v>
      </c>
      <c r="E1406" t="s">
        <v>2367</v>
      </c>
      <c r="F1406" t="s">
        <v>2367</v>
      </c>
      <c r="G1406">
        <v>0</v>
      </c>
      <c r="H1406" s="8" t="s">
        <v>2367</v>
      </c>
      <c r="I1406" t="str">
        <f t="shared" si="42"/>
        <v>Overweight</v>
      </c>
      <c r="J1406" t="str">
        <f t="shared" si="43"/>
        <v>Diabetes</v>
      </c>
    </row>
    <row r="1407" spans="1:10" x14ac:dyDescent="0.3">
      <c r="A1407" t="s">
        <v>954</v>
      </c>
      <c r="B1407">
        <v>41.2</v>
      </c>
      <c r="C1407">
        <v>4.18</v>
      </c>
      <c r="D1407" t="s">
        <v>2369</v>
      </c>
      <c r="E1407" t="s">
        <v>2367</v>
      </c>
      <c r="F1407" t="s">
        <v>2367</v>
      </c>
      <c r="G1407">
        <v>0</v>
      </c>
      <c r="H1407" s="8" t="s">
        <v>2367</v>
      </c>
      <c r="I1407" t="str">
        <f t="shared" si="42"/>
        <v>Obesity</v>
      </c>
      <c r="J1407" t="str">
        <f t="shared" si="43"/>
        <v>Normal</v>
      </c>
    </row>
    <row r="1408" spans="1:10" x14ac:dyDescent="0.3">
      <c r="A1408" t="s">
        <v>953</v>
      </c>
      <c r="B1408">
        <v>17.78</v>
      </c>
      <c r="C1408">
        <v>8.19</v>
      </c>
      <c r="D1408" t="s">
        <v>2367</v>
      </c>
      <c r="E1408" t="s">
        <v>2367</v>
      </c>
      <c r="F1408" t="s">
        <v>2367</v>
      </c>
      <c r="G1408">
        <v>0</v>
      </c>
      <c r="H1408" s="8" t="s">
        <v>2367</v>
      </c>
      <c r="I1408" t="str">
        <f t="shared" si="42"/>
        <v>Underweight</v>
      </c>
      <c r="J1408" t="str">
        <f t="shared" si="43"/>
        <v>Diabetes</v>
      </c>
    </row>
    <row r="1409" spans="1:10" x14ac:dyDescent="0.3">
      <c r="A1409" t="s">
        <v>952</v>
      </c>
      <c r="B1409">
        <v>40.119999999999997</v>
      </c>
      <c r="C1409">
        <v>6.22</v>
      </c>
      <c r="D1409" t="s">
        <v>2369</v>
      </c>
      <c r="E1409" t="s">
        <v>2367</v>
      </c>
      <c r="F1409" t="s">
        <v>2369</v>
      </c>
      <c r="G1409">
        <v>1</v>
      </c>
      <c r="H1409" s="8" t="s">
        <v>2367</v>
      </c>
      <c r="I1409" t="str">
        <f t="shared" si="42"/>
        <v>Obesity</v>
      </c>
      <c r="J1409" t="str">
        <f t="shared" si="43"/>
        <v>Prediabetes</v>
      </c>
    </row>
    <row r="1410" spans="1:10" x14ac:dyDescent="0.3">
      <c r="A1410" t="s">
        <v>951</v>
      </c>
      <c r="B1410">
        <v>19.350000000000001</v>
      </c>
      <c r="C1410">
        <v>8.2200000000000006</v>
      </c>
      <c r="D1410" t="s">
        <v>2369</v>
      </c>
      <c r="E1410" t="s">
        <v>2367</v>
      </c>
      <c r="F1410" t="s">
        <v>2367</v>
      </c>
      <c r="G1410">
        <v>0</v>
      </c>
      <c r="H1410" s="8" t="s">
        <v>2367</v>
      </c>
      <c r="I1410" t="str">
        <f t="shared" si="42"/>
        <v>Normal weight</v>
      </c>
      <c r="J1410" t="str">
        <f t="shared" si="43"/>
        <v>Diabetes</v>
      </c>
    </row>
    <row r="1411" spans="1:10" x14ac:dyDescent="0.3">
      <c r="A1411" t="s">
        <v>950</v>
      </c>
      <c r="B1411">
        <v>36.69</v>
      </c>
      <c r="C1411">
        <v>6.15</v>
      </c>
      <c r="D1411" t="s">
        <v>2367</v>
      </c>
      <c r="E1411" t="s">
        <v>2367</v>
      </c>
      <c r="F1411" t="s">
        <v>2367</v>
      </c>
      <c r="G1411">
        <v>0</v>
      </c>
      <c r="H1411" s="8" t="s">
        <v>2367</v>
      </c>
      <c r="I1411" t="str">
        <f t="shared" ref="I1411:I1474" si="44">IF(B1411&lt;18.5,"Underweight",IF(B1411&lt;24.9,"Normal weight",IF(B1411&lt;29.9,"Overweight","Obesity")))</f>
        <v>Obesity</v>
      </c>
      <c r="J1411" t="str">
        <f t="shared" ref="J1411:J1474" si="45">IF(C1411&lt;5.7,"Normal",IF(C1411&lt;6.4,"Prediabetes","Diabetes"))</f>
        <v>Prediabetes</v>
      </c>
    </row>
    <row r="1412" spans="1:10" x14ac:dyDescent="0.3">
      <c r="A1412" t="s">
        <v>949</v>
      </c>
      <c r="B1412">
        <v>28.51</v>
      </c>
      <c r="C1412">
        <v>5.65</v>
      </c>
      <c r="D1412" t="s">
        <v>2369</v>
      </c>
      <c r="E1412" t="s">
        <v>2367</v>
      </c>
      <c r="F1412" t="s">
        <v>2367</v>
      </c>
      <c r="G1412">
        <v>1</v>
      </c>
      <c r="H1412" s="8" t="s">
        <v>2367</v>
      </c>
      <c r="I1412" t="str">
        <f t="shared" si="44"/>
        <v>Overweight</v>
      </c>
      <c r="J1412" t="str">
        <f t="shared" si="45"/>
        <v>Normal</v>
      </c>
    </row>
    <row r="1413" spans="1:10" x14ac:dyDescent="0.3">
      <c r="A1413" t="s">
        <v>948</v>
      </c>
      <c r="B1413">
        <v>30.21</v>
      </c>
      <c r="C1413">
        <v>5.5</v>
      </c>
      <c r="D1413" t="s">
        <v>2367</v>
      </c>
      <c r="E1413" t="s">
        <v>2367</v>
      </c>
      <c r="F1413" t="s">
        <v>2367</v>
      </c>
      <c r="G1413">
        <v>1</v>
      </c>
      <c r="H1413" s="8" t="s">
        <v>2367</v>
      </c>
      <c r="I1413" t="str">
        <f t="shared" si="44"/>
        <v>Obesity</v>
      </c>
      <c r="J1413" t="str">
        <f t="shared" si="45"/>
        <v>Normal</v>
      </c>
    </row>
    <row r="1414" spans="1:10" x14ac:dyDescent="0.3">
      <c r="A1414" t="s">
        <v>947</v>
      </c>
      <c r="B1414">
        <v>24.33</v>
      </c>
      <c r="C1414">
        <v>8</v>
      </c>
      <c r="D1414" t="s">
        <v>2367</v>
      </c>
      <c r="E1414" t="s">
        <v>2367</v>
      </c>
      <c r="F1414" t="s">
        <v>2367</v>
      </c>
      <c r="G1414">
        <v>0</v>
      </c>
      <c r="H1414" s="8" t="s">
        <v>2367</v>
      </c>
      <c r="I1414" t="str">
        <f t="shared" si="44"/>
        <v>Normal weight</v>
      </c>
      <c r="J1414" t="str">
        <f t="shared" si="45"/>
        <v>Diabetes</v>
      </c>
    </row>
    <row r="1415" spans="1:10" x14ac:dyDescent="0.3">
      <c r="A1415" t="s">
        <v>946</v>
      </c>
      <c r="B1415">
        <v>19.855</v>
      </c>
      <c r="C1415">
        <v>5.71</v>
      </c>
      <c r="D1415" t="s">
        <v>2369</v>
      </c>
      <c r="E1415" t="s">
        <v>2367</v>
      </c>
      <c r="F1415" t="s">
        <v>2367</v>
      </c>
      <c r="G1415">
        <v>0</v>
      </c>
      <c r="H1415" s="8" t="s">
        <v>2367</v>
      </c>
      <c r="I1415" t="str">
        <f t="shared" si="44"/>
        <v>Normal weight</v>
      </c>
      <c r="J1415" t="str">
        <f t="shared" si="45"/>
        <v>Prediabetes</v>
      </c>
    </row>
    <row r="1416" spans="1:10" x14ac:dyDescent="0.3">
      <c r="A1416" t="s">
        <v>945</v>
      </c>
      <c r="B1416">
        <v>25.364999999999998</v>
      </c>
      <c r="C1416">
        <v>11.71</v>
      </c>
      <c r="D1416" t="s">
        <v>2367</v>
      </c>
      <c r="E1416" t="s">
        <v>2367</v>
      </c>
      <c r="F1416" t="s">
        <v>2367</v>
      </c>
      <c r="G1416">
        <v>0</v>
      </c>
      <c r="H1416" s="8" t="s">
        <v>2367</v>
      </c>
      <c r="I1416" t="str">
        <f t="shared" si="44"/>
        <v>Overweight</v>
      </c>
      <c r="J1416" t="str">
        <f t="shared" si="45"/>
        <v>Diabetes</v>
      </c>
    </row>
    <row r="1417" spans="1:10" x14ac:dyDescent="0.3">
      <c r="A1417" t="s">
        <v>944</v>
      </c>
      <c r="B1417">
        <v>29.6</v>
      </c>
      <c r="C1417">
        <v>6.17</v>
      </c>
      <c r="D1417" t="s">
        <v>2369</v>
      </c>
      <c r="E1417" t="s">
        <v>2367</v>
      </c>
      <c r="F1417" t="s">
        <v>2369</v>
      </c>
      <c r="G1417">
        <v>1</v>
      </c>
      <c r="H1417" s="8" t="s">
        <v>2367</v>
      </c>
      <c r="I1417" t="str">
        <f t="shared" si="44"/>
        <v>Overweight</v>
      </c>
      <c r="J1417" t="str">
        <f t="shared" si="45"/>
        <v>Prediabetes</v>
      </c>
    </row>
    <row r="1418" spans="1:10" x14ac:dyDescent="0.3">
      <c r="A1418" t="s">
        <v>943</v>
      </c>
      <c r="B1418">
        <v>39.43</v>
      </c>
      <c r="C1418">
        <v>6.1</v>
      </c>
      <c r="D1418" t="s">
        <v>2369</v>
      </c>
      <c r="E1418" t="s">
        <v>2367</v>
      </c>
      <c r="F1418" t="s">
        <v>2369</v>
      </c>
      <c r="G1418">
        <v>1</v>
      </c>
      <c r="H1418" s="8" t="s">
        <v>2367</v>
      </c>
      <c r="I1418" t="str">
        <f t="shared" si="44"/>
        <v>Obesity</v>
      </c>
      <c r="J1418" t="str">
        <f t="shared" si="45"/>
        <v>Prediabetes</v>
      </c>
    </row>
    <row r="1419" spans="1:10" x14ac:dyDescent="0.3">
      <c r="A1419" t="s">
        <v>942</v>
      </c>
      <c r="B1419">
        <v>27.34</v>
      </c>
      <c r="C1419">
        <v>5.19</v>
      </c>
      <c r="D1419" t="s">
        <v>2369</v>
      </c>
      <c r="E1419" t="s">
        <v>2367</v>
      </c>
      <c r="F1419" t="s">
        <v>2367</v>
      </c>
      <c r="G1419">
        <v>1</v>
      </c>
      <c r="H1419" s="8" t="s">
        <v>2367</v>
      </c>
      <c r="I1419" t="str">
        <f t="shared" si="44"/>
        <v>Overweight</v>
      </c>
      <c r="J1419" t="str">
        <f t="shared" si="45"/>
        <v>Normal</v>
      </c>
    </row>
    <row r="1420" spans="1:10" x14ac:dyDescent="0.3">
      <c r="A1420" t="s">
        <v>941</v>
      </c>
      <c r="B1420">
        <v>39.01</v>
      </c>
      <c r="C1420">
        <v>5.37</v>
      </c>
      <c r="D1420" t="s">
        <v>2369</v>
      </c>
      <c r="E1420" t="s">
        <v>2367</v>
      </c>
      <c r="F1420" t="s">
        <v>2367</v>
      </c>
      <c r="G1420">
        <v>0</v>
      </c>
      <c r="H1420" s="8" t="s">
        <v>2367</v>
      </c>
      <c r="I1420" t="str">
        <f t="shared" si="44"/>
        <v>Obesity</v>
      </c>
      <c r="J1420" t="str">
        <f t="shared" si="45"/>
        <v>Normal</v>
      </c>
    </row>
    <row r="1421" spans="1:10" x14ac:dyDescent="0.3">
      <c r="A1421" t="s">
        <v>940</v>
      </c>
      <c r="B1421">
        <v>18.989999999999998</v>
      </c>
      <c r="C1421">
        <v>10.82</v>
      </c>
      <c r="D1421" t="s">
        <v>2369</v>
      </c>
      <c r="E1421" t="s">
        <v>2367</v>
      </c>
      <c r="F1421" t="s">
        <v>2367</v>
      </c>
      <c r="G1421">
        <v>0</v>
      </c>
      <c r="H1421" s="8" t="s">
        <v>2367</v>
      </c>
      <c r="I1421" t="str">
        <f t="shared" si="44"/>
        <v>Normal weight</v>
      </c>
      <c r="J1421" t="str">
        <f t="shared" si="45"/>
        <v>Diabetes</v>
      </c>
    </row>
    <row r="1422" spans="1:10" x14ac:dyDescent="0.3">
      <c r="A1422" t="s">
        <v>939</v>
      </c>
      <c r="B1422">
        <v>42.3</v>
      </c>
      <c r="C1422">
        <v>6.06</v>
      </c>
      <c r="D1422" t="s">
        <v>2369</v>
      </c>
      <c r="E1422" t="s">
        <v>2367</v>
      </c>
      <c r="F1422" t="s">
        <v>2367</v>
      </c>
      <c r="G1422">
        <v>0</v>
      </c>
      <c r="H1422" s="8" t="s">
        <v>2367</v>
      </c>
      <c r="I1422" t="str">
        <f t="shared" si="44"/>
        <v>Obesity</v>
      </c>
      <c r="J1422" t="str">
        <f t="shared" si="45"/>
        <v>Prediabetes</v>
      </c>
    </row>
    <row r="1423" spans="1:10" x14ac:dyDescent="0.3">
      <c r="A1423" t="s">
        <v>938</v>
      </c>
      <c r="B1423">
        <v>39.805</v>
      </c>
      <c r="C1423">
        <v>5.91</v>
      </c>
      <c r="D1423" t="s">
        <v>2367</v>
      </c>
      <c r="E1423" t="s">
        <v>2367</v>
      </c>
      <c r="F1423" t="s">
        <v>2367</v>
      </c>
      <c r="G1423">
        <v>0</v>
      </c>
      <c r="H1423" s="8" t="s">
        <v>2367</v>
      </c>
      <c r="I1423" t="str">
        <f t="shared" si="44"/>
        <v>Obesity</v>
      </c>
      <c r="J1423" t="str">
        <f t="shared" si="45"/>
        <v>Prediabetes</v>
      </c>
    </row>
    <row r="1424" spans="1:10" x14ac:dyDescent="0.3">
      <c r="A1424" t="s">
        <v>937</v>
      </c>
      <c r="B1424">
        <v>33.700000000000003</v>
      </c>
      <c r="C1424">
        <v>5.87</v>
      </c>
      <c r="D1424" t="s">
        <v>2367</v>
      </c>
      <c r="E1424" t="s">
        <v>2367</v>
      </c>
      <c r="F1424" t="s">
        <v>2367</v>
      </c>
      <c r="G1424">
        <v>0</v>
      </c>
      <c r="H1424" s="8" t="s">
        <v>2367</v>
      </c>
      <c r="I1424" t="str">
        <f t="shared" si="44"/>
        <v>Obesity</v>
      </c>
      <c r="J1424" t="str">
        <f t="shared" si="45"/>
        <v>Prediabetes</v>
      </c>
    </row>
    <row r="1425" spans="1:10" x14ac:dyDescent="0.3">
      <c r="A1425" t="s">
        <v>936</v>
      </c>
      <c r="B1425">
        <v>36.195</v>
      </c>
      <c r="C1425">
        <v>6.22</v>
      </c>
      <c r="D1425" t="s">
        <v>2367</v>
      </c>
      <c r="E1425" t="s">
        <v>2367</v>
      </c>
      <c r="F1425" t="s">
        <v>2367</v>
      </c>
      <c r="G1425">
        <v>0</v>
      </c>
      <c r="H1425" s="8" t="s">
        <v>2367</v>
      </c>
      <c r="I1425" t="str">
        <f t="shared" si="44"/>
        <v>Obesity</v>
      </c>
      <c r="J1425" t="str">
        <f t="shared" si="45"/>
        <v>Prediabetes</v>
      </c>
    </row>
    <row r="1426" spans="1:10" x14ac:dyDescent="0.3">
      <c r="A1426" t="s">
        <v>935</v>
      </c>
      <c r="B1426">
        <v>32.6</v>
      </c>
      <c r="C1426">
        <v>5.73</v>
      </c>
      <c r="D1426" t="s">
        <v>2367</v>
      </c>
      <c r="E1426" t="s">
        <v>2367</v>
      </c>
      <c r="F1426" t="s">
        <v>2369</v>
      </c>
      <c r="G1426">
        <v>1</v>
      </c>
      <c r="H1426" s="8" t="s">
        <v>2367</v>
      </c>
      <c r="I1426" t="str">
        <f t="shared" si="44"/>
        <v>Obesity</v>
      </c>
      <c r="J1426" t="str">
        <f t="shared" si="45"/>
        <v>Prediabetes</v>
      </c>
    </row>
    <row r="1427" spans="1:10" x14ac:dyDescent="0.3">
      <c r="A1427" t="s">
        <v>934</v>
      </c>
      <c r="B1427">
        <v>30.2</v>
      </c>
      <c r="C1427">
        <v>5.7</v>
      </c>
      <c r="D1427" t="s">
        <v>2367</v>
      </c>
      <c r="E1427" t="s">
        <v>2367</v>
      </c>
      <c r="F1427" t="s">
        <v>2367</v>
      </c>
      <c r="G1427">
        <v>0</v>
      </c>
      <c r="H1427" s="8" t="s">
        <v>2367</v>
      </c>
      <c r="I1427" t="str">
        <f t="shared" si="44"/>
        <v>Obesity</v>
      </c>
      <c r="J1427" t="str">
        <f t="shared" si="45"/>
        <v>Prediabetes</v>
      </c>
    </row>
    <row r="1428" spans="1:10" x14ac:dyDescent="0.3">
      <c r="A1428" t="s">
        <v>933</v>
      </c>
      <c r="B1428">
        <v>27.645</v>
      </c>
      <c r="C1428">
        <v>9.91</v>
      </c>
      <c r="D1428" t="s">
        <v>2367</v>
      </c>
      <c r="E1428" t="s">
        <v>2367</v>
      </c>
      <c r="F1428" t="s">
        <v>2367</v>
      </c>
      <c r="G1428">
        <v>0</v>
      </c>
      <c r="H1428" s="8" t="s">
        <v>2367</v>
      </c>
      <c r="I1428" t="str">
        <f t="shared" si="44"/>
        <v>Overweight</v>
      </c>
      <c r="J1428" t="str">
        <f t="shared" si="45"/>
        <v>Diabetes</v>
      </c>
    </row>
    <row r="1429" spans="1:10" x14ac:dyDescent="0.3">
      <c r="A1429" t="s">
        <v>932</v>
      </c>
      <c r="B1429">
        <v>26.41</v>
      </c>
      <c r="C1429">
        <v>11.4</v>
      </c>
      <c r="D1429" t="s">
        <v>2367</v>
      </c>
      <c r="E1429" t="s">
        <v>2367</v>
      </c>
      <c r="F1429" t="s">
        <v>2367</v>
      </c>
      <c r="G1429">
        <v>0</v>
      </c>
      <c r="H1429" s="8" t="s">
        <v>2367</v>
      </c>
      <c r="I1429" t="str">
        <f t="shared" si="44"/>
        <v>Overweight</v>
      </c>
      <c r="J1429" t="str">
        <f t="shared" si="45"/>
        <v>Diabetes</v>
      </c>
    </row>
    <row r="1430" spans="1:10" x14ac:dyDescent="0.3">
      <c r="A1430" t="s">
        <v>931</v>
      </c>
      <c r="B1430">
        <v>34.1</v>
      </c>
      <c r="C1430">
        <v>6.29</v>
      </c>
      <c r="D1430" t="s">
        <v>2369</v>
      </c>
      <c r="E1430" t="s">
        <v>2367</v>
      </c>
      <c r="F1430" t="s">
        <v>2369</v>
      </c>
      <c r="G1430">
        <v>1</v>
      </c>
      <c r="H1430" s="8" t="s">
        <v>2367</v>
      </c>
      <c r="I1430" t="str">
        <f t="shared" si="44"/>
        <v>Obesity</v>
      </c>
      <c r="J1430" t="str">
        <f t="shared" si="45"/>
        <v>Prediabetes</v>
      </c>
    </row>
    <row r="1431" spans="1:10" x14ac:dyDescent="0.3">
      <c r="A1431" t="s">
        <v>930</v>
      </c>
      <c r="B1431">
        <v>17.3</v>
      </c>
      <c r="C1431">
        <v>9.2799999999999994</v>
      </c>
      <c r="D1431" t="s">
        <v>2367</v>
      </c>
      <c r="E1431" t="s">
        <v>2367</v>
      </c>
      <c r="F1431" t="s">
        <v>2367</v>
      </c>
      <c r="G1431">
        <v>0</v>
      </c>
      <c r="H1431" s="8" t="s">
        <v>2367</v>
      </c>
      <c r="I1431" t="str">
        <f t="shared" si="44"/>
        <v>Underweight</v>
      </c>
      <c r="J1431" t="str">
        <f t="shared" si="45"/>
        <v>Diabetes</v>
      </c>
    </row>
    <row r="1432" spans="1:10" x14ac:dyDescent="0.3">
      <c r="A1432" t="s">
        <v>929</v>
      </c>
      <c r="B1432">
        <v>35.020000000000003</v>
      </c>
      <c r="C1432">
        <v>4.78</v>
      </c>
      <c r="D1432" t="s">
        <v>2367</v>
      </c>
      <c r="E1432" t="s">
        <v>2367</v>
      </c>
      <c r="F1432" t="s">
        <v>2369</v>
      </c>
      <c r="G1432">
        <v>1</v>
      </c>
      <c r="H1432" s="8" t="s">
        <v>2367</v>
      </c>
      <c r="I1432" t="str">
        <f t="shared" si="44"/>
        <v>Obesity</v>
      </c>
      <c r="J1432" t="str">
        <f t="shared" si="45"/>
        <v>Normal</v>
      </c>
    </row>
    <row r="1433" spans="1:10" x14ac:dyDescent="0.3">
      <c r="A1433" t="s">
        <v>928</v>
      </c>
      <c r="B1433">
        <v>37.1</v>
      </c>
      <c r="C1433">
        <v>8.8699999999999992</v>
      </c>
      <c r="D1433" t="s">
        <v>2369</v>
      </c>
      <c r="E1433" t="s">
        <v>2367</v>
      </c>
      <c r="F1433" t="s">
        <v>2367</v>
      </c>
      <c r="G1433">
        <v>0</v>
      </c>
      <c r="H1433" s="8" t="s">
        <v>2367</v>
      </c>
      <c r="I1433" t="str">
        <f t="shared" si="44"/>
        <v>Obesity</v>
      </c>
      <c r="J1433" t="str">
        <f t="shared" si="45"/>
        <v>Diabetes</v>
      </c>
    </row>
    <row r="1434" spans="1:10" x14ac:dyDescent="0.3">
      <c r="A1434" t="s">
        <v>927</v>
      </c>
      <c r="B1434">
        <v>16.79</v>
      </c>
      <c r="C1434">
        <v>11.4</v>
      </c>
      <c r="D1434" t="s">
        <v>2367</v>
      </c>
      <c r="E1434" t="s">
        <v>2367</v>
      </c>
      <c r="F1434" t="s">
        <v>2367</v>
      </c>
      <c r="G1434">
        <v>0</v>
      </c>
      <c r="H1434" s="8" t="s">
        <v>2367</v>
      </c>
      <c r="I1434" t="str">
        <f t="shared" si="44"/>
        <v>Underweight</v>
      </c>
      <c r="J1434" t="str">
        <f t="shared" si="45"/>
        <v>Diabetes</v>
      </c>
    </row>
    <row r="1435" spans="1:10" x14ac:dyDescent="0.3">
      <c r="A1435" t="s">
        <v>926</v>
      </c>
      <c r="B1435">
        <v>31.635000000000002</v>
      </c>
      <c r="C1435">
        <v>9.1300000000000008</v>
      </c>
      <c r="D1435" t="s">
        <v>2369</v>
      </c>
      <c r="E1435" t="s">
        <v>2367</v>
      </c>
      <c r="F1435" t="s">
        <v>2367</v>
      </c>
      <c r="G1435">
        <v>0</v>
      </c>
      <c r="H1435" s="8" t="s">
        <v>2367</v>
      </c>
      <c r="I1435" t="str">
        <f t="shared" si="44"/>
        <v>Obesity</v>
      </c>
      <c r="J1435" t="str">
        <f t="shared" si="45"/>
        <v>Diabetes</v>
      </c>
    </row>
    <row r="1436" spans="1:10" x14ac:dyDescent="0.3">
      <c r="A1436" t="s">
        <v>925</v>
      </c>
      <c r="B1436">
        <v>24.19</v>
      </c>
      <c r="C1436">
        <v>6.22</v>
      </c>
      <c r="D1436" t="s">
        <v>2369</v>
      </c>
      <c r="E1436" t="s">
        <v>2367</v>
      </c>
      <c r="F1436" t="s">
        <v>2369</v>
      </c>
      <c r="G1436">
        <v>1</v>
      </c>
      <c r="H1436" s="8" t="s">
        <v>2367</v>
      </c>
      <c r="I1436" t="str">
        <f t="shared" si="44"/>
        <v>Normal weight</v>
      </c>
      <c r="J1436" t="str">
        <f t="shared" si="45"/>
        <v>Prediabetes</v>
      </c>
    </row>
    <row r="1437" spans="1:10" x14ac:dyDescent="0.3">
      <c r="A1437" t="s">
        <v>924</v>
      </c>
      <c r="B1437">
        <v>35.29</v>
      </c>
      <c r="C1437">
        <v>5.9</v>
      </c>
      <c r="D1437" t="s">
        <v>2367</v>
      </c>
      <c r="E1437" t="s">
        <v>2367</v>
      </c>
      <c r="F1437" t="s">
        <v>2369</v>
      </c>
      <c r="G1437">
        <v>1</v>
      </c>
      <c r="H1437" s="8" t="s">
        <v>2367</v>
      </c>
      <c r="I1437" t="str">
        <f t="shared" si="44"/>
        <v>Obesity</v>
      </c>
      <c r="J1437" t="str">
        <f t="shared" si="45"/>
        <v>Prediabetes</v>
      </c>
    </row>
    <row r="1438" spans="1:10" x14ac:dyDescent="0.3">
      <c r="A1438" t="s">
        <v>923</v>
      </c>
      <c r="B1438">
        <v>35.299999999999997</v>
      </c>
      <c r="C1438">
        <v>4.45</v>
      </c>
      <c r="D1438" t="s">
        <v>2367</v>
      </c>
      <c r="E1438" t="s">
        <v>2367</v>
      </c>
      <c r="F1438" t="s">
        <v>2367</v>
      </c>
      <c r="G1438">
        <v>0</v>
      </c>
      <c r="H1438" s="8" t="s">
        <v>2367</v>
      </c>
      <c r="I1438" t="str">
        <f t="shared" si="44"/>
        <v>Obesity</v>
      </c>
      <c r="J1438" t="str">
        <f t="shared" si="45"/>
        <v>Normal</v>
      </c>
    </row>
    <row r="1439" spans="1:10" x14ac:dyDescent="0.3">
      <c r="A1439" t="s">
        <v>922</v>
      </c>
      <c r="B1439">
        <v>35.64</v>
      </c>
      <c r="C1439">
        <v>6.17</v>
      </c>
      <c r="D1439" t="s">
        <v>2367</v>
      </c>
      <c r="E1439" t="s">
        <v>2367</v>
      </c>
      <c r="F1439" t="s">
        <v>2369</v>
      </c>
      <c r="G1439">
        <v>1</v>
      </c>
      <c r="H1439" s="8" t="s">
        <v>2367</v>
      </c>
      <c r="I1439" t="str">
        <f t="shared" si="44"/>
        <v>Obesity</v>
      </c>
      <c r="J1439" t="str">
        <f t="shared" si="45"/>
        <v>Prediabetes</v>
      </c>
    </row>
    <row r="1440" spans="1:10" x14ac:dyDescent="0.3">
      <c r="A1440" t="s">
        <v>921</v>
      </c>
      <c r="B1440">
        <v>33.1</v>
      </c>
      <c r="C1440">
        <v>4.93</v>
      </c>
      <c r="D1440" t="s">
        <v>2367</v>
      </c>
      <c r="E1440" t="s">
        <v>2367</v>
      </c>
      <c r="F1440" t="s">
        <v>2367</v>
      </c>
      <c r="G1440">
        <v>0</v>
      </c>
      <c r="H1440" s="8" t="s">
        <v>2367</v>
      </c>
      <c r="I1440" t="str">
        <f t="shared" si="44"/>
        <v>Obesity</v>
      </c>
      <c r="J1440" t="str">
        <f t="shared" si="45"/>
        <v>Normal</v>
      </c>
    </row>
    <row r="1441" spans="1:10" x14ac:dyDescent="0.3">
      <c r="A1441" t="s">
        <v>920</v>
      </c>
      <c r="B1441">
        <v>26.41</v>
      </c>
      <c r="C1441">
        <v>7.32</v>
      </c>
      <c r="D1441" t="s">
        <v>2369</v>
      </c>
      <c r="E1441" t="s">
        <v>2367</v>
      </c>
      <c r="F1441" t="s">
        <v>2367</v>
      </c>
      <c r="G1441">
        <v>1</v>
      </c>
      <c r="H1441" s="8" t="s">
        <v>2367</v>
      </c>
      <c r="I1441" t="str">
        <f t="shared" si="44"/>
        <v>Overweight</v>
      </c>
      <c r="J1441" t="str">
        <f t="shared" si="45"/>
        <v>Diabetes</v>
      </c>
    </row>
    <row r="1442" spans="1:10" x14ac:dyDescent="0.3">
      <c r="A1442" t="s">
        <v>919</v>
      </c>
      <c r="B1442">
        <v>29.9</v>
      </c>
      <c r="C1442">
        <v>5.27</v>
      </c>
      <c r="D1442" t="s">
        <v>2367</v>
      </c>
      <c r="E1442" t="s">
        <v>2367</v>
      </c>
      <c r="F1442" t="s">
        <v>2369</v>
      </c>
      <c r="G1442">
        <v>1</v>
      </c>
      <c r="H1442" s="8" t="s">
        <v>2367</v>
      </c>
      <c r="I1442" t="str">
        <f t="shared" si="44"/>
        <v>Obesity</v>
      </c>
      <c r="J1442" t="str">
        <f t="shared" si="45"/>
        <v>Normal</v>
      </c>
    </row>
    <row r="1443" spans="1:10" x14ac:dyDescent="0.3">
      <c r="A1443" t="s">
        <v>918</v>
      </c>
      <c r="B1443">
        <v>25.24</v>
      </c>
      <c r="C1443">
        <v>5.82</v>
      </c>
      <c r="D1443" t="s">
        <v>2367</v>
      </c>
      <c r="E1443" t="s">
        <v>2367</v>
      </c>
      <c r="F1443" t="s">
        <v>2367</v>
      </c>
      <c r="G1443">
        <v>1</v>
      </c>
      <c r="H1443" s="8" t="s">
        <v>2367</v>
      </c>
      <c r="I1443" t="str">
        <f t="shared" si="44"/>
        <v>Overweight</v>
      </c>
      <c r="J1443" t="str">
        <f t="shared" si="45"/>
        <v>Prediabetes</v>
      </c>
    </row>
    <row r="1444" spans="1:10" x14ac:dyDescent="0.3">
      <c r="A1444" t="s">
        <v>917</v>
      </c>
      <c r="B1444">
        <v>25.08</v>
      </c>
      <c r="C1444">
        <v>5.8</v>
      </c>
      <c r="D1444" t="s">
        <v>2367</v>
      </c>
      <c r="E1444" t="s">
        <v>2367</v>
      </c>
      <c r="F1444" t="s">
        <v>2369</v>
      </c>
      <c r="G1444">
        <v>1</v>
      </c>
      <c r="H1444" s="8" t="s">
        <v>2367</v>
      </c>
      <c r="I1444" t="str">
        <f t="shared" si="44"/>
        <v>Overweight</v>
      </c>
      <c r="J1444" t="str">
        <f t="shared" si="45"/>
        <v>Prediabetes</v>
      </c>
    </row>
    <row r="1445" spans="1:10" x14ac:dyDescent="0.3">
      <c r="A1445" t="s">
        <v>916</v>
      </c>
      <c r="B1445">
        <v>29.164999999999999</v>
      </c>
      <c r="C1445">
        <v>4.87</v>
      </c>
      <c r="D1445" t="s">
        <v>2367</v>
      </c>
      <c r="E1445" t="s">
        <v>2369</v>
      </c>
      <c r="F1445" t="s">
        <v>2367</v>
      </c>
      <c r="G1445">
        <v>1</v>
      </c>
      <c r="H1445" s="8" t="s">
        <v>2367</v>
      </c>
      <c r="I1445" t="str">
        <f t="shared" si="44"/>
        <v>Overweight</v>
      </c>
      <c r="J1445" t="str">
        <f t="shared" si="45"/>
        <v>Normal</v>
      </c>
    </row>
    <row r="1446" spans="1:10" x14ac:dyDescent="0.3">
      <c r="A1446" t="s">
        <v>915</v>
      </c>
      <c r="B1446">
        <v>15.05</v>
      </c>
      <c r="C1446">
        <v>8.1199999999999992</v>
      </c>
      <c r="D1446" t="s">
        <v>2367</v>
      </c>
      <c r="E1446" t="s">
        <v>2367</v>
      </c>
      <c r="F1446" t="s">
        <v>2367</v>
      </c>
      <c r="G1446">
        <v>0</v>
      </c>
      <c r="H1446" s="8" t="s">
        <v>2367</v>
      </c>
      <c r="I1446" t="str">
        <f t="shared" si="44"/>
        <v>Underweight</v>
      </c>
      <c r="J1446" t="str">
        <f t="shared" si="45"/>
        <v>Diabetes</v>
      </c>
    </row>
    <row r="1447" spans="1:10" x14ac:dyDescent="0.3">
      <c r="A1447" t="s">
        <v>914</v>
      </c>
      <c r="B1447">
        <v>19.95</v>
      </c>
      <c r="C1447">
        <v>4.3600000000000003</v>
      </c>
      <c r="D1447" t="s">
        <v>2367</v>
      </c>
      <c r="E1447" t="s">
        <v>2367</v>
      </c>
      <c r="F1447" t="s">
        <v>2367</v>
      </c>
      <c r="G1447">
        <v>2</v>
      </c>
      <c r="H1447" s="8" t="s">
        <v>2367</v>
      </c>
      <c r="I1447" t="str">
        <f t="shared" si="44"/>
        <v>Normal weight</v>
      </c>
      <c r="J1447" t="str">
        <f t="shared" si="45"/>
        <v>Normal</v>
      </c>
    </row>
    <row r="1448" spans="1:10" x14ac:dyDescent="0.3">
      <c r="A1448" t="s">
        <v>913</v>
      </c>
      <c r="B1448">
        <v>16.66</v>
      </c>
      <c r="C1448">
        <v>9.16</v>
      </c>
      <c r="D1448" t="s">
        <v>2367</v>
      </c>
      <c r="E1448" t="s">
        <v>2367</v>
      </c>
      <c r="F1448" t="s">
        <v>2367</v>
      </c>
      <c r="G1448">
        <v>0</v>
      </c>
      <c r="H1448" s="8" t="s">
        <v>2367</v>
      </c>
      <c r="I1448" t="str">
        <f t="shared" si="44"/>
        <v>Underweight</v>
      </c>
      <c r="J1448" t="str">
        <f t="shared" si="45"/>
        <v>Diabetes</v>
      </c>
    </row>
    <row r="1449" spans="1:10" x14ac:dyDescent="0.3">
      <c r="A1449" t="s">
        <v>912</v>
      </c>
      <c r="B1449">
        <v>16.62</v>
      </c>
      <c r="C1449">
        <v>9.14</v>
      </c>
      <c r="D1449" t="s">
        <v>2367</v>
      </c>
      <c r="E1449" t="s">
        <v>2367</v>
      </c>
      <c r="F1449" t="s">
        <v>2367</v>
      </c>
      <c r="G1449">
        <v>0</v>
      </c>
      <c r="H1449" s="8" t="s">
        <v>2367</v>
      </c>
      <c r="I1449" t="str">
        <f t="shared" si="44"/>
        <v>Underweight</v>
      </c>
      <c r="J1449" t="str">
        <f t="shared" si="45"/>
        <v>Diabetes</v>
      </c>
    </row>
    <row r="1450" spans="1:10" x14ac:dyDescent="0.3">
      <c r="A1450" t="s">
        <v>911</v>
      </c>
      <c r="B1450">
        <v>15.36</v>
      </c>
      <c r="C1450">
        <v>5.49</v>
      </c>
      <c r="D1450" t="s">
        <v>2369</v>
      </c>
      <c r="E1450" t="s">
        <v>2367</v>
      </c>
      <c r="F1450" t="s">
        <v>2367</v>
      </c>
      <c r="G1450">
        <v>2</v>
      </c>
      <c r="H1450" s="8" t="s">
        <v>2367</v>
      </c>
      <c r="I1450" t="str">
        <f t="shared" si="44"/>
        <v>Underweight</v>
      </c>
      <c r="J1450" t="str">
        <f t="shared" si="45"/>
        <v>Normal</v>
      </c>
    </row>
    <row r="1451" spans="1:10" x14ac:dyDescent="0.3">
      <c r="A1451" t="s">
        <v>910</v>
      </c>
      <c r="B1451">
        <v>27.74</v>
      </c>
      <c r="C1451">
        <v>5.96</v>
      </c>
      <c r="D1451" t="s">
        <v>2369</v>
      </c>
      <c r="E1451" t="s">
        <v>2367</v>
      </c>
      <c r="F1451" t="s">
        <v>2367</v>
      </c>
      <c r="G1451">
        <v>0</v>
      </c>
      <c r="H1451" s="8" t="s">
        <v>2367</v>
      </c>
      <c r="I1451" t="str">
        <f t="shared" si="44"/>
        <v>Overweight</v>
      </c>
      <c r="J1451" t="str">
        <f t="shared" si="45"/>
        <v>Prediabetes</v>
      </c>
    </row>
    <row r="1452" spans="1:10" x14ac:dyDescent="0.3">
      <c r="A1452" t="s">
        <v>909</v>
      </c>
      <c r="B1452">
        <v>22.44</v>
      </c>
      <c r="C1452">
        <v>4.62</v>
      </c>
      <c r="D1452" t="s">
        <v>2369</v>
      </c>
      <c r="E1452" t="s">
        <v>2367</v>
      </c>
      <c r="F1452" t="s">
        <v>2367</v>
      </c>
      <c r="G1452">
        <v>0</v>
      </c>
      <c r="H1452" s="8" t="s">
        <v>2367</v>
      </c>
      <c r="I1452" t="str">
        <f t="shared" si="44"/>
        <v>Normal weight</v>
      </c>
      <c r="J1452" t="str">
        <f t="shared" si="45"/>
        <v>Normal</v>
      </c>
    </row>
    <row r="1453" spans="1:10" x14ac:dyDescent="0.3">
      <c r="A1453" t="s">
        <v>908</v>
      </c>
      <c r="B1453">
        <v>37.049999999999997</v>
      </c>
      <c r="C1453">
        <v>9.9600000000000009</v>
      </c>
      <c r="D1453" t="s">
        <v>2369</v>
      </c>
      <c r="E1453" t="s">
        <v>2367</v>
      </c>
      <c r="F1453" t="s">
        <v>2367</v>
      </c>
      <c r="G1453">
        <v>0</v>
      </c>
      <c r="H1453" s="8" t="s">
        <v>2367</v>
      </c>
      <c r="I1453" t="str">
        <f t="shared" si="44"/>
        <v>Obesity</v>
      </c>
      <c r="J1453" t="str">
        <f t="shared" si="45"/>
        <v>Diabetes</v>
      </c>
    </row>
    <row r="1454" spans="1:10" x14ac:dyDescent="0.3">
      <c r="A1454" t="s">
        <v>907</v>
      </c>
      <c r="B1454">
        <v>22.95</v>
      </c>
      <c r="C1454">
        <v>10.53</v>
      </c>
      <c r="D1454" t="s">
        <v>2367</v>
      </c>
      <c r="E1454" t="s">
        <v>2367</v>
      </c>
      <c r="F1454" t="s">
        <v>2367</v>
      </c>
      <c r="G1454">
        <v>2</v>
      </c>
      <c r="H1454" s="8" t="s">
        <v>2367</v>
      </c>
      <c r="I1454" t="str">
        <f t="shared" si="44"/>
        <v>Normal weight</v>
      </c>
      <c r="J1454" t="str">
        <f t="shared" si="45"/>
        <v>Diabetes</v>
      </c>
    </row>
    <row r="1455" spans="1:10" x14ac:dyDescent="0.3">
      <c r="A1455" t="s">
        <v>906</v>
      </c>
      <c r="B1455">
        <v>34.200000000000003</v>
      </c>
      <c r="C1455">
        <v>6.69</v>
      </c>
      <c r="D1455" t="s">
        <v>2369</v>
      </c>
      <c r="E1455" t="s">
        <v>2367</v>
      </c>
      <c r="F1455" t="s">
        <v>2367</v>
      </c>
      <c r="G1455">
        <v>0</v>
      </c>
      <c r="H1455" s="8" t="s">
        <v>2367</v>
      </c>
      <c r="I1455" t="str">
        <f t="shared" si="44"/>
        <v>Obesity</v>
      </c>
      <c r="J1455" t="str">
        <f t="shared" si="45"/>
        <v>Diabetes</v>
      </c>
    </row>
    <row r="1456" spans="1:10" x14ac:dyDescent="0.3">
      <c r="A1456" t="s">
        <v>905</v>
      </c>
      <c r="B1456">
        <v>30.59</v>
      </c>
      <c r="C1456">
        <v>9.5500000000000007</v>
      </c>
      <c r="D1456" t="s">
        <v>2369</v>
      </c>
      <c r="E1456" t="s">
        <v>2367</v>
      </c>
      <c r="F1456" t="s">
        <v>2367</v>
      </c>
      <c r="G1456">
        <v>0</v>
      </c>
      <c r="H1456" s="8" t="s">
        <v>2367</v>
      </c>
      <c r="I1456" t="str">
        <f t="shared" si="44"/>
        <v>Obesity</v>
      </c>
      <c r="J1456" t="str">
        <f t="shared" si="45"/>
        <v>Diabetes</v>
      </c>
    </row>
    <row r="1457" spans="1:10" x14ac:dyDescent="0.3">
      <c r="A1457" t="s">
        <v>904</v>
      </c>
      <c r="B1457">
        <v>25.51</v>
      </c>
      <c r="C1457">
        <v>6.05</v>
      </c>
      <c r="D1457" t="s">
        <v>2367</v>
      </c>
      <c r="E1457" t="s">
        <v>2367</v>
      </c>
      <c r="F1457" t="s">
        <v>2367</v>
      </c>
      <c r="G1457">
        <v>0</v>
      </c>
      <c r="H1457" s="8" t="s">
        <v>2367</v>
      </c>
      <c r="I1457" t="str">
        <f t="shared" si="44"/>
        <v>Overweight</v>
      </c>
      <c r="J1457" t="str">
        <f t="shared" si="45"/>
        <v>Prediabetes</v>
      </c>
    </row>
    <row r="1458" spans="1:10" x14ac:dyDescent="0.3">
      <c r="A1458" t="s">
        <v>903</v>
      </c>
      <c r="B1458">
        <v>29.04</v>
      </c>
      <c r="C1458">
        <v>10.56</v>
      </c>
      <c r="D1458" t="s">
        <v>2369</v>
      </c>
      <c r="E1458" t="s">
        <v>2367</v>
      </c>
      <c r="F1458" t="s">
        <v>2367</v>
      </c>
      <c r="G1458">
        <v>1</v>
      </c>
      <c r="H1458" s="8" t="s">
        <v>2367</v>
      </c>
      <c r="I1458" t="str">
        <f t="shared" si="44"/>
        <v>Overweight</v>
      </c>
      <c r="J1458" t="str">
        <f t="shared" si="45"/>
        <v>Diabetes</v>
      </c>
    </row>
    <row r="1459" spans="1:10" x14ac:dyDescent="0.3">
      <c r="A1459" t="s">
        <v>902</v>
      </c>
      <c r="B1459">
        <v>22.135000000000002</v>
      </c>
      <c r="C1459">
        <v>10.81</v>
      </c>
      <c r="D1459" t="s">
        <v>2369</v>
      </c>
      <c r="E1459" t="s">
        <v>2367</v>
      </c>
      <c r="F1459" t="s">
        <v>2367</v>
      </c>
      <c r="G1459">
        <v>1</v>
      </c>
      <c r="H1459" s="8" t="s">
        <v>2367</v>
      </c>
      <c r="I1459" t="str">
        <f t="shared" si="44"/>
        <v>Normal weight</v>
      </c>
      <c r="J1459" t="str">
        <f t="shared" si="45"/>
        <v>Diabetes</v>
      </c>
    </row>
    <row r="1460" spans="1:10" x14ac:dyDescent="0.3">
      <c r="A1460" t="s">
        <v>901</v>
      </c>
      <c r="B1460">
        <v>21.375</v>
      </c>
      <c r="C1460">
        <v>4.32</v>
      </c>
      <c r="D1460" t="s">
        <v>2367</v>
      </c>
      <c r="E1460" t="s">
        <v>2367</v>
      </c>
      <c r="F1460" t="s">
        <v>2367</v>
      </c>
      <c r="G1460">
        <v>0</v>
      </c>
      <c r="H1460" s="8" t="s">
        <v>2367</v>
      </c>
      <c r="I1460" t="str">
        <f t="shared" si="44"/>
        <v>Normal weight</v>
      </c>
      <c r="J1460" t="str">
        <f t="shared" si="45"/>
        <v>Normal</v>
      </c>
    </row>
    <row r="1461" spans="1:10" x14ac:dyDescent="0.3">
      <c r="A1461" t="s">
        <v>900</v>
      </c>
      <c r="B1461">
        <v>29.19</v>
      </c>
      <c r="C1461">
        <v>4.37</v>
      </c>
      <c r="D1461" t="s">
        <v>2367</v>
      </c>
      <c r="E1461" t="s">
        <v>2367</v>
      </c>
      <c r="F1461" t="s">
        <v>2367</v>
      </c>
      <c r="G1461">
        <v>0</v>
      </c>
      <c r="H1461" s="8" t="s">
        <v>2367</v>
      </c>
      <c r="I1461" t="str">
        <f t="shared" si="44"/>
        <v>Overweight</v>
      </c>
      <c r="J1461" t="str">
        <f t="shared" si="45"/>
        <v>Normal</v>
      </c>
    </row>
    <row r="1462" spans="1:10" x14ac:dyDescent="0.3">
      <c r="A1462" t="s">
        <v>899</v>
      </c>
      <c r="B1462">
        <v>31.92</v>
      </c>
      <c r="C1462">
        <v>4.8099999999999996</v>
      </c>
      <c r="D1462" t="s">
        <v>2369</v>
      </c>
      <c r="E1462" t="s">
        <v>2367</v>
      </c>
      <c r="F1462" t="s">
        <v>2369</v>
      </c>
      <c r="G1462">
        <v>1</v>
      </c>
      <c r="H1462" s="8" t="s">
        <v>2367</v>
      </c>
      <c r="I1462" t="str">
        <f t="shared" si="44"/>
        <v>Obesity</v>
      </c>
      <c r="J1462" t="str">
        <f t="shared" si="45"/>
        <v>Normal</v>
      </c>
    </row>
    <row r="1463" spans="1:10" x14ac:dyDescent="0.3">
      <c r="A1463" t="s">
        <v>898</v>
      </c>
      <c r="B1463">
        <v>26.315000000000001</v>
      </c>
      <c r="C1463">
        <v>4.5599999999999996</v>
      </c>
      <c r="D1463" t="s">
        <v>2369</v>
      </c>
      <c r="E1463" t="s">
        <v>2367</v>
      </c>
      <c r="F1463" t="s">
        <v>2369</v>
      </c>
      <c r="G1463">
        <v>1</v>
      </c>
      <c r="H1463" s="8" t="s">
        <v>2367</v>
      </c>
      <c r="I1463" t="str">
        <f t="shared" si="44"/>
        <v>Overweight</v>
      </c>
      <c r="J1463" t="str">
        <f t="shared" si="45"/>
        <v>Normal</v>
      </c>
    </row>
    <row r="1464" spans="1:10" x14ac:dyDescent="0.3">
      <c r="A1464" t="s">
        <v>897</v>
      </c>
      <c r="B1464">
        <v>35.299999999999997</v>
      </c>
      <c r="C1464">
        <v>4.3899999999999997</v>
      </c>
      <c r="D1464" t="s">
        <v>2367</v>
      </c>
      <c r="E1464" t="s">
        <v>2367</v>
      </c>
      <c r="F1464" t="s">
        <v>2367</v>
      </c>
      <c r="G1464">
        <v>0</v>
      </c>
      <c r="H1464" s="8" t="s">
        <v>2367</v>
      </c>
      <c r="I1464" t="str">
        <f t="shared" si="44"/>
        <v>Obesity</v>
      </c>
      <c r="J1464" t="str">
        <f t="shared" si="45"/>
        <v>Normal</v>
      </c>
    </row>
    <row r="1465" spans="1:10" x14ac:dyDescent="0.3">
      <c r="A1465" t="s">
        <v>896</v>
      </c>
      <c r="B1465">
        <v>18.91</v>
      </c>
      <c r="C1465">
        <v>11.44</v>
      </c>
      <c r="D1465" t="s">
        <v>2367</v>
      </c>
      <c r="E1465" t="s">
        <v>2367</v>
      </c>
      <c r="F1465" t="s">
        <v>2367</v>
      </c>
      <c r="G1465">
        <v>0</v>
      </c>
      <c r="H1465" s="8" t="s">
        <v>2367</v>
      </c>
      <c r="I1465" t="str">
        <f t="shared" si="44"/>
        <v>Normal weight</v>
      </c>
      <c r="J1465" t="str">
        <f t="shared" si="45"/>
        <v>Diabetes</v>
      </c>
    </row>
    <row r="1466" spans="1:10" x14ac:dyDescent="0.3">
      <c r="A1466" t="s">
        <v>895</v>
      </c>
      <c r="B1466">
        <v>22.41</v>
      </c>
      <c r="C1466">
        <v>11.37</v>
      </c>
      <c r="D1466" t="s">
        <v>2369</v>
      </c>
      <c r="E1466" t="s">
        <v>2367</v>
      </c>
      <c r="F1466" t="s">
        <v>2367</v>
      </c>
      <c r="G1466">
        <v>1</v>
      </c>
      <c r="H1466" s="8" t="s">
        <v>2367</v>
      </c>
      <c r="I1466" t="str">
        <f t="shared" si="44"/>
        <v>Normal weight</v>
      </c>
      <c r="J1466" t="str">
        <f t="shared" si="45"/>
        <v>Diabetes</v>
      </c>
    </row>
    <row r="1467" spans="1:10" x14ac:dyDescent="0.3">
      <c r="A1467" t="s">
        <v>894</v>
      </c>
      <c r="B1467">
        <v>22.704999999999998</v>
      </c>
      <c r="C1467">
        <v>6.14</v>
      </c>
      <c r="D1467" t="s">
        <v>2367</v>
      </c>
      <c r="E1467" t="s">
        <v>2367</v>
      </c>
      <c r="F1467" t="s">
        <v>2367</v>
      </c>
      <c r="G1467">
        <v>0</v>
      </c>
      <c r="H1467" s="8" t="s">
        <v>2367</v>
      </c>
      <c r="I1467" t="str">
        <f t="shared" si="44"/>
        <v>Normal weight</v>
      </c>
      <c r="J1467" t="str">
        <f t="shared" si="45"/>
        <v>Prediabetes</v>
      </c>
    </row>
    <row r="1468" spans="1:10" x14ac:dyDescent="0.3">
      <c r="A1468" t="s">
        <v>893</v>
      </c>
      <c r="B1468">
        <v>37.18</v>
      </c>
      <c r="C1468">
        <v>4.8899999999999997</v>
      </c>
      <c r="D1468" t="s">
        <v>2367</v>
      </c>
      <c r="E1468" t="s">
        <v>2367</v>
      </c>
      <c r="F1468" t="s">
        <v>2367</v>
      </c>
      <c r="G1468">
        <v>0</v>
      </c>
      <c r="H1468" s="8" t="s">
        <v>2367</v>
      </c>
      <c r="I1468" t="str">
        <f t="shared" si="44"/>
        <v>Obesity</v>
      </c>
      <c r="J1468" t="str">
        <f t="shared" si="45"/>
        <v>Normal</v>
      </c>
    </row>
    <row r="1469" spans="1:10" x14ac:dyDescent="0.3">
      <c r="A1469" t="s">
        <v>892</v>
      </c>
      <c r="B1469">
        <v>35.97</v>
      </c>
      <c r="C1469">
        <v>4.5999999999999996</v>
      </c>
      <c r="D1469" t="s">
        <v>2367</v>
      </c>
      <c r="E1469" t="s">
        <v>2367</v>
      </c>
      <c r="F1469" t="s">
        <v>2367</v>
      </c>
      <c r="G1469">
        <v>0</v>
      </c>
      <c r="H1469" s="8" t="s">
        <v>2367</v>
      </c>
      <c r="I1469" t="str">
        <f t="shared" si="44"/>
        <v>Obesity</v>
      </c>
      <c r="J1469" t="str">
        <f t="shared" si="45"/>
        <v>Normal</v>
      </c>
    </row>
    <row r="1470" spans="1:10" x14ac:dyDescent="0.3">
      <c r="A1470" t="s">
        <v>891</v>
      </c>
      <c r="B1470">
        <v>35.799999999999997</v>
      </c>
      <c r="C1470">
        <v>4.42</v>
      </c>
      <c r="D1470" t="s">
        <v>2367</v>
      </c>
      <c r="E1470" t="s">
        <v>2367</v>
      </c>
      <c r="F1470" t="s">
        <v>2367</v>
      </c>
      <c r="G1470">
        <v>0</v>
      </c>
      <c r="H1470" s="8" t="s">
        <v>2367</v>
      </c>
      <c r="I1470" t="str">
        <f t="shared" si="44"/>
        <v>Obesity</v>
      </c>
      <c r="J1470" t="str">
        <f t="shared" si="45"/>
        <v>Normal</v>
      </c>
    </row>
    <row r="1471" spans="1:10" x14ac:dyDescent="0.3">
      <c r="A1471" t="s">
        <v>890</v>
      </c>
      <c r="B1471">
        <v>28.31</v>
      </c>
      <c r="C1471">
        <v>7.48</v>
      </c>
      <c r="D1471" t="s">
        <v>2369</v>
      </c>
      <c r="E1471" t="s">
        <v>2367</v>
      </c>
      <c r="F1471" t="s">
        <v>2367</v>
      </c>
      <c r="G1471">
        <v>0</v>
      </c>
      <c r="H1471" s="8" t="s">
        <v>2367</v>
      </c>
      <c r="I1471" t="str">
        <f t="shared" si="44"/>
        <v>Overweight</v>
      </c>
      <c r="J1471" t="str">
        <f t="shared" si="45"/>
        <v>Diabetes</v>
      </c>
    </row>
    <row r="1472" spans="1:10" x14ac:dyDescent="0.3">
      <c r="A1472" t="s">
        <v>889</v>
      </c>
      <c r="B1472">
        <v>38.06</v>
      </c>
      <c r="C1472">
        <v>10.74</v>
      </c>
      <c r="D1472" t="s">
        <v>2367</v>
      </c>
      <c r="E1472" t="s">
        <v>2367</v>
      </c>
      <c r="F1472" t="s">
        <v>2367</v>
      </c>
      <c r="G1472">
        <v>0</v>
      </c>
      <c r="H1472" s="8" t="s">
        <v>2367</v>
      </c>
      <c r="I1472" t="str">
        <f t="shared" si="44"/>
        <v>Obesity</v>
      </c>
      <c r="J1472" t="str">
        <f t="shared" si="45"/>
        <v>Diabetes</v>
      </c>
    </row>
    <row r="1473" spans="1:10" x14ac:dyDescent="0.3">
      <c r="A1473" t="s">
        <v>888</v>
      </c>
      <c r="B1473">
        <v>28</v>
      </c>
      <c r="C1473">
        <v>5.19</v>
      </c>
      <c r="D1473" t="s">
        <v>2367</v>
      </c>
      <c r="E1473" t="s">
        <v>2367</v>
      </c>
      <c r="F1473" t="s">
        <v>2367</v>
      </c>
      <c r="G1473">
        <v>1</v>
      </c>
      <c r="H1473" s="8" t="s">
        <v>2367</v>
      </c>
      <c r="I1473" t="str">
        <f t="shared" si="44"/>
        <v>Overweight</v>
      </c>
      <c r="J1473" t="str">
        <f t="shared" si="45"/>
        <v>Normal</v>
      </c>
    </row>
    <row r="1474" spans="1:10" x14ac:dyDescent="0.3">
      <c r="A1474" t="s">
        <v>887</v>
      </c>
      <c r="B1474">
        <v>34.32</v>
      </c>
      <c r="C1474">
        <v>9.17</v>
      </c>
      <c r="D1474" t="s">
        <v>2367</v>
      </c>
      <c r="E1474" t="s">
        <v>2367</v>
      </c>
      <c r="F1474" t="s">
        <v>2367</v>
      </c>
      <c r="G1474">
        <v>0</v>
      </c>
      <c r="H1474" s="8" t="s">
        <v>2367</v>
      </c>
      <c r="I1474" t="str">
        <f t="shared" si="44"/>
        <v>Obesity</v>
      </c>
      <c r="J1474" t="str">
        <f t="shared" si="45"/>
        <v>Diabetes</v>
      </c>
    </row>
    <row r="1475" spans="1:10" x14ac:dyDescent="0.3">
      <c r="A1475" t="s">
        <v>886</v>
      </c>
      <c r="B1475">
        <v>22.3</v>
      </c>
      <c r="C1475">
        <v>4.95</v>
      </c>
      <c r="D1475" t="s">
        <v>2369</v>
      </c>
      <c r="E1475" t="s">
        <v>2367</v>
      </c>
      <c r="F1475" t="s">
        <v>2367</v>
      </c>
      <c r="G1475">
        <v>0</v>
      </c>
      <c r="H1475" s="8" t="s">
        <v>2367</v>
      </c>
      <c r="I1475" t="str">
        <f t="shared" ref="I1475:I1538" si="46">IF(B1475&lt;18.5,"Underweight",IF(B1475&lt;24.9,"Normal weight",IF(B1475&lt;29.9,"Overweight","Obesity")))</f>
        <v>Normal weight</v>
      </c>
      <c r="J1475" t="str">
        <f t="shared" ref="J1475:J1538" si="47">IF(C1475&lt;5.7,"Normal",IF(C1475&lt;6.4,"Prediabetes","Diabetes"))</f>
        <v>Normal</v>
      </c>
    </row>
    <row r="1476" spans="1:10" x14ac:dyDescent="0.3">
      <c r="A1476" t="s">
        <v>885</v>
      </c>
      <c r="B1476">
        <v>27.835000000000001</v>
      </c>
      <c r="C1476">
        <v>6.03</v>
      </c>
      <c r="D1476" t="s">
        <v>2367</v>
      </c>
      <c r="E1476" t="s">
        <v>2367</v>
      </c>
      <c r="F1476" t="s">
        <v>2367</v>
      </c>
      <c r="G1476">
        <v>1</v>
      </c>
      <c r="H1476" s="8" t="s">
        <v>2367</v>
      </c>
      <c r="I1476" t="str">
        <f t="shared" si="46"/>
        <v>Overweight</v>
      </c>
      <c r="J1476" t="str">
        <f t="shared" si="47"/>
        <v>Prediabetes</v>
      </c>
    </row>
    <row r="1477" spans="1:10" x14ac:dyDescent="0.3">
      <c r="A1477" t="s">
        <v>884</v>
      </c>
      <c r="B1477">
        <v>39.229999999999997</v>
      </c>
      <c r="C1477">
        <v>5.36</v>
      </c>
      <c r="D1477" t="s">
        <v>2367</v>
      </c>
      <c r="E1477" t="s">
        <v>2367</v>
      </c>
      <c r="F1477" t="s">
        <v>2367</v>
      </c>
      <c r="G1477">
        <v>0</v>
      </c>
      <c r="H1477" s="8" t="s">
        <v>2367</v>
      </c>
      <c r="I1477" t="str">
        <f t="shared" si="46"/>
        <v>Obesity</v>
      </c>
      <c r="J1477" t="str">
        <f t="shared" si="47"/>
        <v>Normal</v>
      </c>
    </row>
    <row r="1478" spans="1:10" x14ac:dyDescent="0.3">
      <c r="A1478" t="s">
        <v>883</v>
      </c>
      <c r="B1478">
        <v>19.95</v>
      </c>
      <c r="C1478">
        <v>6.11</v>
      </c>
      <c r="D1478" t="s">
        <v>2367</v>
      </c>
      <c r="E1478" t="s">
        <v>2367</v>
      </c>
      <c r="F1478" t="s">
        <v>2367</v>
      </c>
      <c r="G1478">
        <v>1</v>
      </c>
      <c r="H1478" s="8" t="s">
        <v>2367</v>
      </c>
      <c r="I1478" t="str">
        <f t="shared" si="46"/>
        <v>Normal weight</v>
      </c>
      <c r="J1478" t="str">
        <f t="shared" si="47"/>
        <v>Prediabetes</v>
      </c>
    </row>
    <row r="1479" spans="1:10" x14ac:dyDescent="0.3">
      <c r="A1479" t="s">
        <v>882</v>
      </c>
      <c r="B1479">
        <v>34.64</v>
      </c>
      <c r="C1479">
        <v>4.88</v>
      </c>
      <c r="D1479" t="s">
        <v>2367</v>
      </c>
      <c r="E1479" t="s">
        <v>2367</v>
      </c>
      <c r="F1479" t="s">
        <v>2369</v>
      </c>
      <c r="G1479">
        <v>1</v>
      </c>
      <c r="H1479" s="8" t="s">
        <v>2367</v>
      </c>
      <c r="I1479" t="str">
        <f t="shared" si="46"/>
        <v>Obesity</v>
      </c>
      <c r="J1479" t="str">
        <f t="shared" si="47"/>
        <v>Normal</v>
      </c>
    </row>
    <row r="1480" spans="1:10" x14ac:dyDescent="0.3">
      <c r="A1480" t="s">
        <v>881</v>
      </c>
      <c r="B1480">
        <v>18.75</v>
      </c>
      <c r="C1480">
        <v>6.72</v>
      </c>
      <c r="D1480" t="s">
        <v>2367</v>
      </c>
      <c r="E1480" t="s">
        <v>2367</v>
      </c>
      <c r="F1480" t="s">
        <v>2367</v>
      </c>
      <c r="G1480">
        <v>0</v>
      </c>
      <c r="H1480" s="8" t="s">
        <v>2367</v>
      </c>
      <c r="I1480" t="str">
        <f t="shared" si="46"/>
        <v>Normal weight</v>
      </c>
      <c r="J1480" t="str">
        <f t="shared" si="47"/>
        <v>Diabetes</v>
      </c>
    </row>
    <row r="1481" spans="1:10" x14ac:dyDescent="0.3">
      <c r="A1481" t="s">
        <v>880</v>
      </c>
      <c r="B1481">
        <v>26.48</v>
      </c>
      <c r="C1481">
        <v>4.2</v>
      </c>
      <c r="D1481" t="s">
        <v>2367</v>
      </c>
      <c r="E1481" t="s">
        <v>2367</v>
      </c>
      <c r="F1481" t="s">
        <v>2367</v>
      </c>
      <c r="G1481">
        <v>1</v>
      </c>
      <c r="H1481" s="8" t="s">
        <v>2367</v>
      </c>
      <c r="I1481" t="str">
        <f t="shared" si="46"/>
        <v>Overweight</v>
      </c>
      <c r="J1481" t="str">
        <f t="shared" si="47"/>
        <v>Normal</v>
      </c>
    </row>
    <row r="1482" spans="1:10" x14ac:dyDescent="0.3">
      <c r="A1482" t="s">
        <v>879</v>
      </c>
      <c r="B1482">
        <v>34.83</v>
      </c>
      <c r="C1482">
        <v>5.79</v>
      </c>
      <c r="D1482" t="s">
        <v>2367</v>
      </c>
      <c r="E1482" t="s">
        <v>2367</v>
      </c>
      <c r="F1482" t="s">
        <v>2367</v>
      </c>
      <c r="G1482">
        <v>1</v>
      </c>
      <c r="H1482" s="8" t="s">
        <v>2367</v>
      </c>
      <c r="I1482" t="str">
        <f t="shared" si="46"/>
        <v>Obesity</v>
      </c>
      <c r="J1482" t="str">
        <f t="shared" si="47"/>
        <v>Prediabetes</v>
      </c>
    </row>
    <row r="1483" spans="1:10" x14ac:dyDescent="0.3">
      <c r="A1483" t="s">
        <v>878</v>
      </c>
      <c r="B1483">
        <v>25.46</v>
      </c>
      <c r="C1483">
        <v>4.29</v>
      </c>
      <c r="D1483" t="s">
        <v>2367</v>
      </c>
      <c r="E1483" t="s">
        <v>2367</v>
      </c>
      <c r="F1483" t="s">
        <v>2367</v>
      </c>
      <c r="G1483">
        <v>0</v>
      </c>
      <c r="H1483" s="8" t="s">
        <v>2367</v>
      </c>
      <c r="I1483" t="str">
        <f t="shared" si="46"/>
        <v>Overweight</v>
      </c>
      <c r="J1483" t="str">
        <f t="shared" si="47"/>
        <v>Normal</v>
      </c>
    </row>
    <row r="1484" spans="1:10" x14ac:dyDescent="0.3">
      <c r="A1484" t="s">
        <v>877</v>
      </c>
      <c r="B1484">
        <v>23.31</v>
      </c>
      <c r="C1484">
        <v>8.27</v>
      </c>
      <c r="D1484" t="s">
        <v>2367</v>
      </c>
      <c r="E1484" t="s">
        <v>2367</v>
      </c>
      <c r="F1484" t="s">
        <v>2367</v>
      </c>
      <c r="G1484">
        <v>0</v>
      </c>
      <c r="H1484" s="8" t="s">
        <v>2367</v>
      </c>
      <c r="I1484" t="str">
        <f t="shared" si="46"/>
        <v>Normal weight</v>
      </c>
      <c r="J1484" t="str">
        <f t="shared" si="47"/>
        <v>Diabetes</v>
      </c>
    </row>
    <row r="1485" spans="1:10" x14ac:dyDescent="0.3">
      <c r="A1485" t="s">
        <v>876</v>
      </c>
      <c r="B1485">
        <v>29</v>
      </c>
      <c r="C1485">
        <v>4.5599999999999996</v>
      </c>
      <c r="D1485" t="s">
        <v>2367</v>
      </c>
      <c r="E1485" t="s">
        <v>2367</v>
      </c>
      <c r="F1485" t="s">
        <v>2367</v>
      </c>
      <c r="G1485">
        <v>0</v>
      </c>
      <c r="H1485" s="8" t="s">
        <v>2367</v>
      </c>
      <c r="I1485" t="str">
        <f t="shared" si="46"/>
        <v>Overweight</v>
      </c>
      <c r="J1485" t="str">
        <f t="shared" si="47"/>
        <v>Normal</v>
      </c>
    </row>
    <row r="1486" spans="1:10" x14ac:dyDescent="0.3">
      <c r="A1486" t="s">
        <v>875</v>
      </c>
      <c r="B1486">
        <v>32.869999999999997</v>
      </c>
      <c r="C1486">
        <v>5.33</v>
      </c>
      <c r="D1486" t="s">
        <v>2367</v>
      </c>
      <c r="E1486" t="s">
        <v>2367</v>
      </c>
      <c r="F1486" t="s">
        <v>2367</v>
      </c>
      <c r="G1486">
        <v>0</v>
      </c>
      <c r="H1486" s="8" t="s">
        <v>2367</v>
      </c>
      <c r="I1486" t="str">
        <f t="shared" si="46"/>
        <v>Obesity</v>
      </c>
      <c r="J1486" t="str">
        <f t="shared" si="47"/>
        <v>Normal</v>
      </c>
    </row>
    <row r="1487" spans="1:10" x14ac:dyDescent="0.3">
      <c r="A1487" t="s">
        <v>874</v>
      </c>
      <c r="B1487">
        <v>26.18</v>
      </c>
      <c r="C1487">
        <v>5.63</v>
      </c>
      <c r="D1487" t="s">
        <v>2367</v>
      </c>
      <c r="E1487" t="s">
        <v>2367</v>
      </c>
      <c r="F1487" t="s">
        <v>2367</v>
      </c>
      <c r="G1487">
        <v>0</v>
      </c>
      <c r="H1487" s="8" t="s">
        <v>2367</v>
      </c>
      <c r="I1487" t="str">
        <f t="shared" si="46"/>
        <v>Overweight</v>
      </c>
      <c r="J1487" t="str">
        <f t="shared" si="47"/>
        <v>Normal</v>
      </c>
    </row>
    <row r="1488" spans="1:10" x14ac:dyDescent="0.3">
      <c r="A1488" t="s">
        <v>873</v>
      </c>
      <c r="B1488">
        <v>25.3</v>
      </c>
      <c r="C1488">
        <v>5.12</v>
      </c>
      <c r="D1488" t="s">
        <v>2367</v>
      </c>
      <c r="E1488" t="s">
        <v>2367</v>
      </c>
      <c r="F1488" t="s">
        <v>2367</v>
      </c>
      <c r="G1488">
        <v>0</v>
      </c>
      <c r="H1488" s="8" t="s">
        <v>2367</v>
      </c>
      <c r="I1488" t="str">
        <f t="shared" si="46"/>
        <v>Overweight</v>
      </c>
      <c r="J1488" t="str">
        <f t="shared" si="47"/>
        <v>Normal</v>
      </c>
    </row>
    <row r="1489" spans="1:10" x14ac:dyDescent="0.3">
      <c r="A1489" t="s">
        <v>872</v>
      </c>
      <c r="B1489">
        <v>36.94</v>
      </c>
      <c r="C1489">
        <v>5.15</v>
      </c>
      <c r="D1489" t="s">
        <v>2369</v>
      </c>
      <c r="E1489" t="s">
        <v>2367</v>
      </c>
      <c r="F1489" t="s">
        <v>2367</v>
      </c>
      <c r="G1489">
        <v>1</v>
      </c>
      <c r="H1489" s="8" t="s">
        <v>2367</v>
      </c>
      <c r="I1489" t="str">
        <f t="shared" si="46"/>
        <v>Obesity</v>
      </c>
      <c r="J1489" t="str">
        <f t="shared" si="47"/>
        <v>Normal</v>
      </c>
    </row>
    <row r="1490" spans="1:10" x14ac:dyDescent="0.3">
      <c r="A1490" t="s">
        <v>871</v>
      </c>
      <c r="B1490">
        <v>22.86</v>
      </c>
      <c r="C1490">
        <v>7.5</v>
      </c>
      <c r="D1490" t="s">
        <v>2367</v>
      </c>
      <c r="E1490" t="s">
        <v>2367</v>
      </c>
      <c r="F1490" t="s">
        <v>2367</v>
      </c>
      <c r="G1490">
        <v>0</v>
      </c>
      <c r="H1490" s="8" t="s">
        <v>2367</v>
      </c>
      <c r="I1490" t="str">
        <f t="shared" si="46"/>
        <v>Normal weight</v>
      </c>
      <c r="J1490" t="str">
        <f t="shared" si="47"/>
        <v>Diabetes</v>
      </c>
    </row>
    <row r="1491" spans="1:10" x14ac:dyDescent="0.3">
      <c r="A1491" t="s">
        <v>870</v>
      </c>
      <c r="B1491">
        <v>18.760000000000002</v>
      </c>
      <c r="C1491">
        <v>4.88</v>
      </c>
      <c r="D1491" t="s">
        <v>2369</v>
      </c>
      <c r="E1491" t="s">
        <v>2367</v>
      </c>
      <c r="F1491" t="s">
        <v>2369</v>
      </c>
      <c r="G1491">
        <v>1</v>
      </c>
      <c r="H1491" s="8" t="s">
        <v>2367</v>
      </c>
      <c r="I1491" t="str">
        <f t="shared" si="46"/>
        <v>Normal weight</v>
      </c>
      <c r="J1491" t="str">
        <f t="shared" si="47"/>
        <v>Normal</v>
      </c>
    </row>
    <row r="1492" spans="1:10" x14ac:dyDescent="0.3">
      <c r="A1492" t="s">
        <v>869</v>
      </c>
      <c r="B1492">
        <v>24.36</v>
      </c>
      <c r="C1492">
        <v>5.57</v>
      </c>
      <c r="D1492" t="s">
        <v>2367</v>
      </c>
      <c r="E1492" t="s">
        <v>2367</v>
      </c>
      <c r="F1492" t="s">
        <v>2367</v>
      </c>
      <c r="G1492">
        <v>0</v>
      </c>
      <c r="H1492" s="8" t="s">
        <v>2367</v>
      </c>
      <c r="I1492" t="str">
        <f t="shared" si="46"/>
        <v>Normal weight</v>
      </c>
      <c r="J1492" t="str">
        <f t="shared" si="47"/>
        <v>Normal</v>
      </c>
    </row>
    <row r="1493" spans="1:10" x14ac:dyDescent="0.3">
      <c r="A1493" t="s">
        <v>868</v>
      </c>
      <c r="B1493">
        <v>32.299999999999997</v>
      </c>
      <c r="C1493">
        <v>5.31</v>
      </c>
      <c r="D1493" t="s">
        <v>2367</v>
      </c>
      <c r="E1493" t="s">
        <v>2367</v>
      </c>
      <c r="F1493" t="s">
        <v>2367</v>
      </c>
      <c r="G1493">
        <v>0</v>
      </c>
      <c r="H1493" s="8" t="s">
        <v>2367</v>
      </c>
      <c r="I1493" t="str">
        <f t="shared" si="46"/>
        <v>Obesity</v>
      </c>
      <c r="J1493" t="str">
        <f t="shared" si="47"/>
        <v>Normal</v>
      </c>
    </row>
    <row r="1494" spans="1:10" x14ac:dyDescent="0.3">
      <c r="A1494" t="s">
        <v>867</v>
      </c>
      <c r="B1494">
        <v>22.704999999999998</v>
      </c>
      <c r="C1494">
        <v>4.57</v>
      </c>
      <c r="D1494" t="s">
        <v>2369</v>
      </c>
      <c r="E1494" t="s">
        <v>2367</v>
      </c>
      <c r="F1494" t="s">
        <v>2367</v>
      </c>
      <c r="G1494">
        <v>0</v>
      </c>
      <c r="H1494" s="8" t="s">
        <v>2367</v>
      </c>
      <c r="I1494" t="str">
        <f t="shared" si="46"/>
        <v>Normal weight</v>
      </c>
      <c r="J1494" t="str">
        <f t="shared" si="47"/>
        <v>Normal</v>
      </c>
    </row>
    <row r="1495" spans="1:10" x14ac:dyDescent="0.3">
      <c r="A1495" t="s">
        <v>866</v>
      </c>
      <c r="B1495">
        <v>21.79</v>
      </c>
      <c r="C1495">
        <v>8.6999999999999993</v>
      </c>
      <c r="D1495" t="s">
        <v>2369</v>
      </c>
      <c r="E1495" t="s">
        <v>2367</v>
      </c>
      <c r="F1495" t="s">
        <v>2367</v>
      </c>
      <c r="G1495">
        <v>1</v>
      </c>
      <c r="H1495" s="8" t="s">
        <v>2367</v>
      </c>
      <c r="I1495" t="str">
        <f t="shared" si="46"/>
        <v>Normal weight</v>
      </c>
      <c r="J1495" t="str">
        <f t="shared" si="47"/>
        <v>Diabetes</v>
      </c>
    </row>
    <row r="1496" spans="1:10" x14ac:dyDescent="0.3">
      <c r="A1496" t="s">
        <v>865</v>
      </c>
      <c r="B1496">
        <v>24.52</v>
      </c>
      <c r="C1496">
        <v>4.76</v>
      </c>
      <c r="D1496" t="s">
        <v>2367</v>
      </c>
      <c r="E1496" t="s">
        <v>2367</v>
      </c>
      <c r="F1496" t="s">
        <v>2367</v>
      </c>
      <c r="G1496">
        <v>0</v>
      </c>
      <c r="H1496" s="8" t="s">
        <v>2367</v>
      </c>
      <c r="I1496" t="str">
        <f t="shared" si="46"/>
        <v>Normal weight</v>
      </c>
      <c r="J1496" t="str">
        <f t="shared" si="47"/>
        <v>Normal</v>
      </c>
    </row>
    <row r="1497" spans="1:10" x14ac:dyDescent="0.3">
      <c r="A1497" t="s">
        <v>864</v>
      </c>
      <c r="B1497">
        <v>39.520000000000003</v>
      </c>
      <c r="C1497">
        <v>11.81</v>
      </c>
      <c r="D1497" t="s">
        <v>2367</v>
      </c>
      <c r="E1497" t="s">
        <v>2367</v>
      </c>
      <c r="F1497" t="s">
        <v>2367</v>
      </c>
      <c r="G1497">
        <v>0</v>
      </c>
      <c r="H1497" s="8" t="s">
        <v>2367</v>
      </c>
      <c r="I1497" t="str">
        <f t="shared" si="46"/>
        <v>Obesity</v>
      </c>
      <c r="J1497" t="str">
        <f t="shared" si="47"/>
        <v>Diabetes</v>
      </c>
    </row>
    <row r="1498" spans="1:10" x14ac:dyDescent="0.3">
      <c r="A1498" t="s">
        <v>863</v>
      </c>
      <c r="B1498">
        <v>24.49</v>
      </c>
      <c r="C1498">
        <v>4.67</v>
      </c>
      <c r="D1498" t="s">
        <v>2367</v>
      </c>
      <c r="E1498" t="s">
        <v>2367</v>
      </c>
      <c r="F1498" t="s">
        <v>2367</v>
      </c>
      <c r="G1498">
        <v>0</v>
      </c>
      <c r="H1498" s="8" t="s">
        <v>2367</v>
      </c>
      <c r="I1498" t="str">
        <f t="shared" si="46"/>
        <v>Normal weight</v>
      </c>
      <c r="J1498" t="str">
        <f t="shared" si="47"/>
        <v>Normal</v>
      </c>
    </row>
    <row r="1499" spans="1:10" x14ac:dyDescent="0.3">
      <c r="A1499" t="s">
        <v>862</v>
      </c>
      <c r="B1499">
        <v>26.315000000000001</v>
      </c>
      <c r="C1499">
        <v>6.02</v>
      </c>
      <c r="D1499" t="s">
        <v>2367</v>
      </c>
      <c r="E1499" t="s">
        <v>2367</v>
      </c>
      <c r="F1499" t="s">
        <v>2367</v>
      </c>
      <c r="G1499">
        <v>0</v>
      </c>
      <c r="H1499" s="8" t="s">
        <v>2367</v>
      </c>
      <c r="I1499" t="str">
        <f t="shared" si="46"/>
        <v>Overweight</v>
      </c>
      <c r="J1499" t="str">
        <f t="shared" si="47"/>
        <v>Prediabetes</v>
      </c>
    </row>
    <row r="1500" spans="1:10" x14ac:dyDescent="0.3">
      <c r="A1500" t="s">
        <v>861</v>
      </c>
      <c r="B1500">
        <v>22.58</v>
      </c>
      <c r="C1500">
        <v>7.46</v>
      </c>
      <c r="D1500" t="s">
        <v>2367</v>
      </c>
      <c r="E1500" t="s">
        <v>2367</v>
      </c>
      <c r="F1500" t="s">
        <v>2367</v>
      </c>
      <c r="G1500">
        <v>0</v>
      </c>
      <c r="H1500" s="8" t="s">
        <v>2367</v>
      </c>
      <c r="I1500" t="str">
        <f t="shared" si="46"/>
        <v>Normal weight</v>
      </c>
      <c r="J1500" t="str">
        <f t="shared" si="47"/>
        <v>Diabetes</v>
      </c>
    </row>
    <row r="1501" spans="1:10" x14ac:dyDescent="0.3">
      <c r="A1501" t="s">
        <v>860</v>
      </c>
      <c r="B1501">
        <v>19.475000000000001</v>
      </c>
      <c r="C1501">
        <v>4.74</v>
      </c>
      <c r="D1501" t="s">
        <v>2367</v>
      </c>
      <c r="E1501" t="s">
        <v>2367</v>
      </c>
      <c r="F1501" t="s">
        <v>2367</v>
      </c>
      <c r="G1501">
        <v>1</v>
      </c>
      <c r="H1501" s="8" t="s">
        <v>2367</v>
      </c>
      <c r="I1501" t="str">
        <f t="shared" si="46"/>
        <v>Normal weight</v>
      </c>
      <c r="J1501" t="str">
        <f t="shared" si="47"/>
        <v>Normal</v>
      </c>
    </row>
    <row r="1502" spans="1:10" x14ac:dyDescent="0.3">
      <c r="A1502" t="s">
        <v>859</v>
      </c>
      <c r="B1502">
        <v>26.33</v>
      </c>
      <c r="C1502">
        <v>4.79</v>
      </c>
      <c r="D1502" t="s">
        <v>2367</v>
      </c>
      <c r="E1502" t="s">
        <v>2367</v>
      </c>
      <c r="F1502" t="s">
        <v>2367</v>
      </c>
      <c r="G1502">
        <v>0</v>
      </c>
      <c r="H1502" s="8" t="s">
        <v>2367</v>
      </c>
      <c r="I1502" t="str">
        <f t="shared" si="46"/>
        <v>Overweight</v>
      </c>
      <c r="J1502" t="str">
        <f t="shared" si="47"/>
        <v>Normal</v>
      </c>
    </row>
    <row r="1503" spans="1:10" x14ac:dyDescent="0.3">
      <c r="A1503" t="s">
        <v>858</v>
      </c>
      <c r="B1503">
        <v>17.29</v>
      </c>
      <c r="C1503">
        <v>5.35</v>
      </c>
      <c r="D1503" t="s">
        <v>2369</v>
      </c>
      <c r="E1503" t="s">
        <v>2367</v>
      </c>
      <c r="F1503" t="s">
        <v>2367</v>
      </c>
      <c r="G1503">
        <v>0</v>
      </c>
      <c r="H1503" s="8" t="s">
        <v>2367</v>
      </c>
      <c r="I1503" t="str">
        <f t="shared" si="46"/>
        <v>Underweight</v>
      </c>
      <c r="J1503" t="str">
        <f t="shared" si="47"/>
        <v>Normal</v>
      </c>
    </row>
    <row r="1504" spans="1:10" x14ac:dyDescent="0.3">
      <c r="A1504" t="s">
        <v>857</v>
      </c>
      <c r="B1504">
        <v>42.88</v>
      </c>
      <c r="C1504">
        <v>4.87</v>
      </c>
      <c r="D1504" t="s">
        <v>2367</v>
      </c>
      <c r="E1504" t="s">
        <v>2369</v>
      </c>
      <c r="F1504" t="s">
        <v>2367</v>
      </c>
      <c r="G1504">
        <v>1</v>
      </c>
      <c r="H1504" s="8" t="s">
        <v>2367</v>
      </c>
      <c r="I1504" t="str">
        <f t="shared" si="46"/>
        <v>Obesity</v>
      </c>
      <c r="J1504" t="str">
        <f t="shared" si="47"/>
        <v>Normal</v>
      </c>
    </row>
    <row r="1505" spans="1:10" x14ac:dyDescent="0.3">
      <c r="A1505" t="s">
        <v>856</v>
      </c>
      <c r="B1505">
        <v>32.200000000000003</v>
      </c>
      <c r="C1505">
        <v>10.09</v>
      </c>
      <c r="D1505" t="s">
        <v>2369</v>
      </c>
      <c r="E1505" t="s">
        <v>2367</v>
      </c>
      <c r="F1505" t="s">
        <v>2367</v>
      </c>
      <c r="G1505">
        <v>0</v>
      </c>
      <c r="H1505" s="8" t="s">
        <v>2367</v>
      </c>
      <c r="I1505" t="str">
        <f t="shared" si="46"/>
        <v>Obesity</v>
      </c>
      <c r="J1505" t="str">
        <f t="shared" si="47"/>
        <v>Diabetes</v>
      </c>
    </row>
    <row r="1506" spans="1:10" x14ac:dyDescent="0.3">
      <c r="A1506" t="s">
        <v>855</v>
      </c>
      <c r="B1506">
        <v>18.75</v>
      </c>
      <c r="C1506">
        <v>5.47</v>
      </c>
      <c r="D1506" t="s">
        <v>2369</v>
      </c>
      <c r="E1506" t="s">
        <v>2367</v>
      </c>
      <c r="F1506" t="s">
        <v>2369</v>
      </c>
      <c r="G1506">
        <v>1</v>
      </c>
      <c r="H1506" s="8" t="s">
        <v>2367</v>
      </c>
      <c r="I1506" t="str">
        <f t="shared" si="46"/>
        <v>Normal weight</v>
      </c>
      <c r="J1506" t="str">
        <f t="shared" si="47"/>
        <v>Normal</v>
      </c>
    </row>
    <row r="1507" spans="1:10" x14ac:dyDescent="0.3">
      <c r="A1507" t="s">
        <v>854</v>
      </c>
      <c r="B1507">
        <v>22.36</v>
      </c>
      <c r="C1507">
        <v>8.6</v>
      </c>
      <c r="D1507" t="s">
        <v>2367</v>
      </c>
      <c r="E1507" t="s">
        <v>2367</v>
      </c>
      <c r="F1507" t="s">
        <v>2367</v>
      </c>
      <c r="G1507">
        <v>0</v>
      </c>
      <c r="H1507" s="8" t="s">
        <v>2367</v>
      </c>
      <c r="I1507" t="str">
        <f t="shared" si="46"/>
        <v>Normal weight</v>
      </c>
      <c r="J1507" t="str">
        <f t="shared" si="47"/>
        <v>Diabetes</v>
      </c>
    </row>
    <row r="1508" spans="1:10" x14ac:dyDescent="0.3">
      <c r="A1508" t="s">
        <v>853</v>
      </c>
      <c r="B1508">
        <v>23.94</v>
      </c>
      <c r="C1508">
        <v>10.74</v>
      </c>
      <c r="D1508" t="s">
        <v>2369</v>
      </c>
      <c r="E1508" t="s">
        <v>2367</v>
      </c>
      <c r="F1508" t="s">
        <v>2367</v>
      </c>
      <c r="G1508">
        <v>0</v>
      </c>
      <c r="H1508" s="8" t="s">
        <v>2367</v>
      </c>
      <c r="I1508" t="str">
        <f t="shared" si="46"/>
        <v>Normal weight</v>
      </c>
      <c r="J1508" t="str">
        <f t="shared" si="47"/>
        <v>Diabetes</v>
      </c>
    </row>
    <row r="1509" spans="1:10" x14ac:dyDescent="0.3">
      <c r="A1509" t="s">
        <v>852</v>
      </c>
      <c r="B1509">
        <v>30.1</v>
      </c>
      <c r="C1509">
        <v>4.3899999999999997</v>
      </c>
      <c r="D1509" t="s">
        <v>2367</v>
      </c>
      <c r="E1509" t="s">
        <v>2367</v>
      </c>
      <c r="F1509" t="s">
        <v>2369</v>
      </c>
      <c r="G1509">
        <v>1</v>
      </c>
      <c r="H1509" s="8" t="s">
        <v>2367</v>
      </c>
      <c r="I1509" t="str">
        <f t="shared" si="46"/>
        <v>Obesity</v>
      </c>
      <c r="J1509" t="str">
        <f t="shared" si="47"/>
        <v>Normal</v>
      </c>
    </row>
    <row r="1510" spans="1:10" x14ac:dyDescent="0.3">
      <c r="A1510" t="s">
        <v>851</v>
      </c>
      <c r="B1510">
        <v>21.93</v>
      </c>
      <c r="C1510">
        <v>6.3</v>
      </c>
      <c r="D1510" t="s">
        <v>2367</v>
      </c>
      <c r="E1510" t="s">
        <v>2367</v>
      </c>
      <c r="F1510" t="s">
        <v>2367</v>
      </c>
      <c r="G1510">
        <v>0</v>
      </c>
      <c r="H1510" s="8" t="s">
        <v>2367</v>
      </c>
      <c r="I1510" t="str">
        <f t="shared" si="46"/>
        <v>Normal weight</v>
      </c>
      <c r="J1510" t="str">
        <f t="shared" si="47"/>
        <v>Prediabetes</v>
      </c>
    </row>
    <row r="1511" spans="1:10" x14ac:dyDescent="0.3">
      <c r="A1511" t="s">
        <v>850</v>
      </c>
      <c r="B1511">
        <v>39.75</v>
      </c>
      <c r="C1511">
        <v>5.41</v>
      </c>
      <c r="D1511" t="s">
        <v>2367</v>
      </c>
      <c r="E1511" t="s">
        <v>2369</v>
      </c>
      <c r="F1511" t="s">
        <v>2367</v>
      </c>
      <c r="G1511">
        <v>1</v>
      </c>
      <c r="H1511" s="8" t="s">
        <v>2367</v>
      </c>
      <c r="I1511" t="str">
        <f t="shared" si="46"/>
        <v>Obesity</v>
      </c>
      <c r="J1511" t="str">
        <f t="shared" si="47"/>
        <v>Normal</v>
      </c>
    </row>
    <row r="1512" spans="1:10" x14ac:dyDescent="0.3">
      <c r="A1512" t="s">
        <v>849</v>
      </c>
      <c r="B1512">
        <v>26.03</v>
      </c>
      <c r="C1512">
        <v>4.47</v>
      </c>
      <c r="D1512" t="s">
        <v>2367</v>
      </c>
      <c r="E1512" t="s">
        <v>2367</v>
      </c>
      <c r="F1512" t="s">
        <v>2369</v>
      </c>
      <c r="G1512">
        <v>1</v>
      </c>
      <c r="H1512" s="8" t="s">
        <v>2367</v>
      </c>
      <c r="I1512" t="str">
        <f t="shared" si="46"/>
        <v>Overweight</v>
      </c>
      <c r="J1512" t="str">
        <f t="shared" si="47"/>
        <v>Normal</v>
      </c>
    </row>
    <row r="1513" spans="1:10" x14ac:dyDescent="0.3">
      <c r="A1513" t="s">
        <v>848</v>
      </c>
      <c r="B1513">
        <v>34.51</v>
      </c>
      <c r="C1513">
        <v>6.26</v>
      </c>
      <c r="D1513" t="s">
        <v>2367</v>
      </c>
      <c r="E1513" t="s">
        <v>2367</v>
      </c>
      <c r="F1513" t="s">
        <v>2367</v>
      </c>
      <c r="G1513">
        <v>0</v>
      </c>
      <c r="H1513" s="8" t="s">
        <v>2367</v>
      </c>
      <c r="I1513" t="str">
        <f t="shared" si="46"/>
        <v>Obesity</v>
      </c>
      <c r="J1513" t="str">
        <f t="shared" si="47"/>
        <v>Prediabetes</v>
      </c>
    </row>
    <row r="1514" spans="1:10" x14ac:dyDescent="0.3">
      <c r="A1514" t="s">
        <v>847</v>
      </c>
      <c r="B1514">
        <v>19.32</v>
      </c>
      <c r="C1514">
        <v>11.58</v>
      </c>
      <c r="D1514" t="s">
        <v>2369</v>
      </c>
      <c r="E1514" t="s">
        <v>2367</v>
      </c>
      <c r="F1514" t="s">
        <v>2367</v>
      </c>
      <c r="G1514">
        <v>1</v>
      </c>
      <c r="H1514" s="8" t="s">
        <v>2367</v>
      </c>
      <c r="I1514" t="str">
        <f t="shared" si="46"/>
        <v>Normal weight</v>
      </c>
      <c r="J1514" t="str">
        <f t="shared" si="47"/>
        <v>Diabetes</v>
      </c>
    </row>
    <row r="1515" spans="1:10" x14ac:dyDescent="0.3">
      <c r="A1515" t="s">
        <v>846</v>
      </c>
      <c r="B1515">
        <v>28.5</v>
      </c>
      <c r="C1515">
        <v>4.3600000000000003</v>
      </c>
      <c r="D1515" t="s">
        <v>2367</v>
      </c>
      <c r="E1515" t="s">
        <v>2367</v>
      </c>
      <c r="F1515" t="s">
        <v>2367</v>
      </c>
      <c r="G1515">
        <v>0</v>
      </c>
      <c r="H1515" s="8" t="s">
        <v>2367</v>
      </c>
      <c r="I1515" t="str">
        <f t="shared" si="46"/>
        <v>Overweight</v>
      </c>
      <c r="J1515" t="str">
        <f t="shared" si="47"/>
        <v>Normal</v>
      </c>
    </row>
    <row r="1516" spans="1:10" x14ac:dyDescent="0.3">
      <c r="A1516" t="s">
        <v>845</v>
      </c>
      <c r="B1516">
        <v>30.875</v>
      </c>
      <c r="C1516">
        <v>4.1399999999999997</v>
      </c>
      <c r="D1516" t="s">
        <v>2369</v>
      </c>
      <c r="E1516" t="s">
        <v>2367</v>
      </c>
      <c r="F1516" t="s">
        <v>2367</v>
      </c>
      <c r="G1516">
        <v>0</v>
      </c>
      <c r="H1516" s="8" t="s">
        <v>2367</v>
      </c>
      <c r="I1516" t="str">
        <f t="shared" si="46"/>
        <v>Obesity</v>
      </c>
      <c r="J1516" t="str">
        <f t="shared" si="47"/>
        <v>Normal</v>
      </c>
    </row>
    <row r="1517" spans="1:10" x14ac:dyDescent="0.3">
      <c r="A1517" t="s">
        <v>844</v>
      </c>
      <c r="B1517">
        <v>24.02</v>
      </c>
      <c r="C1517">
        <v>4.38</v>
      </c>
      <c r="D1517" t="s">
        <v>2367</v>
      </c>
      <c r="E1517" t="s">
        <v>2367</v>
      </c>
      <c r="F1517" t="s">
        <v>2367</v>
      </c>
      <c r="G1517">
        <v>0</v>
      </c>
      <c r="H1517" s="8" t="s">
        <v>2367</v>
      </c>
      <c r="I1517" t="str">
        <f t="shared" si="46"/>
        <v>Normal weight</v>
      </c>
      <c r="J1517" t="str">
        <f t="shared" si="47"/>
        <v>Normal</v>
      </c>
    </row>
    <row r="1518" spans="1:10" x14ac:dyDescent="0.3">
      <c r="A1518" t="s">
        <v>843</v>
      </c>
      <c r="B1518">
        <v>36.08</v>
      </c>
      <c r="C1518">
        <v>11.61</v>
      </c>
      <c r="D1518" t="s">
        <v>2369</v>
      </c>
      <c r="E1518" t="s">
        <v>2367</v>
      </c>
      <c r="F1518" t="s">
        <v>2367</v>
      </c>
      <c r="G1518">
        <v>0</v>
      </c>
      <c r="H1518" s="8" t="s">
        <v>2367</v>
      </c>
      <c r="I1518" t="str">
        <f t="shared" si="46"/>
        <v>Obesity</v>
      </c>
      <c r="J1518" t="str">
        <f t="shared" si="47"/>
        <v>Diabetes</v>
      </c>
    </row>
    <row r="1519" spans="1:10" x14ac:dyDescent="0.3">
      <c r="A1519" t="s">
        <v>842</v>
      </c>
      <c r="B1519">
        <v>32.200000000000003</v>
      </c>
      <c r="C1519">
        <v>10.59</v>
      </c>
      <c r="D1519" t="s">
        <v>2369</v>
      </c>
      <c r="E1519" t="s">
        <v>2367</v>
      </c>
      <c r="F1519" t="s">
        <v>2367</v>
      </c>
      <c r="G1519">
        <v>0</v>
      </c>
      <c r="H1519" s="8" t="s">
        <v>2367</v>
      </c>
      <c r="I1519" t="str">
        <f t="shared" si="46"/>
        <v>Obesity</v>
      </c>
      <c r="J1519" t="str">
        <f t="shared" si="47"/>
        <v>Diabetes</v>
      </c>
    </row>
    <row r="1520" spans="1:10" x14ac:dyDescent="0.3">
      <c r="A1520" t="s">
        <v>841</v>
      </c>
      <c r="B1520">
        <v>28.05</v>
      </c>
      <c r="C1520">
        <v>11.85</v>
      </c>
      <c r="D1520" t="s">
        <v>2369</v>
      </c>
      <c r="E1520" t="s">
        <v>2367</v>
      </c>
      <c r="F1520" t="s">
        <v>2367</v>
      </c>
      <c r="G1520">
        <v>0</v>
      </c>
      <c r="H1520" s="8" t="s">
        <v>2367</v>
      </c>
      <c r="I1520" t="str">
        <f t="shared" si="46"/>
        <v>Overweight</v>
      </c>
      <c r="J1520" t="str">
        <f t="shared" si="47"/>
        <v>Diabetes</v>
      </c>
    </row>
    <row r="1521" spans="1:10" x14ac:dyDescent="0.3">
      <c r="A1521" t="s">
        <v>840</v>
      </c>
      <c r="B1521">
        <v>19</v>
      </c>
      <c r="C1521">
        <v>5.46</v>
      </c>
      <c r="D1521" t="s">
        <v>2369</v>
      </c>
      <c r="E1521" t="s">
        <v>2367</v>
      </c>
      <c r="F1521" t="s">
        <v>2367</v>
      </c>
      <c r="G1521">
        <v>1</v>
      </c>
      <c r="H1521" s="8" t="s">
        <v>2367</v>
      </c>
      <c r="I1521" t="str">
        <f t="shared" si="46"/>
        <v>Normal weight</v>
      </c>
      <c r="J1521" t="str">
        <f t="shared" si="47"/>
        <v>Normal</v>
      </c>
    </row>
    <row r="1522" spans="1:10" x14ac:dyDescent="0.3">
      <c r="A1522" t="s">
        <v>839</v>
      </c>
      <c r="B1522">
        <v>16.13</v>
      </c>
      <c r="C1522">
        <v>4.54</v>
      </c>
      <c r="D1522" t="s">
        <v>2369</v>
      </c>
      <c r="E1522" t="s">
        <v>2367</v>
      </c>
      <c r="F1522" t="s">
        <v>2367</v>
      </c>
      <c r="G1522">
        <v>2</v>
      </c>
      <c r="H1522" s="8" t="s">
        <v>2367</v>
      </c>
      <c r="I1522" t="str">
        <f t="shared" si="46"/>
        <v>Underweight</v>
      </c>
      <c r="J1522" t="str">
        <f t="shared" si="47"/>
        <v>Normal</v>
      </c>
    </row>
    <row r="1523" spans="1:10" x14ac:dyDescent="0.3">
      <c r="A1523" t="s">
        <v>838</v>
      </c>
      <c r="B1523">
        <v>18.77</v>
      </c>
      <c r="C1523">
        <v>11.98</v>
      </c>
      <c r="D1523" t="s">
        <v>2369</v>
      </c>
      <c r="E1523" t="s">
        <v>2367</v>
      </c>
      <c r="F1523" t="s">
        <v>2367</v>
      </c>
      <c r="G1523">
        <v>2</v>
      </c>
      <c r="H1523" s="8" t="s">
        <v>2367</v>
      </c>
      <c r="I1523" t="str">
        <f t="shared" si="46"/>
        <v>Normal weight</v>
      </c>
      <c r="J1523" t="str">
        <f t="shared" si="47"/>
        <v>Diabetes</v>
      </c>
    </row>
    <row r="1524" spans="1:10" x14ac:dyDescent="0.3">
      <c r="A1524" t="s">
        <v>837</v>
      </c>
      <c r="B1524">
        <v>28.88</v>
      </c>
      <c r="C1524">
        <v>6.59</v>
      </c>
      <c r="D1524" t="s">
        <v>2369</v>
      </c>
      <c r="E1524" t="s">
        <v>2367</v>
      </c>
      <c r="F1524" t="s">
        <v>2367</v>
      </c>
      <c r="G1524">
        <v>1</v>
      </c>
      <c r="H1524" s="8" t="s">
        <v>2367</v>
      </c>
      <c r="I1524" t="str">
        <f t="shared" si="46"/>
        <v>Overweight</v>
      </c>
      <c r="J1524" t="str">
        <f t="shared" si="47"/>
        <v>Diabetes</v>
      </c>
    </row>
    <row r="1525" spans="1:10" x14ac:dyDescent="0.3">
      <c r="A1525" t="s">
        <v>836</v>
      </c>
      <c r="B1525">
        <v>27.55</v>
      </c>
      <c r="C1525">
        <v>10.83</v>
      </c>
      <c r="D1525" t="s">
        <v>2369</v>
      </c>
      <c r="E1525" t="s">
        <v>2367</v>
      </c>
      <c r="F1525" t="s">
        <v>2367</v>
      </c>
      <c r="G1525">
        <v>1</v>
      </c>
      <c r="H1525" s="8" t="s">
        <v>2367</v>
      </c>
      <c r="I1525" t="str">
        <f t="shared" si="46"/>
        <v>Overweight</v>
      </c>
      <c r="J1525" t="str">
        <f t="shared" si="47"/>
        <v>Diabetes</v>
      </c>
    </row>
    <row r="1526" spans="1:10" x14ac:dyDescent="0.3">
      <c r="A1526" t="s">
        <v>835</v>
      </c>
      <c r="B1526">
        <v>15.6</v>
      </c>
      <c r="C1526">
        <v>8.6</v>
      </c>
      <c r="D1526" t="s">
        <v>2367</v>
      </c>
      <c r="E1526" t="s">
        <v>2367</v>
      </c>
      <c r="F1526" t="s">
        <v>2367</v>
      </c>
      <c r="G1526">
        <v>0</v>
      </c>
      <c r="H1526" s="8" t="s">
        <v>2367</v>
      </c>
      <c r="I1526" t="str">
        <f t="shared" si="46"/>
        <v>Underweight</v>
      </c>
      <c r="J1526" t="str">
        <f t="shared" si="47"/>
        <v>Diabetes</v>
      </c>
    </row>
    <row r="1527" spans="1:10" x14ac:dyDescent="0.3">
      <c r="A1527" t="s">
        <v>834</v>
      </c>
      <c r="B1527">
        <v>21.99</v>
      </c>
      <c r="C1527">
        <v>11.17</v>
      </c>
      <c r="D1527" t="s">
        <v>2367</v>
      </c>
      <c r="E1527" t="s">
        <v>2367</v>
      </c>
      <c r="F1527" t="s">
        <v>2367</v>
      </c>
      <c r="G1527">
        <v>0</v>
      </c>
      <c r="H1527" s="8" t="s">
        <v>2367</v>
      </c>
      <c r="I1527" t="str">
        <f t="shared" si="46"/>
        <v>Normal weight</v>
      </c>
      <c r="J1527" t="str">
        <f t="shared" si="47"/>
        <v>Diabetes</v>
      </c>
    </row>
    <row r="1528" spans="1:10" x14ac:dyDescent="0.3">
      <c r="A1528" t="s">
        <v>833</v>
      </c>
      <c r="B1528">
        <v>34.85</v>
      </c>
      <c r="C1528">
        <v>5.75</v>
      </c>
      <c r="D1528" t="s">
        <v>2367</v>
      </c>
      <c r="E1528" t="s">
        <v>2367</v>
      </c>
      <c r="F1528" t="s">
        <v>2367</v>
      </c>
      <c r="G1528">
        <v>0</v>
      </c>
      <c r="H1528" s="8" t="s">
        <v>2367</v>
      </c>
      <c r="I1528" t="str">
        <f t="shared" si="46"/>
        <v>Obesity</v>
      </c>
      <c r="J1528" t="str">
        <f t="shared" si="47"/>
        <v>Prediabetes</v>
      </c>
    </row>
    <row r="1529" spans="1:10" x14ac:dyDescent="0.3">
      <c r="A1529" t="s">
        <v>832</v>
      </c>
      <c r="B1529">
        <v>24.51</v>
      </c>
      <c r="C1529">
        <v>4.83</v>
      </c>
      <c r="D1529" t="s">
        <v>2369</v>
      </c>
      <c r="E1529" t="s">
        <v>2367</v>
      </c>
      <c r="F1529" t="s">
        <v>2369</v>
      </c>
      <c r="G1529">
        <v>1</v>
      </c>
      <c r="H1529" s="8" t="s">
        <v>2367</v>
      </c>
      <c r="I1529" t="str">
        <f t="shared" si="46"/>
        <v>Normal weight</v>
      </c>
      <c r="J1529" t="str">
        <f t="shared" si="47"/>
        <v>Normal</v>
      </c>
    </row>
    <row r="1530" spans="1:10" x14ac:dyDescent="0.3">
      <c r="A1530" t="s">
        <v>831</v>
      </c>
      <c r="B1530">
        <v>19.399999999999999</v>
      </c>
      <c r="C1530">
        <v>11.93</v>
      </c>
      <c r="D1530" t="s">
        <v>2367</v>
      </c>
      <c r="E1530" t="s">
        <v>2367</v>
      </c>
      <c r="F1530" t="s">
        <v>2367</v>
      </c>
      <c r="G1530">
        <v>0</v>
      </c>
      <c r="H1530" s="8" t="s">
        <v>2367</v>
      </c>
      <c r="I1530" t="str">
        <f t="shared" si="46"/>
        <v>Normal weight</v>
      </c>
      <c r="J1530" t="str">
        <f t="shared" si="47"/>
        <v>Diabetes</v>
      </c>
    </row>
    <row r="1531" spans="1:10" x14ac:dyDescent="0.3">
      <c r="A1531" t="s">
        <v>830</v>
      </c>
      <c r="B1531">
        <v>15.1</v>
      </c>
      <c r="C1531">
        <v>8.41</v>
      </c>
      <c r="D1531" t="s">
        <v>2367</v>
      </c>
      <c r="E1531" t="s">
        <v>2367</v>
      </c>
      <c r="F1531" t="s">
        <v>2367</v>
      </c>
      <c r="G1531">
        <v>0</v>
      </c>
      <c r="H1531" s="8" t="s">
        <v>2367</v>
      </c>
      <c r="I1531" t="str">
        <f t="shared" si="46"/>
        <v>Underweight</v>
      </c>
      <c r="J1531" t="str">
        <f t="shared" si="47"/>
        <v>Diabetes</v>
      </c>
    </row>
    <row r="1532" spans="1:10" x14ac:dyDescent="0.3">
      <c r="A1532" t="s">
        <v>829</v>
      </c>
      <c r="B1532">
        <v>23.37</v>
      </c>
      <c r="C1532">
        <v>5.59</v>
      </c>
      <c r="D1532" t="s">
        <v>2369</v>
      </c>
      <c r="E1532" t="s">
        <v>2367</v>
      </c>
      <c r="F1532" t="s">
        <v>2367</v>
      </c>
      <c r="G1532">
        <v>0</v>
      </c>
      <c r="H1532" s="8" t="s">
        <v>2367</v>
      </c>
      <c r="I1532" t="str">
        <f t="shared" si="46"/>
        <v>Normal weight</v>
      </c>
      <c r="J1532" t="str">
        <f t="shared" si="47"/>
        <v>Normal</v>
      </c>
    </row>
    <row r="1533" spans="1:10" x14ac:dyDescent="0.3">
      <c r="A1533" t="s">
        <v>828</v>
      </c>
      <c r="B1533">
        <v>42.4</v>
      </c>
      <c r="C1533">
        <v>4.0599999999999996</v>
      </c>
      <c r="D1533" t="s">
        <v>2367</v>
      </c>
      <c r="E1533" t="s">
        <v>2367</v>
      </c>
      <c r="F1533" t="s">
        <v>2367</v>
      </c>
      <c r="G1533">
        <v>0</v>
      </c>
      <c r="H1533" s="8" t="s">
        <v>2367</v>
      </c>
      <c r="I1533" t="str">
        <f t="shared" si="46"/>
        <v>Obesity</v>
      </c>
      <c r="J1533" t="str">
        <f t="shared" si="47"/>
        <v>Normal</v>
      </c>
    </row>
    <row r="1534" spans="1:10" x14ac:dyDescent="0.3">
      <c r="A1534" t="s">
        <v>827</v>
      </c>
      <c r="B1534">
        <v>28.405000000000001</v>
      </c>
      <c r="C1534">
        <v>7.02</v>
      </c>
      <c r="D1534" t="s">
        <v>2369</v>
      </c>
      <c r="E1534" t="s">
        <v>2367</v>
      </c>
      <c r="F1534" t="s">
        <v>2367</v>
      </c>
      <c r="G1534">
        <v>0</v>
      </c>
      <c r="H1534" s="8" t="s">
        <v>2367</v>
      </c>
      <c r="I1534" t="str">
        <f t="shared" si="46"/>
        <v>Overweight</v>
      </c>
      <c r="J1534" t="str">
        <f t="shared" si="47"/>
        <v>Diabetes</v>
      </c>
    </row>
    <row r="1535" spans="1:10" x14ac:dyDescent="0.3">
      <c r="A1535" t="s">
        <v>826</v>
      </c>
      <c r="B1535">
        <v>23.4</v>
      </c>
      <c r="C1535">
        <v>4.47</v>
      </c>
      <c r="D1535" t="s">
        <v>2367</v>
      </c>
      <c r="E1535" t="s">
        <v>2367</v>
      </c>
      <c r="F1535" t="s">
        <v>2367</v>
      </c>
      <c r="G1535">
        <v>0</v>
      </c>
      <c r="H1535" s="8" t="s">
        <v>2367</v>
      </c>
      <c r="I1535" t="str">
        <f t="shared" si="46"/>
        <v>Normal weight</v>
      </c>
      <c r="J1535" t="str">
        <f t="shared" si="47"/>
        <v>Normal</v>
      </c>
    </row>
    <row r="1536" spans="1:10" x14ac:dyDescent="0.3">
      <c r="A1536" t="s">
        <v>825</v>
      </c>
      <c r="B1536">
        <v>33.44</v>
      </c>
      <c r="C1536">
        <v>4.54</v>
      </c>
      <c r="D1536" t="s">
        <v>2367</v>
      </c>
      <c r="E1536" t="s">
        <v>2367</v>
      </c>
      <c r="F1536" t="s">
        <v>2367</v>
      </c>
      <c r="G1536">
        <v>0</v>
      </c>
      <c r="H1536" s="8" t="s">
        <v>2367</v>
      </c>
      <c r="I1536" t="str">
        <f t="shared" si="46"/>
        <v>Obesity</v>
      </c>
      <c r="J1536" t="str">
        <f t="shared" si="47"/>
        <v>Normal</v>
      </c>
    </row>
    <row r="1537" spans="1:10" x14ac:dyDescent="0.3">
      <c r="A1537" t="s">
        <v>824</v>
      </c>
      <c r="B1537">
        <v>21.12</v>
      </c>
      <c r="C1537">
        <v>4.99</v>
      </c>
      <c r="D1537" t="s">
        <v>2367</v>
      </c>
      <c r="E1537" t="s">
        <v>2367</v>
      </c>
      <c r="F1537" t="s">
        <v>2367</v>
      </c>
      <c r="G1537">
        <v>1</v>
      </c>
      <c r="H1537" s="8" t="s">
        <v>2367</v>
      </c>
      <c r="I1537" t="str">
        <f t="shared" si="46"/>
        <v>Normal weight</v>
      </c>
      <c r="J1537" t="str">
        <f t="shared" si="47"/>
        <v>Normal</v>
      </c>
    </row>
    <row r="1538" spans="1:10" x14ac:dyDescent="0.3">
      <c r="A1538" t="s">
        <v>823</v>
      </c>
      <c r="B1538">
        <v>18.48</v>
      </c>
      <c r="C1538">
        <v>10.84</v>
      </c>
      <c r="D1538" t="s">
        <v>2369</v>
      </c>
      <c r="E1538" t="s">
        <v>2367</v>
      </c>
      <c r="F1538" t="s">
        <v>2367</v>
      </c>
      <c r="G1538">
        <v>2</v>
      </c>
      <c r="H1538" s="8" t="s">
        <v>2367</v>
      </c>
      <c r="I1538" t="str">
        <f t="shared" si="46"/>
        <v>Underweight</v>
      </c>
      <c r="J1538" t="str">
        <f t="shared" si="47"/>
        <v>Diabetes</v>
      </c>
    </row>
    <row r="1539" spans="1:10" x14ac:dyDescent="0.3">
      <c r="A1539" t="s">
        <v>822</v>
      </c>
      <c r="B1539">
        <v>16.815000000000001</v>
      </c>
      <c r="C1539">
        <v>5.63</v>
      </c>
      <c r="D1539" t="s">
        <v>2367</v>
      </c>
      <c r="E1539" t="s">
        <v>2367</v>
      </c>
      <c r="F1539" t="s">
        <v>2367</v>
      </c>
      <c r="G1539">
        <v>1</v>
      </c>
      <c r="H1539" s="8" t="s">
        <v>2367</v>
      </c>
      <c r="I1539" t="str">
        <f t="shared" ref="I1539:I1602" si="48">IF(B1539&lt;18.5,"Underweight",IF(B1539&lt;24.9,"Normal weight",IF(B1539&lt;29.9,"Overweight","Obesity")))</f>
        <v>Underweight</v>
      </c>
      <c r="J1539" t="str">
        <f t="shared" ref="J1539:J1602" si="49">IF(C1539&lt;5.7,"Normal",IF(C1539&lt;6.4,"Prediabetes","Diabetes"))</f>
        <v>Normal</v>
      </c>
    </row>
    <row r="1540" spans="1:10" x14ac:dyDescent="0.3">
      <c r="A1540" t="s">
        <v>821</v>
      </c>
      <c r="B1540">
        <v>26.72</v>
      </c>
      <c r="C1540">
        <v>4.1399999999999997</v>
      </c>
      <c r="D1540" t="s">
        <v>2367</v>
      </c>
      <c r="E1540" t="s">
        <v>2367</v>
      </c>
      <c r="F1540" t="s">
        <v>2367</v>
      </c>
      <c r="G1540">
        <v>0</v>
      </c>
      <c r="H1540" s="8" t="s">
        <v>2367</v>
      </c>
      <c r="I1540" t="str">
        <f t="shared" si="48"/>
        <v>Overweight</v>
      </c>
      <c r="J1540" t="str">
        <f t="shared" si="49"/>
        <v>Normal</v>
      </c>
    </row>
    <row r="1541" spans="1:10" x14ac:dyDescent="0.3">
      <c r="A1541" t="s">
        <v>820</v>
      </c>
      <c r="B1541">
        <v>41.42</v>
      </c>
      <c r="C1541">
        <v>5.17</v>
      </c>
      <c r="D1541" t="s">
        <v>2367</v>
      </c>
      <c r="E1541" t="s">
        <v>2367</v>
      </c>
      <c r="F1541" t="s">
        <v>2369</v>
      </c>
      <c r="G1541">
        <v>1</v>
      </c>
      <c r="H1541" s="8" t="s">
        <v>2367</v>
      </c>
      <c r="I1541" t="str">
        <f t="shared" si="48"/>
        <v>Obesity</v>
      </c>
      <c r="J1541" t="str">
        <f t="shared" si="49"/>
        <v>Normal</v>
      </c>
    </row>
    <row r="1542" spans="1:10" x14ac:dyDescent="0.3">
      <c r="A1542" t="s">
        <v>819</v>
      </c>
      <c r="B1542">
        <v>20.69</v>
      </c>
      <c r="C1542">
        <v>6.93</v>
      </c>
      <c r="D1542" t="s">
        <v>2367</v>
      </c>
      <c r="E1542" t="s">
        <v>2367</v>
      </c>
      <c r="F1542" t="s">
        <v>2367</v>
      </c>
      <c r="G1542">
        <v>2</v>
      </c>
      <c r="H1542" s="8" t="s">
        <v>2367</v>
      </c>
      <c r="I1542" t="str">
        <f t="shared" si="48"/>
        <v>Normal weight</v>
      </c>
      <c r="J1542" t="str">
        <f t="shared" si="49"/>
        <v>Diabetes</v>
      </c>
    </row>
    <row r="1543" spans="1:10" x14ac:dyDescent="0.3">
      <c r="A1543" t="s">
        <v>818</v>
      </c>
      <c r="B1543">
        <v>41.23</v>
      </c>
      <c r="C1543">
        <v>4.24</v>
      </c>
      <c r="D1543" t="s">
        <v>2367</v>
      </c>
      <c r="E1543" t="s">
        <v>2367</v>
      </c>
      <c r="F1543" t="s">
        <v>2367</v>
      </c>
      <c r="G1543">
        <v>0</v>
      </c>
      <c r="H1543" s="8" t="s">
        <v>2367</v>
      </c>
      <c r="I1543" t="str">
        <f t="shared" si="48"/>
        <v>Obesity</v>
      </c>
      <c r="J1543" t="str">
        <f t="shared" si="49"/>
        <v>Normal</v>
      </c>
    </row>
    <row r="1544" spans="1:10" x14ac:dyDescent="0.3">
      <c r="A1544" t="s">
        <v>817</v>
      </c>
      <c r="B1544">
        <v>29.9</v>
      </c>
      <c r="C1544">
        <v>5.91</v>
      </c>
      <c r="D1544" t="s">
        <v>2367</v>
      </c>
      <c r="E1544" t="s">
        <v>2367</v>
      </c>
      <c r="F1544" t="s">
        <v>2367</v>
      </c>
      <c r="G1544">
        <v>0</v>
      </c>
      <c r="H1544" s="8" t="s">
        <v>2367</v>
      </c>
      <c r="I1544" t="str">
        <f t="shared" si="48"/>
        <v>Obesity</v>
      </c>
      <c r="J1544" t="str">
        <f t="shared" si="49"/>
        <v>Prediabetes</v>
      </c>
    </row>
    <row r="1545" spans="1:10" x14ac:dyDescent="0.3">
      <c r="A1545" t="s">
        <v>816</v>
      </c>
      <c r="B1545">
        <v>34.104999999999997</v>
      </c>
      <c r="C1545">
        <v>5.93</v>
      </c>
      <c r="D1545" t="s">
        <v>2367</v>
      </c>
      <c r="E1545" t="s">
        <v>2367</v>
      </c>
      <c r="F1545" t="s">
        <v>2367</v>
      </c>
      <c r="G1545">
        <v>0</v>
      </c>
      <c r="H1545" s="8" t="s">
        <v>2367</v>
      </c>
      <c r="I1545" t="str">
        <f t="shared" si="48"/>
        <v>Obesity</v>
      </c>
      <c r="J1545" t="str">
        <f t="shared" si="49"/>
        <v>Prediabetes</v>
      </c>
    </row>
    <row r="1546" spans="1:10" x14ac:dyDescent="0.3">
      <c r="A1546" t="s">
        <v>815</v>
      </c>
      <c r="B1546">
        <v>24.97</v>
      </c>
      <c r="C1546">
        <v>5.66</v>
      </c>
      <c r="D1546" t="s">
        <v>2367</v>
      </c>
      <c r="E1546" t="s">
        <v>2367</v>
      </c>
      <c r="F1546" t="s">
        <v>2367</v>
      </c>
      <c r="G1546">
        <v>0</v>
      </c>
      <c r="H1546" s="8" t="s">
        <v>2367</v>
      </c>
      <c r="I1546" t="str">
        <f t="shared" si="48"/>
        <v>Overweight</v>
      </c>
      <c r="J1546" t="str">
        <f t="shared" si="49"/>
        <v>Normal</v>
      </c>
    </row>
    <row r="1547" spans="1:10" x14ac:dyDescent="0.3">
      <c r="A1547" t="s">
        <v>814</v>
      </c>
      <c r="B1547">
        <v>34.799999999999997</v>
      </c>
      <c r="C1547">
        <v>4.1900000000000004</v>
      </c>
      <c r="D1547" t="s">
        <v>2367</v>
      </c>
      <c r="E1547" t="s">
        <v>2367</v>
      </c>
      <c r="F1547" t="s">
        <v>2367</v>
      </c>
      <c r="G1547">
        <v>1</v>
      </c>
      <c r="H1547" s="8" t="s">
        <v>2367</v>
      </c>
      <c r="I1547" t="str">
        <f t="shared" si="48"/>
        <v>Obesity</v>
      </c>
      <c r="J1547" t="str">
        <f t="shared" si="49"/>
        <v>Normal</v>
      </c>
    </row>
    <row r="1548" spans="1:10" x14ac:dyDescent="0.3">
      <c r="A1548" t="s">
        <v>813</v>
      </c>
      <c r="B1548">
        <v>32.965000000000003</v>
      </c>
      <c r="C1548">
        <v>9.2100000000000009</v>
      </c>
      <c r="D1548" t="s">
        <v>2369</v>
      </c>
      <c r="E1548" t="s">
        <v>2367</v>
      </c>
      <c r="F1548" t="s">
        <v>2367</v>
      </c>
      <c r="G1548">
        <v>0</v>
      </c>
      <c r="H1548" s="8" t="s">
        <v>2367</v>
      </c>
      <c r="I1548" t="str">
        <f t="shared" si="48"/>
        <v>Obesity</v>
      </c>
      <c r="J1548" t="str">
        <f t="shared" si="49"/>
        <v>Diabetes</v>
      </c>
    </row>
    <row r="1549" spans="1:10" x14ac:dyDescent="0.3">
      <c r="A1549" t="s">
        <v>812</v>
      </c>
      <c r="B1549">
        <v>27.265000000000001</v>
      </c>
      <c r="C1549">
        <v>5.51</v>
      </c>
      <c r="D1549" t="s">
        <v>2367</v>
      </c>
      <c r="E1549" t="s">
        <v>2367</v>
      </c>
      <c r="F1549" t="s">
        <v>2367</v>
      </c>
      <c r="G1549">
        <v>1</v>
      </c>
      <c r="H1549" s="8" t="s">
        <v>2367</v>
      </c>
      <c r="I1549" t="str">
        <f t="shared" si="48"/>
        <v>Overweight</v>
      </c>
      <c r="J1549" t="str">
        <f t="shared" si="49"/>
        <v>Normal</v>
      </c>
    </row>
    <row r="1550" spans="1:10" x14ac:dyDescent="0.3">
      <c r="A1550" t="s">
        <v>811</v>
      </c>
      <c r="B1550">
        <v>17.059999999999999</v>
      </c>
      <c r="C1550">
        <v>8.5</v>
      </c>
      <c r="D1550" t="s">
        <v>2367</v>
      </c>
      <c r="E1550" t="s">
        <v>2367</v>
      </c>
      <c r="F1550" t="s">
        <v>2367</v>
      </c>
      <c r="G1550">
        <v>0</v>
      </c>
      <c r="H1550" s="8" t="s">
        <v>2367</v>
      </c>
      <c r="I1550" t="str">
        <f t="shared" si="48"/>
        <v>Underweight</v>
      </c>
      <c r="J1550" t="str">
        <f t="shared" si="49"/>
        <v>Diabetes</v>
      </c>
    </row>
    <row r="1551" spans="1:10" x14ac:dyDescent="0.3">
      <c r="A1551" t="s">
        <v>810</v>
      </c>
      <c r="B1551">
        <v>36.29</v>
      </c>
      <c r="C1551">
        <v>6.23</v>
      </c>
      <c r="D1551" t="s">
        <v>2367</v>
      </c>
      <c r="E1551" t="s">
        <v>2367</v>
      </c>
      <c r="F1551" t="s">
        <v>2367</v>
      </c>
      <c r="G1551">
        <v>0</v>
      </c>
      <c r="H1551" s="8" t="s">
        <v>2367</v>
      </c>
      <c r="I1551" t="str">
        <f t="shared" si="48"/>
        <v>Obesity</v>
      </c>
      <c r="J1551" t="str">
        <f t="shared" si="49"/>
        <v>Prediabetes</v>
      </c>
    </row>
    <row r="1552" spans="1:10" x14ac:dyDescent="0.3">
      <c r="A1552" t="s">
        <v>809</v>
      </c>
      <c r="B1552">
        <v>28.594999999999999</v>
      </c>
      <c r="C1552">
        <v>8.5299999999999994</v>
      </c>
      <c r="D1552" t="s">
        <v>2369</v>
      </c>
      <c r="E1552" t="s">
        <v>2367</v>
      </c>
      <c r="F1552" t="s">
        <v>2367</v>
      </c>
      <c r="G1552">
        <v>1</v>
      </c>
      <c r="H1552" s="8" t="s">
        <v>2367</v>
      </c>
      <c r="I1552" t="str">
        <f t="shared" si="48"/>
        <v>Overweight</v>
      </c>
      <c r="J1552" t="str">
        <f t="shared" si="49"/>
        <v>Diabetes</v>
      </c>
    </row>
    <row r="1553" spans="1:10" x14ac:dyDescent="0.3">
      <c r="A1553" t="s">
        <v>808</v>
      </c>
      <c r="B1553">
        <v>17.8</v>
      </c>
      <c r="C1553">
        <v>5.75</v>
      </c>
      <c r="D1553" t="s">
        <v>2369</v>
      </c>
      <c r="E1553" t="s">
        <v>2367</v>
      </c>
      <c r="F1553" t="s">
        <v>2369</v>
      </c>
      <c r="G1553">
        <v>1</v>
      </c>
      <c r="H1553" s="8" t="s">
        <v>2367</v>
      </c>
      <c r="I1553" t="str">
        <f t="shared" si="48"/>
        <v>Underweight</v>
      </c>
      <c r="J1553" t="str">
        <f t="shared" si="49"/>
        <v>Prediabetes</v>
      </c>
    </row>
    <row r="1554" spans="1:10" x14ac:dyDescent="0.3">
      <c r="A1554" t="s">
        <v>807</v>
      </c>
      <c r="B1554">
        <v>21.4</v>
      </c>
      <c r="C1554">
        <v>5.6</v>
      </c>
      <c r="D1554" t="s">
        <v>2367</v>
      </c>
      <c r="E1554" t="s">
        <v>2367</v>
      </c>
      <c r="F1554" t="s">
        <v>2367</v>
      </c>
      <c r="G1554">
        <v>0</v>
      </c>
      <c r="H1554" s="8" t="s">
        <v>2367</v>
      </c>
      <c r="I1554" t="str">
        <f t="shared" si="48"/>
        <v>Normal weight</v>
      </c>
      <c r="J1554" t="str">
        <f t="shared" si="49"/>
        <v>Normal</v>
      </c>
    </row>
    <row r="1555" spans="1:10" x14ac:dyDescent="0.3">
      <c r="A1555" t="s">
        <v>806</v>
      </c>
      <c r="B1555">
        <v>23.01</v>
      </c>
      <c r="C1555">
        <v>4.68</v>
      </c>
      <c r="D1555" t="s">
        <v>2367</v>
      </c>
      <c r="E1555" t="s">
        <v>2367</v>
      </c>
      <c r="F1555" t="s">
        <v>2367</v>
      </c>
      <c r="G1555">
        <v>0</v>
      </c>
      <c r="H1555" s="8" t="s">
        <v>2367</v>
      </c>
      <c r="I1555" t="str">
        <f t="shared" si="48"/>
        <v>Normal weight</v>
      </c>
      <c r="J1555" t="str">
        <f t="shared" si="49"/>
        <v>Normal</v>
      </c>
    </row>
    <row r="1556" spans="1:10" x14ac:dyDescent="0.3">
      <c r="A1556" t="s">
        <v>805</v>
      </c>
      <c r="B1556">
        <v>19.86</v>
      </c>
      <c r="C1556">
        <v>5.62</v>
      </c>
      <c r="D1556" t="s">
        <v>2369</v>
      </c>
      <c r="E1556" t="s">
        <v>2367</v>
      </c>
      <c r="F1556" t="s">
        <v>2367</v>
      </c>
      <c r="G1556">
        <v>0</v>
      </c>
      <c r="H1556" s="8" t="s">
        <v>2367</v>
      </c>
      <c r="I1556" t="str">
        <f t="shared" si="48"/>
        <v>Normal weight</v>
      </c>
      <c r="J1556" t="str">
        <f t="shared" si="49"/>
        <v>Normal</v>
      </c>
    </row>
    <row r="1557" spans="1:10" x14ac:dyDescent="0.3">
      <c r="A1557" t="s">
        <v>804</v>
      </c>
      <c r="B1557">
        <v>33.58</v>
      </c>
      <c r="C1557">
        <v>5.08</v>
      </c>
      <c r="D1557" t="s">
        <v>2367</v>
      </c>
      <c r="E1557" t="s">
        <v>2367</v>
      </c>
      <c r="F1557" t="s">
        <v>2367</v>
      </c>
      <c r="G1557">
        <v>0</v>
      </c>
      <c r="H1557" s="8" t="s">
        <v>2367</v>
      </c>
      <c r="I1557" t="str">
        <f t="shared" si="48"/>
        <v>Obesity</v>
      </c>
      <c r="J1557" t="str">
        <f t="shared" si="49"/>
        <v>Normal</v>
      </c>
    </row>
    <row r="1558" spans="1:10" x14ac:dyDescent="0.3">
      <c r="A1558" t="s">
        <v>803</v>
      </c>
      <c r="B1558">
        <v>29.81</v>
      </c>
      <c r="C1558">
        <v>5.28</v>
      </c>
      <c r="D1558" t="s">
        <v>2367</v>
      </c>
      <c r="E1558" t="s">
        <v>2367</v>
      </c>
      <c r="F1558" t="s">
        <v>2367</v>
      </c>
      <c r="G1558">
        <v>0</v>
      </c>
      <c r="H1558" s="8" t="s">
        <v>2367</v>
      </c>
      <c r="I1558" t="str">
        <f t="shared" si="48"/>
        <v>Overweight</v>
      </c>
      <c r="J1558" t="str">
        <f t="shared" si="49"/>
        <v>Normal</v>
      </c>
    </row>
    <row r="1559" spans="1:10" x14ac:dyDescent="0.3">
      <c r="A1559" t="s">
        <v>802</v>
      </c>
      <c r="B1559">
        <v>27.4</v>
      </c>
      <c r="C1559">
        <v>4.6100000000000003</v>
      </c>
      <c r="D1559" t="s">
        <v>2367</v>
      </c>
      <c r="E1559" t="s">
        <v>2367</v>
      </c>
      <c r="F1559" t="s">
        <v>2367</v>
      </c>
      <c r="G1559">
        <v>0</v>
      </c>
      <c r="H1559" s="8" t="s">
        <v>2367</v>
      </c>
      <c r="I1559" t="str">
        <f t="shared" si="48"/>
        <v>Overweight</v>
      </c>
      <c r="J1559" t="str">
        <f t="shared" si="49"/>
        <v>Normal</v>
      </c>
    </row>
    <row r="1560" spans="1:10" x14ac:dyDescent="0.3">
      <c r="A1560" t="s">
        <v>801</v>
      </c>
      <c r="B1560">
        <v>17.98</v>
      </c>
      <c r="C1560">
        <v>6.57</v>
      </c>
      <c r="D1560" t="s">
        <v>2369</v>
      </c>
      <c r="E1560" t="s">
        <v>2367</v>
      </c>
      <c r="F1560" t="s">
        <v>2367</v>
      </c>
      <c r="G1560">
        <v>2</v>
      </c>
      <c r="H1560" s="8" t="s">
        <v>2367</v>
      </c>
      <c r="I1560" t="str">
        <f t="shared" si="48"/>
        <v>Underweight</v>
      </c>
      <c r="J1560" t="str">
        <f t="shared" si="49"/>
        <v>Diabetes</v>
      </c>
    </row>
    <row r="1561" spans="1:10" x14ac:dyDescent="0.3">
      <c r="A1561" t="s">
        <v>800</v>
      </c>
      <c r="B1561">
        <v>37.9</v>
      </c>
      <c r="C1561">
        <v>5.83</v>
      </c>
      <c r="D1561" t="s">
        <v>2367</v>
      </c>
      <c r="E1561" t="s">
        <v>2367</v>
      </c>
      <c r="F1561" t="s">
        <v>2367</v>
      </c>
      <c r="G1561">
        <v>0</v>
      </c>
      <c r="H1561" s="8" t="s">
        <v>2367</v>
      </c>
      <c r="I1561" t="str">
        <f t="shared" si="48"/>
        <v>Obesity</v>
      </c>
      <c r="J1561" t="str">
        <f t="shared" si="49"/>
        <v>Prediabetes</v>
      </c>
    </row>
    <row r="1562" spans="1:10" x14ac:dyDescent="0.3">
      <c r="A1562" t="s">
        <v>799</v>
      </c>
      <c r="B1562">
        <v>25.27</v>
      </c>
      <c r="C1562">
        <v>6.98</v>
      </c>
      <c r="D1562" t="s">
        <v>2369</v>
      </c>
      <c r="E1562" t="s">
        <v>2367</v>
      </c>
      <c r="F1562" t="s">
        <v>2367</v>
      </c>
      <c r="G1562">
        <v>0</v>
      </c>
      <c r="H1562" s="8" t="s">
        <v>2367</v>
      </c>
      <c r="I1562" t="str">
        <f t="shared" si="48"/>
        <v>Overweight</v>
      </c>
      <c r="J1562" t="str">
        <f t="shared" si="49"/>
        <v>Diabetes</v>
      </c>
    </row>
    <row r="1563" spans="1:10" x14ac:dyDescent="0.3">
      <c r="A1563" t="s">
        <v>798</v>
      </c>
      <c r="B1563">
        <v>29.26</v>
      </c>
      <c r="C1563">
        <v>4.03</v>
      </c>
      <c r="D1563" t="s">
        <v>2367</v>
      </c>
      <c r="E1563" t="s">
        <v>2367</v>
      </c>
      <c r="F1563" t="s">
        <v>2367</v>
      </c>
      <c r="G1563">
        <v>1</v>
      </c>
      <c r="H1563" s="8" t="s">
        <v>2367</v>
      </c>
      <c r="I1563" t="str">
        <f t="shared" si="48"/>
        <v>Overweight</v>
      </c>
      <c r="J1563" t="str">
        <f t="shared" si="49"/>
        <v>Normal</v>
      </c>
    </row>
    <row r="1564" spans="1:10" x14ac:dyDescent="0.3">
      <c r="A1564" t="s">
        <v>797</v>
      </c>
      <c r="B1564">
        <v>27.835000000000001</v>
      </c>
      <c r="C1564">
        <v>4.5599999999999996</v>
      </c>
      <c r="D1564" t="s">
        <v>2367</v>
      </c>
      <c r="E1564" t="s">
        <v>2367</v>
      </c>
      <c r="F1564" t="s">
        <v>2367</v>
      </c>
      <c r="G1564">
        <v>1</v>
      </c>
      <c r="H1564" s="8" t="s">
        <v>2367</v>
      </c>
      <c r="I1564" t="str">
        <f t="shared" si="48"/>
        <v>Overweight</v>
      </c>
      <c r="J1564" t="str">
        <f t="shared" si="49"/>
        <v>Normal</v>
      </c>
    </row>
    <row r="1565" spans="1:10" x14ac:dyDescent="0.3">
      <c r="A1565" t="s">
        <v>796</v>
      </c>
      <c r="B1565">
        <v>46.53</v>
      </c>
      <c r="C1565">
        <v>5.38</v>
      </c>
      <c r="D1565" t="s">
        <v>2369</v>
      </c>
      <c r="E1565" t="s">
        <v>2367</v>
      </c>
      <c r="F1565" t="s">
        <v>2367</v>
      </c>
      <c r="G1565">
        <v>0</v>
      </c>
      <c r="H1565" s="8" t="s">
        <v>2367</v>
      </c>
      <c r="I1565" t="str">
        <f t="shared" si="48"/>
        <v>Obesity</v>
      </c>
      <c r="J1565" t="str">
        <f t="shared" si="49"/>
        <v>Normal</v>
      </c>
    </row>
    <row r="1566" spans="1:10" x14ac:dyDescent="0.3">
      <c r="A1566" t="s">
        <v>795</v>
      </c>
      <c r="B1566">
        <v>20.58</v>
      </c>
      <c r="C1566">
        <v>11.04</v>
      </c>
      <c r="D1566" t="s">
        <v>2369</v>
      </c>
      <c r="E1566" t="s">
        <v>2367</v>
      </c>
      <c r="F1566" t="s">
        <v>2367</v>
      </c>
      <c r="G1566">
        <v>1</v>
      </c>
      <c r="H1566" s="8" t="s">
        <v>2367</v>
      </c>
      <c r="I1566" t="str">
        <f t="shared" si="48"/>
        <v>Normal weight</v>
      </c>
      <c r="J1566" t="str">
        <f t="shared" si="49"/>
        <v>Diabetes</v>
      </c>
    </row>
    <row r="1567" spans="1:10" x14ac:dyDescent="0.3">
      <c r="A1567" t="s">
        <v>794</v>
      </c>
      <c r="B1567">
        <v>19.53</v>
      </c>
      <c r="C1567">
        <v>6.09</v>
      </c>
      <c r="D1567" t="s">
        <v>2369</v>
      </c>
      <c r="E1567" t="s">
        <v>2367</v>
      </c>
      <c r="F1567" t="s">
        <v>2367</v>
      </c>
      <c r="G1567">
        <v>0</v>
      </c>
      <c r="H1567" s="8" t="s">
        <v>2367</v>
      </c>
      <c r="I1567" t="str">
        <f t="shared" si="48"/>
        <v>Normal weight</v>
      </c>
      <c r="J1567" t="str">
        <f t="shared" si="49"/>
        <v>Prediabetes</v>
      </c>
    </row>
    <row r="1568" spans="1:10" x14ac:dyDescent="0.3">
      <c r="A1568" t="s">
        <v>793</v>
      </c>
      <c r="B1568">
        <v>27.7</v>
      </c>
      <c r="C1568">
        <v>4.71</v>
      </c>
      <c r="D1568" t="s">
        <v>2367</v>
      </c>
      <c r="E1568" t="s">
        <v>2367</v>
      </c>
      <c r="F1568" t="s">
        <v>2367</v>
      </c>
      <c r="G1568">
        <v>1</v>
      </c>
      <c r="H1568" s="8" t="s">
        <v>2367</v>
      </c>
      <c r="I1568" t="str">
        <f t="shared" si="48"/>
        <v>Overweight</v>
      </c>
      <c r="J1568" t="str">
        <f t="shared" si="49"/>
        <v>Normal</v>
      </c>
    </row>
    <row r="1569" spans="1:10" x14ac:dyDescent="0.3">
      <c r="A1569" t="s">
        <v>792</v>
      </c>
      <c r="B1569">
        <v>18.920000000000002</v>
      </c>
      <c r="C1569">
        <v>8.18</v>
      </c>
      <c r="D1569" t="s">
        <v>2367</v>
      </c>
      <c r="E1569" t="s">
        <v>2367</v>
      </c>
      <c r="F1569" t="s">
        <v>2367</v>
      </c>
      <c r="G1569">
        <v>0</v>
      </c>
      <c r="H1569" s="8" t="s">
        <v>2367</v>
      </c>
      <c r="I1569" t="str">
        <f t="shared" si="48"/>
        <v>Normal weight</v>
      </c>
      <c r="J1569" t="str">
        <f t="shared" si="49"/>
        <v>Diabetes</v>
      </c>
    </row>
    <row r="1570" spans="1:10" x14ac:dyDescent="0.3">
      <c r="A1570" t="s">
        <v>791</v>
      </c>
      <c r="B1570">
        <v>17.760000000000002</v>
      </c>
      <c r="C1570">
        <v>11.18</v>
      </c>
      <c r="D1570" t="s">
        <v>2369</v>
      </c>
      <c r="E1570" t="s">
        <v>2367</v>
      </c>
      <c r="F1570" t="s">
        <v>2367</v>
      </c>
      <c r="G1570">
        <v>2</v>
      </c>
      <c r="H1570" s="8" t="s">
        <v>2367</v>
      </c>
      <c r="I1570" t="str">
        <f t="shared" si="48"/>
        <v>Underweight</v>
      </c>
      <c r="J1570" t="str">
        <f t="shared" si="49"/>
        <v>Diabetes</v>
      </c>
    </row>
    <row r="1571" spans="1:10" x14ac:dyDescent="0.3">
      <c r="A1571" t="s">
        <v>790</v>
      </c>
      <c r="B1571">
        <v>29.83</v>
      </c>
      <c r="C1571">
        <v>5.03</v>
      </c>
      <c r="D1571" t="s">
        <v>2369</v>
      </c>
      <c r="E1571" t="s">
        <v>2367</v>
      </c>
      <c r="F1571" t="s">
        <v>2367</v>
      </c>
      <c r="G1571">
        <v>0</v>
      </c>
      <c r="H1571" s="8" t="s">
        <v>2367</v>
      </c>
      <c r="I1571" t="str">
        <f t="shared" si="48"/>
        <v>Overweight</v>
      </c>
      <c r="J1571" t="str">
        <f t="shared" si="49"/>
        <v>Normal</v>
      </c>
    </row>
    <row r="1572" spans="1:10" x14ac:dyDescent="0.3">
      <c r="A1572" t="s">
        <v>789</v>
      </c>
      <c r="B1572">
        <v>23.465</v>
      </c>
      <c r="C1572">
        <v>5.56</v>
      </c>
      <c r="D1572" t="s">
        <v>2367</v>
      </c>
      <c r="E1572" t="s">
        <v>2367</v>
      </c>
      <c r="F1572" t="s">
        <v>2367</v>
      </c>
      <c r="G1572">
        <v>1</v>
      </c>
      <c r="H1572" s="8" t="s">
        <v>2367</v>
      </c>
      <c r="I1572" t="str">
        <f t="shared" si="48"/>
        <v>Normal weight</v>
      </c>
      <c r="J1572" t="str">
        <f t="shared" si="49"/>
        <v>Normal</v>
      </c>
    </row>
    <row r="1573" spans="1:10" x14ac:dyDescent="0.3">
      <c r="A1573" t="s">
        <v>788</v>
      </c>
      <c r="B1573">
        <v>29.355</v>
      </c>
      <c r="C1573">
        <v>4.33</v>
      </c>
      <c r="D1573" t="s">
        <v>2367</v>
      </c>
      <c r="E1573" t="s">
        <v>2367</v>
      </c>
      <c r="F1573" t="s">
        <v>2367</v>
      </c>
      <c r="G1573">
        <v>0</v>
      </c>
      <c r="H1573" s="8" t="s">
        <v>2367</v>
      </c>
      <c r="I1573" t="str">
        <f t="shared" si="48"/>
        <v>Overweight</v>
      </c>
      <c r="J1573" t="str">
        <f t="shared" si="49"/>
        <v>Normal</v>
      </c>
    </row>
    <row r="1574" spans="1:10" x14ac:dyDescent="0.3">
      <c r="A1574" t="s">
        <v>787</v>
      </c>
      <c r="B1574">
        <v>35.49</v>
      </c>
      <c r="C1574">
        <v>5.21</v>
      </c>
      <c r="D1574" t="s">
        <v>2369</v>
      </c>
      <c r="E1574" t="s">
        <v>2367</v>
      </c>
      <c r="F1574" t="s">
        <v>2369</v>
      </c>
      <c r="G1574">
        <v>1</v>
      </c>
      <c r="H1574" s="8" t="s">
        <v>2367</v>
      </c>
      <c r="I1574" t="str">
        <f t="shared" si="48"/>
        <v>Obesity</v>
      </c>
      <c r="J1574" t="str">
        <f t="shared" si="49"/>
        <v>Normal</v>
      </c>
    </row>
    <row r="1575" spans="1:10" x14ac:dyDescent="0.3">
      <c r="A1575" t="s">
        <v>786</v>
      </c>
      <c r="B1575">
        <v>26.315000000000001</v>
      </c>
      <c r="C1575">
        <v>5.89</v>
      </c>
      <c r="D1575" t="s">
        <v>2367</v>
      </c>
      <c r="E1575" t="s">
        <v>2367</v>
      </c>
      <c r="F1575" t="s">
        <v>2367</v>
      </c>
      <c r="G1575">
        <v>0</v>
      </c>
      <c r="H1575" s="8" t="s">
        <v>2367</v>
      </c>
      <c r="I1575" t="str">
        <f t="shared" si="48"/>
        <v>Overweight</v>
      </c>
      <c r="J1575" t="str">
        <f t="shared" si="49"/>
        <v>Prediabetes</v>
      </c>
    </row>
    <row r="1576" spans="1:10" x14ac:dyDescent="0.3">
      <c r="A1576" t="s">
        <v>785</v>
      </c>
      <c r="B1576">
        <v>19.79</v>
      </c>
      <c r="C1576">
        <v>4.8099999999999996</v>
      </c>
      <c r="D1576" t="s">
        <v>2369</v>
      </c>
      <c r="E1576" t="s">
        <v>2367</v>
      </c>
      <c r="F1576" t="s">
        <v>2367</v>
      </c>
      <c r="G1576">
        <v>0</v>
      </c>
      <c r="H1576" s="8" t="s">
        <v>2367</v>
      </c>
      <c r="I1576" t="str">
        <f t="shared" si="48"/>
        <v>Normal weight</v>
      </c>
      <c r="J1576" t="str">
        <f t="shared" si="49"/>
        <v>Normal</v>
      </c>
    </row>
    <row r="1577" spans="1:10" x14ac:dyDescent="0.3">
      <c r="A1577" t="s">
        <v>784</v>
      </c>
      <c r="B1577">
        <v>40.564999999999998</v>
      </c>
      <c r="C1577">
        <v>5.66</v>
      </c>
      <c r="D1577" t="s">
        <v>2367</v>
      </c>
      <c r="E1577" t="s">
        <v>2367</v>
      </c>
      <c r="F1577" t="s">
        <v>2367</v>
      </c>
      <c r="G1577">
        <v>1</v>
      </c>
      <c r="H1577" s="8" t="s">
        <v>2367</v>
      </c>
      <c r="I1577" t="str">
        <f t="shared" si="48"/>
        <v>Obesity</v>
      </c>
      <c r="J1577" t="str">
        <f t="shared" si="49"/>
        <v>Normal</v>
      </c>
    </row>
    <row r="1578" spans="1:10" x14ac:dyDescent="0.3">
      <c r="A1578" t="s">
        <v>783</v>
      </c>
      <c r="B1578">
        <v>18.03</v>
      </c>
      <c r="C1578">
        <v>10.66</v>
      </c>
      <c r="D1578" t="s">
        <v>2369</v>
      </c>
      <c r="E1578" t="s">
        <v>2367</v>
      </c>
      <c r="F1578" t="s">
        <v>2367</v>
      </c>
      <c r="G1578">
        <v>2</v>
      </c>
      <c r="H1578" s="8" t="s">
        <v>2367</v>
      </c>
      <c r="I1578" t="str">
        <f t="shared" si="48"/>
        <v>Underweight</v>
      </c>
      <c r="J1578" t="str">
        <f t="shared" si="49"/>
        <v>Diabetes</v>
      </c>
    </row>
    <row r="1579" spans="1:10" x14ac:dyDescent="0.3">
      <c r="A1579" t="s">
        <v>782</v>
      </c>
      <c r="B1579">
        <v>34.65</v>
      </c>
      <c r="C1579">
        <v>5.98</v>
      </c>
      <c r="D1579" t="s">
        <v>2369</v>
      </c>
      <c r="E1579" t="s">
        <v>2367</v>
      </c>
      <c r="F1579" t="s">
        <v>2367</v>
      </c>
      <c r="G1579">
        <v>0</v>
      </c>
      <c r="H1579" s="8" t="s">
        <v>2367</v>
      </c>
      <c r="I1579" t="str">
        <f t="shared" si="48"/>
        <v>Obesity</v>
      </c>
      <c r="J1579" t="str">
        <f t="shared" si="49"/>
        <v>Prediabetes</v>
      </c>
    </row>
    <row r="1580" spans="1:10" x14ac:dyDescent="0.3">
      <c r="A1580" t="s">
        <v>781</v>
      </c>
      <c r="B1580">
        <v>42.94</v>
      </c>
      <c r="C1580">
        <v>4.34</v>
      </c>
      <c r="D1580" t="s">
        <v>2367</v>
      </c>
      <c r="E1580" t="s">
        <v>2367</v>
      </c>
      <c r="F1580" t="s">
        <v>2367</v>
      </c>
      <c r="G1580">
        <v>0</v>
      </c>
      <c r="H1580" s="8" t="s">
        <v>2367</v>
      </c>
      <c r="I1580" t="str">
        <f t="shared" si="48"/>
        <v>Obesity</v>
      </c>
      <c r="J1580" t="str">
        <f t="shared" si="49"/>
        <v>Normal</v>
      </c>
    </row>
    <row r="1581" spans="1:10" x14ac:dyDescent="0.3">
      <c r="A1581" t="s">
        <v>780</v>
      </c>
      <c r="B1581">
        <v>31.254999999999999</v>
      </c>
      <c r="C1581">
        <v>5.17</v>
      </c>
      <c r="D1581" t="s">
        <v>2367</v>
      </c>
      <c r="E1581" t="s">
        <v>2367</v>
      </c>
      <c r="F1581" t="s">
        <v>2367</v>
      </c>
      <c r="G1581">
        <v>0</v>
      </c>
      <c r="H1581" s="8" t="s">
        <v>2367</v>
      </c>
      <c r="I1581" t="str">
        <f t="shared" si="48"/>
        <v>Obesity</v>
      </c>
      <c r="J1581" t="str">
        <f t="shared" si="49"/>
        <v>Normal</v>
      </c>
    </row>
    <row r="1582" spans="1:10" x14ac:dyDescent="0.3">
      <c r="A1582" t="s">
        <v>779</v>
      </c>
      <c r="B1582">
        <v>45.43</v>
      </c>
      <c r="C1582">
        <v>4.2300000000000004</v>
      </c>
      <c r="D1582" t="s">
        <v>2369</v>
      </c>
      <c r="E1582" t="s">
        <v>2367</v>
      </c>
      <c r="F1582" t="s">
        <v>2369</v>
      </c>
      <c r="G1582">
        <v>1</v>
      </c>
      <c r="H1582" s="8" t="s">
        <v>2367</v>
      </c>
      <c r="I1582" t="str">
        <f t="shared" si="48"/>
        <v>Obesity</v>
      </c>
      <c r="J1582" t="str">
        <f t="shared" si="49"/>
        <v>Normal</v>
      </c>
    </row>
    <row r="1583" spans="1:10" x14ac:dyDescent="0.3">
      <c r="A1583" t="s">
        <v>778</v>
      </c>
      <c r="B1583">
        <v>32.340000000000003</v>
      </c>
      <c r="C1583">
        <v>4.88</v>
      </c>
      <c r="D1583" t="s">
        <v>2369</v>
      </c>
      <c r="E1583" t="s">
        <v>2367</v>
      </c>
      <c r="F1583" t="s">
        <v>2369</v>
      </c>
      <c r="G1583">
        <v>1</v>
      </c>
      <c r="H1583" s="8" t="s">
        <v>2367</v>
      </c>
      <c r="I1583" t="str">
        <f t="shared" si="48"/>
        <v>Obesity</v>
      </c>
      <c r="J1583" t="str">
        <f t="shared" si="49"/>
        <v>Normal</v>
      </c>
    </row>
    <row r="1584" spans="1:10" x14ac:dyDescent="0.3">
      <c r="A1584" t="s">
        <v>777</v>
      </c>
      <c r="B1584">
        <v>25.46</v>
      </c>
      <c r="C1584">
        <v>9.7100000000000009</v>
      </c>
      <c r="D1584" t="s">
        <v>2369</v>
      </c>
      <c r="E1584" t="s">
        <v>2367</v>
      </c>
      <c r="F1584" t="s">
        <v>2367</v>
      </c>
      <c r="G1584">
        <v>1</v>
      </c>
      <c r="H1584" s="8" t="s">
        <v>2367</v>
      </c>
      <c r="I1584" t="str">
        <f t="shared" si="48"/>
        <v>Overweight</v>
      </c>
      <c r="J1584" t="str">
        <f t="shared" si="49"/>
        <v>Diabetes</v>
      </c>
    </row>
    <row r="1585" spans="1:10" x14ac:dyDescent="0.3">
      <c r="A1585" t="s">
        <v>776</v>
      </c>
      <c r="B1585">
        <v>37.145000000000003</v>
      </c>
      <c r="C1585">
        <v>5.32</v>
      </c>
      <c r="D1585" t="s">
        <v>2367</v>
      </c>
      <c r="E1585" t="s">
        <v>2367</v>
      </c>
      <c r="F1585" t="s">
        <v>2367</v>
      </c>
      <c r="G1585">
        <v>0</v>
      </c>
      <c r="H1585" s="8" t="s">
        <v>2367</v>
      </c>
      <c r="I1585" t="str">
        <f t="shared" si="48"/>
        <v>Obesity</v>
      </c>
      <c r="J1585" t="str">
        <f t="shared" si="49"/>
        <v>Normal</v>
      </c>
    </row>
    <row r="1586" spans="1:10" x14ac:dyDescent="0.3">
      <c r="A1586" t="s">
        <v>775</v>
      </c>
      <c r="B1586">
        <v>30.8</v>
      </c>
      <c r="C1586">
        <v>5.83</v>
      </c>
      <c r="D1586" t="s">
        <v>2369</v>
      </c>
      <c r="E1586" t="s">
        <v>2367</v>
      </c>
      <c r="F1586" t="s">
        <v>2367</v>
      </c>
      <c r="G1586">
        <v>0</v>
      </c>
      <c r="H1586" s="8" t="s">
        <v>2367</v>
      </c>
      <c r="I1586" t="str">
        <f t="shared" si="48"/>
        <v>Obesity</v>
      </c>
      <c r="J1586" t="str">
        <f t="shared" si="49"/>
        <v>Prediabetes</v>
      </c>
    </row>
    <row r="1587" spans="1:10" x14ac:dyDescent="0.3">
      <c r="A1587" t="s">
        <v>774</v>
      </c>
      <c r="B1587">
        <v>29.5</v>
      </c>
      <c r="C1587">
        <v>5.54</v>
      </c>
      <c r="D1587" t="s">
        <v>2369</v>
      </c>
      <c r="E1587" t="s">
        <v>2367</v>
      </c>
      <c r="F1587" t="s">
        <v>2367</v>
      </c>
      <c r="G1587">
        <v>0</v>
      </c>
      <c r="H1587" s="8" t="s">
        <v>2367</v>
      </c>
      <c r="I1587" t="str">
        <f t="shared" si="48"/>
        <v>Overweight</v>
      </c>
      <c r="J1587" t="str">
        <f t="shared" si="49"/>
        <v>Normal</v>
      </c>
    </row>
    <row r="1588" spans="1:10" x14ac:dyDescent="0.3">
      <c r="A1588" t="s">
        <v>773</v>
      </c>
      <c r="B1588">
        <v>43.39</v>
      </c>
      <c r="C1588">
        <v>5.85</v>
      </c>
      <c r="D1588" t="s">
        <v>2367</v>
      </c>
      <c r="E1588" t="s">
        <v>2369</v>
      </c>
      <c r="F1588" t="s">
        <v>2367</v>
      </c>
      <c r="G1588">
        <v>1</v>
      </c>
      <c r="H1588" s="8" t="s">
        <v>2367</v>
      </c>
      <c r="I1588" t="str">
        <f t="shared" si="48"/>
        <v>Obesity</v>
      </c>
      <c r="J1588" t="str">
        <f t="shared" si="49"/>
        <v>Prediabetes</v>
      </c>
    </row>
    <row r="1589" spans="1:10" x14ac:dyDescent="0.3">
      <c r="A1589" t="s">
        <v>772</v>
      </c>
      <c r="B1589">
        <v>15.08</v>
      </c>
      <c r="C1589">
        <v>4.8499999999999996</v>
      </c>
      <c r="D1589" t="s">
        <v>2369</v>
      </c>
      <c r="E1589" t="s">
        <v>2367</v>
      </c>
      <c r="F1589" t="s">
        <v>2369</v>
      </c>
      <c r="G1589">
        <v>1</v>
      </c>
      <c r="H1589" s="8" t="s">
        <v>2367</v>
      </c>
      <c r="I1589" t="str">
        <f t="shared" si="48"/>
        <v>Underweight</v>
      </c>
      <c r="J1589" t="str">
        <f t="shared" si="49"/>
        <v>Normal</v>
      </c>
    </row>
    <row r="1590" spans="1:10" x14ac:dyDescent="0.3">
      <c r="A1590" t="s">
        <v>771</v>
      </c>
      <c r="B1590">
        <v>20.48</v>
      </c>
      <c r="C1590">
        <v>11.09</v>
      </c>
      <c r="D1590" t="s">
        <v>2367</v>
      </c>
      <c r="E1590" t="s">
        <v>2367</v>
      </c>
      <c r="F1590" t="s">
        <v>2367</v>
      </c>
      <c r="G1590">
        <v>0</v>
      </c>
      <c r="H1590" s="8" t="s">
        <v>2367</v>
      </c>
      <c r="I1590" t="str">
        <f t="shared" si="48"/>
        <v>Normal weight</v>
      </c>
      <c r="J1590" t="str">
        <f t="shared" si="49"/>
        <v>Diabetes</v>
      </c>
    </row>
    <row r="1591" spans="1:10" x14ac:dyDescent="0.3">
      <c r="A1591" t="s">
        <v>770</v>
      </c>
      <c r="B1591">
        <v>34.450000000000003</v>
      </c>
      <c r="C1591">
        <v>5.58</v>
      </c>
      <c r="D1591" t="s">
        <v>2369</v>
      </c>
      <c r="E1591" t="s">
        <v>2367</v>
      </c>
      <c r="F1591" t="s">
        <v>2367</v>
      </c>
      <c r="G1591">
        <v>0</v>
      </c>
      <c r="H1591" s="8" t="s">
        <v>2367</v>
      </c>
      <c r="I1591" t="str">
        <f t="shared" si="48"/>
        <v>Obesity</v>
      </c>
      <c r="J1591" t="str">
        <f t="shared" si="49"/>
        <v>Normal</v>
      </c>
    </row>
    <row r="1592" spans="1:10" x14ac:dyDescent="0.3">
      <c r="A1592" t="s">
        <v>769</v>
      </c>
      <c r="B1592">
        <v>34.21</v>
      </c>
      <c r="C1592">
        <v>9.7200000000000006</v>
      </c>
      <c r="D1592" t="s">
        <v>2369</v>
      </c>
      <c r="E1592" t="s">
        <v>2367</v>
      </c>
      <c r="F1592" t="s">
        <v>2367</v>
      </c>
      <c r="G1592">
        <v>0</v>
      </c>
      <c r="H1592" s="8" t="s">
        <v>2367</v>
      </c>
      <c r="I1592" t="str">
        <f t="shared" si="48"/>
        <v>Obesity</v>
      </c>
      <c r="J1592" t="str">
        <f t="shared" si="49"/>
        <v>Diabetes</v>
      </c>
    </row>
    <row r="1593" spans="1:10" x14ac:dyDescent="0.3">
      <c r="A1593" t="s">
        <v>768</v>
      </c>
      <c r="B1593">
        <v>28.8</v>
      </c>
      <c r="C1593">
        <v>11.41</v>
      </c>
      <c r="D1593" t="s">
        <v>2369</v>
      </c>
      <c r="E1593" t="s">
        <v>2367</v>
      </c>
      <c r="F1593" t="s">
        <v>2367</v>
      </c>
      <c r="G1593">
        <v>0</v>
      </c>
      <c r="H1593" s="8" t="s">
        <v>2367</v>
      </c>
      <c r="I1593" t="str">
        <f t="shared" si="48"/>
        <v>Overweight</v>
      </c>
      <c r="J1593" t="str">
        <f t="shared" si="49"/>
        <v>Diabetes</v>
      </c>
    </row>
    <row r="1594" spans="1:10" x14ac:dyDescent="0.3">
      <c r="A1594" t="s">
        <v>767</v>
      </c>
      <c r="B1594">
        <v>31.74</v>
      </c>
      <c r="C1594">
        <v>4.46</v>
      </c>
      <c r="D1594" t="s">
        <v>2367</v>
      </c>
      <c r="E1594" t="s">
        <v>2367</v>
      </c>
      <c r="F1594" t="s">
        <v>2369</v>
      </c>
      <c r="G1594">
        <v>1</v>
      </c>
      <c r="H1594" s="8" t="s">
        <v>2367</v>
      </c>
      <c r="I1594" t="str">
        <f t="shared" si="48"/>
        <v>Obesity</v>
      </c>
      <c r="J1594" t="str">
        <f t="shared" si="49"/>
        <v>Normal</v>
      </c>
    </row>
    <row r="1595" spans="1:10" x14ac:dyDescent="0.3">
      <c r="A1595" t="s">
        <v>766</v>
      </c>
      <c r="B1595">
        <v>21.78</v>
      </c>
      <c r="C1595">
        <v>9.31</v>
      </c>
      <c r="D1595" t="s">
        <v>2369</v>
      </c>
      <c r="E1595" t="s">
        <v>2367</v>
      </c>
      <c r="F1595" t="s">
        <v>2367</v>
      </c>
      <c r="G1595">
        <v>0</v>
      </c>
      <c r="H1595" s="8" t="s">
        <v>2367</v>
      </c>
      <c r="I1595" t="str">
        <f t="shared" si="48"/>
        <v>Normal weight</v>
      </c>
      <c r="J1595" t="str">
        <f t="shared" si="49"/>
        <v>Diabetes</v>
      </c>
    </row>
    <row r="1596" spans="1:10" x14ac:dyDescent="0.3">
      <c r="A1596" t="s">
        <v>765</v>
      </c>
      <c r="B1596">
        <v>23.75</v>
      </c>
      <c r="C1596">
        <v>5.03</v>
      </c>
      <c r="D1596" t="s">
        <v>2367</v>
      </c>
      <c r="E1596" t="s">
        <v>2367</v>
      </c>
      <c r="F1596" t="s">
        <v>2367</v>
      </c>
      <c r="G1596">
        <v>1</v>
      </c>
      <c r="H1596" s="8" t="s">
        <v>2367</v>
      </c>
      <c r="I1596" t="str">
        <f t="shared" si="48"/>
        <v>Normal weight</v>
      </c>
      <c r="J1596" t="str">
        <f t="shared" si="49"/>
        <v>Normal</v>
      </c>
    </row>
    <row r="1597" spans="1:10" x14ac:dyDescent="0.3">
      <c r="A1597" t="s">
        <v>764</v>
      </c>
      <c r="B1597">
        <v>33.21</v>
      </c>
      <c r="C1597">
        <v>5.07</v>
      </c>
      <c r="D1597" t="s">
        <v>2369</v>
      </c>
      <c r="E1597" t="s">
        <v>2367</v>
      </c>
      <c r="F1597" t="s">
        <v>2367</v>
      </c>
      <c r="G1597">
        <v>1</v>
      </c>
      <c r="H1597" s="8" t="s">
        <v>2367</v>
      </c>
      <c r="I1597" t="str">
        <f t="shared" si="48"/>
        <v>Obesity</v>
      </c>
      <c r="J1597" t="str">
        <f t="shared" si="49"/>
        <v>Normal</v>
      </c>
    </row>
    <row r="1598" spans="1:10" x14ac:dyDescent="0.3">
      <c r="A1598" t="s">
        <v>763</v>
      </c>
      <c r="B1598">
        <v>17.7</v>
      </c>
      <c r="C1598">
        <v>10.42</v>
      </c>
      <c r="D1598" t="s">
        <v>2369</v>
      </c>
      <c r="E1598" t="s">
        <v>2367</v>
      </c>
      <c r="F1598" t="s">
        <v>2367</v>
      </c>
      <c r="G1598">
        <v>2</v>
      </c>
      <c r="H1598" s="8" t="s">
        <v>2367</v>
      </c>
      <c r="I1598" t="str">
        <f t="shared" si="48"/>
        <v>Underweight</v>
      </c>
      <c r="J1598" t="str">
        <f t="shared" si="49"/>
        <v>Diabetes</v>
      </c>
    </row>
    <row r="1599" spans="1:10" x14ac:dyDescent="0.3">
      <c r="A1599" t="s">
        <v>762</v>
      </c>
      <c r="B1599">
        <v>17.2</v>
      </c>
      <c r="C1599">
        <v>6.45</v>
      </c>
      <c r="D1599" t="s">
        <v>2367</v>
      </c>
      <c r="E1599" t="s">
        <v>2367</v>
      </c>
      <c r="F1599" t="s">
        <v>2367</v>
      </c>
      <c r="G1599">
        <v>2</v>
      </c>
      <c r="H1599" s="8" t="s">
        <v>2367</v>
      </c>
      <c r="I1599" t="str">
        <f t="shared" si="48"/>
        <v>Underweight</v>
      </c>
      <c r="J1599" t="str">
        <f t="shared" si="49"/>
        <v>Diabetes</v>
      </c>
    </row>
    <row r="1600" spans="1:10" x14ac:dyDescent="0.3">
      <c r="A1600" t="s">
        <v>761</v>
      </c>
      <c r="B1600">
        <v>19.21</v>
      </c>
      <c r="C1600">
        <v>5.52</v>
      </c>
      <c r="D1600" t="s">
        <v>2367</v>
      </c>
      <c r="E1600" t="s">
        <v>2367</v>
      </c>
      <c r="F1600" t="s">
        <v>2367</v>
      </c>
      <c r="G1600">
        <v>2</v>
      </c>
      <c r="H1600" s="8" t="s">
        <v>2367</v>
      </c>
      <c r="I1600" t="str">
        <f t="shared" si="48"/>
        <v>Normal weight</v>
      </c>
      <c r="J1600" t="str">
        <f t="shared" si="49"/>
        <v>Normal</v>
      </c>
    </row>
    <row r="1601" spans="1:10" x14ac:dyDescent="0.3">
      <c r="A1601" t="s">
        <v>760</v>
      </c>
      <c r="B1601">
        <v>23.2</v>
      </c>
      <c r="C1601">
        <v>4.41</v>
      </c>
      <c r="D1601" t="s">
        <v>2367</v>
      </c>
      <c r="E1601" t="s">
        <v>2367</v>
      </c>
      <c r="F1601" t="s">
        <v>2369</v>
      </c>
      <c r="G1601">
        <v>1</v>
      </c>
      <c r="H1601" s="8" t="s">
        <v>2367</v>
      </c>
      <c r="I1601" t="str">
        <f t="shared" si="48"/>
        <v>Normal weight</v>
      </c>
      <c r="J1601" t="str">
        <f t="shared" si="49"/>
        <v>Normal</v>
      </c>
    </row>
    <row r="1602" spans="1:10" x14ac:dyDescent="0.3">
      <c r="A1602" t="s">
        <v>759</v>
      </c>
      <c r="B1602">
        <v>32.5</v>
      </c>
      <c r="C1602">
        <v>4.6900000000000004</v>
      </c>
      <c r="D1602" t="s">
        <v>2369</v>
      </c>
      <c r="E1602" t="s">
        <v>2367</v>
      </c>
      <c r="F1602" t="s">
        <v>2369</v>
      </c>
      <c r="G1602">
        <v>1</v>
      </c>
      <c r="H1602" s="8" t="s">
        <v>2367</v>
      </c>
      <c r="I1602" t="str">
        <f t="shared" si="48"/>
        <v>Obesity</v>
      </c>
      <c r="J1602" t="str">
        <f t="shared" si="49"/>
        <v>Normal</v>
      </c>
    </row>
    <row r="1603" spans="1:10" x14ac:dyDescent="0.3">
      <c r="A1603" t="s">
        <v>758</v>
      </c>
      <c r="B1603">
        <v>20.9</v>
      </c>
      <c r="C1603">
        <v>6.94</v>
      </c>
      <c r="D1603" t="s">
        <v>2367</v>
      </c>
      <c r="E1603" t="s">
        <v>2367</v>
      </c>
      <c r="F1603" t="s">
        <v>2367</v>
      </c>
      <c r="G1603">
        <v>0</v>
      </c>
      <c r="H1603" s="8" t="s">
        <v>2367</v>
      </c>
      <c r="I1603" t="str">
        <f t="shared" ref="I1603:I1666" si="50">IF(B1603&lt;18.5,"Underweight",IF(B1603&lt;24.9,"Normal weight",IF(B1603&lt;29.9,"Overweight","Obesity")))</f>
        <v>Normal weight</v>
      </c>
      <c r="J1603" t="str">
        <f t="shared" ref="J1603:J1666" si="51">IF(C1603&lt;5.7,"Normal",IF(C1603&lt;6.4,"Prediabetes","Diabetes"))</f>
        <v>Diabetes</v>
      </c>
    </row>
    <row r="1604" spans="1:10" x14ac:dyDescent="0.3">
      <c r="A1604" t="s">
        <v>757</v>
      </c>
      <c r="B1604">
        <v>19.11</v>
      </c>
      <c r="C1604">
        <v>4.3499999999999996</v>
      </c>
      <c r="D1604" t="s">
        <v>2367</v>
      </c>
      <c r="E1604" t="s">
        <v>2367</v>
      </c>
      <c r="F1604" t="s">
        <v>2367</v>
      </c>
      <c r="G1604">
        <v>2</v>
      </c>
      <c r="H1604" s="8" t="s">
        <v>2367</v>
      </c>
      <c r="I1604" t="str">
        <f t="shared" si="50"/>
        <v>Normal weight</v>
      </c>
      <c r="J1604" t="str">
        <f t="shared" si="51"/>
        <v>Normal</v>
      </c>
    </row>
    <row r="1605" spans="1:10" x14ac:dyDescent="0.3">
      <c r="A1605" t="s">
        <v>756</v>
      </c>
      <c r="B1605">
        <v>31.17</v>
      </c>
      <c r="C1605">
        <v>5.28</v>
      </c>
      <c r="D1605" t="s">
        <v>2367</v>
      </c>
      <c r="E1605" t="s">
        <v>2367</v>
      </c>
      <c r="F1605" t="s">
        <v>2367</v>
      </c>
      <c r="G1605">
        <v>1</v>
      </c>
      <c r="H1605" s="8" t="s">
        <v>2367</v>
      </c>
      <c r="I1605" t="str">
        <f t="shared" si="50"/>
        <v>Obesity</v>
      </c>
      <c r="J1605" t="str">
        <f t="shared" si="51"/>
        <v>Normal</v>
      </c>
    </row>
    <row r="1606" spans="1:10" x14ac:dyDescent="0.3">
      <c r="A1606" t="s">
        <v>755</v>
      </c>
      <c r="B1606">
        <v>36.08</v>
      </c>
      <c r="C1606">
        <v>4.29</v>
      </c>
      <c r="D1606" t="s">
        <v>2367</v>
      </c>
      <c r="E1606" t="s">
        <v>2367</v>
      </c>
      <c r="F1606" t="s">
        <v>2367</v>
      </c>
      <c r="G1606">
        <v>0</v>
      </c>
      <c r="H1606" s="8" t="s">
        <v>2367</v>
      </c>
      <c r="I1606" t="str">
        <f t="shared" si="50"/>
        <v>Obesity</v>
      </c>
      <c r="J1606" t="str">
        <f t="shared" si="51"/>
        <v>Normal</v>
      </c>
    </row>
    <row r="1607" spans="1:10" x14ac:dyDescent="0.3">
      <c r="A1607" t="s">
        <v>754</v>
      </c>
      <c r="B1607">
        <v>28.024999999999999</v>
      </c>
      <c r="C1607">
        <v>5.69</v>
      </c>
      <c r="D1607" t="s">
        <v>2369</v>
      </c>
      <c r="E1607" t="s">
        <v>2367</v>
      </c>
      <c r="F1607" t="s">
        <v>2367</v>
      </c>
      <c r="G1607">
        <v>0</v>
      </c>
      <c r="H1607" s="8" t="s">
        <v>2367</v>
      </c>
      <c r="I1607" t="str">
        <f t="shared" si="50"/>
        <v>Overweight</v>
      </c>
      <c r="J1607" t="str">
        <f t="shared" si="51"/>
        <v>Normal</v>
      </c>
    </row>
    <row r="1608" spans="1:10" x14ac:dyDescent="0.3">
      <c r="A1608" t="s">
        <v>753</v>
      </c>
      <c r="B1608">
        <v>24.32</v>
      </c>
      <c r="C1608">
        <v>5.56</v>
      </c>
      <c r="D1608" t="s">
        <v>2369</v>
      </c>
      <c r="E1608" t="s">
        <v>2367</v>
      </c>
      <c r="F1608" t="s">
        <v>2367</v>
      </c>
      <c r="G1608">
        <v>0</v>
      </c>
      <c r="H1608" s="8" t="s">
        <v>2367</v>
      </c>
      <c r="I1608" t="str">
        <f t="shared" si="50"/>
        <v>Normal weight</v>
      </c>
      <c r="J1608" t="str">
        <f t="shared" si="51"/>
        <v>Normal</v>
      </c>
    </row>
    <row r="1609" spans="1:10" x14ac:dyDescent="0.3">
      <c r="A1609" t="s">
        <v>752</v>
      </c>
      <c r="B1609">
        <v>38</v>
      </c>
      <c r="C1609">
        <v>5.41</v>
      </c>
      <c r="D1609" t="s">
        <v>2369</v>
      </c>
      <c r="E1609" t="s">
        <v>2367</v>
      </c>
      <c r="F1609" t="s">
        <v>2367</v>
      </c>
      <c r="G1609">
        <v>1</v>
      </c>
      <c r="H1609" s="8" t="s">
        <v>2367</v>
      </c>
      <c r="I1609" t="str">
        <f t="shared" si="50"/>
        <v>Obesity</v>
      </c>
      <c r="J1609" t="str">
        <f t="shared" si="51"/>
        <v>Normal</v>
      </c>
    </row>
    <row r="1610" spans="1:10" x14ac:dyDescent="0.3">
      <c r="A1610" t="s">
        <v>751</v>
      </c>
      <c r="B1610">
        <v>31.6</v>
      </c>
      <c r="C1610">
        <v>10.85</v>
      </c>
      <c r="D1610" t="s">
        <v>2369</v>
      </c>
      <c r="E1610" t="s">
        <v>2367</v>
      </c>
      <c r="F1610" t="s">
        <v>2367</v>
      </c>
      <c r="G1610">
        <v>0</v>
      </c>
      <c r="H1610" s="8" t="s">
        <v>2367</v>
      </c>
      <c r="I1610" t="str">
        <f t="shared" si="50"/>
        <v>Obesity</v>
      </c>
      <c r="J1610" t="str">
        <f t="shared" si="51"/>
        <v>Diabetes</v>
      </c>
    </row>
    <row r="1611" spans="1:10" x14ac:dyDescent="0.3">
      <c r="A1611" t="s">
        <v>750</v>
      </c>
      <c r="B1611">
        <v>31.02</v>
      </c>
      <c r="C1611">
        <v>11.63</v>
      </c>
      <c r="D1611" t="s">
        <v>2369</v>
      </c>
      <c r="E1611" t="s">
        <v>2367</v>
      </c>
      <c r="F1611" t="s">
        <v>2367</v>
      </c>
      <c r="G1611">
        <v>0</v>
      </c>
      <c r="H1611" s="8" t="s">
        <v>2367</v>
      </c>
      <c r="I1611" t="str">
        <f t="shared" si="50"/>
        <v>Obesity</v>
      </c>
      <c r="J1611" t="str">
        <f t="shared" si="51"/>
        <v>Diabetes</v>
      </c>
    </row>
    <row r="1612" spans="1:10" x14ac:dyDescent="0.3">
      <c r="A1612" t="s">
        <v>749</v>
      </c>
      <c r="B1612">
        <v>29.26</v>
      </c>
      <c r="C1612">
        <v>5.68</v>
      </c>
      <c r="D1612" t="s">
        <v>2369</v>
      </c>
      <c r="E1612" t="s">
        <v>2367</v>
      </c>
      <c r="F1612" t="s">
        <v>2367</v>
      </c>
      <c r="G1612">
        <v>1</v>
      </c>
      <c r="H1612" s="8" t="s">
        <v>2367</v>
      </c>
      <c r="I1612" t="str">
        <f t="shared" si="50"/>
        <v>Overweight</v>
      </c>
      <c r="J1612" t="str">
        <f t="shared" si="51"/>
        <v>Normal</v>
      </c>
    </row>
    <row r="1613" spans="1:10" x14ac:dyDescent="0.3">
      <c r="A1613" t="s">
        <v>748</v>
      </c>
      <c r="B1613">
        <v>15.09</v>
      </c>
      <c r="C1613">
        <v>7.59</v>
      </c>
      <c r="D1613" t="s">
        <v>2369</v>
      </c>
      <c r="E1613" t="s">
        <v>2367</v>
      </c>
      <c r="F1613" t="s">
        <v>2367</v>
      </c>
      <c r="G1613">
        <v>2</v>
      </c>
      <c r="H1613" s="8" t="s">
        <v>2367</v>
      </c>
      <c r="I1613" t="str">
        <f t="shared" si="50"/>
        <v>Underweight</v>
      </c>
      <c r="J1613" t="str">
        <f t="shared" si="51"/>
        <v>Diabetes</v>
      </c>
    </row>
    <row r="1614" spans="1:10" x14ac:dyDescent="0.3">
      <c r="A1614" t="s">
        <v>747</v>
      </c>
      <c r="B1614">
        <v>22.63</v>
      </c>
      <c r="C1614">
        <v>5.09</v>
      </c>
      <c r="D1614" t="s">
        <v>2369</v>
      </c>
      <c r="E1614" t="s">
        <v>2367</v>
      </c>
      <c r="F1614" t="s">
        <v>2367</v>
      </c>
      <c r="G1614">
        <v>0</v>
      </c>
      <c r="H1614" s="8" t="s">
        <v>2367</v>
      </c>
      <c r="I1614" t="str">
        <f t="shared" si="50"/>
        <v>Normal weight</v>
      </c>
      <c r="J1614" t="str">
        <f t="shared" si="51"/>
        <v>Normal</v>
      </c>
    </row>
    <row r="1615" spans="1:10" x14ac:dyDescent="0.3">
      <c r="A1615" t="s">
        <v>746</v>
      </c>
      <c r="B1615">
        <v>23.46</v>
      </c>
      <c r="C1615">
        <v>4.21</v>
      </c>
      <c r="D1615" t="s">
        <v>2367</v>
      </c>
      <c r="E1615" t="s">
        <v>2367</v>
      </c>
      <c r="F1615" t="s">
        <v>2367</v>
      </c>
      <c r="G1615">
        <v>1</v>
      </c>
      <c r="H1615" s="8" t="s">
        <v>2367</v>
      </c>
      <c r="I1615" t="str">
        <f t="shared" si="50"/>
        <v>Normal weight</v>
      </c>
      <c r="J1615" t="str">
        <f t="shared" si="51"/>
        <v>Normal</v>
      </c>
    </row>
    <row r="1616" spans="1:10" x14ac:dyDescent="0.3">
      <c r="A1616" t="s">
        <v>745</v>
      </c>
      <c r="B1616">
        <v>22.56</v>
      </c>
      <c r="C1616">
        <v>4.34</v>
      </c>
      <c r="D1616" t="s">
        <v>2369</v>
      </c>
      <c r="E1616" t="s">
        <v>2367</v>
      </c>
      <c r="F1616" t="s">
        <v>2367</v>
      </c>
      <c r="G1616">
        <v>0</v>
      </c>
      <c r="H1616" s="8" t="s">
        <v>2367</v>
      </c>
      <c r="I1616" t="str">
        <f t="shared" si="50"/>
        <v>Normal weight</v>
      </c>
      <c r="J1616" t="str">
        <f t="shared" si="51"/>
        <v>Normal</v>
      </c>
    </row>
    <row r="1617" spans="1:10" x14ac:dyDescent="0.3">
      <c r="A1617" t="s">
        <v>744</v>
      </c>
      <c r="B1617">
        <v>19.28</v>
      </c>
      <c r="C1617">
        <v>11.85</v>
      </c>
      <c r="D1617" t="s">
        <v>2367</v>
      </c>
      <c r="E1617" t="s">
        <v>2367</v>
      </c>
      <c r="F1617" t="s">
        <v>2367</v>
      </c>
      <c r="G1617">
        <v>2</v>
      </c>
      <c r="H1617" s="8" t="s">
        <v>2367</v>
      </c>
      <c r="I1617" t="str">
        <f t="shared" si="50"/>
        <v>Normal weight</v>
      </c>
      <c r="J1617" t="str">
        <f t="shared" si="51"/>
        <v>Diabetes</v>
      </c>
    </row>
    <row r="1618" spans="1:10" x14ac:dyDescent="0.3">
      <c r="A1618" t="s">
        <v>743</v>
      </c>
      <c r="B1618">
        <v>15.37</v>
      </c>
      <c r="C1618">
        <v>9.61</v>
      </c>
      <c r="D1618" t="s">
        <v>2369</v>
      </c>
      <c r="E1618" t="s">
        <v>2367</v>
      </c>
      <c r="F1618" t="s">
        <v>2367</v>
      </c>
      <c r="G1618">
        <v>2</v>
      </c>
      <c r="H1618" s="8" t="s">
        <v>2367</v>
      </c>
      <c r="I1618" t="str">
        <f t="shared" si="50"/>
        <v>Underweight</v>
      </c>
      <c r="J1618" t="str">
        <f t="shared" si="51"/>
        <v>Diabetes</v>
      </c>
    </row>
    <row r="1619" spans="1:10" x14ac:dyDescent="0.3">
      <c r="A1619" t="s">
        <v>742</v>
      </c>
      <c r="B1619">
        <v>18.71</v>
      </c>
      <c r="C1619">
        <v>5.29</v>
      </c>
      <c r="D1619" t="s">
        <v>2369</v>
      </c>
      <c r="E1619" t="s">
        <v>2367</v>
      </c>
      <c r="F1619" t="s">
        <v>2367</v>
      </c>
      <c r="G1619">
        <v>0</v>
      </c>
      <c r="H1619" s="8" t="s">
        <v>2367</v>
      </c>
      <c r="I1619" t="str">
        <f t="shared" si="50"/>
        <v>Normal weight</v>
      </c>
      <c r="J1619" t="str">
        <f t="shared" si="51"/>
        <v>Normal</v>
      </c>
    </row>
    <row r="1620" spans="1:10" x14ac:dyDescent="0.3">
      <c r="A1620" t="s">
        <v>741</v>
      </c>
      <c r="B1620">
        <v>20.61</v>
      </c>
      <c r="C1620">
        <v>6.89</v>
      </c>
      <c r="D1620" t="s">
        <v>2367</v>
      </c>
      <c r="E1620" t="s">
        <v>2367</v>
      </c>
      <c r="F1620" t="s">
        <v>2367</v>
      </c>
      <c r="G1620">
        <v>0</v>
      </c>
      <c r="H1620" s="8" t="s">
        <v>2367</v>
      </c>
      <c r="I1620" t="str">
        <f t="shared" si="50"/>
        <v>Normal weight</v>
      </c>
      <c r="J1620" t="str">
        <f t="shared" si="51"/>
        <v>Diabetes</v>
      </c>
    </row>
    <row r="1621" spans="1:10" x14ac:dyDescent="0.3">
      <c r="A1621" t="s">
        <v>740</v>
      </c>
      <c r="B1621">
        <v>15.99</v>
      </c>
      <c r="C1621">
        <v>4.57</v>
      </c>
      <c r="D1621" t="s">
        <v>2369</v>
      </c>
      <c r="E1621" t="s">
        <v>2367</v>
      </c>
      <c r="F1621" t="s">
        <v>2369</v>
      </c>
      <c r="G1621">
        <v>1</v>
      </c>
      <c r="H1621" s="8" t="s">
        <v>2367</v>
      </c>
      <c r="I1621" t="str">
        <f t="shared" si="50"/>
        <v>Underweight</v>
      </c>
      <c r="J1621" t="str">
        <f t="shared" si="51"/>
        <v>Normal</v>
      </c>
    </row>
    <row r="1622" spans="1:10" x14ac:dyDescent="0.3">
      <c r="A1622" t="s">
        <v>739</v>
      </c>
      <c r="B1622">
        <v>33.155000000000001</v>
      </c>
      <c r="C1622">
        <v>4.32</v>
      </c>
      <c r="D1622" t="s">
        <v>2367</v>
      </c>
      <c r="E1622" t="s">
        <v>2367</v>
      </c>
      <c r="F1622" t="s">
        <v>2367</v>
      </c>
      <c r="G1622">
        <v>0</v>
      </c>
      <c r="H1622" s="8" t="s">
        <v>2367</v>
      </c>
      <c r="I1622" t="str">
        <f t="shared" si="50"/>
        <v>Obesity</v>
      </c>
      <c r="J1622" t="str">
        <f t="shared" si="51"/>
        <v>Normal</v>
      </c>
    </row>
    <row r="1623" spans="1:10" x14ac:dyDescent="0.3">
      <c r="A1623" t="s">
        <v>738</v>
      </c>
      <c r="B1623">
        <v>26.22</v>
      </c>
      <c r="C1623">
        <v>5.57</v>
      </c>
      <c r="D1623" t="s">
        <v>2369</v>
      </c>
      <c r="E1623" t="s">
        <v>2367</v>
      </c>
      <c r="F1623" t="s">
        <v>2369</v>
      </c>
      <c r="G1623">
        <v>1</v>
      </c>
      <c r="H1623" s="8" t="s">
        <v>2367</v>
      </c>
      <c r="I1623" t="str">
        <f t="shared" si="50"/>
        <v>Overweight</v>
      </c>
      <c r="J1623" t="str">
        <f t="shared" si="51"/>
        <v>Normal</v>
      </c>
    </row>
    <row r="1624" spans="1:10" x14ac:dyDescent="0.3">
      <c r="A1624" t="s">
        <v>737</v>
      </c>
      <c r="B1624">
        <v>21.85</v>
      </c>
      <c r="C1624">
        <v>5.26</v>
      </c>
      <c r="D1624" t="s">
        <v>2369</v>
      </c>
      <c r="E1624" t="s">
        <v>2367</v>
      </c>
      <c r="F1624" t="s">
        <v>2369</v>
      </c>
      <c r="G1624">
        <v>1</v>
      </c>
      <c r="H1624" s="8" t="s">
        <v>2367</v>
      </c>
      <c r="I1624" t="str">
        <f t="shared" si="50"/>
        <v>Normal weight</v>
      </c>
      <c r="J1624" t="str">
        <f t="shared" si="51"/>
        <v>Normal</v>
      </c>
    </row>
    <row r="1625" spans="1:10" x14ac:dyDescent="0.3">
      <c r="A1625" t="s">
        <v>736</v>
      </c>
      <c r="B1625">
        <v>30.495000000000001</v>
      </c>
      <c r="C1625">
        <v>6.25</v>
      </c>
      <c r="D1625" t="s">
        <v>2367</v>
      </c>
      <c r="E1625" t="s">
        <v>2367</v>
      </c>
      <c r="F1625" t="s">
        <v>2367</v>
      </c>
      <c r="G1625">
        <v>0</v>
      </c>
      <c r="H1625" s="8" t="s">
        <v>2367</v>
      </c>
      <c r="I1625" t="str">
        <f t="shared" si="50"/>
        <v>Obesity</v>
      </c>
      <c r="J1625" t="str">
        <f t="shared" si="51"/>
        <v>Prediabetes</v>
      </c>
    </row>
    <row r="1626" spans="1:10" x14ac:dyDescent="0.3">
      <c r="A1626" t="s">
        <v>735</v>
      </c>
      <c r="B1626">
        <v>34.104999999999997</v>
      </c>
      <c r="C1626">
        <v>5.67</v>
      </c>
      <c r="D1626" t="s">
        <v>2369</v>
      </c>
      <c r="E1626" t="s">
        <v>2367</v>
      </c>
      <c r="F1626" t="s">
        <v>2367</v>
      </c>
      <c r="G1626">
        <v>0</v>
      </c>
      <c r="H1626" s="8" t="s">
        <v>2367</v>
      </c>
      <c r="I1626" t="str">
        <f t="shared" si="50"/>
        <v>Obesity</v>
      </c>
      <c r="J1626" t="str">
        <f t="shared" si="51"/>
        <v>Normal</v>
      </c>
    </row>
    <row r="1627" spans="1:10" x14ac:dyDescent="0.3">
      <c r="A1627" t="s">
        <v>734</v>
      </c>
      <c r="B1627">
        <v>32.770000000000003</v>
      </c>
      <c r="C1627">
        <v>4.42</v>
      </c>
      <c r="D1627" t="s">
        <v>2369</v>
      </c>
      <c r="E1627" t="s">
        <v>2367</v>
      </c>
      <c r="F1627" t="s">
        <v>2367</v>
      </c>
      <c r="G1627">
        <v>1</v>
      </c>
      <c r="H1627" s="8" t="s">
        <v>2367</v>
      </c>
      <c r="I1627" t="str">
        <f t="shared" si="50"/>
        <v>Obesity</v>
      </c>
      <c r="J1627" t="str">
        <f t="shared" si="51"/>
        <v>Normal</v>
      </c>
    </row>
    <row r="1628" spans="1:10" x14ac:dyDescent="0.3">
      <c r="A1628" t="s">
        <v>733</v>
      </c>
      <c r="B1628">
        <v>16.850000000000001</v>
      </c>
      <c r="C1628">
        <v>11.75</v>
      </c>
      <c r="D1628" t="s">
        <v>2369</v>
      </c>
      <c r="E1628" t="s">
        <v>2367</v>
      </c>
      <c r="F1628" t="s">
        <v>2367</v>
      </c>
      <c r="G1628">
        <v>2</v>
      </c>
      <c r="H1628" s="8" t="s">
        <v>2367</v>
      </c>
      <c r="I1628" t="str">
        <f t="shared" si="50"/>
        <v>Underweight</v>
      </c>
      <c r="J1628" t="str">
        <f t="shared" si="51"/>
        <v>Diabetes</v>
      </c>
    </row>
    <row r="1629" spans="1:10" x14ac:dyDescent="0.3">
      <c r="A1629" t="s">
        <v>732</v>
      </c>
      <c r="B1629">
        <v>34.700000000000003</v>
      </c>
      <c r="C1629">
        <v>6.06</v>
      </c>
      <c r="D1629" t="s">
        <v>2367</v>
      </c>
      <c r="E1629" t="s">
        <v>2367</v>
      </c>
      <c r="F1629" t="s">
        <v>2367</v>
      </c>
      <c r="G1629">
        <v>1</v>
      </c>
      <c r="H1629" s="8" t="s">
        <v>2367</v>
      </c>
      <c r="I1629" t="str">
        <f t="shared" si="50"/>
        <v>Obesity</v>
      </c>
      <c r="J1629" t="str">
        <f t="shared" si="51"/>
        <v>Prediabetes</v>
      </c>
    </row>
    <row r="1630" spans="1:10" x14ac:dyDescent="0.3">
      <c r="A1630" t="s">
        <v>731</v>
      </c>
      <c r="B1630">
        <v>37.049999999999997</v>
      </c>
      <c r="C1630">
        <v>5.48</v>
      </c>
      <c r="D1630" t="s">
        <v>2367</v>
      </c>
      <c r="E1630" t="s">
        <v>2367</v>
      </c>
      <c r="F1630" t="s">
        <v>2367</v>
      </c>
      <c r="G1630">
        <v>1</v>
      </c>
      <c r="H1630" s="8" t="s">
        <v>2367</v>
      </c>
      <c r="I1630" t="str">
        <f t="shared" si="50"/>
        <v>Obesity</v>
      </c>
      <c r="J1630" t="str">
        <f t="shared" si="51"/>
        <v>Normal</v>
      </c>
    </row>
    <row r="1631" spans="1:10" x14ac:dyDescent="0.3">
      <c r="A1631" t="s">
        <v>730</v>
      </c>
      <c r="B1631">
        <v>18.78</v>
      </c>
      <c r="C1631">
        <v>4.45</v>
      </c>
      <c r="D1631" t="s">
        <v>2367</v>
      </c>
      <c r="E1631" t="s">
        <v>2367</v>
      </c>
      <c r="F1631" t="s">
        <v>2369</v>
      </c>
      <c r="G1631">
        <v>1</v>
      </c>
      <c r="H1631" s="8" t="s">
        <v>2367</v>
      </c>
      <c r="I1631" t="str">
        <f t="shared" si="50"/>
        <v>Normal weight</v>
      </c>
      <c r="J1631" t="str">
        <f t="shared" si="51"/>
        <v>Normal</v>
      </c>
    </row>
    <row r="1632" spans="1:10" x14ac:dyDescent="0.3">
      <c r="A1632" t="s">
        <v>729</v>
      </c>
      <c r="B1632">
        <v>28.024999999999999</v>
      </c>
      <c r="C1632">
        <v>5</v>
      </c>
      <c r="D1632" t="s">
        <v>2367</v>
      </c>
      <c r="E1632" t="s">
        <v>2367</v>
      </c>
      <c r="F1632" t="s">
        <v>2367</v>
      </c>
      <c r="G1632">
        <v>1</v>
      </c>
      <c r="H1632" s="8" t="s">
        <v>2367</v>
      </c>
      <c r="I1632" t="str">
        <f t="shared" si="50"/>
        <v>Overweight</v>
      </c>
      <c r="J1632" t="str">
        <f t="shared" si="51"/>
        <v>Normal</v>
      </c>
    </row>
    <row r="1633" spans="1:10" x14ac:dyDescent="0.3">
      <c r="A1633" t="s">
        <v>728</v>
      </c>
      <c r="B1633">
        <v>35.090000000000003</v>
      </c>
      <c r="C1633">
        <v>5.84</v>
      </c>
      <c r="D1633" t="s">
        <v>2367</v>
      </c>
      <c r="E1633" t="s">
        <v>2367</v>
      </c>
      <c r="F1633" t="s">
        <v>2367</v>
      </c>
      <c r="G1633">
        <v>0</v>
      </c>
      <c r="H1633" s="8" t="s">
        <v>2367</v>
      </c>
      <c r="I1633" t="str">
        <f t="shared" si="50"/>
        <v>Obesity</v>
      </c>
      <c r="J1633" t="str">
        <f t="shared" si="51"/>
        <v>Prediabetes</v>
      </c>
    </row>
    <row r="1634" spans="1:10" x14ac:dyDescent="0.3">
      <c r="A1634" t="s">
        <v>727</v>
      </c>
      <c r="B1634">
        <v>34.42</v>
      </c>
      <c r="C1634">
        <v>5.21</v>
      </c>
      <c r="D1634" t="s">
        <v>2369</v>
      </c>
      <c r="E1634" t="s">
        <v>2367</v>
      </c>
      <c r="F1634" t="s">
        <v>2367</v>
      </c>
      <c r="G1634">
        <v>0</v>
      </c>
      <c r="H1634" s="8" t="s">
        <v>2367</v>
      </c>
      <c r="I1634" t="str">
        <f t="shared" si="50"/>
        <v>Obesity</v>
      </c>
      <c r="J1634" t="str">
        <f t="shared" si="51"/>
        <v>Normal</v>
      </c>
    </row>
    <row r="1635" spans="1:10" x14ac:dyDescent="0.3">
      <c r="A1635" t="s">
        <v>726</v>
      </c>
      <c r="B1635">
        <v>29.4</v>
      </c>
      <c r="C1635">
        <v>4.26</v>
      </c>
      <c r="D1635" t="s">
        <v>2367</v>
      </c>
      <c r="E1635" t="s">
        <v>2367</v>
      </c>
      <c r="F1635" t="s">
        <v>2367</v>
      </c>
      <c r="G1635">
        <v>0</v>
      </c>
      <c r="H1635" s="8" t="s">
        <v>2367</v>
      </c>
      <c r="I1635" t="str">
        <f t="shared" si="50"/>
        <v>Overweight</v>
      </c>
      <c r="J1635" t="str">
        <f t="shared" si="51"/>
        <v>Normal</v>
      </c>
    </row>
    <row r="1636" spans="1:10" x14ac:dyDescent="0.3">
      <c r="A1636" t="s">
        <v>725</v>
      </c>
      <c r="B1636">
        <v>21.31</v>
      </c>
      <c r="C1636">
        <v>4.17</v>
      </c>
      <c r="D1636" t="s">
        <v>2367</v>
      </c>
      <c r="E1636" t="s">
        <v>2367</v>
      </c>
      <c r="F1636" t="s">
        <v>2367</v>
      </c>
      <c r="G1636">
        <v>0</v>
      </c>
      <c r="H1636" s="8" t="s">
        <v>2367</v>
      </c>
      <c r="I1636" t="str">
        <f t="shared" si="50"/>
        <v>Normal weight</v>
      </c>
      <c r="J1636" t="str">
        <f t="shared" si="51"/>
        <v>Normal</v>
      </c>
    </row>
    <row r="1637" spans="1:10" x14ac:dyDescent="0.3">
      <c r="A1637" t="s">
        <v>724</v>
      </c>
      <c r="B1637">
        <v>19.559999999999999</v>
      </c>
      <c r="C1637">
        <v>11.96</v>
      </c>
      <c r="D1637" t="s">
        <v>2367</v>
      </c>
      <c r="E1637" t="s">
        <v>2367</v>
      </c>
      <c r="F1637" t="s">
        <v>2367</v>
      </c>
      <c r="G1637">
        <v>0</v>
      </c>
      <c r="H1637" s="8" t="s">
        <v>2367</v>
      </c>
      <c r="I1637" t="str">
        <f t="shared" si="50"/>
        <v>Normal weight</v>
      </c>
      <c r="J1637" t="str">
        <f t="shared" si="51"/>
        <v>Diabetes</v>
      </c>
    </row>
    <row r="1638" spans="1:10" x14ac:dyDescent="0.3">
      <c r="A1638" t="s">
        <v>723</v>
      </c>
      <c r="B1638">
        <v>37.335000000000001</v>
      </c>
      <c r="C1638">
        <v>6.26</v>
      </c>
      <c r="D1638" t="s">
        <v>2369</v>
      </c>
      <c r="E1638" t="s">
        <v>2367</v>
      </c>
      <c r="F1638" t="s">
        <v>2367</v>
      </c>
      <c r="G1638">
        <v>1</v>
      </c>
      <c r="H1638" s="8" t="s">
        <v>2367</v>
      </c>
      <c r="I1638" t="str">
        <f t="shared" si="50"/>
        <v>Obesity</v>
      </c>
      <c r="J1638" t="str">
        <f t="shared" si="51"/>
        <v>Prediabetes</v>
      </c>
    </row>
    <row r="1639" spans="1:10" x14ac:dyDescent="0.3">
      <c r="A1639" t="s">
        <v>722</v>
      </c>
      <c r="B1639">
        <v>19.53</v>
      </c>
      <c r="C1639">
        <v>11.68</v>
      </c>
      <c r="D1639" t="s">
        <v>2367</v>
      </c>
      <c r="E1639" t="s">
        <v>2367</v>
      </c>
      <c r="F1639" t="s">
        <v>2367</v>
      </c>
      <c r="G1639">
        <v>0</v>
      </c>
      <c r="H1639" s="8" t="s">
        <v>2367</v>
      </c>
      <c r="I1639" t="str">
        <f t="shared" si="50"/>
        <v>Normal weight</v>
      </c>
      <c r="J1639" t="str">
        <f t="shared" si="51"/>
        <v>Diabetes</v>
      </c>
    </row>
    <row r="1640" spans="1:10" x14ac:dyDescent="0.3">
      <c r="A1640" t="s">
        <v>721</v>
      </c>
      <c r="B1640">
        <v>34.1</v>
      </c>
      <c r="C1640">
        <v>5.16</v>
      </c>
      <c r="D1640" t="s">
        <v>2367</v>
      </c>
      <c r="E1640" t="s">
        <v>2367</v>
      </c>
      <c r="F1640" t="s">
        <v>2367</v>
      </c>
      <c r="G1640">
        <v>0</v>
      </c>
      <c r="H1640" s="8" t="s">
        <v>2367</v>
      </c>
      <c r="I1640" t="str">
        <f t="shared" si="50"/>
        <v>Obesity</v>
      </c>
      <c r="J1640" t="str">
        <f t="shared" si="51"/>
        <v>Normal</v>
      </c>
    </row>
    <row r="1641" spans="1:10" x14ac:dyDescent="0.3">
      <c r="A1641" t="s">
        <v>720</v>
      </c>
      <c r="B1641">
        <v>16.5</v>
      </c>
      <c r="C1641">
        <v>6.9</v>
      </c>
      <c r="D1641" t="s">
        <v>2369</v>
      </c>
      <c r="E1641" t="s">
        <v>2367</v>
      </c>
      <c r="F1641" t="s">
        <v>2367</v>
      </c>
      <c r="G1641">
        <v>2</v>
      </c>
      <c r="H1641" s="8" t="s">
        <v>2367</v>
      </c>
      <c r="I1641" t="str">
        <f t="shared" si="50"/>
        <v>Underweight</v>
      </c>
      <c r="J1641" t="str">
        <f t="shared" si="51"/>
        <v>Diabetes</v>
      </c>
    </row>
    <row r="1642" spans="1:10" x14ac:dyDescent="0.3">
      <c r="A1642" t="s">
        <v>719</v>
      </c>
      <c r="B1642">
        <v>30.69</v>
      </c>
      <c r="C1642">
        <v>4.83</v>
      </c>
      <c r="D1642" t="s">
        <v>2367</v>
      </c>
      <c r="E1642" t="s">
        <v>2367</v>
      </c>
      <c r="F1642" t="s">
        <v>2367</v>
      </c>
      <c r="G1642">
        <v>1</v>
      </c>
      <c r="H1642" s="8" t="s">
        <v>2367</v>
      </c>
      <c r="I1642" t="str">
        <f t="shared" si="50"/>
        <v>Obesity</v>
      </c>
      <c r="J1642" t="str">
        <f t="shared" si="51"/>
        <v>Normal</v>
      </c>
    </row>
    <row r="1643" spans="1:10" x14ac:dyDescent="0.3">
      <c r="A1643" t="s">
        <v>718</v>
      </c>
      <c r="B1643">
        <v>28.93</v>
      </c>
      <c r="C1643">
        <v>4.87</v>
      </c>
      <c r="D1643" t="s">
        <v>2367</v>
      </c>
      <c r="E1643" t="s">
        <v>2367</v>
      </c>
      <c r="F1643" t="s">
        <v>2367</v>
      </c>
      <c r="G1643">
        <v>1</v>
      </c>
      <c r="H1643" s="8" t="s">
        <v>2367</v>
      </c>
      <c r="I1643" t="str">
        <f t="shared" si="50"/>
        <v>Overweight</v>
      </c>
      <c r="J1643" t="str">
        <f t="shared" si="51"/>
        <v>Normal</v>
      </c>
    </row>
    <row r="1644" spans="1:10" x14ac:dyDescent="0.3">
      <c r="A1644" t="s">
        <v>717</v>
      </c>
      <c r="B1644">
        <v>38.9</v>
      </c>
      <c r="C1644">
        <v>4.28</v>
      </c>
      <c r="D1644" t="s">
        <v>2367</v>
      </c>
      <c r="E1644" t="s">
        <v>2367</v>
      </c>
      <c r="F1644" t="s">
        <v>2367</v>
      </c>
      <c r="G1644">
        <v>0</v>
      </c>
      <c r="H1644" s="8" t="s">
        <v>2367</v>
      </c>
      <c r="I1644" t="str">
        <f t="shared" si="50"/>
        <v>Obesity</v>
      </c>
      <c r="J1644" t="str">
        <f t="shared" si="51"/>
        <v>Normal</v>
      </c>
    </row>
    <row r="1645" spans="1:10" x14ac:dyDescent="0.3">
      <c r="A1645" t="s">
        <v>716</v>
      </c>
      <c r="B1645">
        <v>26.9</v>
      </c>
      <c r="C1645">
        <v>4.07</v>
      </c>
      <c r="D1645" t="s">
        <v>2367</v>
      </c>
      <c r="E1645" t="s">
        <v>2367</v>
      </c>
      <c r="F1645" t="s">
        <v>2367</v>
      </c>
      <c r="G1645">
        <v>0</v>
      </c>
      <c r="H1645" s="8" t="s">
        <v>2367</v>
      </c>
      <c r="I1645" t="str">
        <f t="shared" si="50"/>
        <v>Overweight</v>
      </c>
      <c r="J1645" t="str">
        <f t="shared" si="51"/>
        <v>Normal</v>
      </c>
    </row>
    <row r="1646" spans="1:10" x14ac:dyDescent="0.3">
      <c r="A1646" t="s">
        <v>715</v>
      </c>
      <c r="B1646">
        <v>24.86</v>
      </c>
      <c r="C1646">
        <v>6.23</v>
      </c>
      <c r="D1646" t="s">
        <v>2367</v>
      </c>
      <c r="E1646" t="s">
        <v>2367</v>
      </c>
      <c r="F1646" t="s">
        <v>2367</v>
      </c>
      <c r="G1646">
        <v>0</v>
      </c>
      <c r="H1646" s="8" t="s">
        <v>2367</v>
      </c>
      <c r="I1646" t="str">
        <f t="shared" si="50"/>
        <v>Normal weight</v>
      </c>
      <c r="J1646" t="str">
        <f t="shared" si="51"/>
        <v>Prediabetes</v>
      </c>
    </row>
    <row r="1647" spans="1:10" x14ac:dyDescent="0.3">
      <c r="A1647" t="s">
        <v>714</v>
      </c>
      <c r="B1647">
        <v>39.14</v>
      </c>
      <c r="C1647">
        <v>6.24</v>
      </c>
      <c r="D1647" t="s">
        <v>2367</v>
      </c>
      <c r="E1647" t="s">
        <v>2369</v>
      </c>
      <c r="F1647" t="s">
        <v>2367</v>
      </c>
      <c r="G1647">
        <v>1</v>
      </c>
      <c r="H1647" s="8" t="s">
        <v>2367</v>
      </c>
      <c r="I1647" t="str">
        <f t="shared" si="50"/>
        <v>Obesity</v>
      </c>
      <c r="J1647" t="str">
        <f t="shared" si="51"/>
        <v>Prediabetes</v>
      </c>
    </row>
    <row r="1648" spans="1:10" x14ac:dyDescent="0.3">
      <c r="A1648" t="s">
        <v>713</v>
      </c>
      <c r="B1648">
        <v>39.799999999999997</v>
      </c>
      <c r="C1648">
        <v>6.17</v>
      </c>
      <c r="D1648" t="s">
        <v>2367</v>
      </c>
      <c r="E1648" t="s">
        <v>2367</v>
      </c>
      <c r="F1648" t="s">
        <v>2369</v>
      </c>
      <c r="G1648">
        <v>1</v>
      </c>
      <c r="H1648" s="8" t="s">
        <v>2367</v>
      </c>
      <c r="I1648" t="str">
        <f t="shared" si="50"/>
        <v>Obesity</v>
      </c>
      <c r="J1648" t="str">
        <f t="shared" si="51"/>
        <v>Prediabetes</v>
      </c>
    </row>
    <row r="1649" spans="1:10" x14ac:dyDescent="0.3">
      <c r="A1649" t="s">
        <v>712</v>
      </c>
      <c r="B1649">
        <v>34.32</v>
      </c>
      <c r="C1649">
        <v>5.16</v>
      </c>
      <c r="D1649" t="s">
        <v>2367</v>
      </c>
      <c r="E1649" t="s">
        <v>2367</v>
      </c>
      <c r="F1649" t="s">
        <v>2367</v>
      </c>
      <c r="G1649">
        <v>1</v>
      </c>
      <c r="H1649" s="8" t="s">
        <v>2367</v>
      </c>
      <c r="I1649" t="str">
        <f t="shared" si="50"/>
        <v>Obesity</v>
      </c>
      <c r="J1649" t="str">
        <f t="shared" si="51"/>
        <v>Normal</v>
      </c>
    </row>
    <row r="1650" spans="1:10" x14ac:dyDescent="0.3">
      <c r="A1650" t="s">
        <v>711</v>
      </c>
      <c r="B1650">
        <v>32.51</v>
      </c>
      <c r="C1650">
        <v>4.3</v>
      </c>
      <c r="D1650" t="s">
        <v>2367</v>
      </c>
      <c r="E1650" t="s">
        <v>2367</v>
      </c>
      <c r="F1650" t="s">
        <v>2367</v>
      </c>
      <c r="G1650">
        <v>0</v>
      </c>
      <c r="H1650" s="8" t="s">
        <v>2367</v>
      </c>
      <c r="I1650" t="str">
        <f t="shared" si="50"/>
        <v>Obesity</v>
      </c>
      <c r="J1650" t="str">
        <f t="shared" si="51"/>
        <v>Normal</v>
      </c>
    </row>
    <row r="1651" spans="1:10" x14ac:dyDescent="0.3">
      <c r="A1651" t="s">
        <v>710</v>
      </c>
      <c r="B1651">
        <v>30.71</v>
      </c>
      <c r="C1651">
        <v>6.14</v>
      </c>
      <c r="D1651" t="s">
        <v>2367</v>
      </c>
      <c r="E1651" t="s">
        <v>2367</v>
      </c>
      <c r="F1651" t="s">
        <v>2369</v>
      </c>
      <c r="G1651">
        <v>1</v>
      </c>
      <c r="H1651" s="8" t="s">
        <v>2367</v>
      </c>
      <c r="I1651" t="str">
        <f t="shared" si="50"/>
        <v>Obesity</v>
      </c>
      <c r="J1651" t="str">
        <f t="shared" si="51"/>
        <v>Prediabetes</v>
      </c>
    </row>
    <row r="1652" spans="1:10" x14ac:dyDescent="0.3">
      <c r="A1652" t="s">
        <v>709</v>
      </c>
      <c r="B1652">
        <v>28.9</v>
      </c>
      <c r="C1652">
        <v>5.36</v>
      </c>
      <c r="D1652" t="s">
        <v>2367</v>
      </c>
      <c r="E1652" t="s">
        <v>2367</v>
      </c>
      <c r="F1652" t="s">
        <v>2367</v>
      </c>
      <c r="G1652">
        <v>1</v>
      </c>
      <c r="H1652" s="8" t="s">
        <v>2367</v>
      </c>
      <c r="I1652" t="str">
        <f t="shared" si="50"/>
        <v>Overweight</v>
      </c>
      <c r="J1652" t="str">
        <f t="shared" si="51"/>
        <v>Normal</v>
      </c>
    </row>
    <row r="1653" spans="1:10" x14ac:dyDescent="0.3">
      <c r="A1653" t="s">
        <v>708</v>
      </c>
      <c r="B1653">
        <v>36.19</v>
      </c>
      <c r="C1653">
        <v>4.3</v>
      </c>
      <c r="D1653" t="s">
        <v>2367</v>
      </c>
      <c r="E1653" t="s">
        <v>2367</v>
      </c>
      <c r="F1653" t="s">
        <v>2367</v>
      </c>
      <c r="G1653">
        <v>0</v>
      </c>
      <c r="H1653" s="8" t="s">
        <v>2367</v>
      </c>
      <c r="I1653" t="str">
        <f t="shared" si="50"/>
        <v>Obesity</v>
      </c>
      <c r="J1653" t="str">
        <f t="shared" si="51"/>
        <v>Normal</v>
      </c>
    </row>
    <row r="1654" spans="1:10" x14ac:dyDescent="0.3">
      <c r="A1654" t="s">
        <v>707</v>
      </c>
      <c r="B1654">
        <v>29.6</v>
      </c>
      <c r="C1654">
        <v>4.09</v>
      </c>
      <c r="D1654" t="s">
        <v>2367</v>
      </c>
      <c r="E1654" t="s">
        <v>2367</v>
      </c>
      <c r="F1654" t="s">
        <v>2367</v>
      </c>
      <c r="G1654">
        <v>0</v>
      </c>
      <c r="H1654" s="8" t="s">
        <v>2367</v>
      </c>
      <c r="I1654" t="str">
        <f t="shared" si="50"/>
        <v>Overweight</v>
      </c>
      <c r="J1654" t="str">
        <f t="shared" si="51"/>
        <v>Normal</v>
      </c>
    </row>
    <row r="1655" spans="1:10" x14ac:dyDescent="0.3">
      <c r="A1655" t="s">
        <v>706</v>
      </c>
      <c r="B1655">
        <v>30.95</v>
      </c>
      <c r="C1655">
        <v>6.27</v>
      </c>
      <c r="D1655" t="s">
        <v>2367</v>
      </c>
      <c r="E1655" t="s">
        <v>2367</v>
      </c>
      <c r="F1655" t="s">
        <v>2369</v>
      </c>
      <c r="G1655">
        <v>1</v>
      </c>
      <c r="H1655" s="8" t="s">
        <v>2367</v>
      </c>
      <c r="I1655" t="str">
        <f t="shared" si="50"/>
        <v>Obesity</v>
      </c>
      <c r="J1655" t="str">
        <f t="shared" si="51"/>
        <v>Prediabetes</v>
      </c>
    </row>
    <row r="1656" spans="1:10" x14ac:dyDescent="0.3">
      <c r="A1656" t="s">
        <v>705</v>
      </c>
      <c r="B1656">
        <v>19.95</v>
      </c>
      <c r="C1656">
        <v>5.39</v>
      </c>
      <c r="D1656" t="s">
        <v>2367</v>
      </c>
      <c r="E1656" t="s">
        <v>2367</v>
      </c>
      <c r="F1656" t="s">
        <v>2367</v>
      </c>
      <c r="G1656">
        <v>1</v>
      </c>
      <c r="H1656" s="8" t="s">
        <v>2367</v>
      </c>
      <c r="I1656" t="str">
        <f t="shared" si="50"/>
        <v>Normal weight</v>
      </c>
      <c r="J1656" t="str">
        <f t="shared" si="51"/>
        <v>Normal</v>
      </c>
    </row>
    <row r="1657" spans="1:10" x14ac:dyDescent="0.3">
      <c r="A1657" t="s">
        <v>704</v>
      </c>
      <c r="B1657">
        <v>23.65</v>
      </c>
      <c r="C1657">
        <v>5.75</v>
      </c>
      <c r="D1657" t="s">
        <v>2369</v>
      </c>
      <c r="E1657" t="s">
        <v>2367</v>
      </c>
      <c r="F1657" t="s">
        <v>2367</v>
      </c>
      <c r="G1657">
        <v>0</v>
      </c>
      <c r="H1657" s="8" t="s">
        <v>2367</v>
      </c>
      <c r="I1657" t="str">
        <f t="shared" si="50"/>
        <v>Normal weight</v>
      </c>
      <c r="J1657" t="str">
        <f t="shared" si="51"/>
        <v>Prediabetes</v>
      </c>
    </row>
    <row r="1658" spans="1:10" x14ac:dyDescent="0.3">
      <c r="A1658" t="s">
        <v>703</v>
      </c>
      <c r="B1658">
        <v>43.34</v>
      </c>
      <c r="C1658">
        <v>4.91</v>
      </c>
      <c r="D1658" t="s">
        <v>2367</v>
      </c>
      <c r="E1658" t="s">
        <v>2367</v>
      </c>
      <c r="F1658" t="s">
        <v>2367</v>
      </c>
      <c r="G1658">
        <v>1</v>
      </c>
      <c r="H1658" s="8" t="s">
        <v>2367</v>
      </c>
      <c r="I1658" t="str">
        <f t="shared" si="50"/>
        <v>Obesity</v>
      </c>
      <c r="J1658" t="str">
        <f t="shared" si="51"/>
        <v>Normal</v>
      </c>
    </row>
    <row r="1659" spans="1:10" x14ac:dyDescent="0.3">
      <c r="A1659" t="s">
        <v>702</v>
      </c>
      <c r="B1659">
        <v>31.98</v>
      </c>
      <c r="C1659">
        <v>4.46</v>
      </c>
      <c r="D1659" t="s">
        <v>2369</v>
      </c>
      <c r="E1659" t="s">
        <v>2367</v>
      </c>
      <c r="F1659" t="s">
        <v>2367</v>
      </c>
      <c r="G1659">
        <v>1</v>
      </c>
      <c r="H1659" s="8" t="s">
        <v>2367</v>
      </c>
      <c r="I1659" t="str">
        <f t="shared" si="50"/>
        <v>Obesity</v>
      </c>
      <c r="J1659" t="str">
        <f t="shared" si="51"/>
        <v>Normal</v>
      </c>
    </row>
    <row r="1660" spans="1:10" x14ac:dyDescent="0.3">
      <c r="A1660" t="s">
        <v>701</v>
      </c>
      <c r="B1660">
        <v>35.86</v>
      </c>
      <c r="C1660">
        <v>6.22</v>
      </c>
      <c r="D1660" t="s">
        <v>2367</v>
      </c>
      <c r="E1660" t="s">
        <v>2367</v>
      </c>
      <c r="F1660" t="s">
        <v>2367</v>
      </c>
      <c r="G1660">
        <v>1</v>
      </c>
      <c r="H1660" s="8" t="s">
        <v>2367</v>
      </c>
      <c r="I1660" t="str">
        <f t="shared" si="50"/>
        <v>Obesity</v>
      </c>
      <c r="J1660" t="str">
        <f t="shared" si="51"/>
        <v>Prediabetes</v>
      </c>
    </row>
    <row r="1661" spans="1:10" x14ac:dyDescent="0.3">
      <c r="A1661" t="s">
        <v>700</v>
      </c>
      <c r="B1661">
        <v>15.2</v>
      </c>
      <c r="C1661">
        <v>8.82</v>
      </c>
      <c r="D1661" t="s">
        <v>2367</v>
      </c>
      <c r="E1661" t="s">
        <v>2367</v>
      </c>
      <c r="F1661" t="s">
        <v>2367</v>
      </c>
      <c r="G1661">
        <v>0</v>
      </c>
      <c r="H1661" s="8" t="s">
        <v>2367</v>
      </c>
      <c r="I1661" t="str">
        <f t="shared" si="50"/>
        <v>Underweight</v>
      </c>
      <c r="J1661" t="str">
        <f t="shared" si="51"/>
        <v>Diabetes</v>
      </c>
    </row>
    <row r="1662" spans="1:10" x14ac:dyDescent="0.3">
      <c r="A1662" t="s">
        <v>699</v>
      </c>
      <c r="B1662">
        <v>37.200000000000003</v>
      </c>
      <c r="C1662">
        <v>10.14</v>
      </c>
      <c r="D1662" t="s">
        <v>2367</v>
      </c>
      <c r="E1662" t="s">
        <v>2367</v>
      </c>
      <c r="F1662" t="s">
        <v>2367</v>
      </c>
      <c r="G1662">
        <v>0</v>
      </c>
      <c r="H1662" s="8" t="s">
        <v>2367</v>
      </c>
      <c r="I1662" t="str">
        <f t="shared" si="50"/>
        <v>Obesity</v>
      </c>
      <c r="J1662" t="str">
        <f t="shared" si="51"/>
        <v>Diabetes</v>
      </c>
    </row>
    <row r="1663" spans="1:10" x14ac:dyDescent="0.3">
      <c r="A1663" t="s">
        <v>698</v>
      </c>
      <c r="B1663">
        <v>17.91</v>
      </c>
      <c r="C1663">
        <v>4.66</v>
      </c>
      <c r="D1663" t="s">
        <v>2367</v>
      </c>
      <c r="E1663" t="s">
        <v>2367</v>
      </c>
      <c r="F1663" t="s">
        <v>2367</v>
      </c>
      <c r="G1663">
        <v>2</v>
      </c>
      <c r="H1663" s="8" t="s">
        <v>2367</v>
      </c>
      <c r="I1663" t="str">
        <f t="shared" si="50"/>
        <v>Underweight</v>
      </c>
      <c r="J1663" t="str">
        <f t="shared" si="51"/>
        <v>Normal</v>
      </c>
    </row>
    <row r="1664" spans="1:10" x14ac:dyDescent="0.3">
      <c r="A1664" t="s">
        <v>697</v>
      </c>
      <c r="B1664">
        <v>20.76</v>
      </c>
      <c r="C1664">
        <v>6.26</v>
      </c>
      <c r="D1664" t="s">
        <v>2367</v>
      </c>
      <c r="E1664" t="s">
        <v>2367</v>
      </c>
      <c r="F1664" t="s">
        <v>2367</v>
      </c>
      <c r="G1664">
        <v>0</v>
      </c>
      <c r="H1664" s="8" t="s">
        <v>2367</v>
      </c>
      <c r="I1664" t="str">
        <f t="shared" si="50"/>
        <v>Normal weight</v>
      </c>
      <c r="J1664" t="str">
        <f t="shared" si="51"/>
        <v>Prediabetes</v>
      </c>
    </row>
    <row r="1665" spans="1:10" x14ac:dyDescent="0.3">
      <c r="A1665" t="s">
        <v>696</v>
      </c>
      <c r="B1665">
        <v>38.99</v>
      </c>
      <c r="C1665">
        <v>5.21</v>
      </c>
      <c r="D1665" t="s">
        <v>2367</v>
      </c>
      <c r="E1665" t="s">
        <v>2369</v>
      </c>
      <c r="F1665" t="s">
        <v>2367</v>
      </c>
      <c r="G1665">
        <v>1</v>
      </c>
      <c r="H1665" s="8" t="s">
        <v>2367</v>
      </c>
      <c r="I1665" t="str">
        <f t="shared" si="50"/>
        <v>Obesity</v>
      </c>
      <c r="J1665" t="str">
        <f t="shared" si="51"/>
        <v>Normal</v>
      </c>
    </row>
    <row r="1666" spans="1:10" x14ac:dyDescent="0.3">
      <c r="A1666" t="s">
        <v>695</v>
      </c>
      <c r="B1666">
        <v>42.655000000000001</v>
      </c>
      <c r="C1666">
        <v>5.94</v>
      </c>
      <c r="D1666" t="s">
        <v>2369</v>
      </c>
      <c r="E1666" t="s">
        <v>2367</v>
      </c>
      <c r="F1666" t="s">
        <v>2369</v>
      </c>
      <c r="G1666">
        <v>1</v>
      </c>
      <c r="H1666" s="8" t="s">
        <v>2367</v>
      </c>
      <c r="I1666" t="str">
        <f t="shared" si="50"/>
        <v>Obesity</v>
      </c>
      <c r="J1666" t="str">
        <f t="shared" si="51"/>
        <v>Prediabetes</v>
      </c>
    </row>
    <row r="1667" spans="1:10" x14ac:dyDescent="0.3">
      <c r="A1667" t="s">
        <v>694</v>
      </c>
      <c r="B1667">
        <v>30.57</v>
      </c>
      <c r="C1667">
        <v>5.34</v>
      </c>
      <c r="D1667" t="s">
        <v>2367</v>
      </c>
      <c r="E1667" t="s">
        <v>2367</v>
      </c>
      <c r="F1667" t="s">
        <v>2369</v>
      </c>
      <c r="G1667">
        <v>1</v>
      </c>
      <c r="H1667" s="8" t="s">
        <v>2367</v>
      </c>
      <c r="I1667" t="str">
        <f t="shared" ref="I1667:I1730" si="52">IF(B1667&lt;18.5,"Underweight",IF(B1667&lt;24.9,"Normal weight",IF(B1667&lt;29.9,"Overweight","Obesity")))</f>
        <v>Obesity</v>
      </c>
      <c r="J1667" t="str">
        <f t="shared" ref="J1667:J1730" si="53">IF(C1667&lt;5.7,"Normal",IF(C1667&lt;6.4,"Prediabetes","Diabetes"))</f>
        <v>Normal</v>
      </c>
    </row>
    <row r="1668" spans="1:10" x14ac:dyDescent="0.3">
      <c r="A1668" t="s">
        <v>693</v>
      </c>
      <c r="B1668">
        <v>17.7</v>
      </c>
      <c r="C1668">
        <v>6.38</v>
      </c>
      <c r="D1668" t="s">
        <v>2367</v>
      </c>
      <c r="E1668" t="s">
        <v>2367</v>
      </c>
      <c r="F1668" t="s">
        <v>2367</v>
      </c>
      <c r="G1668">
        <v>2</v>
      </c>
      <c r="H1668" s="8" t="s">
        <v>2367</v>
      </c>
      <c r="I1668" t="str">
        <f t="shared" si="52"/>
        <v>Underweight</v>
      </c>
      <c r="J1668" t="str">
        <f t="shared" si="53"/>
        <v>Prediabetes</v>
      </c>
    </row>
    <row r="1669" spans="1:10" x14ac:dyDescent="0.3">
      <c r="A1669" t="s">
        <v>692</v>
      </c>
      <c r="B1669">
        <v>34.770000000000003</v>
      </c>
      <c r="C1669">
        <v>4.47</v>
      </c>
      <c r="D1669" t="s">
        <v>2367</v>
      </c>
      <c r="E1669" t="s">
        <v>2367</v>
      </c>
      <c r="F1669" t="s">
        <v>2367</v>
      </c>
      <c r="G1669">
        <v>1</v>
      </c>
      <c r="H1669" s="8" t="s">
        <v>2367</v>
      </c>
      <c r="I1669" t="str">
        <f t="shared" si="52"/>
        <v>Obesity</v>
      </c>
      <c r="J1669" t="str">
        <f t="shared" si="53"/>
        <v>Normal</v>
      </c>
    </row>
    <row r="1670" spans="1:10" x14ac:dyDescent="0.3">
      <c r="A1670" t="s">
        <v>691</v>
      </c>
      <c r="B1670">
        <v>16.88</v>
      </c>
      <c r="C1670">
        <v>9.9600000000000009</v>
      </c>
      <c r="D1670" t="s">
        <v>2367</v>
      </c>
      <c r="E1670" t="s">
        <v>2367</v>
      </c>
      <c r="F1670" t="s">
        <v>2367</v>
      </c>
      <c r="G1670">
        <v>0</v>
      </c>
      <c r="H1670" s="8" t="s">
        <v>2367</v>
      </c>
      <c r="I1670" t="str">
        <f t="shared" si="52"/>
        <v>Underweight</v>
      </c>
      <c r="J1670" t="str">
        <f t="shared" si="53"/>
        <v>Diabetes</v>
      </c>
    </row>
    <row r="1671" spans="1:10" x14ac:dyDescent="0.3">
      <c r="A1671" t="s">
        <v>690</v>
      </c>
      <c r="B1671">
        <v>40.26</v>
      </c>
      <c r="C1671">
        <v>9.92</v>
      </c>
      <c r="D1671" t="s">
        <v>2369</v>
      </c>
      <c r="E1671" t="s">
        <v>2367</v>
      </c>
      <c r="F1671" t="s">
        <v>2367</v>
      </c>
      <c r="G1671">
        <v>0</v>
      </c>
      <c r="H1671" s="8" t="s">
        <v>2367</v>
      </c>
      <c r="I1671" t="str">
        <f t="shared" si="52"/>
        <v>Obesity</v>
      </c>
      <c r="J1671" t="str">
        <f t="shared" si="53"/>
        <v>Diabetes</v>
      </c>
    </row>
    <row r="1672" spans="1:10" x14ac:dyDescent="0.3">
      <c r="A1672" t="s">
        <v>689</v>
      </c>
      <c r="B1672">
        <v>25.6</v>
      </c>
      <c r="C1672">
        <v>6.03</v>
      </c>
      <c r="D1672" t="s">
        <v>2367</v>
      </c>
      <c r="E1672" t="s">
        <v>2367</v>
      </c>
      <c r="F1672" t="s">
        <v>2369</v>
      </c>
      <c r="G1672">
        <v>1</v>
      </c>
      <c r="H1672" s="8" t="s">
        <v>2367</v>
      </c>
      <c r="I1672" t="str">
        <f t="shared" si="52"/>
        <v>Overweight</v>
      </c>
      <c r="J1672" t="str">
        <f t="shared" si="53"/>
        <v>Prediabetes</v>
      </c>
    </row>
    <row r="1673" spans="1:10" x14ac:dyDescent="0.3">
      <c r="A1673" t="s">
        <v>688</v>
      </c>
      <c r="B1673">
        <v>33.549999999999997</v>
      </c>
      <c r="C1673">
        <v>10.9</v>
      </c>
      <c r="D1673" t="s">
        <v>2369</v>
      </c>
      <c r="E1673" t="s">
        <v>2367</v>
      </c>
      <c r="F1673" t="s">
        <v>2367</v>
      </c>
      <c r="G1673">
        <v>0</v>
      </c>
      <c r="H1673" s="8" t="s">
        <v>2367</v>
      </c>
      <c r="I1673" t="str">
        <f t="shared" si="52"/>
        <v>Obesity</v>
      </c>
      <c r="J1673" t="str">
        <f t="shared" si="53"/>
        <v>Diabetes</v>
      </c>
    </row>
    <row r="1674" spans="1:10" x14ac:dyDescent="0.3">
      <c r="A1674" t="s">
        <v>687</v>
      </c>
      <c r="B1674">
        <v>16.690000000000001</v>
      </c>
      <c r="C1674">
        <v>10.66</v>
      </c>
      <c r="D1674" t="s">
        <v>2367</v>
      </c>
      <c r="E1674" t="s">
        <v>2367</v>
      </c>
      <c r="F1674" t="s">
        <v>2367</v>
      </c>
      <c r="G1674">
        <v>0</v>
      </c>
      <c r="H1674" s="8" t="s">
        <v>2367</v>
      </c>
      <c r="I1674" t="str">
        <f t="shared" si="52"/>
        <v>Underweight</v>
      </c>
      <c r="J1674" t="str">
        <f t="shared" si="53"/>
        <v>Diabetes</v>
      </c>
    </row>
    <row r="1675" spans="1:10" x14ac:dyDescent="0.3">
      <c r="A1675" t="s">
        <v>686</v>
      </c>
      <c r="B1675">
        <v>19.95</v>
      </c>
      <c r="C1675">
        <v>4.05</v>
      </c>
      <c r="D1675" t="s">
        <v>2367</v>
      </c>
      <c r="E1675" t="s">
        <v>2367</v>
      </c>
      <c r="F1675" t="s">
        <v>2367</v>
      </c>
      <c r="G1675">
        <v>1</v>
      </c>
      <c r="H1675" s="8" t="s">
        <v>2367</v>
      </c>
      <c r="I1675" t="str">
        <f t="shared" si="52"/>
        <v>Normal weight</v>
      </c>
      <c r="J1675" t="str">
        <f t="shared" si="53"/>
        <v>Normal</v>
      </c>
    </row>
    <row r="1676" spans="1:10" x14ac:dyDescent="0.3">
      <c r="A1676" t="s">
        <v>685</v>
      </c>
      <c r="B1676">
        <v>17.55</v>
      </c>
      <c r="C1676">
        <v>4.2300000000000004</v>
      </c>
      <c r="D1676" t="s">
        <v>2367</v>
      </c>
      <c r="E1676" t="s">
        <v>2367</v>
      </c>
      <c r="F1676" t="s">
        <v>2367</v>
      </c>
      <c r="G1676">
        <v>2</v>
      </c>
      <c r="H1676" s="8" t="s">
        <v>2367</v>
      </c>
      <c r="I1676" t="str">
        <f t="shared" si="52"/>
        <v>Underweight</v>
      </c>
      <c r="J1676" t="str">
        <f t="shared" si="53"/>
        <v>Normal</v>
      </c>
    </row>
    <row r="1677" spans="1:10" x14ac:dyDescent="0.3">
      <c r="A1677" t="s">
        <v>684</v>
      </c>
      <c r="B1677">
        <v>22.01</v>
      </c>
      <c r="C1677">
        <v>5.01</v>
      </c>
      <c r="D1677" t="s">
        <v>2367</v>
      </c>
      <c r="E1677" t="s">
        <v>2367</v>
      </c>
      <c r="F1677" t="s">
        <v>2367</v>
      </c>
      <c r="G1677">
        <v>1</v>
      </c>
      <c r="H1677" s="8" t="s">
        <v>2367</v>
      </c>
      <c r="I1677" t="str">
        <f t="shared" si="52"/>
        <v>Normal weight</v>
      </c>
      <c r="J1677" t="str">
        <f t="shared" si="53"/>
        <v>Normal</v>
      </c>
    </row>
    <row r="1678" spans="1:10" x14ac:dyDescent="0.3">
      <c r="A1678" t="s">
        <v>683</v>
      </c>
      <c r="B1678">
        <v>41.8</v>
      </c>
      <c r="C1678">
        <v>5.82</v>
      </c>
      <c r="D1678" t="s">
        <v>2369</v>
      </c>
      <c r="E1678" t="s">
        <v>2367</v>
      </c>
      <c r="F1678" t="s">
        <v>2369</v>
      </c>
      <c r="G1678">
        <v>1</v>
      </c>
      <c r="H1678" s="8" t="s">
        <v>2367</v>
      </c>
      <c r="I1678" t="str">
        <f t="shared" si="52"/>
        <v>Obesity</v>
      </c>
      <c r="J1678" t="str">
        <f t="shared" si="53"/>
        <v>Prediabetes</v>
      </c>
    </row>
    <row r="1679" spans="1:10" x14ac:dyDescent="0.3">
      <c r="A1679" t="s">
        <v>682</v>
      </c>
      <c r="B1679">
        <v>19.170000000000002</v>
      </c>
      <c r="C1679">
        <v>7.94</v>
      </c>
      <c r="D1679" t="s">
        <v>2367</v>
      </c>
      <c r="E1679" t="s">
        <v>2367</v>
      </c>
      <c r="F1679" t="s">
        <v>2367</v>
      </c>
      <c r="G1679">
        <v>0</v>
      </c>
      <c r="H1679" s="8" t="s">
        <v>2367</v>
      </c>
      <c r="I1679" t="str">
        <f t="shared" si="52"/>
        <v>Normal weight</v>
      </c>
      <c r="J1679" t="str">
        <f t="shared" si="53"/>
        <v>Diabetes</v>
      </c>
    </row>
    <row r="1680" spans="1:10" x14ac:dyDescent="0.3">
      <c r="A1680" t="s">
        <v>681</v>
      </c>
      <c r="B1680">
        <v>32.799999999999997</v>
      </c>
      <c r="C1680">
        <v>6.16</v>
      </c>
      <c r="D1680" t="s">
        <v>2369</v>
      </c>
      <c r="E1680" t="s">
        <v>2367</v>
      </c>
      <c r="F1680" t="s">
        <v>2369</v>
      </c>
      <c r="G1680">
        <v>1</v>
      </c>
      <c r="H1680" s="8" t="s">
        <v>2367</v>
      </c>
      <c r="I1680" t="str">
        <f t="shared" si="52"/>
        <v>Obesity</v>
      </c>
      <c r="J1680" t="str">
        <f t="shared" si="53"/>
        <v>Prediabetes</v>
      </c>
    </row>
    <row r="1681" spans="1:10" x14ac:dyDescent="0.3">
      <c r="A1681" t="s">
        <v>680</v>
      </c>
      <c r="B1681">
        <v>35.814999999999998</v>
      </c>
      <c r="C1681">
        <v>4.1500000000000004</v>
      </c>
      <c r="D1681" t="s">
        <v>2367</v>
      </c>
      <c r="E1681" t="s">
        <v>2367</v>
      </c>
      <c r="F1681" t="s">
        <v>2367</v>
      </c>
      <c r="G1681">
        <v>1</v>
      </c>
      <c r="H1681" s="8" t="s">
        <v>2367</v>
      </c>
      <c r="I1681" t="str">
        <f t="shared" si="52"/>
        <v>Obesity</v>
      </c>
      <c r="J1681" t="str">
        <f t="shared" si="53"/>
        <v>Normal</v>
      </c>
    </row>
    <row r="1682" spans="1:10" x14ac:dyDescent="0.3">
      <c r="A1682" t="s">
        <v>679</v>
      </c>
      <c r="B1682">
        <v>24.3</v>
      </c>
      <c r="C1682">
        <v>6.23</v>
      </c>
      <c r="D1682" t="s">
        <v>2367</v>
      </c>
      <c r="E1682" t="s">
        <v>2367</v>
      </c>
      <c r="F1682" t="s">
        <v>2367</v>
      </c>
      <c r="G1682">
        <v>0</v>
      </c>
      <c r="H1682" s="8" t="s">
        <v>2367</v>
      </c>
      <c r="I1682" t="str">
        <f t="shared" si="52"/>
        <v>Normal weight</v>
      </c>
      <c r="J1682" t="str">
        <f t="shared" si="53"/>
        <v>Prediabetes</v>
      </c>
    </row>
    <row r="1683" spans="1:10" x14ac:dyDescent="0.3">
      <c r="A1683" t="s">
        <v>678</v>
      </c>
      <c r="B1683">
        <v>19.059999999999999</v>
      </c>
      <c r="C1683">
        <v>7.41</v>
      </c>
      <c r="D1683" t="s">
        <v>2367</v>
      </c>
      <c r="E1683" t="s">
        <v>2367</v>
      </c>
      <c r="F1683" t="s">
        <v>2367</v>
      </c>
      <c r="G1683">
        <v>0</v>
      </c>
      <c r="H1683" s="8" t="s">
        <v>2367</v>
      </c>
      <c r="I1683" t="str">
        <f t="shared" si="52"/>
        <v>Normal weight</v>
      </c>
      <c r="J1683" t="str">
        <f t="shared" si="53"/>
        <v>Diabetes</v>
      </c>
    </row>
    <row r="1684" spans="1:10" x14ac:dyDescent="0.3">
      <c r="A1684" t="s">
        <v>677</v>
      </c>
      <c r="B1684">
        <v>33.25</v>
      </c>
      <c r="C1684">
        <v>5.62</v>
      </c>
      <c r="D1684" t="s">
        <v>2369</v>
      </c>
      <c r="E1684" t="s">
        <v>2367</v>
      </c>
      <c r="F1684" t="s">
        <v>2367</v>
      </c>
      <c r="G1684">
        <v>1</v>
      </c>
      <c r="H1684" s="8" t="s">
        <v>2367</v>
      </c>
      <c r="I1684" t="str">
        <f t="shared" si="52"/>
        <v>Obesity</v>
      </c>
      <c r="J1684" t="str">
        <f t="shared" si="53"/>
        <v>Normal</v>
      </c>
    </row>
    <row r="1685" spans="1:10" x14ac:dyDescent="0.3">
      <c r="A1685" t="s">
        <v>676</v>
      </c>
      <c r="B1685">
        <v>21.37</v>
      </c>
      <c r="C1685">
        <v>4.54</v>
      </c>
      <c r="D1685" t="s">
        <v>2369</v>
      </c>
      <c r="E1685" t="s">
        <v>2367</v>
      </c>
      <c r="F1685" t="s">
        <v>2369</v>
      </c>
      <c r="G1685">
        <v>1</v>
      </c>
      <c r="H1685" s="8" t="s">
        <v>2367</v>
      </c>
      <c r="I1685" t="str">
        <f t="shared" si="52"/>
        <v>Normal weight</v>
      </c>
      <c r="J1685" t="str">
        <f t="shared" si="53"/>
        <v>Normal</v>
      </c>
    </row>
    <row r="1686" spans="1:10" x14ac:dyDescent="0.3">
      <c r="A1686" t="s">
        <v>675</v>
      </c>
      <c r="B1686">
        <v>34.43</v>
      </c>
      <c r="C1686">
        <v>8.6199999999999992</v>
      </c>
      <c r="D1686" t="s">
        <v>2369</v>
      </c>
      <c r="E1686" t="s">
        <v>2367</v>
      </c>
      <c r="F1686" t="s">
        <v>2367</v>
      </c>
      <c r="G1686">
        <v>1</v>
      </c>
      <c r="H1686" s="8" t="s">
        <v>2367</v>
      </c>
      <c r="I1686" t="str">
        <f t="shared" si="52"/>
        <v>Obesity</v>
      </c>
      <c r="J1686" t="str">
        <f t="shared" si="53"/>
        <v>Diabetes</v>
      </c>
    </row>
    <row r="1687" spans="1:10" x14ac:dyDescent="0.3">
      <c r="A1687" t="s">
        <v>674</v>
      </c>
      <c r="B1687">
        <v>20.86</v>
      </c>
      <c r="C1687">
        <v>4.3600000000000003</v>
      </c>
      <c r="D1687" t="s">
        <v>2369</v>
      </c>
      <c r="E1687" t="s">
        <v>2367</v>
      </c>
      <c r="F1687" t="s">
        <v>2367</v>
      </c>
      <c r="G1687">
        <v>0</v>
      </c>
      <c r="H1687" s="8" t="s">
        <v>2367</v>
      </c>
      <c r="I1687" t="str">
        <f t="shared" si="52"/>
        <v>Normal weight</v>
      </c>
      <c r="J1687" t="str">
        <f t="shared" si="53"/>
        <v>Normal</v>
      </c>
    </row>
    <row r="1688" spans="1:10" x14ac:dyDescent="0.3">
      <c r="A1688" t="s">
        <v>673</v>
      </c>
      <c r="B1688">
        <v>18.34</v>
      </c>
      <c r="C1688">
        <v>10.01</v>
      </c>
      <c r="D1688" t="s">
        <v>2367</v>
      </c>
      <c r="E1688" t="s">
        <v>2367</v>
      </c>
      <c r="F1688" t="s">
        <v>2367</v>
      </c>
      <c r="G1688">
        <v>0</v>
      </c>
      <c r="H1688" s="8" t="s">
        <v>2367</v>
      </c>
      <c r="I1688" t="str">
        <f t="shared" si="52"/>
        <v>Underweight</v>
      </c>
      <c r="J1688" t="str">
        <f t="shared" si="53"/>
        <v>Diabetes</v>
      </c>
    </row>
    <row r="1689" spans="1:10" x14ac:dyDescent="0.3">
      <c r="A1689" t="s">
        <v>672</v>
      </c>
      <c r="B1689">
        <v>34.15</v>
      </c>
      <c r="C1689">
        <v>5.42</v>
      </c>
      <c r="D1689" t="s">
        <v>2367</v>
      </c>
      <c r="E1689" t="s">
        <v>2367</v>
      </c>
      <c r="F1689" t="s">
        <v>2367</v>
      </c>
      <c r="G1689">
        <v>0</v>
      </c>
      <c r="H1689" s="8" t="s">
        <v>2367</v>
      </c>
      <c r="I1689" t="str">
        <f t="shared" si="52"/>
        <v>Obesity</v>
      </c>
      <c r="J1689" t="str">
        <f t="shared" si="53"/>
        <v>Normal</v>
      </c>
    </row>
    <row r="1690" spans="1:10" x14ac:dyDescent="0.3">
      <c r="A1690" t="s">
        <v>671</v>
      </c>
      <c r="B1690">
        <v>18.350000000000001</v>
      </c>
      <c r="C1690">
        <v>5.12</v>
      </c>
      <c r="D1690" t="s">
        <v>2367</v>
      </c>
      <c r="E1690" t="s">
        <v>2367</v>
      </c>
      <c r="F1690" t="s">
        <v>2367</v>
      </c>
      <c r="G1690">
        <v>0</v>
      </c>
      <c r="H1690" s="8" t="s">
        <v>2367</v>
      </c>
      <c r="I1690" t="str">
        <f t="shared" si="52"/>
        <v>Underweight</v>
      </c>
      <c r="J1690" t="str">
        <f t="shared" si="53"/>
        <v>Normal</v>
      </c>
    </row>
    <row r="1691" spans="1:10" x14ac:dyDescent="0.3">
      <c r="A1691" t="s">
        <v>670</v>
      </c>
      <c r="B1691">
        <v>22.13</v>
      </c>
      <c r="C1691">
        <v>9.1999999999999993</v>
      </c>
      <c r="D1691" t="s">
        <v>2369</v>
      </c>
      <c r="E1691" t="s">
        <v>2367</v>
      </c>
      <c r="F1691" t="s">
        <v>2367</v>
      </c>
      <c r="G1691">
        <v>0</v>
      </c>
      <c r="H1691" s="8" t="s">
        <v>2367</v>
      </c>
      <c r="I1691" t="str">
        <f t="shared" si="52"/>
        <v>Normal weight</v>
      </c>
      <c r="J1691" t="str">
        <f t="shared" si="53"/>
        <v>Diabetes</v>
      </c>
    </row>
    <row r="1692" spans="1:10" x14ac:dyDescent="0.3">
      <c r="A1692" t="s">
        <v>669</v>
      </c>
      <c r="B1692">
        <v>22.51</v>
      </c>
      <c r="C1692">
        <v>6.08</v>
      </c>
      <c r="D1692" t="s">
        <v>2369</v>
      </c>
      <c r="E1692" t="s">
        <v>2367</v>
      </c>
      <c r="F1692" t="s">
        <v>2367</v>
      </c>
      <c r="G1692">
        <v>1</v>
      </c>
      <c r="H1692" s="8" t="s">
        <v>2367</v>
      </c>
      <c r="I1692" t="str">
        <f t="shared" si="52"/>
        <v>Normal weight</v>
      </c>
      <c r="J1692" t="str">
        <f t="shared" si="53"/>
        <v>Prediabetes</v>
      </c>
    </row>
    <row r="1693" spans="1:10" x14ac:dyDescent="0.3">
      <c r="A1693" t="s">
        <v>668</v>
      </c>
      <c r="B1693">
        <v>31</v>
      </c>
      <c r="C1693">
        <v>4.7699999999999996</v>
      </c>
      <c r="D1693" t="s">
        <v>2367</v>
      </c>
      <c r="E1693" t="s">
        <v>2367</v>
      </c>
      <c r="F1693" t="s">
        <v>2367</v>
      </c>
      <c r="G1693">
        <v>1</v>
      </c>
      <c r="H1693" s="8" t="s">
        <v>2367</v>
      </c>
      <c r="I1693" t="str">
        <f t="shared" si="52"/>
        <v>Obesity</v>
      </c>
      <c r="J1693" t="str">
        <f t="shared" si="53"/>
        <v>Normal</v>
      </c>
    </row>
    <row r="1694" spans="1:10" x14ac:dyDescent="0.3">
      <c r="A1694" t="s">
        <v>667</v>
      </c>
      <c r="B1694">
        <v>28.27</v>
      </c>
      <c r="C1694">
        <v>4.62</v>
      </c>
      <c r="D1694" t="s">
        <v>2367</v>
      </c>
      <c r="E1694" t="s">
        <v>2367</v>
      </c>
      <c r="F1694" t="s">
        <v>2367</v>
      </c>
      <c r="G1694">
        <v>1</v>
      </c>
      <c r="H1694" s="8" t="s">
        <v>2367</v>
      </c>
      <c r="I1694" t="str">
        <f t="shared" si="52"/>
        <v>Overweight</v>
      </c>
      <c r="J1694" t="str">
        <f t="shared" si="53"/>
        <v>Normal</v>
      </c>
    </row>
    <row r="1695" spans="1:10" x14ac:dyDescent="0.3">
      <c r="A1695" t="s">
        <v>666</v>
      </c>
      <c r="B1695">
        <v>29.92</v>
      </c>
      <c r="C1695">
        <v>9.07</v>
      </c>
      <c r="D1695" t="s">
        <v>2369</v>
      </c>
      <c r="E1695" t="s">
        <v>2367</v>
      </c>
      <c r="F1695" t="s">
        <v>2367</v>
      </c>
      <c r="G1695">
        <v>1</v>
      </c>
      <c r="H1695" s="8" t="s">
        <v>2367</v>
      </c>
      <c r="I1695" t="str">
        <f t="shared" si="52"/>
        <v>Obesity</v>
      </c>
      <c r="J1695" t="str">
        <f t="shared" si="53"/>
        <v>Diabetes</v>
      </c>
    </row>
    <row r="1696" spans="1:10" x14ac:dyDescent="0.3">
      <c r="A1696" t="s">
        <v>665</v>
      </c>
      <c r="B1696">
        <v>25.9</v>
      </c>
      <c r="C1696">
        <v>9.1199999999999992</v>
      </c>
      <c r="D1696" t="s">
        <v>2369</v>
      </c>
      <c r="E1696" t="s">
        <v>2367</v>
      </c>
      <c r="F1696" t="s">
        <v>2367</v>
      </c>
      <c r="G1696">
        <v>1</v>
      </c>
      <c r="H1696" s="8" t="s">
        <v>2367</v>
      </c>
      <c r="I1696" t="str">
        <f t="shared" si="52"/>
        <v>Overweight</v>
      </c>
      <c r="J1696" t="str">
        <f t="shared" si="53"/>
        <v>Diabetes</v>
      </c>
    </row>
    <row r="1697" spans="1:10" x14ac:dyDescent="0.3">
      <c r="A1697" t="s">
        <v>664</v>
      </c>
      <c r="B1697">
        <v>27.74</v>
      </c>
      <c r="C1697">
        <v>7.32</v>
      </c>
      <c r="D1697" t="s">
        <v>2369</v>
      </c>
      <c r="E1697" t="s">
        <v>2367</v>
      </c>
      <c r="F1697" t="s">
        <v>2367</v>
      </c>
      <c r="G1697">
        <v>1</v>
      </c>
      <c r="H1697" s="8" t="s">
        <v>2367</v>
      </c>
      <c r="I1697" t="str">
        <f t="shared" si="52"/>
        <v>Overweight</v>
      </c>
      <c r="J1697" t="str">
        <f t="shared" si="53"/>
        <v>Diabetes</v>
      </c>
    </row>
    <row r="1698" spans="1:10" x14ac:dyDescent="0.3">
      <c r="A1698" t="s">
        <v>663</v>
      </c>
      <c r="B1698">
        <v>17.260000000000002</v>
      </c>
      <c r="C1698">
        <v>11.73</v>
      </c>
      <c r="D1698" t="s">
        <v>2367</v>
      </c>
      <c r="E1698" t="s">
        <v>2367</v>
      </c>
      <c r="F1698" t="s">
        <v>2367</v>
      </c>
      <c r="G1698">
        <v>2</v>
      </c>
      <c r="H1698" s="8" t="s">
        <v>2367</v>
      </c>
      <c r="I1698" t="str">
        <f t="shared" si="52"/>
        <v>Underweight</v>
      </c>
      <c r="J1698" t="str">
        <f t="shared" si="53"/>
        <v>Diabetes</v>
      </c>
    </row>
    <row r="1699" spans="1:10" x14ac:dyDescent="0.3">
      <c r="A1699" t="s">
        <v>662</v>
      </c>
      <c r="B1699">
        <v>19.855</v>
      </c>
      <c r="C1699">
        <v>6.64</v>
      </c>
      <c r="D1699" t="s">
        <v>2369</v>
      </c>
      <c r="E1699" t="s">
        <v>2367</v>
      </c>
      <c r="F1699" t="s">
        <v>2367</v>
      </c>
      <c r="G1699">
        <v>1</v>
      </c>
      <c r="H1699" s="8" t="s">
        <v>2367</v>
      </c>
      <c r="I1699" t="str">
        <f t="shared" si="52"/>
        <v>Normal weight</v>
      </c>
      <c r="J1699" t="str">
        <f t="shared" si="53"/>
        <v>Diabetes</v>
      </c>
    </row>
    <row r="1700" spans="1:10" x14ac:dyDescent="0.3">
      <c r="A1700" t="s">
        <v>661</v>
      </c>
      <c r="B1700">
        <v>41.69</v>
      </c>
      <c r="C1700">
        <v>5.78</v>
      </c>
      <c r="D1700" t="s">
        <v>2367</v>
      </c>
      <c r="E1700" t="s">
        <v>2367</v>
      </c>
      <c r="F1700" t="s">
        <v>2367</v>
      </c>
      <c r="G1700">
        <v>0</v>
      </c>
      <c r="H1700" s="8" t="s">
        <v>2367</v>
      </c>
      <c r="I1700" t="str">
        <f t="shared" si="52"/>
        <v>Obesity</v>
      </c>
      <c r="J1700" t="str">
        <f t="shared" si="53"/>
        <v>Prediabetes</v>
      </c>
    </row>
    <row r="1701" spans="1:10" x14ac:dyDescent="0.3">
      <c r="A1701" t="s">
        <v>660</v>
      </c>
      <c r="B1701">
        <v>16.12</v>
      </c>
      <c r="C1701">
        <v>10.45</v>
      </c>
      <c r="D1701" t="s">
        <v>2367</v>
      </c>
      <c r="E1701" t="s">
        <v>2367</v>
      </c>
      <c r="F1701" t="s">
        <v>2367</v>
      </c>
      <c r="G1701">
        <v>0</v>
      </c>
      <c r="H1701" s="8" t="s">
        <v>2367</v>
      </c>
      <c r="I1701" t="str">
        <f t="shared" si="52"/>
        <v>Underweight</v>
      </c>
      <c r="J1701" t="str">
        <f t="shared" si="53"/>
        <v>Diabetes</v>
      </c>
    </row>
    <row r="1702" spans="1:10" x14ac:dyDescent="0.3">
      <c r="A1702" t="s">
        <v>659</v>
      </c>
      <c r="B1702">
        <v>37.43</v>
      </c>
      <c r="C1702">
        <v>4.5199999999999996</v>
      </c>
      <c r="D1702" t="s">
        <v>2367</v>
      </c>
      <c r="E1702" t="s">
        <v>2367</v>
      </c>
      <c r="F1702" t="s">
        <v>2367</v>
      </c>
      <c r="G1702">
        <v>1</v>
      </c>
      <c r="H1702" s="8" t="s">
        <v>2367</v>
      </c>
      <c r="I1702" t="str">
        <f t="shared" si="52"/>
        <v>Obesity</v>
      </c>
      <c r="J1702" t="str">
        <f t="shared" si="53"/>
        <v>Normal</v>
      </c>
    </row>
    <row r="1703" spans="1:10" x14ac:dyDescent="0.3">
      <c r="A1703" t="s">
        <v>658</v>
      </c>
      <c r="B1703">
        <v>31.065000000000001</v>
      </c>
      <c r="C1703">
        <v>5.71</v>
      </c>
      <c r="D1703" t="s">
        <v>2367</v>
      </c>
      <c r="E1703" t="s">
        <v>2367</v>
      </c>
      <c r="F1703" t="s">
        <v>2367</v>
      </c>
      <c r="G1703">
        <v>0</v>
      </c>
      <c r="H1703" s="8" t="s">
        <v>2367</v>
      </c>
      <c r="I1703" t="str">
        <f t="shared" si="52"/>
        <v>Obesity</v>
      </c>
      <c r="J1703" t="str">
        <f t="shared" si="53"/>
        <v>Prediabetes</v>
      </c>
    </row>
    <row r="1704" spans="1:10" x14ac:dyDescent="0.3">
      <c r="A1704" t="s">
        <v>657</v>
      </c>
      <c r="B1704">
        <v>25.08</v>
      </c>
      <c r="C1704">
        <v>4.7699999999999996</v>
      </c>
      <c r="D1704" t="s">
        <v>2367</v>
      </c>
      <c r="E1704" t="s">
        <v>2367</v>
      </c>
      <c r="F1704" t="s">
        <v>2367</v>
      </c>
      <c r="G1704">
        <v>0</v>
      </c>
      <c r="H1704" s="8" t="s">
        <v>2367</v>
      </c>
      <c r="I1704" t="str">
        <f t="shared" si="52"/>
        <v>Overweight</v>
      </c>
      <c r="J1704" t="str">
        <f t="shared" si="53"/>
        <v>Normal</v>
      </c>
    </row>
    <row r="1705" spans="1:10" x14ac:dyDescent="0.3">
      <c r="A1705" t="s">
        <v>656</v>
      </c>
      <c r="B1705">
        <v>15.2</v>
      </c>
      <c r="C1705">
        <v>7.81</v>
      </c>
      <c r="D1705" t="s">
        <v>2369</v>
      </c>
      <c r="E1705" t="s">
        <v>2367</v>
      </c>
      <c r="F1705" t="s">
        <v>2367</v>
      </c>
      <c r="G1705">
        <v>1</v>
      </c>
      <c r="H1705" s="8" t="s">
        <v>2367</v>
      </c>
      <c r="I1705" t="str">
        <f t="shared" si="52"/>
        <v>Underweight</v>
      </c>
      <c r="J1705" t="str">
        <f t="shared" si="53"/>
        <v>Diabetes</v>
      </c>
    </row>
    <row r="1706" spans="1:10" x14ac:dyDescent="0.3">
      <c r="A1706" t="s">
        <v>655</v>
      </c>
      <c r="B1706">
        <v>22.34</v>
      </c>
      <c r="C1706">
        <v>5.19</v>
      </c>
      <c r="D1706" t="s">
        <v>2369</v>
      </c>
      <c r="E1706" t="s">
        <v>2367</v>
      </c>
      <c r="F1706" t="s">
        <v>2367</v>
      </c>
      <c r="G1706">
        <v>0</v>
      </c>
      <c r="H1706" s="8" t="s">
        <v>2367</v>
      </c>
      <c r="I1706" t="str">
        <f t="shared" si="52"/>
        <v>Normal weight</v>
      </c>
      <c r="J1706" t="str">
        <f t="shared" si="53"/>
        <v>Normal</v>
      </c>
    </row>
    <row r="1707" spans="1:10" x14ac:dyDescent="0.3">
      <c r="A1707" t="s">
        <v>654</v>
      </c>
      <c r="B1707">
        <v>40.15</v>
      </c>
      <c r="C1707">
        <v>5.93</v>
      </c>
      <c r="D1707" t="s">
        <v>2367</v>
      </c>
      <c r="E1707" t="s">
        <v>2367</v>
      </c>
      <c r="F1707" t="s">
        <v>2367</v>
      </c>
      <c r="G1707">
        <v>1</v>
      </c>
      <c r="H1707" s="8" t="s">
        <v>2367</v>
      </c>
      <c r="I1707" t="str">
        <f t="shared" si="52"/>
        <v>Obesity</v>
      </c>
      <c r="J1707" t="str">
        <f t="shared" si="53"/>
        <v>Prediabetes</v>
      </c>
    </row>
    <row r="1708" spans="1:10" x14ac:dyDescent="0.3">
      <c r="A1708" t="s">
        <v>653</v>
      </c>
      <c r="B1708">
        <v>37.729999999999997</v>
      </c>
      <c r="C1708">
        <v>6.29</v>
      </c>
      <c r="D1708" t="s">
        <v>2367</v>
      </c>
      <c r="E1708" t="s">
        <v>2367</v>
      </c>
      <c r="F1708" t="s">
        <v>2367</v>
      </c>
      <c r="G1708">
        <v>1</v>
      </c>
      <c r="H1708" s="8" t="s">
        <v>2367</v>
      </c>
      <c r="I1708" t="str">
        <f t="shared" si="52"/>
        <v>Obesity</v>
      </c>
      <c r="J1708" t="str">
        <f t="shared" si="53"/>
        <v>Prediabetes</v>
      </c>
    </row>
    <row r="1709" spans="1:10" x14ac:dyDescent="0.3">
      <c r="A1709" t="s">
        <v>652</v>
      </c>
      <c r="B1709">
        <v>25.35</v>
      </c>
      <c r="C1709">
        <v>4.9000000000000004</v>
      </c>
      <c r="D1709" t="s">
        <v>2367</v>
      </c>
      <c r="E1709" t="s">
        <v>2367</v>
      </c>
      <c r="F1709" t="s">
        <v>2367</v>
      </c>
      <c r="G1709">
        <v>0</v>
      </c>
      <c r="H1709" s="8" t="s">
        <v>2367</v>
      </c>
      <c r="I1709" t="str">
        <f t="shared" si="52"/>
        <v>Overweight</v>
      </c>
      <c r="J1709" t="str">
        <f t="shared" si="53"/>
        <v>Normal</v>
      </c>
    </row>
    <row r="1710" spans="1:10" x14ac:dyDescent="0.3">
      <c r="A1710" t="s">
        <v>651</v>
      </c>
      <c r="B1710">
        <v>26.41</v>
      </c>
      <c r="C1710">
        <v>5.07</v>
      </c>
      <c r="D1710" t="s">
        <v>2369</v>
      </c>
      <c r="E1710" t="s">
        <v>2367</v>
      </c>
      <c r="F1710" t="s">
        <v>2367</v>
      </c>
      <c r="G1710">
        <v>1</v>
      </c>
      <c r="H1710" s="8" t="s">
        <v>2367</v>
      </c>
      <c r="I1710" t="str">
        <f t="shared" si="52"/>
        <v>Overweight</v>
      </c>
      <c r="J1710" t="str">
        <f t="shared" si="53"/>
        <v>Normal</v>
      </c>
    </row>
    <row r="1711" spans="1:10" x14ac:dyDescent="0.3">
      <c r="A1711" t="s">
        <v>650</v>
      </c>
      <c r="B1711">
        <v>27.6</v>
      </c>
      <c r="C1711">
        <v>5.33</v>
      </c>
      <c r="D1711" t="s">
        <v>2367</v>
      </c>
      <c r="E1711" t="s">
        <v>2367</v>
      </c>
      <c r="F1711" t="s">
        <v>2367</v>
      </c>
      <c r="G1711">
        <v>1</v>
      </c>
      <c r="H1711" s="8" t="s">
        <v>2367</v>
      </c>
      <c r="I1711" t="str">
        <f t="shared" si="52"/>
        <v>Overweight</v>
      </c>
      <c r="J1711" t="str">
        <f t="shared" si="53"/>
        <v>Normal</v>
      </c>
    </row>
    <row r="1712" spans="1:10" x14ac:dyDescent="0.3">
      <c r="A1712" t="s">
        <v>649</v>
      </c>
      <c r="B1712">
        <v>33.82</v>
      </c>
      <c r="C1712">
        <v>8.93</v>
      </c>
      <c r="D1712" t="s">
        <v>2369</v>
      </c>
      <c r="E1712" t="s">
        <v>2367</v>
      </c>
      <c r="F1712" t="s">
        <v>2367</v>
      </c>
      <c r="G1712">
        <v>1</v>
      </c>
      <c r="H1712" s="8" t="s">
        <v>2367</v>
      </c>
      <c r="I1712" t="str">
        <f t="shared" si="52"/>
        <v>Obesity</v>
      </c>
      <c r="J1712" t="str">
        <f t="shared" si="53"/>
        <v>Diabetes</v>
      </c>
    </row>
    <row r="1713" spans="1:10" x14ac:dyDescent="0.3">
      <c r="A1713" t="s">
        <v>648</v>
      </c>
      <c r="B1713">
        <v>32.9</v>
      </c>
      <c r="C1713">
        <v>4.3499999999999996</v>
      </c>
      <c r="D1713" t="s">
        <v>2367</v>
      </c>
      <c r="E1713" t="s">
        <v>2367</v>
      </c>
      <c r="F1713" t="s">
        <v>2367</v>
      </c>
      <c r="G1713">
        <v>0</v>
      </c>
      <c r="H1713" s="8" t="s">
        <v>2367</v>
      </c>
      <c r="I1713" t="str">
        <f t="shared" si="52"/>
        <v>Obesity</v>
      </c>
      <c r="J1713" t="str">
        <f t="shared" si="53"/>
        <v>Normal</v>
      </c>
    </row>
    <row r="1714" spans="1:10" x14ac:dyDescent="0.3">
      <c r="A1714" t="s">
        <v>647</v>
      </c>
      <c r="B1714">
        <v>30.875</v>
      </c>
      <c r="C1714">
        <v>9.5399999999999991</v>
      </c>
      <c r="D1714" t="s">
        <v>2369</v>
      </c>
      <c r="E1714" t="s">
        <v>2367</v>
      </c>
      <c r="F1714" t="s">
        <v>2367</v>
      </c>
      <c r="G1714">
        <v>1</v>
      </c>
      <c r="H1714" s="8" t="s">
        <v>2367</v>
      </c>
      <c r="I1714" t="str">
        <f t="shared" si="52"/>
        <v>Obesity</v>
      </c>
      <c r="J1714" t="str">
        <f t="shared" si="53"/>
        <v>Diabetes</v>
      </c>
    </row>
    <row r="1715" spans="1:10" x14ac:dyDescent="0.3">
      <c r="A1715" t="s">
        <v>646</v>
      </c>
      <c r="B1715">
        <v>32.64</v>
      </c>
      <c r="C1715">
        <v>5.91</v>
      </c>
      <c r="D1715" t="s">
        <v>2367</v>
      </c>
      <c r="E1715" t="s">
        <v>2367</v>
      </c>
      <c r="F1715" t="s">
        <v>2367</v>
      </c>
      <c r="G1715">
        <v>0</v>
      </c>
      <c r="H1715" s="8" t="s">
        <v>2367</v>
      </c>
      <c r="I1715" t="str">
        <f t="shared" si="52"/>
        <v>Obesity</v>
      </c>
      <c r="J1715" t="str">
        <f t="shared" si="53"/>
        <v>Prediabetes</v>
      </c>
    </row>
    <row r="1716" spans="1:10" x14ac:dyDescent="0.3">
      <c r="A1716" t="s">
        <v>645</v>
      </c>
      <c r="B1716">
        <v>22.135000000000002</v>
      </c>
      <c r="C1716">
        <v>5.0999999999999996</v>
      </c>
      <c r="D1716" t="s">
        <v>2367</v>
      </c>
      <c r="E1716" t="s">
        <v>2367</v>
      </c>
      <c r="F1716" t="s">
        <v>2367</v>
      </c>
      <c r="G1716">
        <v>0</v>
      </c>
      <c r="H1716" s="8" t="s">
        <v>2367</v>
      </c>
      <c r="I1716" t="str">
        <f t="shared" si="52"/>
        <v>Normal weight</v>
      </c>
      <c r="J1716" t="str">
        <f t="shared" si="53"/>
        <v>Normal</v>
      </c>
    </row>
    <row r="1717" spans="1:10" x14ac:dyDescent="0.3">
      <c r="A1717" t="s">
        <v>644</v>
      </c>
      <c r="B1717">
        <v>16.53</v>
      </c>
      <c r="C1717">
        <v>5.08</v>
      </c>
      <c r="D1717" t="s">
        <v>2367</v>
      </c>
      <c r="E1717" t="s">
        <v>2367</v>
      </c>
      <c r="F1717" t="s">
        <v>2367</v>
      </c>
      <c r="G1717">
        <v>2</v>
      </c>
      <c r="H1717" s="8" t="s">
        <v>2367</v>
      </c>
      <c r="I1717" t="str">
        <f t="shared" si="52"/>
        <v>Underweight</v>
      </c>
      <c r="J1717" t="str">
        <f t="shared" si="53"/>
        <v>Normal</v>
      </c>
    </row>
    <row r="1718" spans="1:10" x14ac:dyDescent="0.3">
      <c r="A1718" t="s">
        <v>643</v>
      </c>
      <c r="B1718">
        <v>32.774999999999999</v>
      </c>
      <c r="C1718">
        <v>4.75</v>
      </c>
      <c r="D1718" t="s">
        <v>2367</v>
      </c>
      <c r="E1718" t="s">
        <v>2367</v>
      </c>
      <c r="F1718" t="s">
        <v>2367</v>
      </c>
      <c r="G1718">
        <v>0</v>
      </c>
      <c r="H1718" s="8" t="s">
        <v>2367</v>
      </c>
      <c r="I1718" t="str">
        <f t="shared" si="52"/>
        <v>Obesity</v>
      </c>
      <c r="J1718" t="str">
        <f t="shared" si="53"/>
        <v>Normal</v>
      </c>
    </row>
    <row r="1719" spans="1:10" x14ac:dyDescent="0.3">
      <c r="A1719" t="s">
        <v>642</v>
      </c>
      <c r="B1719">
        <v>30.9</v>
      </c>
      <c r="C1719">
        <v>6.05</v>
      </c>
      <c r="D1719" t="s">
        <v>2367</v>
      </c>
      <c r="E1719" t="s">
        <v>2367</v>
      </c>
      <c r="F1719" t="s">
        <v>2367</v>
      </c>
      <c r="G1719">
        <v>1</v>
      </c>
      <c r="H1719" s="8" t="s">
        <v>2367</v>
      </c>
      <c r="I1719" t="str">
        <f t="shared" si="52"/>
        <v>Obesity</v>
      </c>
      <c r="J1719" t="str">
        <f t="shared" si="53"/>
        <v>Prediabetes</v>
      </c>
    </row>
    <row r="1720" spans="1:10" x14ac:dyDescent="0.3">
      <c r="A1720" t="s">
        <v>641</v>
      </c>
      <c r="B1720">
        <v>15.58</v>
      </c>
      <c r="C1720">
        <v>11.56</v>
      </c>
      <c r="D1720" t="s">
        <v>2367</v>
      </c>
      <c r="E1720" t="s">
        <v>2367</v>
      </c>
      <c r="F1720" t="s">
        <v>2367</v>
      </c>
      <c r="G1720">
        <v>0</v>
      </c>
      <c r="H1720" s="8" t="s">
        <v>2367</v>
      </c>
      <c r="I1720" t="str">
        <f t="shared" si="52"/>
        <v>Underweight</v>
      </c>
      <c r="J1720" t="str">
        <f t="shared" si="53"/>
        <v>Diabetes</v>
      </c>
    </row>
    <row r="1721" spans="1:10" x14ac:dyDescent="0.3">
      <c r="A1721" t="s">
        <v>640</v>
      </c>
      <c r="B1721">
        <v>26.315000000000001</v>
      </c>
      <c r="C1721">
        <v>5.76</v>
      </c>
      <c r="D1721" t="s">
        <v>2367</v>
      </c>
      <c r="E1721" t="s">
        <v>2367</v>
      </c>
      <c r="F1721" t="s">
        <v>2367</v>
      </c>
      <c r="G1721">
        <v>0</v>
      </c>
      <c r="H1721" s="8" t="s">
        <v>2367</v>
      </c>
      <c r="I1721" t="str">
        <f t="shared" si="52"/>
        <v>Overweight</v>
      </c>
      <c r="J1721" t="str">
        <f t="shared" si="53"/>
        <v>Prediabetes</v>
      </c>
    </row>
    <row r="1722" spans="1:10" x14ac:dyDescent="0.3">
      <c r="A1722" t="s">
        <v>639</v>
      </c>
      <c r="B1722">
        <v>35.61</v>
      </c>
      <c r="C1722">
        <v>5.65</v>
      </c>
      <c r="D1722" t="s">
        <v>2367</v>
      </c>
      <c r="E1722" t="s">
        <v>2369</v>
      </c>
      <c r="F1722" t="s">
        <v>2367</v>
      </c>
      <c r="G1722">
        <v>1</v>
      </c>
      <c r="H1722" s="8" t="s">
        <v>2367</v>
      </c>
      <c r="I1722" t="str">
        <f t="shared" si="52"/>
        <v>Obesity</v>
      </c>
      <c r="J1722" t="str">
        <f t="shared" si="53"/>
        <v>Normal</v>
      </c>
    </row>
    <row r="1723" spans="1:10" x14ac:dyDescent="0.3">
      <c r="A1723" t="s">
        <v>638</v>
      </c>
      <c r="B1723">
        <v>37.56</v>
      </c>
      <c r="C1723">
        <v>5.88</v>
      </c>
      <c r="D1723" t="s">
        <v>2367</v>
      </c>
      <c r="E1723" t="s">
        <v>2369</v>
      </c>
      <c r="F1723" t="s">
        <v>2367</v>
      </c>
      <c r="G1723">
        <v>1</v>
      </c>
      <c r="H1723" s="8" t="s">
        <v>2367</v>
      </c>
      <c r="I1723" t="str">
        <f t="shared" si="52"/>
        <v>Obesity</v>
      </c>
      <c r="J1723" t="str">
        <f t="shared" si="53"/>
        <v>Prediabetes</v>
      </c>
    </row>
    <row r="1724" spans="1:10" x14ac:dyDescent="0.3">
      <c r="A1724" t="s">
        <v>637</v>
      </c>
      <c r="B1724">
        <v>15.49</v>
      </c>
      <c r="C1724">
        <v>9.6</v>
      </c>
      <c r="D1724" t="s">
        <v>2367</v>
      </c>
      <c r="E1724" t="s">
        <v>2367</v>
      </c>
      <c r="F1724" t="s">
        <v>2367</v>
      </c>
      <c r="G1724">
        <v>0</v>
      </c>
      <c r="H1724" s="8" t="s">
        <v>2367</v>
      </c>
      <c r="I1724" t="str">
        <f t="shared" si="52"/>
        <v>Underweight</v>
      </c>
      <c r="J1724" t="str">
        <f t="shared" si="53"/>
        <v>Diabetes</v>
      </c>
    </row>
    <row r="1725" spans="1:10" x14ac:dyDescent="0.3">
      <c r="A1725" t="s">
        <v>636</v>
      </c>
      <c r="B1725">
        <v>23.48</v>
      </c>
      <c r="C1725">
        <v>6.24</v>
      </c>
      <c r="D1725" t="s">
        <v>2367</v>
      </c>
      <c r="E1725" t="s">
        <v>2367</v>
      </c>
      <c r="F1725" t="s">
        <v>2367</v>
      </c>
      <c r="G1725">
        <v>1</v>
      </c>
      <c r="H1725" s="8" t="s">
        <v>2367</v>
      </c>
      <c r="I1725" t="str">
        <f t="shared" si="52"/>
        <v>Normal weight</v>
      </c>
      <c r="J1725" t="str">
        <f t="shared" si="53"/>
        <v>Prediabetes</v>
      </c>
    </row>
    <row r="1726" spans="1:10" x14ac:dyDescent="0.3">
      <c r="A1726" t="s">
        <v>635</v>
      </c>
      <c r="B1726">
        <v>30.02</v>
      </c>
      <c r="C1726">
        <v>7.63</v>
      </c>
      <c r="D1726" t="s">
        <v>2369</v>
      </c>
      <c r="E1726" t="s">
        <v>2367</v>
      </c>
      <c r="F1726" t="s">
        <v>2367</v>
      </c>
      <c r="G1726">
        <v>1</v>
      </c>
      <c r="H1726" s="8" t="s">
        <v>2367</v>
      </c>
      <c r="I1726" t="str">
        <f t="shared" si="52"/>
        <v>Obesity</v>
      </c>
      <c r="J1726" t="str">
        <f t="shared" si="53"/>
        <v>Diabetes</v>
      </c>
    </row>
    <row r="1727" spans="1:10" x14ac:dyDescent="0.3">
      <c r="A1727" t="s">
        <v>634</v>
      </c>
      <c r="B1727">
        <v>26.885000000000002</v>
      </c>
      <c r="C1727">
        <v>8.66</v>
      </c>
      <c r="D1727" t="s">
        <v>2369</v>
      </c>
      <c r="E1727" t="s">
        <v>2367</v>
      </c>
      <c r="F1727" t="s">
        <v>2367</v>
      </c>
      <c r="G1727">
        <v>1</v>
      </c>
      <c r="H1727" s="8" t="s">
        <v>2367</v>
      </c>
      <c r="I1727" t="str">
        <f t="shared" si="52"/>
        <v>Overweight</v>
      </c>
      <c r="J1727" t="str">
        <f t="shared" si="53"/>
        <v>Diabetes</v>
      </c>
    </row>
    <row r="1728" spans="1:10" x14ac:dyDescent="0.3">
      <c r="A1728" t="s">
        <v>633</v>
      </c>
      <c r="B1728">
        <v>25.84</v>
      </c>
      <c r="C1728">
        <v>8.5500000000000007</v>
      </c>
      <c r="D1728" t="s">
        <v>2369</v>
      </c>
      <c r="E1728" t="s">
        <v>2367</v>
      </c>
      <c r="F1728" t="s">
        <v>2367</v>
      </c>
      <c r="G1728">
        <v>1</v>
      </c>
      <c r="H1728" s="8" t="s">
        <v>2367</v>
      </c>
      <c r="I1728" t="str">
        <f t="shared" si="52"/>
        <v>Overweight</v>
      </c>
      <c r="J1728" t="str">
        <f t="shared" si="53"/>
        <v>Diabetes</v>
      </c>
    </row>
    <row r="1729" spans="1:10" x14ac:dyDescent="0.3">
      <c r="A1729" t="s">
        <v>632</v>
      </c>
      <c r="B1729">
        <v>27.454999999999998</v>
      </c>
      <c r="C1729">
        <v>4.54</v>
      </c>
      <c r="D1729" t="s">
        <v>2367</v>
      </c>
      <c r="E1729" t="s">
        <v>2367</v>
      </c>
      <c r="F1729" t="s">
        <v>2367</v>
      </c>
      <c r="G1729">
        <v>0</v>
      </c>
      <c r="H1729" s="8" t="s">
        <v>2367</v>
      </c>
      <c r="I1729" t="str">
        <f t="shared" si="52"/>
        <v>Overweight</v>
      </c>
      <c r="J1729" t="str">
        <f t="shared" si="53"/>
        <v>Normal</v>
      </c>
    </row>
    <row r="1730" spans="1:10" x14ac:dyDescent="0.3">
      <c r="A1730" t="s">
        <v>631</v>
      </c>
      <c r="B1730">
        <v>24.605</v>
      </c>
      <c r="C1730">
        <v>5.7</v>
      </c>
      <c r="D1730" t="s">
        <v>2367</v>
      </c>
      <c r="E1730" t="s">
        <v>2367</v>
      </c>
      <c r="F1730" t="s">
        <v>2367</v>
      </c>
      <c r="G1730">
        <v>0</v>
      </c>
      <c r="H1730" s="8" t="s">
        <v>2367</v>
      </c>
      <c r="I1730" t="str">
        <f t="shared" si="52"/>
        <v>Normal weight</v>
      </c>
      <c r="J1730" t="str">
        <f t="shared" si="53"/>
        <v>Prediabetes</v>
      </c>
    </row>
    <row r="1731" spans="1:10" x14ac:dyDescent="0.3">
      <c r="A1731" t="s">
        <v>630</v>
      </c>
      <c r="B1731">
        <v>30.8</v>
      </c>
      <c r="C1731">
        <v>5.07</v>
      </c>
      <c r="D1731" t="s">
        <v>2367</v>
      </c>
      <c r="E1731" t="s">
        <v>2367</v>
      </c>
      <c r="F1731" t="s">
        <v>2367</v>
      </c>
      <c r="G1731">
        <v>0</v>
      </c>
      <c r="H1731" s="8" t="s">
        <v>2367</v>
      </c>
      <c r="I1731" t="str">
        <f t="shared" ref="I1731:I1794" si="54">IF(B1731&lt;18.5,"Underweight",IF(B1731&lt;24.9,"Normal weight",IF(B1731&lt;29.9,"Overweight","Obesity")))</f>
        <v>Obesity</v>
      </c>
      <c r="J1731" t="str">
        <f t="shared" ref="J1731:J1794" si="55">IF(C1731&lt;5.7,"Normal",IF(C1731&lt;6.4,"Prediabetes","Diabetes"))</f>
        <v>Normal</v>
      </c>
    </row>
    <row r="1732" spans="1:10" x14ac:dyDescent="0.3">
      <c r="A1732" t="s">
        <v>629</v>
      </c>
      <c r="B1732">
        <v>34.799999999999997</v>
      </c>
      <c r="C1732">
        <v>4.38</v>
      </c>
      <c r="D1732" t="s">
        <v>2367</v>
      </c>
      <c r="E1732" t="s">
        <v>2367</v>
      </c>
      <c r="F1732" t="s">
        <v>2367</v>
      </c>
      <c r="G1732">
        <v>1</v>
      </c>
      <c r="H1732" s="8" t="s">
        <v>2367</v>
      </c>
      <c r="I1732" t="str">
        <f t="shared" si="54"/>
        <v>Obesity</v>
      </c>
      <c r="J1732" t="str">
        <f t="shared" si="55"/>
        <v>Normal</v>
      </c>
    </row>
    <row r="1733" spans="1:10" x14ac:dyDescent="0.3">
      <c r="A1733" t="s">
        <v>628</v>
      </c>
      <c r="B1733">
        <v>34.21</v>
      </c>
      <c r="C1733">
        <v>4.54</v>
      </c>
      <c r="D1733" t="s">
        <v>2367</v>
      </c>
      <c r="E1733" t="s">
        <v>2367</v>
      </c>
      <c r="F1733" t="s">
        <v>2367</v>
      </c>
      <c r="G1733">
        <v>1</v>
      </c>
      <c r="H1733" s="8" t="s">
        <v>2367</v>
      </c>
      <c r="I1733" t="str">
        <f t="shared" si="54"/>
        <v>Obesity</v>
      </c>
      <c r="J1733" t="str">
        <f t="shared" si="55"/>
        <v>Normal</v>
      </c>
    </row>
    <row r="1734" spans="1:10" x14ac:dyDescent="0.3">
      <c r="A1734" t="s">
        <v>627</v>
      </c>
      <c r="B1734">
        <v>31</v>
      </c>
      <c r="C1734">
        <v>5.38</v>
      </c>
      <c r="D1734" t="s">
        <v>2367</v>
      </c>
      <c r="E1734" t="s">
        <v>2367</v>
      </c>
      <c r="F1734" t="s">
        <v>2367</v>
      </c>
      <c r="G1734">
        <v>1</v>
      </c>
      <c r="H1734" s="8" t="s">
        <v>2367</v>
      </c>
      <c r="I1734" t="str">
        <f t="shared" si="54"/>
        <v>Obesity</v>
      </c>
      <c r="J1734" t="str">
        <f t="shared" si="55"/>
        <v>Normal</v>
      </c>
    </row>
    <row r="1735" spans="1:10" x14ac:dyDescent="0.3">
      <c r="A1735" t="s">
        <v>626</v>
      </c>
      <c r="B1735">
        <v>26.125</v>
      </c>
      <c r="C1735">
        <v>5.55</v>
      </c>
      <c r="D1735" t="s">
        <v>2367</v>
      </c>
      <c r="E1735" t="s">
        <v>2367</v>
      </c>
      <c r="F1735" t="s">
        <v>2367</v>
      </c>
      <c r="G1735">
        <v>1</v>
      </c>
      <c r="H1735" s="8" t="s">
        <v>2367</v>
      </c>
      <c r="I1735" t="str">
        <f t="shared" si="54"/>
        <v>Overweight</v>
      </c>
      <c r="J1735" t="str">
        <f t="shared" si="55"/>
        <v>Normal</v>
      </c>
    </row>
    <row r="1736" spans="1:10" x14ac:dyDescent="0.3">
      <c r="A1736" t="s">
        <v>625</v>
      </c>
      <c r="B1736">
        <v>30.13</v>
      </c>
      <c r="C1736">
        <v>4.03</v>
      </c>
      <c r="D1736" t="s">
        <v>2369</v>
      </c>
      <c r="E1736" t="s">
        <v>2367</v>
      </c>
      <c r="F1736" t="s">
        <v>2367</v>
      </c>
      <c r="G1736">
        <v>1</v>
      </c>
      <c r="H1736" s="8" t="s">
        <v>2367</v>
      </c>
      <c r="I1736" t="str">
        <f t="shared" si="54"/>
        <v>Obesity</v>
      </c>
      <c r="J1736" t="str">
        <f t="shared" si="55"/>
        <v>Normal</v>
      </c>
    </row>
    <row r="1737" spans="1:10" x14ac:dyDescent="0.3">
      <c r="A1737" t="s">
        <v>624</v>
      </c>
      <c r="B1737">
        <v>34.19</v>
      </c>
      <c r="C1737">
        <v>4.1900000000000004</v>
      </c>
      <c r="D1737" t="s">
        <v>2367</v>
      </c>
      <c r="E1737" t="s">
        <v>2367</v>
      </c>
      <c r="F1737" t="s">
        <v>2367</v>
      </c>
      <c r="G1737">
        <v>0</v>
      </c>
      <c r="H1737" s="8" t="s">
        <v>2367</v>
      </c>
      <c r="I1737" t="str">
        <f t="shared" si="54"/>
        <v>Obesity</v>
      </c>
      <c r="J1737" t="str">
        <f t="shared" si="55"/>
        <v>Normal</v>
      </c>
    </row>
    <row r="1738" spans="1:10" x14ac:dyDescent="0.3">
      <c r="A1738" t="s">
        <v>623</v>
      </c>
      <c r="B1738">
        <v>22.515000000000001</v>
      </c>
      <c r="C1738">
        <v>4.37</v>
      </c>
      <c r="D1738" t="s">
        <v>2367</v>
      </c>
      <c r="E1738" t="s">
        <v>2367</v>
      </c>
      <c r="F1738" t="s">
        <v>2369</v>
      </c>
      <c r="G1738">
        <v>1</v>
      </c>
      <c r="H1738" s="8" t="s">
        <v>2367</v>
      </c>
      <c r="I1738" t="str">
        <f t="shared" si="54"/>
        <v>Normal weight</v>
      </c>
      <c r="J1738" t="str">
        <f t="shared" si="55"/>
        <v>Normal</v>
      </c>
    </row>
    <row r="1739" spans="1:10" x14ac:dyDescent="0.3">
      <c r="A1739" t="s">
        <v>622</v>
      </c>
      <c r="B1739">
        <v>18.239999999999998</v>
      </c>
      <c r="C1739">
        <v>5.31</v>
      </c>
      <c r="D1739" t="s">
        <v>2369</v>
      </c>
      <c r="E1739" t="s">
        <v>2367</v>
      </c>
      <c r="F1739" t="s">
        <v>2369</v>
      </c>
      <c r="G1739">
        <v>1</v>
      </c>
      <c r="H1739" s="8" t="s">
        <v>2367</v>
      </c>
      <c r="I1739" t="str">
        <f t="shared" si="54"/>
        <v>Underweight</v>
      </c>
      <c r="J1739" t="str">
        <f t="shared" si="55"/>
        <v>Normal</v>
      </c>
    </row>
    <row r="1740" spans="1:10" x14ac:dyDescent="0.3">
      <c r="A1740" t="s">
        <v>620</v>
      </c>
      <c r="B1740">
        <v>37.28</v>
      </c>
      <c r="C1740">
        <v>4.66</v>
      </c>
      <c r="D1740" t="s">
        <v>2367</v>
      </c>
      <c r="E1740" t="s">
        <v>2369</v>
      </c>
      <c r="F1740" t="s">
        <v>2367</v>
      </c>
      <c r="G1740">
        <v>1</v>
      </c>
      <c r="H1740" s="8" t="s">
        <v>2367</v>
      </c>
      <c r="I1740" t="str">
        <f t="shared" si="54"/>
        <v>Obesity</v>
      </c>
      <c r="J1740" t="str">
        <f t="shared" si="55"/>
        <v>Normal</v>
      </c>
    </row>
    <row r="1741" spans="1:10" x14ac:dyDescent="0.3">
      <c r="A1741" t="s">
        <v>619</v>
      </c>
      <c r="B1741">
        <v>18.2</v>
      </c>
      <c r="C1741">
        <v>6.19</v>
      </c>
      <c r="D1741" t="s">
        <v>2367</v>
      </c>
      <c r="E1741" t="s">
        <v>2367</v>
      </c>
      <c r="F1741" t="s">
        <v>2369</v>
      </c>
      <c r="G1741">
        <v>1</v>
      </c>
      <c r="H1741" s="8" t="s">
        <v>2367</v>
      </c>
      <c r="I1741" t="str">
        <f t="shared" si="54"/>
        <v>Underweight</v>
      </c>
      <c r="J1741" t="str">
        <f t="shared" si="55"/>
        <v>Prediabetes</v>
      </c>
    </row>
    <row r="1742" spans="1:10" x14ac:dyDescent="0.3">
      <c r="A1742" t="s">
        <v>618</v>
      </c>
      <c r="B1742">
        <v>20.53</v>
      </c>
      <c r="C1742">
        <v>4.8600000000000003</v>
      </c>
      <c r="D1742" t="s">
        <v>2367</v>
      </c>
      <c r="E1742" t="s">
        <v>2367</v>
      </c>
      <c r="F1742" t="s">
        <v>2367</v>
      </c>
      <c r="G1742">
        <v>1</v>
      </c>
      <c r="H1742" s="8" t="s">
        <v>2367</v>
      </c>
      <c r="I1742" t="str">
        <f t="shared" si="54"/>
        <v>Normal weight</v>
      </c>
      <c r="J1742" t="str">
        <f t="shared" si="55"/>
        <v>Normal</v>
      </c>
    </row>
    <row r="1743" spans="1:10" x14ac:dyDescent="0.3">
      <c r="A1743" t="s">
        <v>617</v>
      </c>
      <c r="B1743">
        <v>23.79</v>
      </c>
      <c r="C1743">
        <v>4.74</v>
      </c>
      <c r="D1743" t="s">
        <v>2367</v>
      </c>
      <c r="E1743" t="s">
        <v>2367</v>
      </c>
      <c r="F1743" t="s">
        <v>2367</v>
      </c>
      <c r="G1743">
        <v>0</v>
      </c>
      <c r="H1743" s="8" t="s">
        <v>2367</v>
      </c>
      <c r="I1743" t="str">
        <f t="shared" si="54"/>
        <v>Normal weight</v>
      </c>
      <c r="J1743" t="str">
        <f t="shared" si="55"/>
        <v>Normal</v>
      </c>
    </row>
    <row r="1744" spans="1:10" x14ac:dyDescent="0.3">
      <c r="A1744" t="s">
        <v>616</v>
      </c>
      <c r="B1744">
        <v>29.8</v>
      </c>
      <c r="C1744">
        <v>6.03</v>
      </c>
      <c r="D1744" t="s">
        <v>2367</v>
      </c>
      <c r="E1744" t="s">
        <v>2367</v>
      </c>
      <c r="F1744" t="s">
        <v>2367</v>
      </c>
      <c r="G1744">
        <v>0</v>
      </c>
      <c r="H1744" s="8" t="s">
        <v>2367</v>
      </c>
      <c r="I1744" t="str">
        <f t="shared" si="54"/>
        <v>Overweight</v>
      </c>
      <c r="J1744" t="str">
        <f t="shared" si="55"/>
        <v>Prediabetes</v>
      </c>
    </row>
    <row r="1745" spans="1:10" x14ac:dyDescent="0.3">
      <c r="A1745" t="s">
        <v>615</v>
      </c>
      <c r="B1745">
        <v>31.54</v>
      </c>
      <c r="C1745">
        <v>4.71</v>
      </c>
      <c r="D1745" t="s">
        <v>2367</v>
      </c>
      <c r="E1745" t="s">
        <v>2367</v>
      </c>
      <c r="F1745" t="s">
        <v>2367</v>
      </c>
      <c r="G1745">
        <v>0</v>
      </c>
      <c r="H1745" s="8" t="s">
        <v>2367</v>
      </c>
      <c r="I1745" t="str">
        <f t="shared" si="54"/>
        <v>Obesity</v>
      </c>
      <c r="J1745" t="str">
        <f t="shared" si="55"/>
        <v>Normal</v>
      </c>
    </row>
    <row r="1746" spans="1:10" x14ac:dyDescent="0.3">
      <c r="A1746" t="s">
        <v>614</v>
      </c>
      <c r="B1746">
        <v>20.82</v>
      </c>
      <c r="C1746">
        <v>5.55</v>
      </c>
      <c r="D1746" t="s">
        <v>2367</v>
      </c>
      <c r="E1746" t="s">
        <v>2367</v>
      </c>
      <c r="F1746" t="s">
        <v>2367</v>
      </c>
      <c r="G1746">
        <v>1</v>
      </c>
      <c r="H1746" s="8" t="s">
        <v>2367</v>
      </c>
      <c r="I1746" t="str">
        <f t="shared" si="54"/>
        <v>Normal weight</v>
      </c>
      <c r="J1746" t="str">
        <f t="shared" si="55"/>
        <v>Normal</v>
      </c>
    </row>
    <row r="1747" spans="1:10" x14ac:dyDescent="0.3">
      <c r="A1747" t="s">
        <v>613</v>
      </c>
      <c r="B1747">
        <v>38.83</v>
      </c>
      <c r="C1747">
        <v>4.78</v>
      </c>
      <c r="D1747" t="s">
        <v>2367</v>
      </c>
      <c r="E1747" t="s">
        <v>2367</v>
      </c>
      <c r="F1747" t="s">
        <v>2369</v>
      </c>
      <c r="G1747">
        <v>1</v>
      </c>
      <c r="H1747" s="8" t="s">
        <v>2367</v>
      </c>
      <c r="I1747" t="str">
        <f t="shared" si="54"/>
        <v>Obesity</v>
      </c>
      <c r="J1747" t="str">
        <f t="shared" si="55"/>
        <v>Normal</v>
      </c>
    </row>
    <row r="1748" spans="1:10" x14ac:dyDescent="0.3">
      <c r="A1748" t="s">
        <v>612</v>
      </c>
      <c r="B1748">
        <v>23.44</v>
      </c>
      <c r="C1748">
        <v>4.6500000000000004</v>
      </c>
      <c r="D1748" t="s">
        <v>2369</v>
      </c>
      <c r="E1748" t="s">
        <v>2367</v>
      </c>
      <c r="F1748" t="s">
        <v>2367</v>
      </c>
      <c r="G1748">
        <v>1</v>
      </c>
      <c r="H1748" s="8" t="s">
        <v>2367</v>
      </c>
      <c r="I1748" t="str">
        <f t="shared" si="54"/>
        <v>Normal weight</v>
      </c>
      <c r="J1748" t="str">
        <f t="shared" si="55"/>
        <v>Normal</v>
      </c>
    </row>
    <row r="1749" spans="1:10" x14ac:dyDescent="0.3">
      <c r="A1749" t="s">
        <v>611</v>
      </c>
      <c r="B1749">
        <v>24.13</v>
      </c>
      <c r="C1749">
        <v>5.2</v>
      </c>
      <c r="D1749" t="s">
        <v>2367</v>
      </c>
      <c r="E1749" t="s">
        <v>2367</v>
      </c>
      <c r="F1749" t="s">
        <v>2367</v>
      </c>
      <c r="G1749">
        <v>1</v>
      </c>
      <c r="H1749" s="8" t="s">
        <v>2367</v>
      </c>
      <c r="I1749" t="str">
        <f t="shared" si="54"/>
        <v>Normal weight</v>
      </c>
      <c r="J1749" t="str">
        <f t="shared" si="55"/>
        <v>Normal</v>
      </c>
    </row>
    <row r="1750" spans="1:10" x14ac:dyDescent="0.3">
      <c r="A1750" t="s">
        <v>610</v>
      </c>
      <c r="B1750">
        <v>42.13</v>
      </c>
      <c r="C1750">
        <v>4.54</v>
      </c>
      <c r="D1750" t="s">
        <v>2369</v>
      </c>
      <c r="E1750" t="s">
        <v>2367</v>
      </c>
      <c r="F1750" t="s">
        <v>2367</v>
      </c>
      <c r="G1750">
        <v>1</v>
      </c>
      <c r="H1750" s="8" t="s">
        <v>2367</v>
      </c>
      <c r="I1750" t="str">
        <f t="shared" si="54"/>
        <v>Obesity</v>
      </c>
      <c r="J1750" t="str">
        <f t="shared" si="55"/>
        <v>Normal</v>
      </c>
    </row>
    <row r="1751" spans="1:10" x14ac:dyDescent="0.3">
      <c r="A1751" t="s">
        <v>609</v>
      </c>
      <c r="B1751">
        <v>17.86</v>
      </c>
      <c r="C1751">
        <v>4.1100000000000003</v>
      </c>
      <c r="D1751" t="s">
        <v>2367</v>
      </c>
      <c r="E1751" t="s">
        <v>2367</v>
      </c>
      <c r="F1751" t="s">
        <v>2367</v>
      </c>
      <c r="G1751">
        <v>1</v>
      </c>
      <c r="H1751" s="8" t="s">
        <v>2367</v>
      </c>
      <c r="I1751" t="str">
        <f t="shared" si="54"/>
        <v>Underweight</v>
      </c>
      <c r="J1751" t="str">
        <f t="shared" si="55"/>
        <v>Normal</v>
      </c>
    </row>
    <row r="1752" spans="1:10" x14ac:dyDescent="0.3">
      <c r="A1752" t="s">
        <v>608</v>
      </c>
      <c r="B1752">
        <v>32.78</v>
      </c>
      <c r="C1752">
        <v>4.63</v>
      </c>
      <c r="D1752" t="s">
        <v>2367</v>
      </c>
      <c r="E1752" t="s">
        <v>2367</v>
      </c>
      <c r="F1752" t="s">
        <v>2367</v>
      </c>
      <c r="G1752">
        <v>0</v>
      </c>
      <c r="H1752" s="8" t="s">
        <v>2367</v>
      </c>
      <c r="I1752" t="str">
        <f t="shared" si="54"/>
        <v>Obesity</v>
      </c>
      <c r="J1752" t="str">
        <f t="shared" si="55"/>
        <v>Normal</v>
      </c>
    </row>
    <row r="1753" spans="1:10" x14ac:dyDescent="0.3">
      <c r="A1753" t="s">
        <v>607</v>
      </c>
      <c r="B1753">
        <v>23.9</v>
      </c>
      <c r="C1753">
        <v>6.06</v>
      </c>
      <c r="D1753" t="s">
        <v>2369</v>
      </c>
      <c r="E1753" t="s">
        <v>2367</v>
      </c>
      <c r="F1753" t="s">
        <v>2369</v>
      </c>
      <c r="G1753">
        <v>1</v>
      </c>
      <c r="H1753" s="8" t="s">
        <v>2367</v>
      </c>
      <c r="I1753" t="str">
        <f t="shared" si="54"/>
        <v>Normal weight</v>
      </c>
      <c r="J1753" t="str">
        <f t="shared" si="55"/>
        <v>Prediabetes</v>
      </c>
    </row>
    <row r="1754" spans="1:10" x14ac:dyDescent="0.3">
      <c r="A1754" t="s">
        <v>606</v>
      </c>
      <c r="B1754">
        <v>15.47</v>
      </c>
      <c r="C1754">
        <v>8.43</v>
      </c>
      <c r="D1754" t="s">
        <v>2367</v>
      </c>
      <c r="E1754" t="s">
        <v>2367</v>
      </c>
      <c r="F1754" t="s">
        <v>2367</v>
      </c>
      <c r="G1754">
        <v>0</v>
      </c>
      <c r="H1754" s="8" t="s">
        <v>2367</v>
      </c>
      <c r="I1754" t="str">
        <f t="shared" si="54"/>
        <v>Underweight</v>
      </c>
      <c r="J1754" t="str">
        <f t="shared" si="55"/>
        <v>Diabetes</v>
      </c>
    </row>
    <row r="1755" spans="1:10" x14ac:dyDescent="0.3">
      <c r="A1755" t="s">
        <v>605</v>
      </c>
      <c r="B1755">
        <v>28.54</v>
      </c>
      <c r="C1755">
        <v>5.51</v>
      </c>
      <c r="D1755" t="s">
        <v>2367</v>
      </c>
      <c r="E1755" t="s">
        <v>2367</v>
      </c>
      <c r="F1755" t="s">
        <v>2369</v>
      </c>
      <c r="G1755">
        <v>1</v>
      </c>
      <c r="H1755" s="8" t="s">
        <v>2367</v>
      </c>
      <c r="I1755" t="str">
        <f t="shared" si="54"/>
        <v>Overweight</v>
      </c>
      <c r="J1755" t="str">
        <f t="shared" si="55"/>
        <v>Normal</v>
      </c>
    </row>
    <row r="1756" spans="1:10" x14ac:dyDescent="0.3">
      <c r="A1756" t="s">
        <v>604</v>
      </c>
      <c r="B1756">
        <v>18.54</v>
      </c>
      <c r="C1756">
        <v>4.95</v>
      </c>
      <c r="D1756" t="s">
        <v>2367</v>
      </c>
      <c r="E1756" t="s">
        <v>2367</v>
      </c>
      <c r="F1756" t="s">
        <v>2367</v>
      </c>
      <c r="G1756">
        <v>0</v>
      </c>
      <c r="H1756" s="8" t="s">
        <v>2367</v>
      </c>
      <c r="I1756" t="str">
        <f t="shared" si="54"/>
        <v>Normal weight</v>
      </c>
      <c r="J1756" t="str">
        <f t="shared" si="55"/>
        <v>Normal</v>
      </c>
    </row>
    <row r="1757" spans="1:10" x14ac:dyDescent="0.3">
      <c r="A1757" t="s">
        <v>603</v>
      </c>
      <c r="B1757">
        <v>32.18</v>
      </c>
      <c r="C1757">
        <v>6.44</v>
      </c>
      <c r="D1757" t="s">
        <v>2369</v>
      </c>
      <c r="E1757" t="s">
        <v>2367</v>
      </c>
      <c r="F1757" t="s">
        <v>2369</v>
      </c>
      <c r="G1757">
        <v>1</v>
      </c>
      <c r="H1757" s="8" t="s">
        <v>2367</v>
      </c>
      <c r="I1757" t="str">
        <f t="shared" si="54"/>
        <v>Obesity</v>
      </c>
      <c r="J1757" t="str">
        <f t="shared" si="55"/>
        <v>Diabetes</v>
      </c>
    </row>
    <row r="1758" spans="1:10" x14ac:dyDescent="0.3">
      <c r="A1758" t="s">
        <v>602</v>
      </c>
      <c r="B1758">
        <v>37.380000000000003</v>
      </c>
      <c r="C1758">
        <v>6.05</v>
      </c>
      <c r="D1758" t="s">
        <v>2369</v>
      </c>
      <c r="E1758" t="s">
        <v>2367</v>
      </c>
      <c r="F1758" t="s">
        <v>2367</v>
      </c>
      <c r="G1758">
        <v>0</v>
      </c>
      <c r="H1758" s="8" t="s">
        <v>2367</v>
      </c>
      <c r="I1758" t="str">
        <f t="shared" si="54"/>
        <v>Obesity</v>
      </c>
      <c r="J1758" t="str">
        <f t="shared" si="55"/>
        <v>Prediabetes</v>
      </c>
    </row>
    <row r="1759" spans="1:10" x14ac:dyDescent="0.3">
      <c r="A1759" t="s">
        <v>601</v>
      </c>
      <c r="B1759">
        <v>31.12</v>
      </c>
      <c r="C1759">
        <v>4.76</v>
      </c>
      <c r="D1759" t="s">
        <v>2369</v>
      </c>
      <c r="E1759" t="s">
        <v>2367</v>
      </c>
      <c r="F1759" t="s">
        <v>2369</v>
      </c>
      <c r="G1759">
        <v>1</v>
      </c>
      <c r="H1759" s="8" t="s">
        <v>2367</v>
      </c>
      <c r="I1759" t="str">
        <f t="shared" si="54"/>
        <v>Obesity</v>
      </c>
      <c r="J1759" t="str">
        <f t="shared" si="55"/>
        <v>Normal</v>
      </c>
    </row>
    <row r="1760" spans="1:10" x14ac:dyDescent="0.3">
      <c r="A1760" t="s">
        <v>600</v>
      </c>
      <c r="B1760">
        <v>22.01</v>
      </c>
      <c r="C1760">
        <v>6.72</v>
      </c>
      <c r="D1760" t="s">
        <v>2369</v>
      </c>
      <c r="E1760" t="s">
        <v>2367</v>
      </c>
      <c r="F1760" t="s">
        <v>2367</v>
      </c>
      <c r="G1760">
        <v>1</v>
      </c>
      <c r="H1760" s="8" t="s">
        <v>2367</v>
      </c>
      <c r="I1760" t="str">
        <f t="shared" si="54"/>
        <v>Normal weight</v>
      </c>
      <c r="J1760" t="str">
        <f t="shared" si="55"/>
        <v>Diabetes</v>
      </c>
    </row>
    <row r="1761" spans="1:10" x14ac:dyDescent="0.3">
      <c r="A1761" t="s">
        <v>599</v>
      </c>
      <c r="B1761">
        <v>27.645</v>
      </c>
      <c r="C1761">
        <v>5.7</v>
      </c>
      <c r="D1761" t="s">
        <v>2367</v>
      </c>
      <c r="E1761" t="s">
        <v>2367</v>
      </c>
      <c r="F1761" t="s">
        <v>2367</v>
      </c>
      <c r="G1761">
        <v>0</v>
      </c>
      <c r="H1761" s="8" t="s">
        <v>2367</v>
      </c>
      <c r="I1761" t="str">
        <f t="shared" si="54"/>
        <v>Overweight</v>
      </c>
      <c r="J1761" t="str">
        <f t="shared" si="55"/>
        <v>Prediabetes</v>
      </c>
    </row>
    <row r="1762" spans="1:10" x14ac:dyDescent="0.3">
      <c r="A1762" t="s">
        <v>598</v>
      </c>
      <c r="B1762">
        <v>29.64</v>
      </c>
      <c r="C1762">
        <v>5.31</v>
      </c>
      <c r="D1762" t="s">
        <v>2369</v>
      </c>
      <c r="E1762" t="s">
        <v>2367</v>
      </c>
      <c r="F1762" t="s">
        <v>2367</v>
      </c>
      <c r="G1762">
        <v>0</v>
      </c>
      <c r="H1762" s="8" t="s">
        <v>2367</v>
      </c>
      <c r="I1762" t="str">
        <f t="shared" si="54"/>
        <v>Overweight</v>
      </c>
      <c r="J1762" t="str">
        <f t="shared" si="55"/>
        <v>Normal</v>
      </c>
    </row>
    <row r="1763" spans="1:10" x14ac:dyDescent="0.3">
      <c r="A1763" t="s">
        <v>597</v>
      </c>
      <c r="B1763">
        <v>33.700000000000003</v>
      </c>
      <c r="C1763">
        <v>4.32</v>
      </c>
      <c r="D1763" t="s">
        <v>2369</v>
      </c>
      <c r="E1763" t="s">
        <v>2367</v>
      </c>
      <c r="F1763" t="s">
        <v>2367</v>
      </c>
      <c r="G1763">
        <v>1</v>
      </c>
      <c r="H1763" s="8" t="s">
        <v>2367</v>
      </c>
      <c r="I1763" t="str">
        <f t="shared" si="54"/>
        <v>Obesity</v>
      </c>
      <c r="J1763" t="str">
        <f t="shared" si="55"/>
        <v>Normal</v>
      </c>
    </row>
    <row r="1764" spans="1:10" x14ac:dyDescent="0.3">
      <c r="A1764" t="s">
        <v>596</v>
      </c>
      <c r="B1764">
        <v>27.5</v>
      </c>
      <c r="C1764">
        <v>4.2300000000000004</v>
      </c>
      <c r="D1764" t="s">
        <v>2369</v>
      </c>
      <c r="E1764" t="s">
        <v>2367</v>
      </c>
      <c r="F1764" t="s">
        <v>2367</v>
      </c>
      <c r="G1764">
        <v>1</v>
      </c>
      <c r="H1764" s="8" t="s">
        <v>2367</v>
      </c>
      <c r="I1764" t="str">
        <f t="shared" si="54"/>
        <v>Overweight</v>
      </c>
      <c r="J1764" t="str">
        <f t="shared" si="55"/>
        <v>Normal</v>
      </c>
    </row>
    <row r="1765" spans="1:10" x14ac:dyDescent="0.3">
      <c r="A1765" t="s">
        <v>595</v>
      </c>
      <c r="B1765">
        <v>16.12</v>
      </c>
      <c r="C1765">
        <v>6.09</v>
      </c>
      <c r="D1765" t="s">
        <v>2367</v>
      </c>
      <c r="E1765" t="s">
        <v>2367</v>
      </c>
      <c r="F1765" t="s">
        <v>2367</v>
      </c>
      <c r="G1765">
        <v>0</v>
      </c>
      <c r="H1765" s="8" t="s">
        <v>2367</v>
      </c>
      <c r="I1765" t="str">
        <f t="shared" si="54"/>
        <v>Underweight</v>
      </c>
      <c r="J1765" t="str">
        <f t="shared" si="55"/>
        <v>Prediabetes</v>
      </c>
    </row>
    <row r="1766" spans="1:10" x14ac:dyDescent="0.3">
      <c r="A1766" t="s">
        <v>594</v>
      </c>
      <c r="B1766">
        <v>26.73</v>
      </c>
      <c r="C1766">
        <v>4.74</v>
      </c>
      <c r="D1766" t="s">
        <v>2369</v>
      </c>
      <c r="E1766" t="s">
        <v>2367</v>
      </c>
      <c r="F1766" t="s">
        <v>2367</v>
      </c>
      <c r="G1766">
        <v>1</v>
      </c>
      <c r="H1766" s="8" t="s">
        <v>2367</v>
      </c>
      <c r="I1766" t="str">
        <f t="shared" si="54"/>
        <v>Overweight</v>
      </c>
      <c r="J1766" t="str">
        <f t="shared" si="55"/>
        <v>Normal</v>
      </c>
    </row>
    <row r="1767" spans="1:10" x14ac:dyDescent="0.3">
      <c r="A1767" t="s">
        <v>593</v>
      </c>
      <c r="B1767">
        <v>37.25</v>
      </c>
      <c r="C1767">
        <v>6.23</v>
      </c>
      <c r="D1767" t="s">
        <v>2369</v>
      </c>
      <c r="E1767" t="s">
        <v>2367</v>
      </c>
      <c r="F1767" t="s">
        <v>2367</v>
      </c>
      <c r="G1767">
        <v>0</v>
      </c>
      <c r="H1767" s="8" t="s">
        <v>2367</v>
      </c>
      <c r="I1767" t="str">
        <f t="shared" si="54"/>
        <v>Obesity</v>
      </c>
      <c r="J1767" t="str">
        <f t="shared" si="55"/>
        <v>Prediabetes</v>
      </c>
    </row>
    <row r="1768" spans="1:10" x14ac:dyDescent="0.3">
      <c r="A1768" t="s">
        <v>592</v>
      </c>
      <c r="B1768">
        <v>23.56</v>
      </c>
      <c r="C1768">
        <v>5.45</v>
      </c>
      <c r="D1768" t="s">
        <v>2369</v>
      </c>
      <c r="E1768" t="s">
        <v>2367</v>
      </c>
      <c r="F1768" t="s">
        <v>2367</v>
      </c>
      <c r="G1768">
        <v>1</v>
      </c>
      <c r="H1768" s="8" t="s">
        <v>2367</v>
      </c>
      <c r="I1768" t="str">
        <f t="shared" si="54"/>
        <v>Normal weight</v>
      </c>
      <c r="J1768" t="str">
        <f t="shared" si="55"/>
        <v>Normal</v>
      </c>
    </row>
    <row r="1769" spans="1:10" x14ac:dyDescent="0.3">
      <c r="A1769" t="s">
        <v>591</v>
      </c>
      <c r="B1769">
        <v>15.84</v>
      </c>
      <c r="C1769">
        <v>10.34</v>
      </c>
      <c r="D1769" t="s">
        <v>2367</v>
      </c>
      <c r="E1769" t="s">
        <v>2367</v>
      </c>
      <c r="F1769" t="s">
        <v>2367</v>
      </c>
      <c r="G1769">
        <v>2</v>
      </c>
      <c r="H1769" s="8" t="s">
        <v>2367</v>
      </c>
      <c r="I1769" t="str">
        <f t="shared" si="54"/>
        <v>Underweight</v>
      </c>
      <c r="J1769" t="str">
        <f t="shared" si="55"/>
        <v>Diabetes</v>
      </c>
    </row>
    <row r="1770" spans="1:10" x14ac:dyDescent="0.3">
      <c r="A1770" t="s">
        <v>590</v>
      </c>
      <c r="B1770">
        <v>36.630000000000003</v>
      </c>
      <c r="C1770">
        <v>5.15</v>
      </c>
      <c r="D1770" t="s">
        <v>2367</v>
      </c>
      <c r="E1770" t="s">
        <v>2367</v>
      </c>
      <c r="F1770" t="s">
        <v>2367</v>
      </c>
      <c r="G1770">
        <v>0</v>
      </c>
      <c r="H1770" s="8" t="s">
        <v>2367</v>
      </c>
      <c r="I1770" t="str">
        <f t="shared" si="54"/>
        <v>Obesity</v>
      </c>
      <c r="J1770" t="str">
        <f t="shared" si="55"/>
        <v>Normal</v>
      </c>
    </row>
    <row r="1771" spans="1:10" x14ac:dyDescent="0.3">
      <c r="A1771" t="s">
        <v>589</v>
      </c>
      <c r="B1771">
        <v>16.47</v>
      </c>
      <c r="C1771">
        <v>11.72</v>
      </c>
      <c r="D1771" t="s">
        <v>2367</v>
      </c>
      <c r="E1771" t="s">
        <v>2367</v>
      </c>
      <c r="F1771" t="s">
        <v>2367</v>
      </c>
      <c r="G1771">
        <v>0</v>
      </c>
      <c r="H1771" s="8" t="s">
        <v>2367</v>
      </c>
      <c r="I1771" t="str">
        <f t="shared" si="54"/>
        <v>Underweight</v>
      </c>
      <c r="J1771" t="str">
        <f t="shared" si="55"/>
        <v>Diabetes</v>
      </c>
    </row>
    <row r="1772" spans="1:10" x14ac:dyDescent="0.3">
      <c r="A1772" t="s">
        <v>588</v>
      </c>
      <c r="B1772">
        <v>25.8</v>
      </c>
      <c r="C1772">
        <v>5.29</v>
      </c>
      <c r="D1772" t="s">
        <v>2367</v>
      </c>
      <c r="E1772" t="s">
        <v>2367</v>
      </c>
      <c r="F1772" t="s">
        <v>2367</v>
      </c>
      <c r="G1772">
        <v>0</v>
      </c>
      <c r="H1772" s="8" t="s">
        <v>2367</v>
      </c>
      <c r="I1772" t="str">
        <f t="shared" si="54"/>
        <v>Overweight</v>
      </c>
      <c r="J1772" t="str">
        <f t="shared" si="55"/>
        <v>Normal</v>
      </c>
    </row>
    <row r="1773" spans="1:10" x14ac:dyDescent="0.3">
      <c r="A1773" t="s">
        <v>587</v>
      </c>
      <c r="B1773">
        <v>23.6</v>
      </c>
      <c r="C1773">
        <v>4.33</v>
      </c>
      <c r="D1773" t="s">
        <v>2367</v>
      </c>
      <c r="E1773" t="s">
        <v>2367</v>
      </c>
      <c r="F1773" t="s">
        <v>2367</v>
      </c>
      <c r="G1773">
        <v>0</v>
      </c>
      <c r="H1773" s="8" t="s">
        <v>2367</v>
      </c>
      <c r="I1773" t="str">
        <f t="shared" si="54"/>
        <v>Normal weight</v>
      </c>
      <c r="J1773" t="str">
        <f t="shared" si="55"/>
        <v>Normal</v>
      </c>
    </row>
    <row r="1774" spans="1:10" x14ac:dyDescent="0.3">
      <c r="A1774" t="s">
        <v>586</v>
      </c>
      <c r="B1774">
        <v>32.11</v>
      </c>
      <c r="C1774">
        <v>6.24</v>
      </c>
      <c r="D1774" t="s">
        <v>2367</v>
      </c>
      <c r="E1774" t="s">
        <v>2367</v>
      </c>
      <c r="F1774" t="s">
        <v>2369</v>
      </c>
      <c r="G1774">
        <v>1</v>
      </c>
      <c r="H1774" s="8" t="s">
        <v>2367</v>
      </c>
      <c r="I1774" t="str">
        <f t="shared" si="54"/>
        <v>Obesity</v>
      </c>
      <c r="J1774" t="str">
        <f t="shared" si="55"/>
        <v>Prediabetes</v>
      </c>
    </row>
    <row r="1775" spans="1:10" x14ac:dyDescent="0.3">
      <c r="A1775" t="s">
        <v>585</v>
      </c>
      <c r="B1775">
        <v>30.114999999999998</v>
      </c>
      <c r="C1775">
        <v>11.61</v>
      </c>
      <c r="D1775" t="s">
        <v>2367</v>
      </c>
      <c r="E1775" t="s">
        <v>2367</v>
      </c>
      <c r="F1775" t="s">
        <v>2367</v>
      </c>
      <c r="G1775">
        <v>0</v>
      </c>
      <c r="H1775" s="8" t="s">
        <v>2367</v>
      </c>
      <c r="I1775" t="str">
        <f t="shared" si="54"/>
        <v>Obesity</v>
      </c>
      <c r="J1775" t="str">
        <f t="shared" si="55"/>
        <v>Diabetes</v>
      </c>
    </row>
    <row r="1776" spans="1:10" x14ac:dyDescent="0.3">
      <c r="A1776" t="s">
        <v>584</v>
      </c>
      <c r="B1776">
        <v>20.28</v>
      </c>
      <c r="C1776">
        <v>11.07</v>
      </c>
      <c r="D1776" t="s">
        <v>2369</v>
      </c>
      <c r="E1776" t="s">
        <v>2367</v>
      </c>
      <c r="F1776" t="s">
        <v>2367</v>
      </c>
      <c r="G1776">
        <v>0</v>
      </c>
      <c r="H1776" s="8" t="s">
        <v>2367</v>
      </c>
      <c r="I1776" t="str">
        <f t="shared" si="54"/>
        <v>Normal weight</v>
      </c>
      <c r="J1776" t="str">
        <f t="shared" si="55"/>
        <v>Diabetes</v>
      </c>
    </row>
    <row r="1777" spans="1:10" x14ac:dyDescent="0.3">
      <c r="A1777" t="s">
        <v>583</v>
      </c>
      <c r="B1777">
        <v>20.234999999999999</v>
      </c>
      <c r="C1777">
        <v>5.19</v>
      </c>
      <c r="D1777" t="s">
        <v>2367</v>
      </c>
      <c r="E1777" t="s">
        <v>2367</v>
      </c>
      <c r="F1777" t="s">
        <v>2369</v>
      </c>
      <c r="G1777">
        <v>1</v>
      </c>
      <c r="H1777" s="8" t="s">
        <v>2367</v>
      </c>
      <c r="I1777" t="str">
        <f t="shared" si="54"/>
        <v>Normal weight</v>
      </c>
      <c r="J1777" t="str">
        <f t="shared" si="55"/>
        <v>Normal</v>
      </c>
    </row>
    <row r="1778" spans="1:10" x14ac:dyDescent="0.3">
      <c r="A1778" t="s">
        <v>582</v>
      </c>
      <c r="B1778">
        <v>25.27</v>
      </c>
      <c r="C1778">
        <v>5.7</v>
      </c>
      <c r="D1778" t="s">
        <v>2369</v>
      </c>
      <c r="E1778" t="s">
        <v>2367</v>
      </c>
      <c r="F1778" t="s">
        <v>2367</v>
      </c>
      <c r="G1778">
        <v>1</v>
      </c>
      <c r="H1778" s="8" t="s">
        <v>2367</v>
      </c>
      <c r="I1778" t="str">
        <f t="shared" si="54"/>
        <v>Overweight</v>
      </c>
      <c r="J1778" t="str">
        <f t="shared" si="55"/>
        <v>Prediabetes</v>
      </c>
    </row>
    <row r="1779" spans="1:10" x14ac:dyDescent="0.3">
      <c r="A1779" t="s">
        <v>581</v>
      </c>
      <c r="B1779">
        <v>24.24</v>
      </c>
      <c r="C1779">
        <v>6.15</v>
      </c>
      <c r="D1779" t="s">
        <v>2367</v>
      </c>
      <c r="E1779" t="s">
        <v>2367</v>
      </c>
      <c r="F1779" t="s">
        <v>2367</v>
      </c>
      <c r="G1779">
        <v>0</v>
      </c>
      <c r="H1779" s="8" t="s">
        <v>2367</v>
      </c>
      <c r="I1779" t="str">
        <f t="shared" si="54"/>
        <v>Normal weight</v>
      </c>
      <c r="J1779" t="str">
        <f t="shared" si="55"/>
        <v>Prediabetes</v>
      </c>
    </row>
    <row r="1780" spans="1:10" x14ac:dyDescent="0.3">
      <c r="A1780" t="s">
        <v>580</v>
      </c>
      <c r="B1780">
        <v>35.75</v>
      </c>
      <c r="C1780">
        <v>5.07</v>
      </c>
      <c r="D1780" t="s">
        <v>2367</v>
      </c>
      <c r="E1780" t="s">
        <v>2367</v>
      </c>
      <c r="F1780" t="s">
        <v>2367</v>
      </c>
      <c r="G1780">
        <v>0</v>
      </c>
      <c r="H1780" s="8" t="s">
        <v>2367</v>
      </c>
      <c r="I1780" t="str">
        <f t="shared" si="54"/>
        <v>Obesity</v>
      </c>
      <c r="J1780" t="str">
        <f t="shared" si="55"/>
        <v>Normal</v>
      </c>
    </row>
    <row r="1781" spans="1:10" x14ac:dyDescent="0.3">
      <c r="A1781" t="s">
        <v>579</v>
      </c>
      <c r="B1781">
        <v>29.92</v>
      </c>
      <c r="C1781">
        <v>10.97</v>
      </c>
      <c r="D1781" t="s">
        <v>2369</v>
      </c>
      <c r="E1781" t="s">
        <v>2367</v>
      </c>
      <c r="F1781" t="s">
        <v>2367</v>
      </c>
      <c r="G1781">
        <v>1</v>
      </c>
      <c r="H1781" s="8" t="s">
        <v>2367</v>
      </c>
      <c r="I1781" t="str">
        <f t="shared" si="54"/>
        <v>Obesity</v>
      </c>
      <c r="J1781" t="str">
        <f t="shared" si="55"/>
        <v>Diabetes</v>
      </c>
    </row>
    <row r="1782" spans="1:10" x14ac:dyDescent="0.3">
      <c r="A1782" t="s">
        <v>578</v>
      </c>
      <c r="B1782">
        <v>26.2</v>
      </c>
      <c r="C1782">
        <v>10.93</v>
      </c>
      <c r="D1782" t="s">
        <v>2369</v>
      </c>
      <c r="E1782" t="s">
        <v>2367</v>
      </c>
      <c r="F1782" t="s">
        <v>2367</v>
      </c>
      <c r="G1782">
        <v>1</v>
      </c>
      <c r="H1782" s="8" t="s">
        <v>2367</v>
      </c>
      <c r="I1782" t="str">
        <f t="shared" si="54"/>
        <v>Overweight</v>
      </c>
      <c r="J1782" t="str">
        <f t="shared" si="55"/>
        <v>Diabetes</v>
      </c>
    </row>
    <row r="1783" spans="1:10" x14ac:dyDescent="0.3">
      <c r="A1783" t="s">
        <v>577</v>
      </c>
      <c r="B1783">
        <v>26.695</v>
      </c>
      <c r="C1783">
        <v>4.21</v>
      </c>
      <c r="D1783" t="s">
        <v>2369</v>
      </c>
      <c r="E1783" t="s">
        <v>2367</v>
      </c>
      <c r="F1783" t="s">
        <v>2369</v>
      </c>
      <c r="G1783">
        <v>1</v>
      </c>
      <c r="H1783" s="8" t="s">
        <v>2367</v>
      </c>
      <c r="I1783" t="str">
        <f t="shared" si="54"/>
        <v>Overweight</v>
      </c>
      <c r="J1783" t="str">
        <f t="shared" si="55"/>
        <v>Normal</v>
      </c>
    </row>
    <row r="1784" spans="1:10" x14ac:dyDescent="0.3">
      <c r="A1784" t="s">
        <v>576</v>
      </c>
      <c r="B1784">
        <v>23.16</v>
      </c>
      <c r="C1784">
        <v>5.5</v>
      </c>
      <c r="D1784" t="s">
        <v>2367</v>
      </c>
      <c r="E1784" t="s">
        <v>2367</v>
      </c>
      <c r="F1784" t="s">
        <v>2367</v>
      </c>
      <c r="G1784">
        <v>0</v>
      </c>
      <c r="H1784" s="8" t="s">
        <v>2367</v>
      </c>
      <c r="I1784" t="str">
        <f t="shared" si="54"/>
        <v>Normal weight</v>
      </c>
      <c r="J1784" t="str">
        <f t="shared" si="55"/>
        <v>Normal</v>
      </c>
    </row>
    <row r="1785" spans="1:10" x14ac:dyDescent="0.3">
      <c r="A1785" t="s">
        <v>575</v>
      </c>
      <c r="B1785">
        <v>32.585000000000001</v>
      </c>
      <c r="C1785">
        <v>4.93</v>
      </c>
      <c r="D1785" t="s">
        <v>2369</v>
      </c>
      <c r="E1785" t="s">
        <v>2367</v>
      </c>
      <c r="F1785" t="s">
        <v>2367</v>
      </c>
      <c r="G1785">
        <v>1</v>
      </c>
      <c r="H1785" s="8" t="s">
        <v>2367</v>
      </c>
      <c r="I1785" t="str">
        <f t="shared" si="54"/>
        <v>Obesity</v>
      </c>
      <c r="J1785" t="str">
        <f t="shared" si="55"/>
        <v>Normal</v>
      </c>
    </row>
    <row r="1786" spans="1:10" x14ac:dyDescent="0.3">
      <c r="A1786" t="s">
        <v>574</v>
      </c>
      <c r="B1786">
        <v>33.97</v>
      </c>
      <c r="C1786">
        <v>5.6</v>
      </c>
      <c r="D1786" t="s">
        <v>2369</v>
      </c>
      <c r="E1786" t="s">
        <v>2367</v>
      </c>
      <c r="F1786" t="s">
        <v>2367</v>
      </c>
      <c r="G1786">
        <v>0</v>
      </c>
      <c r="H1786" s="8" t="s">
        <v>2367</v>
      </c>
      <c r="I1786" t="str">
        <f t="shared" si="54"/>
        <v>Obesity</v>
      </c>
      <c r="J1786" t="str">
        <f t="shared" si="55"/>
        <v>Normal</v>
      </c>
    </row>
    <row r="1787" spans="1:10" x14ac:dyDescent="0.3">
      <c r="A1787" t="s">
        <v>573</v>
      </c>
      <c r="B1787">
        <v>16.57</v>
      </c>
      <c r="C1787">
        <v>9.99</v>
      </c>
      <c r="D1787" t="s">
        <v>2367</v>
      </c>
      <c r="E1787" t="s">
        <v>2367</v>
      </c>
      <c r="F1787" t="s">
        <v>2367</v>
      </c>
      <c r="G1787">
        <v>0</v>
      </c>
      <c r="H1787" s="8" t="s">
        <v>2367</v>
      </c>
      <c r="I1787" t="str">
        <f t="shared" si="54"/>
        <v>Underweight</v>
      </c>
      <c r="J1787" t="str">
        <f t="shared" si="55"/>
        <v>Diabetes</v>
      </c>
    </row>
    <row r="1788" spans="1:10" x14ac:dyDescent="0.3">
      <c r="A1788" t="s">
        <v>572</v>
      </c>
      <c r="B1788">
        <v>17.55</v>
      </c>
      <c r="C1788">
        <v>5.93</v>
      </c>
      <c r="D1788" t="s">
        <v>2367</v>
      </c>
      <c r="E1788" t="s">
        <v>2367</v>
      </c>
      <c r="F1788" t="s">
        <v>2369</v>
      </c>
      <c r="G1788">
        <v>1</v>
      </c>
      <c r="H1788" s="8" t="s">
        <v>2367</v>
      </c>
      <c r="I1788" t="str">
        <f t="shared" si="54"/>
        <v>Underweight</v>
      </c>
      <c r="J1788" t="str">
        <f t="shared" si="55"/>
        <v>Prediabetes</v>
      </c>
    </row>
    <row r="1789" spans="1:10" x14ac:dyDescent="0.3">
      <c r="A1789" t="s">
        <v>571</v>
      </c>
      <c r="B1789">
        <v>29.41</v>
      </c>
      <c r="C1789">
        <v>6.29</v>
      </c>
      <c r="D1789" t="s">
        <v>2369</v>
      </c>
      <c r="E1789" t="s">
        <v>2367</v>
      </c>
      <c r="F1789" t="s">
        <v>2367</v>
      </c>
      <c r="G1789">
        <v>1</v>
      </c>
      <c r="H1789" s="8" t="s">
        <v>2367</v>
      </c>
      <c r="I1789" t="str">
        <f t="shared" si="54"/>
        <v>Overweight</v>
      </c>
      <c r="J1789" t="str">
        <f t="shared" si="55"/>
        <v>Prediabetes</v>
      </c>
    </row>
    <row r="1790" spans="1:10" x14ac:dyDescent="0.3">
      <c r="A1790" t="s">
        <v>570</v>
      </c>
      <c r="B1790">
        <v>17.91</v>
      </c>
      <c r="C1790">
        <v>5.65</v>
      </c>
      <c r="D1790" t="s">
        <v>2367</v>
      </c>
      <c r="E1790" t="s">
        <v>2367</v>
      </c>
      <c r="F1790" t="s">
        <v>2367</v>
      </c>
      <c r="G1790">
        <v>1</v>
      </c>
      <c r="H1790" s="8" t="s">
        <v>2367</v>
      </c>
      <c r="I1790" t="str">
        <f t="shared" si="54"/>
        <v>Underweight</v>
      </c>
      <c r="J1790" t="str">
        <f t="shared" si="55"/>
        <v>Normal</v>
      </c>
    </row>
    <row r="1791" spans="1:10" x14ac:dyDescent="0.3">
      <c r="A1791" t="s">
        <v>569</v>
      </c>
      <c r="B1791">
        <v>31.57</v>
      </c>
      <c r="C1791">
        <v>6.15</v>
      </c>
      <c r="D1791" t="s">
        <v>2367</v>
      </c>
      <c r="E1791" t="s">
        <v>2367</v>
      </c>
      <c r="F1791" t="s">
        <v>2367</v>
      </c>
      <c r="G1791">
        <v>1</v>
      </c>
      <c r="H1791" s="8" t="s">
        <v>2367</v>
      </c>
      <c r="I1791" t="str">
        <f t="shared" si="54"/>
        <v>Obesity</v>
      </c>
      <c r="J1791" t="str">
        <f t="shared" si="55"/>
        <v>Prediabetes</v>
      </c>
    </row>
    <row r="1792" spans="1:10" x14ac:dyDescent="0.3">
      <c r="A1792" t="s">
        <v>568</v>
      </c>
      <c r="B1792">
        <v>33.18</v>
      </c>
      <c r="C1792">
        <v>5.22</v>
      </c>
      <c r="D1792" t="s">
        <v>2367</v>
      </c>
      <c r="E1792" t="s">
        <v>2369</v>
      </c>
      <c r="F1792" t="s">
        <v>2367</v>
      </c>
      <c r="G1792">
        <v>1</v>
      </c>
      <c r="H1792" s="8" t="s">
        <v>2367</v>
      </c>
      <c r="I1792" t="str">
        <f t="shared" si="54"/>
        <v>Obesity</v>
      </c>
      <c r="J1792" t="str">
        <f t="shared" si="55"/>
        <v>Normal</v>
      </c>
    </row>
    <row r="1793" spans="1:10" x14ac:dyDescent="0.3">
      <c r="A1793" t="s">
        <v>567</v>
      </c>
      <c r="B1793">
        <v>37</v>
      </c>
      <c r="C1793">
        <v>11.66</v>
      </c>
      <c r="D1793" t="s">
        <v>2367</v>
      </c>
      <c r="E1793" t="s">
        <v>2367</v>
      </c>
      <c r="F1793" t="s">
        <v>2367</v>
      </c>
      <c r="G1793">
        <v>0</v>
      </c>
      <c r="H1793" s="8" t="s">
        <v>2367</v>
      </c>
      <c r="I1793" t="str">
        <f t="shared" si="54"/>
        <v>Obesity</v>
      </c>
      <c r="J1793" t="str">
        <f t="shared" si="55"/>
        <v>Diabetes</v>
      </c>
    </row>
    <row r="1794" spans="1:10" x14ac:dyDescent="0.3">
      <c r="A1794" t="s">
        <v>566</v>
      </c>
      <c r="B1794">
        <v>18.905000000000001</v>
      </c>
      <c r="C1794">
        <v>4.91</v>
      </c>
      <c r="D1794" t="s">
        <v>2369</v>
      </c>
      <c r="E1794" t="s">
        <v>2367</v>
      </c>
      <c r="F1794" t="s">
        <v>2367</v>
      </c>
      <c r="G1794">
        <v>1</v>
      </c>
      <c r="H1794" s="8" t="s">
        <v>2367</v>
      </c>
      <c r="I1794" t="str">
        <f t="shared" si="54"/>
        <v>Normal weight</v>
      </c>
      <c r="J1794" t="str">
        <f t="shared" si="55"/>
        <v>Normal</v>
      </c>
    </row>
    <row r="1795" spans="1:10" x14ac:dyDescent="0.3">
      <c r="A1795" t="s">
        <v>565</v>
      </c>
      <c r="B1795">
        <v>20.03</v>
      </c>
      <c r="C1795">
        <v>9.25</v>
      </c>
      <c r="D1795" t="s">
        <v>2369</v>
      </c>
      <c r="E1795" t="s">
        <v>2367</v>
      </c>
      <c r="F1795" t="s">
        <v>2367</v>
      </c>
      <c r="G1795">
        <v>0</v>
      </c>
      <c r="H1795" s="8" t="s">
        <v>2367</v>
      </c>
      <c r="I1795" t="str">
        <f t="shared" ref="I1795:I1858" si="56">IF(B1795&lt;18.5,"Underweight",IF(B1795&lt;24.9,"Normal weight",IF(B1795&lt;29.9,"Overweight","Obesity")))</f>
        <v>Normal weight</v>
      </c>
      <c r="J1795" t="str">
        <f t="shared" ref="J1795:J1858" si="57">IF(C1795&lt;5.7,"Normal",IF(C1795&lt;6.4,"Prediabetes","Diabetes"))</f>
        <v>Diabetes</v>
      </c>
    </row>
    <row r="1796" spans="1:10" x14ac:dyDescent="0.3">
      <c r="A1796" t="s">
        <v>564</v>
      </c>
      <c r="B1796">
        <v>16.7</v>
      </c>
      <c r="C1796">
        <v>11.48</v>
      </c>
      <c r="D1796" t="s">
        <v>2367</v>
      </c>
      <c r="E1796" t="s">
        <v>2367</v>
      </c>
      <c r="F1796" t="s">
        <v>2367</v>
      </c>
      <c r="G1796">
        <v>0</v>
      </c>
      <c r="H1796" s="8" t="s">
        <v>2367</v>
      </c>
      <c r="I1796" t="str">
        <f t="shared" si="56"/>
        <v>Underweight</v>
      </c>
      <c r="J1796" t="str">
        <f t="shared" si="57"/>
        <v>Diabetes</v>
      </c>
    </row>
    <row r="1797" spans="1:10" x14ac:dyDescent="0.3">
      <c r="A1797" t="s">
        <v>563</v>
      </c>
      <c r="B1797">
        <v>39.82</v>
      </c>
      <c r="C1797">
        <v>6.06</v>
      </c>
      <c r="D1797" t="s">
        <v>2367</v>
      </c>
      <c r="E1797" t="s">
        <v>2367</v>
      </c>
      <c r="F1797" t="s">
        <v>2367</v>
      </c>
      <c r="G1797">
        <v>0</v>
      </c>
      <c r="H1797" s="8" t="s">
        <v>2367</v>
      </c>
      <c r="I1797" t="str">
        <f t="shared" si="56"/>
        <v>Obesity</v>
      </c>
      <c r="J1797" t="str">
        <f t="shared" si="57"/>
        <v>Prediabetes</v>
      </c>
    </row>
    <row r="1798" spans="1:10" x14ac:dyDescent="0.3">
      <c r="A1798" t="s">
        <v>562</v>
      </c>
      <c r="B1798">
        <v>22.04</v>
      </c>
      <c r="C1798">
        <v>5.86</v>
      </c>
      <c r="D1798" t="s">
        <v>2367</v>
      </c>
      <c r="E1798" t="s">
        <v>2367</v>
      </c>
      <c r="F1798" t="s">
        <v>2367</v>
      </c>
      <c r="G1798">
        <v>1</v>
      </c>
      <c r="H1798" s="8" t="s">
        <v>2367</v>
      </c>
      <c r="I1798" t="str">
        <f t="shared" si="56"/>
        <v>Normal weight</v>
      </c>
      <c r="J1798" t="str">
        <f t="shared" si="57"/>
        <v>Prediabetes</v>
      </c>
    </row>
    <row r="1799" spans="1:10" x14ac:dyDescent="0.3">
      <c r="A1799" t="s">
        <v>561</v>
      </c>
      <c r="B1799">
        <v>28.27</v>
      </c>
      <c r="C1799">
        <v>5.33</v>
      </c>
      <c r="D1799" t="s">
        <v>2367</v>
      </c>
      <c r="E1799" t="s">
        <v>2367</v>
      </c>
      <c r="F1799" t="s">
        <v>2367</v>
      </c>
      <c r="G1799">
        <v>0</v>
      </c>
      <c r="H1799" s="8" t="s">
        <v>2367</v>
      </c>
      <c r="I1799" t="str">
        <f t="shared" si="56"/>
        <v>Overweight</v>
      </c>
      <c r="J1799" t="str">
        <f t="shared" si="57"/>
        <v>Normal</v>
      </c>
    </row>
    <row r="1800" spans="1:10" x14ac:dyDescent="0.3">
      <c r="A1800" t="s">
        <v>560</v>
      </c>
      <c r="B1800">
        <v>18.5</v>
      </c>
      <c r="C1800">
        <v>5.33</v>
      </c>
      <c r="D1800" t="s">
        <v>2367</v>
      </c>
      <c r="E1800" t="s">
        <v>2367</v>
      </c>
      <c r="F1800" t="s">
        <v>2367</v>
      </c>
      <c r="G1800">
        <v>0</v>
      </c>
      <c r="H1800" s="8" t="s">
        <v>2367</v>
      </c>
      <c r="I1800" t="str">
        <f t="shared" si="56"/>
        <v>Normal weight</v>
      </c>
      <c r="J1800" t="str">
        <f t="shared" si="57"/>
        <v>Normal</v>
      </c>
    </row>
    <row r="1801" spans="1:10" x14ac:dyDescent="0.3">
      <c r="A1801" t="s">
        <v>559</v>
      </c>
      <c r="B1801">
        <v>38.6</v>
      </c>
      <c r="C1801">
        <v>6.02</v>
      </c>
      <c r="D1801" t="s">
        <v>2367</v>
      </c>
      <c r="E1801" t="s">
        <v>2367</v>
      </c>
      <c r="F1801" t="s">
        <v>2367</v>
      </c>
      <c r="G1801">
        <v>1</v>
      </c>
      <c r="H1801" s="8" t="s">
        <v>2367</v>
      </c>
      <c r="I1801" t="str">
        <f t="shared" si="56"/>
        <v>Obesity</v>
      </c>
      <c r="J1801" t="str">
        <f t="shared" si="57"/>
        <v>Prediabetes</v>
      </c>
    </row>
    <row r="1802" spans="1:10" x14ac:dyDescent="0.3">
      <c r="A1802" t="s">
        <v>558</v>
      </c>
      <c r="B1802">
        <v>43.12</v>
      </c>
      <c r="C1802">
        <v>6.25</v>
      </c>
      <c r="D1802" t="s">
        <v>2367</v>
      </c>
      <c r="E1802" t="s">
        <v>2367</v>
      </c>
      <c r="F1802" t="s">
        <v>2367</v>
      </c>
      <c r="G1802">
        <v>1</v>
      </c>
      <c r="H1802" s="8" t="s">
        <v>2367</v>
      </c>
      <c r="I1802" t="str">
        <f t="shared" si="56"/>
        <v>Obesity</v>
      </c>
      <c r="J1802" t="str">
        <f t="shared" si="57"/>
        <v>Prediabetes</v>
      </c>
    </row>
    <row r="1803" spans="1:10" x14ac:dyDescent="0.3">
      <c r="A1803" t="s">
        <v>557</v>
      </c>
      <c r="B1803">
        <v>30.5</v>
      </c>
      <c r="C1803">
        <v>4.8099999999999996</v>
      </c>
      <c r="D1803" t="s">
        <v>2367</v>
      </c>
      <c r="E1803" t="s">
        <v>2367</v>
      </c>
      <c r="F1803" t="s">
        <v>2367</v>
      </c>
      <c r="G1803">
        <v>1</v>
      </c>
      <c r="H1803" s="8" t="s">
        <v>2367</v>
      </c>
      <c r="I1803" t="str">
        <f t="shared" si="56"/>
        <v>Obesity</v>
      </c>
      <c r="J1803" t="str">
        <f t="shared" si="57"/>
        <v>Normal</v>
      </c>
    </row>
    <row r="1804" spans="1:10" x14ac:dyDescent="0.3">
      <c r="A1804" t="s">
        <v>556</v>
      </c>
      <c r="B1804">
        <v>27.61</v>
      </c>
      <c r="C1804">
        <v>4.5999999999999996</v>
      </c>
      <c r="D1804" t="s">
        <v>2367</v>
      </c>
      <c r="E1804" t="s">
        <v>2367</v>
      </c>
      <c r="F1804" t="s">
        <v>2367</v>
      </c>
      <c r="G1804">
        <v>1</v>
      </c>
      <c r="H1804" s="8" t="s">
        <v>2367</v>
      </c>
      <c r="I1804" t="str">
        <f t="shared" si="56"/>
        <v>Overweight</v>
      </c>
      <c r="J1804" t="str">
        <f t="shared" si="57"/>
        <v>Normal</v>
      </c>
    </row>
    <row r="1805" spans="1:10" x14ac:dyDescent="0.3">
      <c r="A1805" t="s">
        <v>555</v>
      </c>
      <c r="B1805">
        <v>27.1</v>
      </c>
      <c r="C1805">
        <v>5.08</v>
      </c>
      <c r="D1805" t="s">
        <v>2367</v>
      </c>
      <c r="E1805" t="s">
        <v>2367</v>
      </c>
      <c r="F1805" t="s">
        <v>2367</v>
      </c>
      <c r="G1805">
        <v>1</v>
      </c>
      <c r="H1805" s="8" t="s">
        <v>2367</v>
      </c>
      <c r="I1805" t="str">
        <f t="shared" si="56"/>
        <v>Overweight</v>
      </c>
      <c r="J1805" t="str">
        <f t="shared" si="57"/>
        <v>Normal</v>
      </c>
    </row>
    <row r="1806" spans="1:10" x14ac:dyDescent="0.3">
      <c r="A1806" t="s">
        <v>554</v>
      </c>
      <c r="B1806">
        <v>35.93</v>
      </c>
      <c r="C1806">
        <v>5.43</v>
      </c>
      <c r="D1806" t="s">
        <v>2367</v>
      </c>
      <c r="E1806" t="s">
        <v>2369</v>
      </c>
      <c r="F1806" t="s">
        <v>2367</v>
      </c>
      <c r="G1806">
        <v>1</v>
      </c>
      <c r="H1806" s="8" t="s">
        <v>2367</v>
      </c>
      <c r="I1806" t="str">
        <f t="shared" si="56"/>
        <v>Obesity</v>
      </c>
      <c r="J1806" t="str">
        <f t="shared" si="57"/>
        <v>Normal</v>
      </c>
    </row>
    <row r="1807" spans="1:10" x14ac:dyDescent="0.3">
      <c r="A1807" t="s">
        <v>553</v>
      </c>
      <c r="B1807">
        <v>32.68</v>
      </c>
      <c r="C1807">
        <v>5.44</v>
      </c>
      <c r="D1807" t="s">
        <v>2367</v>
      </c>
      <c r="E1807" t="s">
        <v>2367</v>
      </c>
      <c r="F1807" t="s">
        <v>2367</v>
      </c>
      <c r="G1807">
        <v>0</v>
      </c>
      <c r="H1807" s="8" t="s">
        <v>2367</v>
      </c>
      <c r="I1807" t="str">
        <f t="shared" si="56"/>
        <v>Obesity</v>
      </c>
      <c r="J1807" t="str">
        <f t="shared" si="57"/>
        <v>Normal</v>
      </c>
    </row>
    <row r="1808" spans="1:10" x14ac:dyDescent="0.3">
      <c r="A1808" t="s">
        <v>552</v>
      </c>
      <c r="B1808">
        <v>20.74</v>
      </c>
      <c r="C1808">
        <v>11.69</v>
      </c>
      <c r="D1808" t="s">
        <v>2369</v>
      </c>
      <c r="E1808" t="s">
        <v>2367</v>
      </c>
      <c r="F1808" t="s">
        <v>2367</v>
      </c>
      <c r="G1808">
        <v>1</v>
      </c>
      <c r="H1808" s="8" t="s">
        <v>2367</v>
      </c>
      <c r="I1808" t="str">
        <f t="shared" si="56"/>
        <v>Normal weight</v>
      </c>
      <c r="J1808" t="str">
        <f t="shared" si="57"/>
        <v>Diabetes</v>
      </c>
    </row>
    <row r="1809" spans="1:10" x14ac:dyDescent="0.3">
      <c r="A1809" t="s">
        <v>551</v>
      </c>
      <c r="B1809">
        <v>15.57</v>
      </c>
      <c r="C1809">
        <v>6.07</v>
      </c>
      <c r="D1809" t="s">
        <v>2367</v>
      </c>
      <c r="E1809" t="s">
        <v>2367</v>
      </c>
      <c r="F1809" t="s">
        <v>2367</v>
      </c>
      <c r="G1809">
        <v>0</v>
      </c>
      <c r="H1809" s="8" t="s">
        <v>2367</v>
      </c>
      <c r="I1809" t="str">
        <f t="shared" si="56"/>
        <v>Underweight</v>
      </c>
      <c r="J1809" t="str">
        <f t="shared" si="57"/>
        <v>Prediabetes</v>
      </c>
    </row>
    <row r="1810" spans="1:10" x14ac:dyDescent="0.3">
      <c r="A1810" t="s">
        <v>550</v>
      </c>
      <c r="B1810">
        <v>23.844999999999999</v>
      </c>
      <c r="C1810">
        <v>4.3600000000000003</v>
      </c>
      <c r="D1810" t="s">
        <v>2367</v>
      </c>
      <c r="E1810" t="s">
        <v>2367</v>
      </c>
      <c r="F1810" t="s">
        <v>2367</v>
      </c>
      <c r="G1810">
        <v>0</v>
      </c>
      <c r="H1810" s="8" t="s">
        <v>2367</v>
      </c>
      <c r="I1810" t="str">
        <f t="shared" si="56"/>
        <v>Normal weight</v>
      </c>
      <c r="J1810" t="str">
        <f t="shared" si="57"/>
        <v>Normal</v>
      </c>
    </row>
    <row r="1811" spans="1:10" x14ac:dyDescent="0.3">
      <c r="A1811" t="s">
        <v>549</v>
      </c>
      <c r="B1811">
        <v>22.895</v>
      </c>
      <c r="C1811">
        <v>5.24</v>
      </c>
      <c r="D1811" t="s">
        <v>2367</v>
      </c>
      <c r="E1811" t="s">
        <v>2367</v>
      </c>
      <c r="F1811" t="s">
        <v>2367</v>
      </c>
      <c r="G1811">
        <v>1</v>
      </c>
      <c r="H1811" s="8" t="s">
        <v>2367</v>
      </c>
      <c r="I1811" t="str">
        <f t="shared" si="56"/>
        <v>Normal weight</v>
      </c>
      <c r="J1811" t="str">
        <f t="shared" si="57"/>
        <v>Normal</v>
      </c>
    </row>
    <row r="1812" spans="1:10" x14ac:dyDescent="0.3">
      <c r="A1812" t="s">
        <v>548</v>
      </c>
      <c r="B1812">
        <v>21.945</v>
      </c>
      <c r="C1812">
        <v>5.37</v>
      </c>
      <c r="D1812" t="s">
        <v>2367</v>
      </c>
      <c r="E1812" t="s">
        <v>2367</v>
      </c>
      <c r="F1812" t="s">
        <v>2367</v>
      </c>
      <c r="G1812">
        <v>1</v>
      </c>
      <c r="H1812" s="8" t="s">
        <v>2367</v>
      </c>
      <c r="I1812" t="str">
        <f t="shared" si="56"/>
        <v>Normal weight</v>
      </c>
      <c r="J1812" t="str">
        <f t="shared" si="57"/>
        <v>Normal</v>
      </c>
    </row>
    <row r="1813" spans="1:10" x14ac:dyDescent="0.3">
      <c r="A1813" t="s">
        <v>547</v>
      </c>
      <c r="B1813">
        <v>19.47</v>
      </c>
      <c r="C1813">
        <v>6.6</v>
      </c>
      <c r="D1813" t="s">
        <v>2369</v>
      </c>
      <c r="E1813" t="s">
        <v>2367</v>
      </c>
      <c r="F1813" t="s">
        <v>2367</v>
      </c>
      <c r="G1813">
        <v>0</v>
      </c>
      <c r="H1813" s="8" t="s">
        <v>2367</v>
      </c>
      <c r="I1813" t="str">
        <f t="shared" si="56"/>
        <v>Normal weight</v>
      </c>
      <c r="J1813" t="str">
        <f t="shared" si="57"/>
        <v>Diabetes</v>
      </c>
    </row>
    <row r="1814" spans="1:10" x14ac:dyDescent="0.3">
      <c r="A1814" t="s">
        <v>546</v>
      </c>
      <c r="B1814">
        <v>15.61</v>
      </c>
      <c r="C1814">
        <v>5.77</v>
      </c>
      <c r="D1814" t="s">
        <v>2367</v>
      </c>
      <c r="E1814" t="s">
        <v>2367</v>
      </c>
      <c r="F1814" t="s">
        <v>2367</v>
      </c>
      <c r="G1814">
        <v>0</v>
      </c>
      <c r="H1814" s="8" t="s">
        <v>2367</v>
      </c>
      <c r="I1814" t="str">
        <f t="shared" si="56"/>
        <v>Underweight</v>
      </c>
      <c r="J1814" t="str">
        <f t="shared" si="57"/>
        <v>Prediabetes</v>
      </c>
    </row>
    <row r="1815" spans="1:10" x14ac:dyDescent="0.3">
      <c r="A1815" t="s">
        <v>545</v>
      </c>
      <c r="B1815">
        <v>28.6</v>
      </c>
      <c r="C1815">
        <v>6.08</v>
      </c>
      <c r="D1815" t="s">
        <v>2367</v>
      </c>
      <c r="E1815" t="s">
        <v>2367</v>
      </c>
      <c r="F1815" t="s">
        <v>2369</v>
      </c>
      <c r="G1815">
        <v>1</v>
      </c>
      <c r="H1815" s="8" t="s">
        <v>2367</v>
      </c>
      <c r="I1815" t="str">
        <f t="shared" si="56"/>
        <v>Overweight</v>
      </c>
      <c r="J1815" t="str">
        <f t="shared" si="57"/>
        <v>Prediabetes</v>
      </c>
    </row>
    <row r="1816" spans="1:10" x14ac:dyDescent="0.3">
      <c r="A1816" t="s">
        <v>544</v>
      </c>
      <c r="B1816">
        <v>46.53</v>
      </c>
      <c r="C1816">
        <v>4.16</v>
      </c>
      <c r="D1816" t="s">
        <v>2367</v>
      </c>
      <c r="E1816" t="s">
        <v>2367</v>
      </c>
      <c r="F1816" t="s">
        <v>2367</v>
      </c>
      <c r="G1816">
        <v>0</v>
      </c>
      <c r="H1816" s="8" t="s">
        <v>2367</v>
      </c>
      <c r="I1816" t="str">
        <f t="shared" si="56"/>
        <v>Obesity</v>
      </c>
      <c r="J1816" t="str">
        <f t="shared" si="57"/>
        <v>Normal</v>
      </c>
    </row>
    <row r="1817" spans="1:10" x14ac:dyDescent="0.3">
      <c r="A1817" t="s">
        <v>543</v>
      </c>
      <c r="B1817">
        <v>34.99</v>
      </c>
      <c r="C1817">
        <v>5.0999999999999996</v>
      </c>
      <c r="D1817" t="s">
        <v>2367</v>
      </c>
      <c r="E1817" t="s">
        <v>2367</v>
      </c>
      <c r="F1817" t="s">
        <v>2369</v>
      </c>
      <c r="G1817">
        <v>1</v>
      </c>
      <c r="H1817" s="8" t="s">
        <v>2367</v>
      </c>
      <c r="I1817" t="str">
        <f t="shared" si="56"/>
        <v>Obesity</v>
      </c>
      <c r="J1817" t="str">
        <f t="shared" si="57"/>
        <v>Normal</v>
      </c>
    </row>
    <row r="1818" spans="1:10" x14ac:dyDescent="0.3">
      <c r="A1818" t="s">
        <v>542</v>
      </c>
      <c r="B1818">
        <v>17.05</v>
      </c>
      <c r="C1818">
        <v>5.3</v>
      </c>
      <c r="D1818" t="s">
        <v>2367</v>
      </c>
      <c r="E1818" t="s">
        <v>2367</v>
      </c>
      <c r="F1818" t="s">
        <v>2369</v>
      </c>
      <c r="G1818">
        <v>1</v>
      </c>
      <c r="H1818" s="8" t="s">
        <v>2367</v>
      </c>
      <c r="I1818" t="str">
        <f t="shared" si="56"/>
        <v>Underweight</v>
      </c>
      <c r="J1818" t="str">
        <f t="shared" si="57"/>
        <v>Normal</v>
      </c>
    </row>
    <row r="1819" spans="1:10" x14ac:dyDescent="0.3">
      <c r="A1819" t="s">
        <v>541</v>
      </c>
      <c r="B1819">
        <v>37.18</v>
      </c>
      <c r="C1819">
        <v>4.9000000000000004</v>
      </c>
      <c r="D1819" t="s">
        <v>2367</v>
      </c>
      <c r="E1819" t="s">
        <v>2367</v>
      </c>
      <c r="F1819" t="s">
        <v>2367</v>
      </c>
      <c r="G1819">
        <v>0</v>
      </c>
      <c r="H1819" s="8" t="s">
        <v>2367</v>
      </c>
      <c r="I1819" t="str">
        <f t="shared" si="56"/>
        <v>Obesity</v>
      </c>
      <c r="J1819" t="str">
        <f t="shared" si="57"/>
        <v>Normal</v>
      </c>
    </row>
    <row r="1820" spans="1:10" x14ac:dyDescent="0.3">
      <c r="A1820" t="s">
        <v>540</v>
      </c>
      <c r="B1820">
        <v>35.200000000000003</v>
      </c>
      <c r="C1820">
        <v>5.55</v>
      </c>
      <c r="D1820" t="s">
        <v>2367</v>
      </c>
      <c r="E1820" t="s">
        <v>2367</v>
      </c>
      <c r="F1820" t="s">
        <v>2367</v>
      </c>
      <c r="G1820">
        <v>0</v>
      </c>
      <c r="H1820" s="8" t="s">
        <v>2367</v>
      </c>
      <c r="I1820" t="str">
        <f t="shared" si="56"/>
        <v>Obesity</v>
      </c>
      <c r="J1820" t="str">
        <f t="shared" si="57"/>
        <v>Normal</v>
      </c>
    </row>
    <row r="1821" spans="1:10" x14ac:dyDescent="0.3">
      <c r="A1821" t="s">
        <v>539</v>
      </c>
      <c r="B1821">
        <v>37.335000000000001</v>
      </c>
      <c r="C1821">
        <v>4.95</v>
      </c>
      <c r="D1821" t="s">
        <v>2367</v>
      </c>
      <c r="E1821" t="s">
        <v>2367</v>
      </c>
      <c r="F1821" t="s">
        <v>2367</v>
      </c>
      <c r="G1821">
        <v>0</v>
      </c>
      <c r="H1821" s="8" t="s">
        <v>2367</v>
      </c>
      <c r="I1821" t="str">
        <f t="shared" si="56"/>
        <v>Obesity</v>
      </c>
      <c r="J1821" t="str">
        <f t="shared" si="57"/>
        <v>Normal</v>
      </c>
    </row>
    <row r="1822" spans="1:10" x14ac:dyDescent="0.3">
      <c r="A1822" t="s">
        <v>538</v>
      </c>
      <c r="B1822">
        <v>27.265000000000001</v>
      </c>
      <c r="C1822">
        <v>6.46</v>
      </c>
      <c r="D1822" t="s">
        <v>2369</v>
      </c>
      <c r="E1822" t="s">
        <v>2367</v>
      </c>
      <c r="F1822" t="s">
        <v>2367</v>
      </c>
      <c r="G1822">
        <v>0</v>
      </c>
      <c r="H1822" s="8" t="s">
        <v>2367</v>
      </c>
      <c r="I1822" t="str">
        <f t="shared" si="56"/>
        <v>Overweight</v>
      </c>
      <c r="J1822" t="str">
        <f t="shared" si="57"/>
        <v>Diabetes</v>
      </c>
    </row>
    <row r="1823" spans="1:10" x14ac:dyDescent="0.3">
      <c r="A1823" t="s">
        <v>537</v>
      </c>
      <c r="B1823">
        <v>30.8</v>
      </c>
      <c r="C1823">
        <v>4.9000000000000004</v>
      </c>
      <c r="D1823" t="s">
        <v>2369</v>
      </c>
      <c r="E1823" t="s">
        <v>2367</v>
      </c>
      <c r="F1823" t="s">
        <v>2367</v>
      </c>
      <c r="G1823">
        <v>0</v>
      </c>
      <c r="H1823" s="8" t="s">
        <v>2367</v>
      </c>
      <c r="I1823" t="str">
        <f t="shared" si="56"/>
        <v>Obesity</v>
      </c>
      <c r="J1823" t="str">
        <f t="shared" si="57"/>
        <v>Normal</v>
      </c>
    </row>
    <row r="1824" spans="1:10" x14ac:dyDescent="0.3">
      <c r="A1824" t="s">
        <v>536</v>
      </c>
      <c r="B1824">
        <v>30.21</v>
      </c>
      <c r="C1824">
        <v>5.21</v>
      </c>
      <c r="D1824" t="s">
        <v>2367</v>
      </c>
      <c r="E1824" t="s">
        <v>2367</v>
      </c>
      <c r="F1824" t="s">
        <v>2367</v>
      </c>
      <c r="G1824">
        <v>1</v>
      </c>
      <c r="H1824" s="8" t="s">
        <v>2367</v>
      </c>
      <c r="I1824" t="str">
        <f t="shared" si="56"/>
        <v>Obesity</v>
      </c>
      <c r="J1824" t="str">
        <f t="shared" si="57"/>
        <v>Normal</v>
      </c>
    </row>
    <row r="1825" spans="1:10" x14ac:dyDescent="0.3">
      <c r="A1825" t="s">
        <v>535</v>
      </c>
      <c r="B1825">
        <v>35.340000000000003</v>
      </c>
      <c r="C1825">
        <v>4.13</v>
      </c>
      <c r="D1825" t="s">
        <v>2367</v>
      </c>
      <c r="E1825" t="s">
        <v>2369</v>
      </c>
      <c r="F1825" t="s">
        <v>2367</v>
      </c>
      <c r="G1825">
        <v>1</v>
      </c>
      <c r="H1825" s="8" t="s">
        <v>2367</v>
      </c>
      <c r="I1825" t="str">
        <f t="shared" si="56"/>
        <v>Obesity</v>
      </c>
      <c r="J1825" t="str">
        <f t="shared" si="57"/>
        <v>Normal</v>
      </c>
    </row>
    <row r="1826" spans="1:10" x14ac:dyDescent="0.3">
      <c r="A1826" t="s">
        <v>534</v>
      </c>
      <c r="B1826">
        <v>26.695</v>
      </c>
      <c r="C1826">
        <v>5.28</v>
      </c>
      <c r="D1826" t="s">
        <v>2367</v>
      </c>
      <c r="E1826" t="s">
        <v>2367</v>
      </c>
      <c r="F1826" t="s">
        <v>2367</v>
      </c>
      <c r="G1826">
        <v>0</v>
      </c>
      <c r="H1826" s="8" t="s">
        <v>2367</v>
      </c>
      <c r="I1826" t="str">
        <f t="shared" si="56"/>
        <v>Overweight</v>
      </c>
      <c r="J1826" t="str">
        <f t="shared" si="57"/>
        <v>Normal</v>
      </c>
    </row>
    <row r="1827" spans="1:10" x14ac:dyDescent="0.3">
      <c r="A1827" t="s">
        <v>533</v>
      </c>
      <c r="B1827">
        <v>29.355</v>
      </c>
      <c r="C1827">
        <v>4.68</v>
      </c>
      <c r="D1827" t="s">
        <v>2369</v>
      </c>
      <c r="E1827" t="s">
        <v>2367</v>
      </c>
      <c r="F1827" t="s">
        <v>2367</v>
      </c>
      <c r="G1827">
        <v>0</v>
      </c>
      <c r="H1827" s="8" t="s">
        <v>2367</v>
      </c>
      <c r="I1827" t="str">
        <f t="shared" si="56"/>
        <v>Overweight</v>
      </c>
      <c r="J1827" t="str">
        <f t="shared" si="57"/>
        <v>Normal</v>
      </c>
    </row>
    <row r="1828" spans="1:10" x14ac:dyDescent="0.3">
      <c r="A1828" t="s">
        <v>532</v>
      </c>
      <c r="B1828">
        <v>29.59</v>
      </c>
      <c r="C1828">
        <v>4.0599999999999996</v>
      </c>
      <c r="D1828" t="s">
        <v>2367</v>
      </c>
      <c r="E1828" t="s">
        <v>2367</v>
      </c>
      <c r="F1828" t="s">
        <v>2367</v>
      </c>
      <c r="G1828">
        <v>0</v>
      </c>
      <c r="H1828" s="8" t="s">
        <v>2367</v>
      </c>
      <c r="I1828" t="str">
        <f t="shared" si="56"/>
        <v>Overweight</v>
      </c>
      <c r="J1828" t="str">
        <f t="shared" si="57"/>
        <v>Normal</v>
      </c>
    </row>
    <row r="1829" spans="1:10" x14ac:dyDescent="0.3">
      <c r="A1829" t="s">
        <v>531</v>
      </c>
      <c r="B1829">
        <v>31.35</v>
      </c>
      <c r="C1829">
        <v>4.2</v>
      </c>
      <c r="D1829" t="s">
        <v>2367</v>
      </c>
      <c r="E1829" t="s">
        <v>2369</v>
      </c>
      <c r="F1829" t="s">
        <v>2367</v>
      </c>
      <c r="G1829">
        <v>1</v>
      </c>
      <c r="H1829" s="8" t="s">
        <v>2367</v>
      </c>
      <c r="I1829" t="str">
        <f t="shared" si="56"/>
        <v>Obesity</v>
      </c>
      <c r="J1829" t="str">
        <f t="shared" si="57"/>
        <v>Normal</v>
      </c>
    </row>
    <row r="1830" spans="1:10" x14ac:dyDescent="0.3">
      <c r="A1830" t="s">
        <v>530</v>
      </c>
      <c r="B1830">
        <v>20.52</v>
      </c>
      <c r="C1830">
        <v>4.83</v>
      </c>
      <c r="D1830" t="s">
        <v>2367</v>
      </c>
      <c r="E1830" t="s">
        <v>2367</v>
      </c>
      <c r="F1830" t="s">
        <v>2367</v>
      </c>
      <c r="G1830">
        <v>0</v>
      </c>
      <c r="H1830" s="8" t="s">
        <v>2367</v>
      </c>
      <c r="I1830" t="str">
        <f t="shared" si="56"/>
        <v>Normal weight</v>
      </c>
      <c r="J1830" t="str">
        <f t="shared" si="57"/>
        <v>Normal</v>
      </c>
    </row>
    <row r="1831" spans="1:10" x14ac:dyDescent="0.3">
      <c r="A1831" t="s">
        <v>529</v>
      </c>
      <c r="B1831">
        <v>42.9</v>
      </c>
      <c r="C1831">
        <v>4.87</v>
      </c>
      <c r="D1831" t="s">
        <v>2369</v>
      </c>
      <c r="E1831" t="s">
        <v>2367</v>
      </c>
      <c r="F1831" t="s">
        <v>2367</v>
      </c>
      <c r="G1831">
        <v>1</v>
      </c>
      <c r="H1831" s="8" t="s">
        <v>2367</v>
      </c>
      <c r="I1831" t="str">
        <f t="shared" si="56"/>
        <v>Obesity</v>
      </c>
      <c r="J1831" t="str">
        <f t="shared" si="57"/>
        <v>Normal</v>
      </c>
    </row>
    <row r="1832" spans="1:10" x14ac:dyDescent="0.3">
      <c r="A1832" t="s">
        <v>528</v>
      </c>
      <c r="B1832">
        <v>24.6</v>
      </c>
      <c r="C1832">
        <v>5.86</v>
      </c>
      <c r="D1832" t="s">
        <v>2367</v>
      </c>
      <c r="E1832" t="s">
        <v>2367</v>
      </c>
      <c r="F1832" t="s">
        <v>2369</v>
      </c>
      <c r="G1832">
        <v>1</v>
      </c>
      <c r="H1832" s="8" t="s">
        <v>2367</v>
      </c>
      <c r="I1832" t="str">
        <f t="shared" si="56"/>
        <v>Normal weight</v>
      </c>
      <c r="J1832" t="str">
        <f t="shared" si="57"/>
        <v>Prediabetes</v>
      </c>
    </row>
    <row r="1833" spans="1:10" x14ac:dyDescent="0.3">
      <c r="A1833" t="s">
        <v>527</v>
      </c>
      <c r="B1833">
        <v>28.405000000000001</v>
      </c>
      <c r="C1833">
        <v>4.12</v>
      </c>
      <c r="D1833" t="s">
        <v>2367</v>
      </c>
      <c r="E1833" t="s">
        <v>2367</v>
      </c>
      <c r="F1833" t="s">
        <v>2367</v>
      </c>
      <c r="G1833">
        <v>1</v>
      </c>
      <c r="H1833" s="8" t="s">
        <v>2367</v>
      </c>
      <c r="I1833" t="str">
        <f t="shared" si="56"/>
        <v>Overweight</v>
      </c>
      <c r="J1833" t="str">
        <f t="shared" si="57"/>
        <v>Normal</v>
      </c>
    </row>
    <row r="1834" spans="1:10" x14ac:dyDescent="0.3">
      <c r="A1834" t="s">
        <v>526</v>
      </c>
      <c r="B1834">
        <v>34.674999999999997</v>
      </c>
      <c r="C1834">
        <v>5.71</v>
      </c>
      <c r="D1834" t="s">
        <v>2369</v>
      </c>
      <c r="E1834" t="s">
        <v>2367</v>
      </c>
      <c r="F1834" t="s">
        <v>2367</v>
      </c>
      <c r="G1834">
        <v>1</v>
      </c>
      <c r="H1834" s="8" t="s">
        <v>2367</v>
      </c>
      <c r="I1834" t="str">
        <f t="shared" si="56"/>
        <v>Obesity</v>
      </c>
      <c r="J1834" t="str">
        <f t="shared" si="57"/>
        <v>Prediabetes</v>
      </c>
    </row>
    <row r="1835" spans="1:10" x14ac:dyDescent="0.3">
      <c r="A1835" t="s">
        <v>525</v>
      </c>
      <c r="B1835">
        <v>18.850000000000001</v>
      </c>
      <c r="C1835">
        <v>6.03</v>
      </c>
      <c r="D1835" t="s">
        <v>2367</v>
      </c>
      <c r="E1835" t="s">
        <v>2367</v>
      </c>
      <c r="F1835" t="s">
        <v>2367</v>
      </c>
      <c r="G1835">
        <v>1</v>
      </c>
      <c r="H1835" s="8" t="s">
        <v>2367</v>
      </c>
      <c r="I1835" t="str">
        <f t="shared" si="56"/>
        <v>Normal weight</v>
      </c>
      <c r="J1835" t="str">
        <f t="shared" si="57"/>
        <v>Prediabetes</v>
      </c>
    </row>
    <row r="1836" spans="1:10" x14ac:dyDescent="0.3">
      <c r="A1836" t="s">
        <v>523</v>
      </c>
      <c r="B1836">
        <v>34.130000000000003</v>
      </c>
      <c r="C1836">
        <v>5.65</v>
      </c>
      <c r="D1836" t="s">
        <v>2367</v>
      </c>
      <c r="E1836" t="s">
        <v>2367</v>
      </c>
      <c r="F1836" t="s">
        <v>2369</v>
      </c>
      <c r="G1836">
        <v>1</v>
      </c>
      <c r="H1836" s="8" t="s">
        <v>2367</v>
      </c>
      <c r="I1836" t="str">
        <f t="shared" si="56"/>
        <v>Obesity</v>
      </c>
      <c r="J1836" t="str">
        <f t="shared" si="57"/>
        <v>Normal</v>
      </c>
    </row>
    <row r="1837" spans="1:10" x14ac:dyDescent="0.3">
      <c r="A1837" t="s">
        <v>522</v>
      </c>
      <c r="B1837">
        <v>17.34</v>
      </c>
      <c r="C1837">
        <v>5.05</v>
      </c>
      <c r="D1837" t="s">
        <v>2367</v>
      </c>
      <c r="E1837" t="s">
        <v>2367</v>
      </c>
      <c r="F1837" t="s">
        <v>2367</v>
      </c>
      <c r="G1837">
        <v>0</v>
      </c>
      <c r="H1837" s="8" t="s">
        <v>2367</v>
      </c>
      <c r="I1837" t="str">
        <f t="shared" si="56"/>
        <v>Underweight</v>
      </c>
      <c r="J1837" t="str">
        <f t="shared" si="57"/>
        <v>Normal</v>
      </c>
    </row>
    <row r="1838" spans="1:10" x14ac:dyDescent="0.3">
      <c r="A1838" t="s">
        <v>521</v>
      </c>
      <c r="B1838">
        <v>17.440000000000001</v>
      </c>
      <c r="C1838">
        <v>6.26</v>
      </c>
      <c r="D1838" t="s">
        <v>2367</v>
      </c>
      <c r="E1838" t="s">
        <v>2367</v>
      </c>
      <c r="F1838" t="s">
        <v>2367</v>
      </c>
      <c r="G1838">
        <v>0</v>
      </c>
      <c r="H1838" s="8" t="s">
        <v>2367</v>
      </c>
      <c r="I1838" t="str">
        <f t="shared" si="56"/>
        <v>Underweight</v>
      </c>
      <c r="J1838" t="str">
        <f t="shared" si="57"/>
        <v>Prediabetes</v>
      </c>
    </row>
    <row r="1839" spans="1:10" x14ac:dyDescent="0.3">
      <c r="A1839" t="s">
        <v>520</v>
      </c>
      <c r="B1839">
        <v>33.659999999999997</v>
      </c>
      <c r="C1839">
        <v>4.08</v>
      </c>
      <c r="D1839" t="s">
        <v>2369</v>
      </c>
      <c r="E1839" t="s">
        <v>2367</v>
      </c>
      <c r="F1839" t="s">
        <v>2369</v>
      </c>
      <c r="G1839">
        <v>1</v>
      </c>
      <c r="H1839" s="8" t="s">
        <v>2367</v>
      </c>
      <c r="I1839" t="str">
        <f t="shared" si="56"/>
        <v>Obesity</v>
      </c>
      <c r="J1839" t="str">
        <f t="shared" si="57"/>
        <v>Normal</v>
      </c>
    </row>
    <row r="1840" spans="1:10" x14ac:dyDescent="0.3">
      <c r="A1840" t="s">
        <v>519</v>
      </c>
      <c r="B1840">
        <v>21.375</v>
      </c>
      <c r="C1840">
        <v>6.19</v>
      </c>
      <c r="D1840" t="s">
        <v>2369</v>
      </c>
      <c r="E1840" t="s">
        <v>2367</v>
      </c>
      <c r="F1840" t="s">
        <v>2367</v>
      </c>
      <c r="G1840">
        <v>1</v>
      </c>
      <c r="H1840" s="8" t="s">
        <v>2367</v>
      </c>
      <c r="I1840" t="str">
        <f t="shared" si="56"/>
        <v>Normal weight</v>
      </c>
      <c r="J1840" t="str">
        <f t="shared" si="57"/>
        <v>Prediabetes</v>
      </c>
    </row>
    <row r="1841" spans="1:10" x14ac:dyDescent="0.3">
      <c r="A1841" t="s">
        <v>518</v>
      </c>
      <c r="B1841">
        <v>27.14</v>
      </c>
      <c r="C1841">
        <v>6.01</v>
      </c>
      <c r="D1841" t="s">
        <v>2367</v>
      </c>
      <c r="E1841" t="s">
        <v>2367</v>
      </c>
      <c r="F1841" t="s">
        <v>2367</v>
      </c>
      <c r="G1841">
        <v>1</v>
      </c>
      <c r="H1841" s="8" t="s">
        <v>2367</v>
      </c>
      <c r="I1841" t="str">
        <f t="shared" si="56"/>
        <v>Overweight</v>
      </c>
      <c r="J1841" t="str">
        <f t="shared" si="57"/>
        <v>Prediabetes</v>
      </c>
    </row>
    <row r="1842" spans="1:10" x14ac:dyDescent="0.3">
      <c r="A1842" t="s">
        <v>517</v>
      </c>
      <c r="B1842">
        <v>35.78</v>
      </c>
      <c r="C1842">
        <v>6.07</v>
      </c>
      <c r="D1842" t="s">
        <v>2367</v>
      </c>
      <c r="E1842" t="s">
        <v>2369</v>
      </c>
      <c r="F1842" t="s">
        <v>2367</v>
      </c>
      <c r="G1842">
        <v>1</v>
      </c>
      <c r="H1842" s="8" t="s">
        <v>2367</v>
      </c>
      <c r="I1842" t="str">
        <f t="shared" si="56"/>
        <v>Obesity</v>
      </c>
      <c r="J1842" t="str">
        <f t="shared" si="57"/>
        <v>Prediabetes</v>
      </c>
    </row>
    <row r="1843" spans="1:10" x14ac:dyDescent="0.3">
      <c r="A1843" t="s">
        <v>516</v>
      </c>
      <c r="B1843">
        <v>34.96</v>
      </c>
      <c r="C1843">
        <v>5.63</v>
      </c>
      <c r="D1843" t="s">
        <v>2367</v>
      </c>
      <c r="E1843" t="s">
        <v>2367</v>
      </c>
      <c r="F1843" t="s">
        <v>2367</v>
      </c>
      <c r="G1843">
        <v>0</v>
      </c>
      <c r="H1843" s="8" t="s">
        <v>2367</v>
      </c>
      <c r="I1843" t="str">
        <f t="shared" si="56"/>
        <v>Obesity</v>
      </c>
      <c r="J1843" t="str">
        <f t="shared" si="57"/>
        <v>Normal</v>
      </c>
    </row>
    <row r="1844" spans="1:10" x14ac:dyDescent="0.3">
      <c r="A1844" t="s">
        <v>515</v>
      </c>
      <c r="B1844">
        <v>38.39</v>
      </c>
      <c r="C1844">
        <v>6.05</v>
      </c>
      <c r="D1844" t="s">
        <v>2367</v>
      </c>
      <c r="E1844" t="s">
        <v>2367</v>
      </c>
      <c r="F1844" t="s">
        <v>2367</v>
      </c>
      <c r="G1844">
        <v>0</v>
      </c>
      <c r="H1844" s="8" t="s">
        <v>2367</v>
      </c>
      <c r="I1844" t="str">
        <f t="shared" si="56"/>
        <v>Obesity</v>
      </c>
      <c r="J1844" t="str">
        <f t="shared" si="57"/>
        <v>Prediabetes</v>
      </c>
    </row>
    <row r="1845" spans="1:10" x14ac:dyDescent="0.3">
      <c r="A1845" t="s">
        <v>514</v>
      </c>
      <c r="B1845">
        <v>33.82</v>
      </c>
      <c r="C1845">
        <v>4.6500000000000004</v>
      </c>
      <c r="D1845" t="s">
        <v>2367</v>
      </c>
      <c r="E1845" t="s">
        <v>2367</v>
      </c>
      <c r="F1845" t="s">
        <v>2367</v>
      </c>
      <c r="G1845">
        <v>0</v>
      </c>
      <c r="H1845" s="8" t="s">
        <v>2367</v>
      </c>
      <c r="I1845" t="str">
        <f t="shared" si="56"/>
        <v>Obesity</v>
      </c>
      <c r="J1845" t="str">
        <f t="shared" si="57"/>
        <v>Normal</v>
      </c>
    </row>
    <row r="1846" spans="1:10" x14ac:dyDescent="0.3">
      <c r="A1846" t="s">
        <v>513</v>
      </c>
      <c r="B1846">
        <v>27.835000000000001</v>
      </c>
      <c r="C1846">
        <v>5.37</v>
      </c>
      <c r="D1846" t="s">
        <v>2367</v>
      </c>
      <c r="E1846" t="s">
        <v>2367</v>
      </c>
      <c r="F1846" t="s">
        <v>2367</v>
      </c>
      <c r="G1846">
        <v>0</v>
      </c>
      <c r="H1846" s="8" t="s">
        <v>2367</v>
      </c>
      <c r="I1846" t="str">
        <f t="shared" si="56"/>
        <v>Overweight</v>
      </c>
      <c r="J1846" t="str">
        <f t="shared" si="57"/>
        <v>Normal</v>
      </c>
    </row>
    <row r="1847" spans="1:10" x14ac:dyDescent="0.3">
      <c r="A1847" t="s">
        <v>512</v>
      </c>
      <c r="B1847">
        <v>33</v>
      </c>
      <c r="C1847">
        <v>5.39</v>
      </c>
      <c r="D1847" t="s">
        <v>2367</v>
      </c>
      <c r="E1847" t="s">
        <v>2367</v>
      </c>
      <c r="F1847" t="s">
        <v>2367</v>
      </c>
      <c r="G1847">
        <v>0</v>
      </c>
      <c r="H1847" s="8" t="s">
        <v>2367</v>
      </c>
      <c r="I1847" t="str">
        <f t="shared" si="56"/>
        <v>Obesity</v>
      </c>
      <c r="J1847" t="str">
        <f t="shared" si="57"/>
        <v>Normal</v>
      </c>
    </row>
    <row r="1848" spans="1:10" x14ac:dyDescent="0.3">
      <c r="A1848" t="s">
        <v>511</v>
      </c>
      <c r="B1848">
        <v>26.885000000000002</v>
      </c>
      <c r="C1848">
        <v>5.86</v>
      </c>
      <c r="D1848" t="s">
        <v>2367</v>
      </c>
      <c r="E1848" t="s">
        <v>2367</v>
      </c>
      <c r="F1848" t="s">
        <v>2367</v>
      </c>
      <c r="G1848">
        <v>0</v>
      </c>
      <c r="H1848" s="8" t="s">
        <v>2367</v>
      </c>
      <c r="I1848" t="str">
        <f t="shared" si="56"/>
        <v>Overweight</v>
      </c>
      <c r="J1848" t="str">
        <f t="shared" si="57"/>
        <v>Prediabetes</v>
      </c>
    </row>
    <row r="1849" spans="1:10" x14ac:dyDescent="0.3">
      <c r="A1849" t="s">
        <v>510</v>
      </c>
      <c r="B1849">
        <v>29.26</v>
      </c>
      <c r="C1849">
        <v>4.4400000000000004</v>
      </c>
      <c r="D1849" t="s">
        <v>2367</v>
      </c>
      <c r="E1849" t="s">
        <v>2367</v>
      </c>
      <c r="F1849" t="s">
        <v>2367</v>
      </c>
      <c r="G1849">
        <v>0</v>
      </c>
      <c r="H1849" s="8" t="s">
        <v>2367</v>
      </c>
      <c r="I1849" t="str">
        <f t="shared" si="56"/>
        <v>Overweight</v>
      </c>
      <c r="J1849" t="str">
        <f t="shared" si="57"/>
        <v>Normal</v>
      </c>
    </row>
    <row r="1850" spans="1:10" x14ac:dyDescent="0.3">
      <c r="A1850" t="s">
        <v>509</v>
      </c>
      <c r="B1850">
        <v>26.98</v>
      </c>
      <c r="C1850">
        <v>4.41</v>
      </c>
      <c r="D1850" t="s">
        <v>2367</v>
      </c>
      <c r="E1850" t="s">
        <v>2367</v>
      </c>
      <c r="F1850" t="s">
        <v>2367</v>
      </c>
      <c r="G1850">
        <v>0</v>
      </c>
      <c r="H1850" s="8" t="s">
        <v>2367</v>
      </c>
      <c r="I1850" t="str">
        <f t="shared" si="56"/>
        <v>Overweight</v>
      </c>
      <c r="J1850" t="str">
        <f t="shared" si="57"/>
        <v>Normal</v>
      </c>
    </row>
    <row r="1851" spans="1:10" x14ac:dyDescent="0.3">
      <c r="A1851" t="s">
        <v>508</v>
      </c>
      <c r="B1851">
        <v>32.11</v>
      </c>
      <c r="C1851">
        <v>5.19</v>
      </c>
      <c r="D1851" t="s">
        <v>2367</v>
      </c>
      <c r="E1851" t="s">
        <v>2367</v>
      </c>
      <c r="F1851" t="s">
        <v>2369</v>
      </c>
      <c r="G1851">
        <v>1</v>
      </c>
      <c r="H1851" s="8" t="s">
        <v>2367</v>
      </c>
      <c r="I1851" t="str">
        <f t="shared" si="56"/>
        <v>Obesity</v>
      </c>
      <c r="J1851" t="str">
        <f t="shared" si="57"/>
        <v>Normal</v>
      </c>
    </row>
    <row r="1852" spans="1:10" x14ac:dyDescent="0.3">
      <c r="A1852" t="s">
        <v>507</v>
      </c>
      <c r="B1852">
        <v>31.73</v>
      </c>
      <c r="C1852">
        <v>5.16</v>
      </c>
      <c r="D1852" t="s">
        <v>2367</v>
      </c>
      <c r="E1852" t="s">
        <v>2367</v>
      </c>
      <c r="F1852" t="s">
        <v>2369</v>
      </c>
      <c r="G1852">
        <v>1</v>
      </c>
      <c r="H1852" s="8" t="s">
        <v>2367</v>
      </c>
      <c r="I1852" t="str">
        <f t="shared" si="56"/>
        <v>Obesity</v>
      </c>
      <c r="J1852" t="str">
        <f t="shared" si="57"/>
        <v>Normal</v>
      </c>
    </row>
    <row r="1853" spans="1:10" x14ac:dyDescent="0.3">
      <c r="A1853" t="s">
        <v>506</v>
      </c>
      <c r="B1853">
        <v>22.515000000000001</v>
      </c>
      <c r="C1853">
        <v>4.24</v>
      </c>
      <c r="D1853" t="s">
        <v>2367</v>
      </c>
      <c r="E1853" t="s">
        <v>2367</v>
      </c>
      <c r="F1853" t="s">
        <v>2367</v>
      </c>
      <c r="G1853">
        <v>0</v>
      </c>
      <c r="H1853" s="8" t="s">
        <v>2367</v>
      </c>
      <c r="I1853" t="str">
        <f t="shared" si="56"/>
        <v>Normal weight</v>
      </c>
      <c r="J1853" t="str">
        <f t="shared" si="57"/>
        <v>Normal</v>
      </c>
    </row>
    <row r="1854" spans="1:10" x14ac:dyDescent="0.3">
      <c r="A1854" t="s">
        <v>504</v>
      </c>
      <c r="B1854">
        <v>25.9</v>
      </c>
      <c r="C1854">
        <v>5.45</v>
      </c>
      <c r="D1854" t="s">
        <v>2367</v>
      </c>
      <c r="E1854" t="s">
        <v>2367</v>
      </c>
      <c r="F1854" t="s">
        <v>2367</v>
      </c>
      <c r="G1854">
        <v>1</v>
      </c>
      <c r="H1854" s="8" t="s">
        <v>2367</v>
      </c>
      <c r="I1854" t="str">
        <f t="shared" si="56"/>
        <v>Overweight</v>
      </c>
      <c r="J1854" t="str">
        <f t="shared" si="57"/>
        <v>Normal</v>
      </c>
    </row>
    <row r="1855" spans="1:10" x14ac:dyDescent="0.3">
      <c r="A1855" t="s">
        <v>503</v>
      </c>
      <c r="B1855">
        <v>27.72</v>
      </c>
      <c r="C1855">
        <v>5.03</v>
      </c>
      <c r="D1855" t="s">
        <v>2369</v>
      </c>
      <c r="E1855" t="s">
        <v>2367</v>
      </c>
      <c r="F1855" t="s">
        <v>2367</v>
      </c>
      <c r="G1855">
        <v>1</v>
      </c>
      <c r="H1855" s="8" t="s">
        <v>2367</v>
      </c>
      <c r="I1855" t="str">
        <f t="shared" si="56"/>
        <v>Overweight</v>
      </c>
      <c r="J1855" t="str">
        <f t="shared" si="57"/>
        <v>Normal</v>
      </c>
    </row>
    <row r="1856" spans="1:10" x14ac:dyDescent="0.3">
      <c r="A1856" t="s">
        <v>502</v>
      </c>
      <c r="B1856">
        <v>31.5</v>
      </c>
      <c r="C1856">
        <v>9.6199999999999992</v>
      </c>
      <c r="D1856" t="s">
        <v>2369</v>
      </c>
      <c r="E1856" t="s">
        <v>2367</v>
      </c>
      <c r="F1856" t="s">
        <v>2367</v>
      </c>
      <c r="G1856">
        <v>1</v>
      </c>
      <c r="H1856" s="8" t="s">
        <v>2367</v>
      </c>
      <c r="I1856" t="str">
        <f t="shared" si="56"/>
        <v>Obesity</v>
      </c>
      <c r="J1856" t="str">
        <f t="shared" si="57"/>
        <v>Diabetes</v>
      </c>
    </row>
    <row r="1857" spans="1:10" x14ac:dyDescent="0.3">
      <c r="A1857" t="s">
        <v>501</v>
      </c>
      <c r="B1857">
        <v>29.7</v>
      </c>
      <c r="C1857">
        <v>6.77</v>
      </c>
      <c r="D1857" t="s">
        <v>2369</v>
      </c>
      <c r="E1857" t="s">
        <v>2367</v>
      </c>
      <c r="F1857" t="s">
        <v>2367</v>
      </c>
      <c r="G1857">
        <v>1</v>
      </c>
      <c r="H1857" s="8" t="s">
        <v>2367</v>
      </c>
      <c r="I1857" t="str">
        <f t="shared" si="56"/>
        <v>Overweight</v>
      </c>
      <c r="J1857" t="str">
        <f t="shared" si="57"/>
        <v>Diabetes</v>
      </c>
    </row>
    <row r="1858" spans="1:10" x14ac:dyDescent="0.3">
      <c r="A1858" t="s">
        <v>500</v>
      </c>
      <c r="B1858">
        <v>21.26</v>
      </c>
      <c r="C1858">
        <v>5.36</v>
      </c>
      <c r="D1858" t="s">
        <v>2369</v>
      </c>
      <c r="E1858" t="s">
        <v>2367</v>
      </c>
      <c r="F1858" t="s">
        <v>2367</v>
      </c>
      <c r="G1858">
        <v>1</v>
      </c>
      <c r="H1858" s="8" t="s">
        <v>2367</v>
      </c>
      <c r="I1858" t="str">
        <f t="shared" si="56"/>
        <v>Normal weight</v>
      </c>
      <c r="J1858" t="str">
        <f t="shared" si="57"/>
        <v>Normal</v>
      </c>
    </row>
    <row r="1859" spans="1:10" x14ac:dyDescent="0.3">
      <c r="A1859" t="s">
        <v>499</v>
      </c>
      <c r="B1859">
        <v>17.09</v>
      </c>
      <c r="C1859">
        <v>5.69</v>
      </c>
      <c r="D1859" t="s">
        <v>2367</v>
      </c>
      <c r="E1859" t="s">
        <v>2367</v>
      </c>
      <c r="F1859" t="s">
        <v>2367</v>
      </c>
      <c r="G1859">
        <v>0</v>
      </c>
      <c r="H1859" s="8" t="s">
        <v>2367</v>
      </c>
      <c r="I1859" t="str">
        <f t="shared" ref="I1859:I1922" si="58">IF(B1859&lt;18.5,"Underweight",IF(B1859&lt;24.9,"Normal weight",IF(B1859&lt;29.9,"Overweight","Obesity")))</f>
        <v>Underweight</v>
      </c>
      <c r="J1859" t="str">
        <f t="shared" ref="J1859:J1922" si="59">IF(C1859&lt;5.7,"Normal",IF(C1859&lt;6.4,"Prediabetes","Diabetes"))</f>
        <v>Normal</v>
      </c>
    </row>
    <row r="1860" spans="1:10" x14ac:dyDescent="0.3">
      <c r="A1860" t="s">
        <v>498</v>
      </c>
      <c r="B1860">
        <v>24.3</v>
      </c>
      <c r="C1860">
        <v>4.9000000000000004</v>
      </c>
      <c r="D1860" t="s">
        <v>2369</v>
      </c>
      <c r="E1860" t="s">
        <v>2367</v>
      </c>
      <c r="F1860" t="s">
        <v>2369</v>
      </c>
      <c r="G1860">
        <v>1</v>
      </c>
      <c r="H1860" s="8" t="s">
        <v>2367</v>
      </c>
      <c r="I1860" t="str">
        <f t="shared" si="58"/>
        <v>Normal weight</v>
      </c>
      <c r="J1860" t="str">
        <f t="shared" si="59"/>
        <v>Normal</v>
      </c>
    </row>
    <row r="1861" spans="1:10" x14ac:dyDescent="0.3">
      <c r="A1861" t="s">
        <v>497</v>
      </c>
      <c r="B1861">
        <v>29.734999999999999</v>
      </c>
      <c r="C1861">
        <v>5.78</v>
      </c>
      <c r="D1861" t="s">
        <v>2367</v>
      </c>
      <c r="E1861" t="s">
        <v>2367</v>
      </c>
      <c r="F1861" t="s">
        <v>2367</v>
      </c>
      <c r="G1861">
        <v>0</v>
      </c>
      <c r="H1861" s="8" t="s">
        <v>2367</v>
      </c>
      <c r="I1861" t="str">
        <f t="shared" si="58"/>
        <v>Overweight</v>
      </c>
      <c r="J1861" t="str">
        <f t="shared" si="59"/>
        <v>Prediabetes</v>
      </c>
    </row>
    <row r="1862" spans="1:10" x14ac:dyDescent="0.3">
      <c r="A1862" t="s">
        <v>496</v>
      </c>
      <c r="B1862">
        <v>29.26</v>
      </c>
      <c r="C1862">
        <v>4.7</v>
      </c>
      <c r="D1862" t="s">
        <v>2367</v>
      </c>
      <c r="E1862" t="s">
        <v>2367</v>
      </c>
      <c r="F1862" t="s">
        <v>2367</v>
      </c>
      <c r="G1862">
        <v>0</v>
      </c>
      <c r="H1862" s="8" t="s">
        <v>2367</v>
      </c>
      <c r="I1862" t="str">
        <f t="shared" si="58"/>
        <v>Overweight</v>
      </c>
      <c r="J1862" t="str">
        <f t="shared" si="59"/>
        <v>Normal</v>
      </c>
    </row>
    <row r="1863" spans="1:10" x14ac:dyDescent="0.3">
      <c r="A1863" t="s">
        <v>495</v>
      </c>
      <c r="B1863">
        <v>33</v>
      </c>
      <c r="C1863">
        <v>6.28</v>
      </c>
      <c r="D1863" t="s">
        <v>2367</v>
      </c>
      <c r="E1863" t="s">
        <v>2367</v>
      </c>
      <c r="F1863" t="s">
        <v>2367</v>
      </c>
      <c r="G1863">
        <v>0</v>
      </c>
      <c r="H1863" s="8" t="s">
        <v>2367</v>
      </c>
      <c r="I1863" t="str">
        <f t="shared" si="58"/>
        <v>Obesity</v>
      </c>
      <c r="J1863" t="str">
        <f t="shared" si="59"/>
        <v>Prediabetes</v>
      </c>
    </row>
    <row r="1864" spans="1:10" x14ac:dyDescent="0.3">
      <c r="A1864" t="s">
        <v>494</v>
      </c>
      <c r="B1864">
        <v>31.065000000000001</v>
      </c>
      <c r="C1864">
        <v>4.2300000000000004</v>
      </c>
      <c r="D1864" t="s">
        <v>2367</v>
      </c>
      <c r="E1864" t="s">
        <v>2367</v>
      </c>
      <c r="F1864" t="s">
        <v>2367</v>
      </c>
      <c r="G1864">
        <v>0</v>
      </c>
      <c r="H1864" s="8" t="s">
        <v>2367</v>
      </c>
      <c r="I1864" t="str">
        <f t="shared" si="58"/>
        <v>Obesity</v>
      </c>
      <c r="J1864" t="str">
        <f t="shared" si="59"/>
        <v>Normal</v>
      </c>
    </row>
    <row r="1865" spans="1:10" x14ac:dyDescent="0.3">
      <c r="A1865" t="s">
        <v>493</v>
      </c>
      <c r="B1865">
        <v>26.51</v>
      </c>
      <c r="C1865">
        <v>6.17</v>
      </c>
      <c r="D1865" t="s">
        <v>2367</v>
      </c>
      <c r="E1865" t="s">
        <v>2367</v>
      </c>
      <c r="F1865" t="s">
        <v>2367</v>
      </c>
      <c r="G1865">
        <v>0</v>
      </c>
      <c r="H1865" s="8" t="s">
        <v>2367</v>
      </c>
      <c r="I1865" t="str">
        <f t="shared" si="58"/>
        <v>Overweight</v>
      </c>
      <c r="J1865" t="str">
        <f t="shared" si="59"/>
        <v>Prediabetes</v>
      </c>
    </row>
    <row r="1866" spans="1:10" x14ac:dyDescent="0.3">
      <c r="A1866" t="s">
        <v>492</v>
      </c>
      <c r="B1866">
        <v>28.88</v>
      </c>
      <c r="C1866">
        <v>4.96</v>
      </c>
      <c r="D1866" t="s">
        <v>2367</v>
      </c>
      <c r="E1866" t="s">
        <v>2367</v>
      </c>
      <c r="F1866" t="s">
        <v>2367</v>
      </c>
      <c r="G1866">
        <v>0</v>
      </c>
      <c r="H1866" s="8" t="s">
        <v>2367</v>
      </c>
      <c r="I1866" t="str">
        <f t="shared" si="58"/>
        <v>Overweight</v>
      </c>
      <c r="J1866" t="str">
        <f t="shared" si="59"/>
        <v>Normal</v>
      </c>
    </row>
    <row r="1867" spans="1:10" x14ac:dyDescent="0.3">
      <c r="A1867" t="s">
        <v>491</v>
      </c>
      <c r="B1867">
        <v>35.814999999999998</v>
      </c>
      <c r="C1867">
        <v>5.1100000000000003</v>
      </c>
      <c r="D1867" t="s">
        <v>2369</v>
      </c>
      <c r="E1867" t="s">
        <v>2367</v>
      </c>
      <c r="F1867" t="s">
        <v>2367</v>
      </c>
      <c r="G1867">
        <v>1</v>
      </c>
      <c r="H1867" s="8" t="s">
        <v>2367</v>
      </c>
      <c r="I1867" t="str">
        <f t="shared" si="58"/>
        <v>Obesity</v>
      </c>
      <c r="J1867" t="str">
        <f t="shared" si="59"/>
        <v>Normal</v>
      </c>
    </row>
    <row r="1868" spans="1:10" x14ac:dyDescent="0.3">
      <c r="A1868" t="s">
        <v>490</v>
      </c>
      <c r="B1868">
        <v>21.28</v>
      </c>
      <c r="C1868">
        <v>4.05</v>
      </c>
      <c r="D1868" t="s">
        <v>2367</v>
      </c>
      <c r="E1868" t="s">
        <v>2369</v>
      </c>
      <c r="F1868" t="s">
        <v>2367</v>
      </c>
      <c r="G1868">
        <v>1</v>
      </c>
      <c r="H1868" s="8" t="s">
        <v>2367</v>
      </c>
      <c r="I1868" t="str">
        <f t="shared" si="58"/>
        <v>Normal weight</v>
      </c>
      <c r="J1868" t="str">
        <f t="shared" si="59"/>
        <v>Normal</v>
      </c>
    </row>
    <row r="1869" spans="1:10" x14ac:dyDescent="0.3">
      <c r="A1869" t="s">
        <v>489</v>
      </c>
      <c r="B1869">
        <v>33.81</v>
      </c>
      <c r="C1869">
        <v>6.49</v>
      </c>
      <c r="D1869" t="s">
        <v>2367</v>
      </c>
      <c r="E1869" t="s">
        <v>2367</v>
      </c>
      <c r="F1869" t="s">
        <v>2369</v>
      </c>
      <c r="G1869">
        <v>1</v>
      </c>
      <c r="H1869" s="8" t="s">
        <v>2367</v>
      </c>
      <c r="I1869" t="str">
        <f t="shared" si="58"/>
        <v>Obesity</v>
      </c>
      <c r="J1869" t="str">
        <f t="shared" si="59"/>
        <v>Diabetes</v>
      </c>
    </row>
    <row r="1870" spans="1:10" x14ac:dyDescent="0.3">
      <c r="A1870" t="s">
        <v>488</v>
      </c>
      <c r="B1870">
        <v>44.22</v>
      </c>
      <c r="C1870">
        <v>4.1900000000000004</v>
      </c>
      <c r="D1870" t="s">
        <v>2367</v>
      </c>
      <c r="E1870" t="s">
        <v>2367</v>
      </c>
      <c r="F1870" t="s">
        <v>2367</v>
      </c>
      <c r="G1870">
        <v>1</v>
      </c>
      <c r="H1870" s="8" t="s">
        <v>2367</v>
      </c>
      <c r="I1870" t="str">
        <f t="shared" si="58"/>
        <v>Obesity</v>
      </c>
      <c r="J1870" t="str">
        <f t="shared" si="59"/>
        <v>Normal</v>
      </c>
    </row>
    <row r="1871" spans="1:10" x14ac:dyDescent="0.3">
      <c r="A1871" t="s">
        <v>487</v>
      </c>
      <c r="B1871">
        <v>15.46</v>
      </c>
      <c r="C1871">
        <v>4.99</v>
      </c>
      <c r="D1871" t="s">
        <v>2369</v>
      </c>
      <c r="E1871" t="s">
        <v>2367</v>
      </c>
      <c r="F1871" t="s">
        <v>2369</v>
      </c>
      <c r="G1871">
        <v>1</v>
      </c>
      <c r="H1871" s="8" t="s">
        <v>2367</v>
      </c>
      <c r="I1871" t="str">
        <f t="shared" si="58"/>
        <v>Underweight</v>
      </c>
      <c r="J1871" t="str">
        <f t="shared" si="59"/>
        <v>Normal</v>
      </c>
    </row>
    <row r="1872" spans="1:10" x14ac:dyDescent="0.3">
      <c r="A1872" t="s">
        <v>486</v>
      </c>
      <c r="B1872">
        <v>30.3</v>
      </c>
      <c r="C1872">
        <v>4.7699999999999996</v>
      </c>
      <c r="D1872" t="s">
        <v>2369</v>
      </c>
      <c r="E1872" t="s">
        <v>2367</v>
      </c>
      <c r="F1872" t="s">
        <v>2367</v>
      </c>
      <c r="G1872">
        <v>1</v>
      </c>
      <c r="H1872" s="8" t="s">
        <v>2367</v>
      </c>
      <c r="I1872" t="str">
        <f t="shared" si="58"/>
        <v>Obesity</v>
      </c>
      <c r="J1872" t="str">
        <f t="shared" si="59"/>
        <v>Normal</v>
      </c>
    </row>
    <row r="1873" spans="1:10" x14ac:dyDescent="0.3">
      <c r="A1873" t="s">
        <v>485</v>
      </c>
      <c r="B1873">
        <v>16.670000000000002</v>
      </c>
      <c r="C1873">
        <v>5.46</v>
      </c>
      <c r="D1873" t="s">
        <v>2367</v>
      </c>
      <c r="E1873" t="s">
        <v>2367</v>
      </c>
      <c r="F1873" t="s">
        <v>2367</v>
      </c>
      <c r="G1873">
        <v>0</v>
      </c>
      <c r="H1873" s="8" t="s">
        <v>2367</v>
      </c>
      <c r="I1873" t="str">
        <f t="shared" si="58"/>
        <v>Underweight</v>
      </c>
      <c r="J1873" t="str">
        <f t="shared" si="59"/>
        <v>Normal</v>
      </c>
    </row>
    <row r="1874" spans="1:10" x14ac:dyDescent="0.3">
      <c r="A1874" t="s">
        <v>484</v>
      </c>
      <c r="B1874">
        <v>28.594999999999999</v>
      </c>
      <c r="C1874">
        <v>5.43</v>
      </c>
      <c r="D1874" t="s">
        <v>2367</v>
      </c>
      <c r="E1874" t="s">
        <v>2367</v>
      </c>
      <c r="F1874" t="s">
        <v>2367</v>
      </c>
      <c r="G1874">
        <v>0</v>
      </c>
      <c r="H1874" s="8" t="s">
        <v>2367</v>
      </c>
      <c r="I1874" t="str">
        <f t="shared" si="58"/>
        <v>Overweight</v>
      </c>
      <c r="J1874" t="str">
        <f t="shared" si="59"/>
        <v>Normal</v>
      </c>
    </row>
    <row r="1875" spans="1:10" x14ac:dyDescent="0.3">
      <c r="A1875" t="s">
        <v>483</v>
      </c>
      <c r="B1875">
        <v>25.934999999999999</v>
      </c>
      <c r="C1875">
        <v>4.29</v>
      </c>
      <c r="D1875" t="s">
        <v>2367</v>
      </c>
      <c r="E1875" t="s">
        <v>2367</v>
      </c>
      <c r="F1875" t="s">
        <v>2367</v>
      </c>
      <c r="G1875">
        <v>0</v>
      </c>
      <c r="H1875" s="8" t="s">
        <v>2367</v>
      </c>
      <c r="I1875" t="str">
        <f t="shared" si="58"/>
        <v>Overweight</v>
      </c>
      <c r="J1875" t="str">
        <f t="shared" si="59"/>
        <v>Normal</v>
      </c>
    </row>
    <row r="1876" spans="1:10" x14ac:dyDescent="0.3">
      <c r="A1876" t="s">
        <v>482</v>
      </c>
      <c r="B1876">
        <v>27.645</v>
      </c>
      <c r="C1876">
        <v>5.25</v>
      </c>
      <c r="D1876" t="s">
        <v>2367</v>
      </c>
      <c r="E1876" t="s">
        <v>2367</v>
      </c>
      <c r="F1876" t="s">
        <v>2367</v>
      </c>
      <c r="G1876">
        <v>1</v>
      </c>
      <c r="H1876" s="8" t="s">
        <v>2367</v>
      </c>
      <c r="I1876" t="str">
        <f t="shared" si="58"/>
        <v>Overweight</v>
      </c>
      <c r="J1876" t="str">
        <f t="shared" si="59"/>
        <v>Normal</v>
      </c>
    </row>
    <row r="1877" spans="1:10" x14ac:dyDescent="0.3">
      <c r="A1877" t="s">
        <v>481</v>
      </c>
      <c r="B1877">
        <v>30.1</v>
      </c>
      <c r="C1877">
        <v>4.04</v>
      </c>
      <c r="D1877" t="s">
        <v>2367</v>
      </c>
      <c r="E1877" t="s">
        <v>2367</v>
      </c>
      <c r="F1877" t="s">
        <v>2367</v>
      </c>
      <c r="G1877">
        <v>1</v>
      </c>
      <c r="H1877" s="8" t="s">
        <v>2367</v>
      </c>
      <c r="I1877" t="str">
        <f t="shared" si="58"/>
        <v>Obesity</v>
      </c>
      <c r="J1877" t="str">
        <f t="shared" si="59"/>
        <v>Normal</v>
      </c>
    </row>
    <row r="1878" spans="1:10" x14ac:dyDescent="0.3">
      <c r="A1878" t="s">
        <v>480</v>
      </c>
      <c r="B1878">
        <v>26.79</v>
      </c>
      <c r="C1878">
        <v>5</v>
      </c>
      <c r="D1878" t="s">
        <v>2369</v>
      </c>
      <c r="E1878" t="s">
        <v>2367</v>
      </c>
      <c r="F1878" t="s">
        <v>2369</v>
      </c>
      <c r="G1878">
        <v>1</v>
      </c>
      <c r="H1878" s="8" t="s">
        <v>2367</v>
      </c>
      <c r="I1878" t="str">
        <f t="shared" si="58"/>
        <v>Overweight</v>
      </c>
      <c r="J1878" t="str">
        <f t="shared" si="59"/>
        <v>Normal</v>
      </c>
    </row>
    <row r="1879" spans="1:10" x14ac:dyDescent="0.3">
      <c r="A1879" t="s">
        <v>479</v>
      </c>
      <c r="B1879">
        <v>27.1</v>
      </c>
      <c r="C1879">
        <v>4.01</v>
      </c>
      <c r="D1879" t="s">
        <v>2369</v>
      </c>
      <c r="E1879" t="s">
        <v>2367</v>
      </c>
      <c r="F1879" t="s">
        <v>2367</v>
      </c>
      <c r="G1879">
        <v>1</v>
      </c>
      <c r="H1879" s="8" t="s">
        <v>2367</v>
      </c>
      <c r="I1879" t="str">
        <f t="shared" si="58"/>
        <v>Overweight</v>
      </c>
      <c r="J1879" t="str">
        <f t="shared" si="59"/>
        <v>Normal</v>
      </c>
    </row>
    <row r="1880" spans="1:10" x14ac:dyDescent="0.3">
      <c r="A1880" t="s">
        <v>478</v>
      </c>
      <c r="B1880">
        <v>24.31</v>
      </c>
      <c r="C1880">
        <v>5.4</v>
      </c>
      <c r="D1880" t="s">
        <v>2367</v>
      </c>
      <c r="E1880" t="s">
        <v>2367</v>
      </c>
      <c r="F1880" t="s">
        <v>2367</v>
      </c>
      <c r="G1880">
        <v>0</v>
      </c>
      <c r="H1880" s="8" t="s">
        <v>2367</v>
      </c>
      <c r="I1880" t="str">
        <f t="shared" si="58"/>
        <v>Normal weight</v>
      </c>
      <c r="J1880" t="str">
        <f t="shared" si="59"/>
        <v>Normal</v>
      </c>
    </row>
    <row r="1881" spans="1:10" x14ac:dyDescent="0.3">
      <c r="A1881" t="s">
        <v>477</v>
      </c>
      <c r="B1881">
        <v>15.53</v>
      </c>
      <c r="C1881">
        <v>5.81</v>
      </c>
      <c r="D1881" t="s">
        <v>2367</v>
      </c>
      <c r="E1881" t="s">
        <v>2367</v>
      </c>
      <c r="F1881" t="s">
        <v>2367</v>
      </c>
      <c r="G1881">
        <v>1</v>
      </c>
      <c r="H1881" s="8" t="s">
        <v>2367</v>
      </c>
      <c r="I1881" t="str">
        <f t="shared" si="58"/>
        <v>Underweight</v>
      </c>
      <c r="J1881" t="str">
        <f t="shared" si="59"/>
        <v>Prediabetes</v>
      </c>
    </row>
    <row r="1882" spans="1:10" x14ac:dyDescent="0.3">
      <c r="A1882" t="s">
        <v>476</v>
      </c>
      <c r="B1882">
        <v>30.7</v>
      </c>
      <c r="C1882">
        <v>5.82</v>
      </c>
      <c r="D1882" t="s">
        <v>2367</v>
      </c>
      <c r="E1882" t="s">
        <v>2367</v>
      </c>
      <c r="F1882" t="s">
        <v>2367</v>
      </c>
      <c r="G1882">
        <v>1</v>
      </c>
      <c r="H1882" s="8" t="s">
        <v>2367</v>
      </c>
      <c r="I1882" t="str">
        <f t="shared" si="58"/>
        <v>Obesity</v>
      </c>
      <c r="J1882" t="str">
        <f t="shared" si="59"/>
        <v>Prediabetes</v>
      </c>
    </row>
    <row r="1883" spans="1:10" x14ac:dyDescent="0.3">
      <c r="A1883" t="s">
        <v>475</v>
      </c>
      <c r="B1883">
        <v>33.33</v>
      </c>
      <c r="C1883">
        <v>4.82</v>
      </c>
      <c r="D1883" t="s">
        <v>2367</v>
      </c>
      <c r="E1883" t="s">
        <v>2367</v>
      </c>
      <c r="F1883" t="s">
        <v>2367</v>
      </c>
      <c r="G1883">
        <v>1</v>
      </c>
      <c r="H1883" s="8" t="s">
        <v>2367</v>
      </c>
      <c r="I1883" t="str">
        <f t="shared" si="58"/>
        <v>Obesity</v>
      </c>
      <c r="J1883" t="str">
        <f t="shared" si="59"/>
        <v>Normal</v>
      </c>
    </row>
    <row r="1884" spans="1:10" x14ac:dyDescent="0.3">
      <c r="A1884" t="s">
        <v>474</v>
      </c>
      <c r="B1884">
        <v>32.4</v>
      </c>
      <c r="C1884">
        <v>5.08</v>
      </c>
      <c r="D1884" t="s">
        <v>2367</v>
      </c>
      <c r="E1884" t="s">
        <v>2367</v>
      </c>
      <c r="F1884" t="s">
        <v>2367</v>
      </c>
      <c r="G1884">
        <v>1</v>
      </c>
      <c r="H1884" s="8" t="s">
        <v>2367</v>
      </c>
      <c r="I1884" t="str">
        <f t="shared" si="58"/>
        <v>Obesity</v>
      </c>
      <c r="J1884" t="str">
        <f t="shared" si="59"/>
        <v>Normal</v>
      </c>
    </row>
    <row r="1885" spans="1:10" x14ac:dyDescent="0.3">
      <c r="A1885" t="s">
        <v>473</v>
      </c>
      <c r="B1885">
        <v>27.93</v>
      </c>
      <c r="C1885">
        <v>5.59</v>
      </c>
      <c r="D1885" t="s">
        <v>2367</v>
      </c>
      <c r="E1885" t="s">
        <v>2367</v>
      </c>
      <c r="F1885" t="s">
        <v>2367</v>
      </c>
      <c r="G1885">
        <v>1</v>
      </c>
      <c r="H1885" s="8" t="s">
        <v>2367</v>
      </c>
      <c r="I1885" t="str">
        <f t="shared" si="58"/>
        <v>Overweight</v>
      </c>
      <c r="J1885" t="str">
        <f t="shared" si="59"/>
        <v>Normal</v>
      </c>
    </row>
    <row r="1886" spans="1:10" x14ac:dyDescent="0.3">
      <c r="A1886" t="s">
        <v>472</v>
      </c>
      <c r="B1886">
        <v>21.754999999999999</v>
      </c>
      <c r="C1886">
        <v>5.12</v>
      </c>
      <c r="D1886" t="s">
        <v>2367</v>
      </c>
      <c r="E1886" t="s">
        <v>2367</v>
      </c>
      <c r="F1886" t="s">
        <v>2367</v>
      </c>
      <c r="G1886">
        <v>0</v>
      </c>
      <c r="H1886" s="8" t="s">
        <v>2367</v>
      </c>
      <c r="I1886" t="str">
        <f t="shared" si="58"/>
        <v>Normal weight</v>
      </c>
      <c r="J1886" t="str">
        <f t="shared" si="59"/>
        <v>Normal</v>
      </c>
    </row>
    <row r="1887" spans="1:10" x14ac:dyDescent="0.3">
      <c r="A1887" t="s">
        <v>471</v>
      </c>
      <c r="B1887">
        <v>25.934999999999999</v>
      </c>
      <c r="C1887">
        <v>4.95</v>
      </c>
      <c r="D1887" t="s">
        <v>2367</v>
      </c>
      <c r="E1887" t="s">
        <v>2367</v>
      </c>
      <c r="F1887" t="s">
        <v>2367</v>
      </c>
      <c r="G1887">
        <v>0</v>
      </c>
      <c r="H1887" s="8" t="s">
        <v>2367</v>
      </c>
      <c r="I1887" t="str">
        <f t="shared" si="58"/>
        <v>Overweight</v>
      </c>
      <c r="J1887" t="str">
        <f t="shared" si="59"/>
        <v>Normal</v>
      </c>
    </row>
    <row r="1888" spans="1:10" x14ac:dyDescent="0.3">
      <c r="A1888" t="s">
        <v>470</v>
      </c>
      <c r="B1888">
        <v>31.5</v>
      </c>
      <c r="C1888">
        <v>6.16</v>
      </c>
      <c r="D1888" t="s">
        <v>2367</v>
      </c>
      <c r="E1888" t="s">
        <v>2367</v>
      </c>
      <c r="F1888" t="s">
        <v>2367</v>
      </c>
      <c r="G1888">
        <v>0</v>
      </c>
      <c r="H1888" s="8" t="s">
        <v>2367</v>
      </c>
      <c r="I1888" t="str">
        <f t="shared" si="58"/>
        <v>Obesity</v>
      </c>
      <c r="J1888" t="str">
        <f t="shared" si="59"/>
        <v>Prediabetes</v>
      </c>
    </row>
    <row r="1889" spans="1:10" x14ac:dyDescent="0.3">
      <c r="A1889" t="s">
        <v>469</v>
      </c>
      <c r="B1889">
        <v>30.03</v>
      </c>
      <c r="C1889">
        <v>6.41</v>
      </c>
      <c r="D1889" t="s">
        <v>2367</v>
      </c>
      <c r="E1889" t="s">
        <v>2367</v>
      </c>
      <c r="F1889" t="s">
        <v>2367</v>
      </c>
      <c r="G1889">
        <v>0</v>
      </c>
      <c r="H1889" s="8" t="s">
        <v>2367</v>
      </c>
      <c r="I1889" t="str">
        <f t="shared" si="58"/>
        <v>Obesity</v>
      </c>
      <c r="J1889" t="str">
        <f t="shared" si="59"/>
        <v>Diabetes</v>
      </c>
    </row>
    <row r="1890" spans="1:10" x14ac:dyDescent="0.3">
      <c r="A1890" t="s">
        <v>468</v>
      </c>
      <c r="B1890">
        <v>33.479999999999997</v>
      </c>
      <c r="C1890">
        <v>8.94</v>
      </c>
      <c r="D1890" t="s">
        <v>2367</v>
      </c>
      <c r="E1890" t="s">
        <v>2367</v>
      </c>
      <c r="F1890" t="s">
        <v>2367</v>
      </c>
      <c r="G1890">
        <v>0</v>
      </c>
      <c r="H1890" s="8" t="s">
        <v>2367</v>
      </c>
      <c r="I1890" t="str">
        <f t="shared" si="58"/>
        <v>Obesity</v>
      </c>
      <c r="J1890" t="str">
        <f t="shared" si="59"/>
        <v>Diabetes</v>
      </c>
    </row>
    <row r="1891" spans="1:10" x14ac:dyDescent="0.3">
      <c r="A1891" t="s">
        <v>467</v>
      </c>
      <c r="B1891">
        <v>16.510000000000002</v>
      </c>
      <c r="C1891">
        <v>4.42</v>
      </c>
      <c r="D1891" t="s">
        <v>2369</v>
      </c>
      <c r="E1891" t="s">
        <v>2367</v>
      </c>
      <c r="F1891" t="s">
        <v>2369</v>
      </c>
      <c r="G1891">
        <v>1</v>
      </c>
      <c r="H1891" s="8" t="s">
        <v>2367</v>
      </c>
      <c r="I1891" t="str">
        <f t="shared" si="58"/>
        <v>Underweight</v>
      </c>
      <c r="J1891" t="str">
        <f t="shared" si="59"/>
        <v>Normal</v>
      </c>
    </row>
    <row r="1892" spans="1:10" x14ac:dyDescent="0.3">
      <c r="A1892" t="s">
        <v>466</v>
      </c>
      <c r="B1892">
        <v>33.155000000000001</v>
      </c>
      <c r="C1892">
        <v>5.3</v>
      </c>
      <c r="D1892" t="s">
        <v>2369</v>
      </c>
      <c r="E1892" t="s">
        <v>2367</v>
      </c>
      <c r="F1892" t="s">
        <v>2367</v>
      </c>
      <c r="G1892">
        <v>1</v>
      </c>
      <c r="H1892" s="8" t="s">
        <v>2367</v>
      </c>
      <c r="I1892" t="str">
        <f t="shared" si="58"/>
        <v>Obesity</v>
      </c>
      <c r="J1892" t="str">
        <f t="shared" si="59"/>
        <v>Normal</v>
      </c>
    </row>
    <row r="1893" spans="1:10" x14ac:dyDescent="0.3">
      <c r="A1893" t="s">
        <v>465</v>
      </c>
      <c r="B1893">
        <v>37.29</v>
      </c>
      <c r="C1893">
        <v>4.6399999999999997</v>
      </c>
      <c r="D1893" t="s">
        <v>2367</v>
      </c>
      <c r="E1893" t="s">
        <v>2367</v>
      </c>
      <c r="F1893" t="s">
        <v>2369</v>
      </c>
      <c r="G1893">
        <v>1</v>
      </c>
      <c r="H1893" s="8" t="s">
        <v>2367</v>
      </c>
      <c r="I1893" t="str">
        <f t="shared" si="58"/>
        <v>Obesity</v>
      </c>
      <c r="J1893" t="str">
        <f t="shared" si="59"/>
        <v>Normal</v>
      </c>
    </row>
    <row r="1894" spans="1:10" x14ac:dyDescent="0.3">
      <c r="A1894" t="s">
        <v>464</v>
      </c>
      <c r="B1894">
        <v>20.23</v>
      </c>
      <c r="C1894">
        <v>6.16</v>
      </c>
      <c r="D1894" t="s">
        <v>2369</v>
      </c>
      <c r="E1894" t="s">
        <v>2367</v>
      </c>
      <c r="F1894" t="s">
        <v>2367</v>
      </c>
      <c r="G1894">
        <v>1</v>
      </c>
      <c r="H1894" s="8" t="s">
        <v>2367</v>
      </c>
      <c r="I1894" t="str">
        <f t="shared" si="58"/>
        <v>Normal weight</v>
      </c>
      <c r="J1894" t="str">
        <f t="shared" si="59"/>
        <v>Prediabetes</v>
      </c>
    </row>
    <row r="1895" spans="1:10" x14ac:dyDescent="0.3">
      <c r="A1895" t="s">
        <v>463</v>
      </c>
      <c r="B1895">
        <v>28.975000000000001</v>
      </c>
      <c r="C1895">
        <v>4.12</v>
      </c>
      <c r="D1895" t="s">
        <v>2367</v>
      </c>
      <c r="E1895" t="s">
        <v>2367</v>
      </c>
      <c r="F1895" t="s">
        <v>2369</v>
      </c>
      <c r="G1895">
        <v>1</v>
      </c>
      <c r="H1895" s="8" t="s">
        <v>2367</v>
      </c>
      <c r="I1895" t="str">
        <f t="shared" si="58"/>
        <v>Overweight</v>
      </c>
      <c r="J1895" t="str">
        <f t="shared" si="59"/>
        <v>Normal</v>
      </c>
    </row>
    <row r="1896" spans="1:10" x14ac:dyDescent="0.3">
      <c r="A1896" t="s">
        <v>462</v>
      </c>
      <c r="B1896">
        <v>16.420000000000002</v>
      </c>
      <c r="C1896">
        <v>5.77</v>
      </c>
      <c r="D1896" t="s">
        <v>2369</v>
      </c>
      <c r="E1896" t="s">
        <v>2367</v>
      </c>
      <c r="F1896" t="s">
        <v>2369</v>
      </c>
      <c r="G1896">
        <v>1</v>
      </c>
      <c r="H1896" s="8" t="s">
        <v>2367</v>
      </c>
      <c r="I1896" t="str">
        <f t="shared" si="58"/>
        <v>Underweight</v>
      </c>
      <c r="J1896" t="str">
        <f t="shared" si="59"/>
        <v>Prediabetes</v>
      </c>
    </row>
    <row r="1897" spans="1:10" x14ac:dyDescent="0.3">
      <c r="A1897" t="s">
        <v>461</v>
      </c>
      <c r="B1897">
        <v>17.559999999999999</v>
      </c>
      <c r="C1897">
        <v>6.2</v>
      </c>
      <c r="D1897" t="s">
        <v>2367</v>
      </c>
      <c r="E1897" t="s">
        <v>2367</v>
      </c>
      <c r="F1897" t="s">
        <v>2367</v>
      </c>
      <c r="G1897">
        <v>1</v>
      </c>
      <c r="H1897" s="8" t="s">
        <v>2367</v>
      </c>
      <c r="I1897" t="str">
        <f t="shared" si="58"/>
        <v>Underweight</v>
      </c>
      <c r="J1897" t="str">
        <f t="shared" si="59"/>
        <v>Prediabetes</v>
      </c>
    </row>
    <row r="1898" spans="1:10" x14ac:dyDescent="0.3">
      <c r="A1898" t="s">
        <v>460</v>
      </c>
      <c r="B1898">
        <v>24.13</v>
      </c>
      <c r="C1898">
        <v>4.3899999999999997</v>
      </c>
      <c r="D1898" t="s">
        <v>2367</v>
      </c>
      <c r="E1898" t="s">
        <v>2367</v>
      </c>
      <c r="F1898" t="s">
        <v>2367</v>
      </c>
      <c r="G1898">
        <v>1</v>
      </c>
      <c r="H1898" s="8" t="s">
        <v>2367</v>
      </c>
      <c r="I1898" t="str">
        <f t="shared" si="58"/>
        <v>Normal weight</v>
      </c>
      <c r="J1898" t="str">
        <f t="shared" si="59"/>
        <v>Normal</v>
      </c>
    </row>
    <row r="1899" spans="1:10" x14ac:dyDescent="0.3">
      <c r="A1899" t="s">
        <v>459</v>
      </c>
      <c r="B1899">
        <v>19.95</v>
      </c>
      <c r="C1899">
        <v>5.13</v>
      </c>
      <c r="D1899" t="s">
        <v>2367</v>
      </c>
      <c r="E1899" t="s">
        <v>2369</v>
      </c>
      <c r="F1899" t="s">
        <v>2367</v>
      </c>
      <c r="G1899">
        <v>2</v>
      </c>
      <c r="H1899" s="8" t="s">
        <v>2367</v>
      </c>
      <c r="I1899" t="str">
        <f t="shared" si="58"/>
        <v>Normal weight</v>
      </c>
      <c r="J1899" t="str">
        <f t="shared" si="59"/>
        <v>Normal</v>
      </c>
    </row>
    <row r="1900" spans="1:10" x14ac:dyDescent="0.3">
      <c r="A1900" t="s">
        <v>458</v>
      </c>
      <c r="B1900">
        <v>21.24</v>
      </c>
      <c r="C1900">
        <v>4.49</v>
      </c>
      <c r="D1900" t="s">
        <v>2367</v>
      </c>
      <c r="E1900" t="s">
        <v>2367</v>
      </c>
      <c r="F1900" t="s">
        <v>2367</v>
      </c>
      <c r="G1900">
        <v>0</v>
      </c>
      <c r="H1900" s="8" t="s">
        <v>2367</v>
      </c>
      <c r="I1900" t="str">
        <f t="shared" si="58"/>
        <v>Normal weight</v>
      </c>
      <c r="J1900" t="str">
        <f t="shared" si="59"/>
        <v>Normal</v>
      </c>
    </row>
    <row r="1901" spans="1:10" x14ac:dyDescent="0.3">
      <c r="A1901" t="s">
        <v>457</v>
      </c>
      <c r="B1901">
        <v>44.22</v>
      </c>
      <c r="C1901">
        <v>6.35</v>
      </c>
      <c r="D1901" t="s">
        <v>2367</v>
      </c>
      <c r="E1901" t="s">
        <v>2367</v>
      </c>
      <c r="F1901" t="s">
        <v>2367</v>
      </c>
      <c r="G1901">
        <v>0</v>
      </c>
      <c r="H1901" s="8" t="s">
        <v>2367</v>
      </c>
      <c r="I1901" t="str">
        <f t="shared" si="58"/>
        <v>Obesity</v>
      </c>
      <c r="J1901" t="str">
        <f t="shared" si="59"/>
        <v>Prediabetes</v>
      </c>
    </row>
    <row r="1902" spans="1:10" x14ac:dyDescent="0.3">
      <c r="A1902" t="s">
        <v>456</v>
      </c>
      <c r="B1902">
        <v>41.1</v>
      </c>
      <c r="C1902">
        <v>5.79</v>
      </c>
      <c r="D1902" t="s">
        <v>2367</v>
      </c>
      <c r="E1902" t="s">
        <v>2367</v>
      </c>
      <c r="F1902" t="s">
        <v>2367</v>
      </c>
      <c r="G1902">
        <v>0</v>
      </c>
      <c r="H1902" s="8" t="s">
        <v>2367</v>
      </c>
      <c r="I1902" t="str">
        <f t="shared" si="58"/>
        <v>Obesity</v>
      </c>
      <c r="J1902" t="str">
        <f t="shared" si="59"/>
        <v>Prediabetes</v>
      </c>
    </row>
    <row r="1903" spans="1:10" x14ac:dyDescent="0.3">
      <c r="A1903" t="s">
        <v>455</v>
      </c>
      <c r="B1903">
        <v>34.200000000000003</v>
      </c>
      <c r="C1903">
        <v>4.78</v>
      </c>
      <c r="D1903" t="s">
        <v>2369</v>
      </c>
      <c r="E1903" t="s">
        <v>2367</v>
      </c>
      <c r="F1903" t="s">
        <v>2367</v>
      </c>
      <c r="G1903">
        <v>0</v>
      </c>
      <c r="H1903" s="8" t="s">
        <v>2367</v>
      </c>
      <c r="I1903" t="str">
        <f t="shared" si="58"/>
        <v>Obesity</v>
      </c>
      <c r="J1903" t="str">
        <f t="shared" si="59"/>
        <v>Normal</v>
      </c>
    </row>
    <row r="1904" spans="1:10" x14ac:dyDescent="0.3">
      <c r="A1904" t="s">
        <v>454</v>
      </c>
      <c r="B1904">
        <v>29.92</v>
      </c>
      <c r="C1904">
        <v>6.02</v>
      </c>
      <c r="D1904" t="s">
        <v>2369</v>
      </c>
      <c r="E1904" t="s">
        <v>2367</v>
      </c>
      <c r="F1904" t="s">
        <v>2367</v>
      </c>
      <c r="G1904">
        <v>0</v>
      </c>
      <c r="H1904" s="8" t="s">
        <v>2367</v>
      </c>
      <c r="I1904" t="str">
        <f t="shared" si="58"/>
        <v>Obesity</v>
      </c>
      <c r="J1904" t="str">
        <f t="shared" si="59"/>
        <v>Prediabetes</v>
      </c>
    </row>
    <row r="1905" spans="1:10" x14ac:dyDescent="0.3">
      <c r="A1905" t="s">
        <v>453</v>
      </c>
      <c r="B1905">
        <v>28.93</v>
      </c>
      <c r="C1905">
        <v>4.4400000000000004</v>
      </c>
      <c r="D1905" t="s">
        <v>2367</v>
      </c>
      <c r="E1905" t="s">
        <v>2367</v>
      </c>
      <c r="F1905" t="s">
        <v>2367</v>
      </c>
      <c r="G1905">
        <v>0</v>
      </c>
      <c r="H1905" s="8" t="s">
        <v>2367</v>
      </c>
      <c r="I1905" t="str">
        <f t="shared" si="58"/>
        <v>Overweight</v>
      </c>
      <c r="J1905" t="str">
        <f t="shared" si="59"/>
        <v>Normal</v>
      </c>
    </row>
    <row r="1906" spans="1:10" x14ac:dyDescent="0.3">
      <c r="A1906" t="s">
        <v>452</v>
      </c>
      <c r="B1906">
        <v>31.254999999999999</v>
      </c>
      <c r="C1906">
        <v>5.84</v>
      </c>
      <c r="D1906" t="s">
        <v>2369</v>
      </c>
      <c r="E1906" t="s">
        <v>2367</v>
      </c>
      <c r="F1906" t="s">
        <v>2367</v>
      </c>
      <c r="G1906">
        <v>1</v>
      </c>
      <c r="H1906" s="8" t="s">
        <v>2367</v>
      </c>
      <c r="I1906" t="str">
        <f t="shared" si="58"/>
        <v>Obesity</v>
      </c>
      <c r="J1906" t="str">
        <f t="shared" si="59"/>
        <v>Prediabetes</v>
      </c>
    </row>
    <row r="1907" spans="1:10" x14ac:dyDescent="0.3">
      <c r="A1907" t="s">
        <v>451</v>
      </c>
      <c r="B1907">
        <v>29.83</v>
      </c>
      <c r="C1907">
        <v>5.39</v>
      </c>
      <c r="D1907" t="s">
        <v>2367</v>
      </c>
      <c r="E1907" t="s">
        <v>2367</v>
      </c>
      <c r="F1907" t="s">
        <v>2367</v>
      </c>
      <c r="G1907">
        <v>0</v>
      </c>
      <c r="H1907" s="8" t="s">
        <v>2367</v>
      </c>
      <c r="I1907" t="str">
        <f t="shared" si="58"/>
        <v>Overweight</v>
      </c>
      <c r="J1907" t="str">
        <f t="shared" si="59"/>
        <v>Normal</v>
      </c>
    </row>
    <row r="1908" spans="1:10" x14ac:dyDescent="0.3">
      <c r="A1908" t="s">
        <v>450</v>
      </c>
      <c r="B1908">
        <v>29.59</v>
      </c>
      <c r="C1908">
        <v>6.16</v>
      </c>
      <c r="D1908" t="s">
        <v>2367</v>
      </c>
      <c r="E1908" t="s">
        <v>2367</v>
      </c>
      <c r="F1908" t="s">
        <v>2369</v>
      </c>
      <c r="G1908">
        <v>1</v>
      </c>
      <c r="H1908" s="8" t="s">
        <v>2367</v>
      </c>
      <c r="I1908" t="str">
        <f t="shared" si="58"/>
        <v>Overweight</v>
      </c>
      <c r="J1908" t="str">
        <f t="shared" si="59"/>
        <v>Prediabetes</v>
      </c>
    </row>
    <row r="1909" spans="1:10" x14ac:dyDescent="0.3">
      <c r="A1909" t="s">
        <v>449</v>
      </c>
      <c r="B1909">
        <v>31.16</v>
      </c>
      <c r="C1909">
        <v>4.49</v>
      </c>
      <c r="D1909" t="s">
        <v>2367</v>
      </c>
      <c r="E1909" t="s">
        <v>2367</v>
      </c>
      <c r="F1909" t="s">
        <v>2369</v>
      </c>
      <c r="G1909">
        <v>1</v>
      </c>
      <c r="H1909" s="8" t="s">
        <v>2367</v>
      </c>
      <c r="I1909" t="str">
        <f t="shared" si="58"/>
        <v>Obesity</v>
      </c>
      <c r="J1909" t="str">
        <f t="shared" si="59"/>
        <v>Normal</v>
      </c>
    </row>
    <row r="1910" spans="1:10" x14ac:dyDescent="0.3">
      <c r="A1910" t="s">
        <v>448</v>
      </c>
      <c r="B1910">
        <v>34.21</v>
      </c>
      <c r="C1910">
        <v>4.4800000000000004</v>
      </c>
      <c r="D1910" t="s">
        <v>2369</v>
      </c>
      <c r="E1910" t="s">
        <v>2367</v>
      </c>
      <c r="F1910" t="s">
        <v>2367</v>
      </c>
      <c r="G1910">
        <v>1</v>
      </c>
      <c r="H1910" s="8" t="s">
        <v>2367</v>
      </c>
      <c r="I1910" t="str">
        <f t="shared" si="58"/>
        <v>Obesity</v>
      </c>
      <c r="J1910" t="str">
        <f t="shared" si="59"/>
        <v>Normal</v>
      </c>
    </row>
    <row r="1911" spans="1:10" x14ac:dyDescent="0.3">
      <c r="A1911" t="s">
        <v>447</v>
      </c>
      <c r="B1911">
        <v>34.86</v>
      </c>
      <c r="C1911">
        <v>10.97</v>
      </c>
      <c r="D1911" t="s">
        <v>2367</v>
      </c>
      <c r="E1911" t="s">
        <v>2367</v>
      </c>
      <c r="F1911" t="s">
        <v>2367</v>
      </c>
      <c r="G1911">
        <v>0</v>
      </c>
      <c r="H1911" s="8" t="s">
        <v>2367</v>
      </c>
      <c r="I1911" t="str">
        <f t="shared" si="58"/>
        <v>Obesity</v>
      </c>
      <c r="J1911" t="str">
        <f t="shared" si="59"/>
        <v>Diabetes</v>
      </c>
    </row>
    <row r="1912" spans="1:10" x14ac:dyDescent="0.3">
      <c r="A1912" t="s">
        <v>446</v>
      </c>
      <c r="B1912">
        <v>34.58</v>
      </c>
      <c r="C1912">
        <v>5.14</v>
      </c>
      <c r="D1912" t="s">
        <v>2367</v>
      </c>
      <c r="E1912" t="s">
        <v>2369</v>
      </c>
      <c r="F1912" t="s">
        <v>2367</v>
      </c>
      <c r="G1912">
        <v>2</v>
      </c>
      <c r="H1912" s="8" t="s">
        <v>2367</v>
      </c>
      <c r="I1912" t="str">
        <f t="shared" si="58"/>
        <v>Obesity</v>
      </c>
      <c r="J1912" t="str">
        <f t="shared" si="59"/>
        <v>Normal</v>
      </c>
    </row>
    <row r="1913" spans="1:10" x14ac:dyDescent="0.3">
      <c r="A1913" t="s">
        <v>445</v>
      </c>
      <c r="B1913">
        <v>17.940000000000001</v>
      </c>
      <c r="C1913">
        <v>5.17</v>
      </c>
      <c r="D1913" t="s">
        <v>2369</v>
      </c>
      <c r="E1913" t="s">
        <v>2367</v>
      </c>
      <c r="F1913" t="s">
        <v>2367</v>
      </c>
      <c r="G1913">
        <v>0</v>
      </c>
      <c r="H1913" s="8" t="s">
        <v>2367</v>
      </c>
      <c r="I1913" t="str">
        <f t="shared" si="58"/>
        <v>Underweight</v>
      </c>
      <c r="J1913" t="str">
        <f t="shared" si="59"/>
        <v>Normal</v>
      </c>
    </row>
    <row r="1914" spans="1:10" x14ac:dyDescent="0.3">
      <c r="A1914" t="s">
        <v>444</v>
      </c>
      <c r="B1914">
        <v>26.8</v>
      </c>
      <c r="C1914">
        <v>6.18</v>
      </c>
      <c r="D1914" t="s">
        <v>2369</v>
      </c>
      <c r="E1914" t="s">
        <v>2367</v>
      </c>
      <c r="F1914" t="s">
        <v>2369</v>
      </c>
      <c r="G1914">
        <v>1</v>
      </c>
      <c r="H1914" s="8" t="s">
        <v>2367</v>
      </c>
      <c r="I1914" t="str">
        <f t="shared" si="58"/>
        <v>Overweight</v>
      </c>
      <c r="J1914" t="str">
        <f t="shared" si="59"/>
        <v>Prediabetes</v>
      </c>
    </row>
    <row r="1915" spans="1:10" x14ac:dyDescent="0.3">
      <c r="A1915" t="s">
        <v>443</v>
      </c>
      <c r="B1915">
        <v>17.690000000000001</v>
      </c>
      <c r="C1915">
        <v>9.07</v>
      </c>
      <c r="D1915" t="s">
        <v>2369</v>
      </c>
      <c r="E1915" t="s">
        <v>2367</v>
      </c>
      <c r="F1915" t="s">
        <v>2367</v>
      </c>
      <c r="G1915">
        <v>0</v>
      </c>
      <c r="H1915" s="8" t="s">
        <v>2367</v>
      </c>
      <c r="I1915" t="str">
        <f t="shared" si="58"/>
        <v>Underweight</v>
      </c>
      <c r="J1915" t="str">
        <f t="shared" si="59"/>
        <v>Diabetes</v>
      </c>
    </row>
    <row r="1916" spans="1:10" x14ac:dyDescent="0.3">
      <c r="A1916" t="s">
        <v>442</v>
      </c>
      <c r="B1916">
        <v>25.77</v>
      </c>
      <c r="C1916">
        <v>4.43</v>
      </c>
      <c r="D1916" t="s">
        <v>2367</v>
      </c>
      <c r="E1916" t="s">
        <v>2367</v>
      </c>
      <c r="F1916" t="s">
        <v>2369</v>
      </c>
      <c r="G1916">
        <v>1</v>
      </c>
      <c r="H1916" s="8" t="s">
        <v>2367</v>
      </c>
      <c r="I1916" t="str">
        <f t="shared" si="58"/>
        <v>Overweight</v>
      </c>
      <c r="J1916" t="str">
        <f t="shared" si="59"/>
        <v>Normal</v>
      </c>
    </row>
    <row r="1917" spans="1:10" x14ac:dyDescent="0.3">
      <c r="A1917" t="s">
        <v>441</v>
      </c>
      <c r="B1917">
        <v>34.46</v>
      </c>
      <c r="C1917">
        <v>4.17</v>
      </c>
      <c r="D1917" t="s">
        <v>2367</v>
      </c>
      <c r="E1917" t="s">
        <v>2369</v>
      </c>
      <c r="F1917" t="s">
        <v>2367</v>
      </c>
      <c r="G1917">
        <v>1</v>
      </c>
      <c r="H1917" s="8" t="s">
        <v>2367</v>
      </c>
      <c r="I1917" t="str">
        <f t="shared" si="58"/>
        <v>Obesity</v>
      </c>
      <c r="J1917" t="str">
        <f t="shared" si="59"/>
        <v>Normal</v>
      </c>
    </row>
    <row r="1918" spans="1:10" x14ac:dyDescent="0.3">
      <c r="A1918" t="s">
        <v>440</v>
      </c>
      <c r="B1918">
        <v>30.875</v>
      </c>
      <c r="C1918">
        <v>4.95</v>
      </c>
      <c r="D1918" t="s">
        <v>2369</v>
      </c>
      <c r="E1918" t="s">
        <v>2367</v>
      </c>
      <c r="F1918" t="s">
        <v>2367</v>
      </c>
      <c r="G1918">
        <v>0</v>
      </c>
      <c r="H1918" s="8" t="s">
        <v>2367</v>
      </c>
      <c r="I1918" t="str">
        <f t="shared" si="58"/>
        <v>Obesity</v>
      </c>
      <c r="J1918" t="str">
        <f t="shared" si="59"/>
        <v>Normal</v>
      </c>
    </row>
    <row r="1919" spans="1:10" x14ac:dyDescent="0.3">
      <c r="A1919" t="s">
        <v>439</v>
      </c>
      <c r="B1919">
        <v>39.49</v>
      </c>
      <c r="C1919">
        <v>5.13</v>
      </c>
      <c r="D1919" t="s">
        <v>2367</v>
      </c>
      <c r="E1919" t="s">
        <v>2367</v>
      </c>
      <c r="F1919" t="s">
        <v>2367</v>
      </c>
      <c r="G1919">
        <v>0</v>
      </c>
      <c r="H1919" s="8" t="s">
        <v>2367</v>
      </c>
      <c r="I1919" t="str">
        <f t="shared" si="58"/>
        <v>Obesity</v>
      </c>
      <c r="J1919" t="str">
        <f t="shared" si="59"/>
        <v>Normal</v>
      </c>
    </row>
    <row r="1920" spans="1:10" x14ac:dyDescent="0.3">
      <c r="A1920" t="s">
        <v>438</v>
      </c>
      <c r="B1920">
        <v>28.88</v>
      </c>
      <c r="C1920">
        <v>4.0999999999999996</v>
      </c>
      <c r="D1920" t="s">
        <v>2367</v>
      </c>
      <c r="E1920" t="s">
        <v>2367</v>
      </c>
      <c r="F1920" t="s">
        <v>2367</v>
      </c>
      <c r="G1920">
        <v>0</v>
      </c>
      <c r="H1920" s="8" t="s">
        <v>2367</v>
      </c>
      <c r="I1920" t="str">
        <f t="shared" si="58"/>
        <v>Overweight</v>
      </c>
      <c r="J1920" t="str">
        <f t="shared" si="59"/>
        <v>Normal</v>
      </c>
    </row>
    <row r="1921" spans="1:10" x14ac:dyDescent="0.3">
      <c r="A1921" t="s">
        <v>437</v>
      </c>
      <c r="B1921">
        <v>20.234999999999999</v>
      </c>
      <c r="C1921">
        <v>5.01</v>
      </c>
      <c r="D1921" t="s">
        <v>2369</v>
      </c>
      <c r="E1921" t="s">
        <v>2367</v>
      </c>
      <c r="F1921" t="s">
        <v>2367</v>
      </c>
      <c r="G1921">
        <v>0</v>
      </c>
      <c r="H1921" s="8" t="s">
        <v>2367</v>
      </c>
      <c r="I1921" t="str">
        <f t="shared" si="58"/>
        <v>Normal weight</v>
      </c>
      <c r="J1921" t="str">
        <f t="shared" si="59"/>
        <v>Normal</v>
      </c>
    </row>
    <row r="1922" spans="1:10" x14ac:dyDescent="0.3">
      <c r="A1922" t="s">
        <v>436</v>
      </c>
      <c r="B1922">
        <v>30.67</v>
      </c>
      <c r="C1922">
        <v>5.09</v>
      </c>
      <c r="D1922" t="s">
        <v>2369</v>
      </c>
      <c r="E1922" t="s">
        <v>2367</v>
      </c>
      <c r="F1922" t="s">
        <v>2367</v>
      </c>
      <c r="G1922">
        <v>0</v>
      </c>
      <c r="H1922" s="8" t="s">
        <v>2367</v>
      </c>
      <c r="I1922" t="str">
        <f t="shared" si="58"/>
        <v>Obesity</v>
      </c>
      <c r="J1922" t="str">
        <f t="shared" si="59"/>
        <v>Normal</v>
      </c>
    </row>
    <row r="1923" spans="1:10" x14ac:dyDescent="0.3">
      <c r="A1923" t="s">
        <v>435</v>
      </c>
      <c r="B1923">
        <v>30.875</v>
      </c>
      <c r="C1923">
        <v>6.49</v>
      </c>
      <c r="D1923" t="s">
        <v>2367</v>
      </c>
      <c r="E1923" t="s">
        <v>2367</v>
      </c>
      <c r="F1923" t="s">
        <v>2367</v>
      </c>
      <c r="G1923">
        <v>0</v>
      </c>
      <c r="H1923" s="8" t="s">
        <v>2367</v>
      </c>
      <c r="I1923" t="str">
        <f t="shared" ref="I1923:I1986" si="60">IF(B1923&lt;18.5,"Underweight",IF(B1923&lt;24.9,"Normal weight",IF(B1923&lt;29.9,"Overweight","Obesity")))</f>
        <v>Obesity</v>
      </c>
      <c r="J1923" t="str">
        <f t="shared" ref="J1923:J1986" si="61">IF(C1923&lt;5.7,"Normal",IF(C1923&lt;6.4,"Prediabetes","Diabetes"))</f>
        <v>Diabetes</v>
      </c>
    </row>
    <row r="1924" spans="1:10" x14ac:dyDescent="0.3">
      <c r="A1924" t="s">
        <v>434</v>
      </c>
      <c r="B1924">
        <v>23.8</v>
      </c>
      <c r="C1924">
        <v>4.08</v>
      </c>
      <c r="D1924" t="s">
        <v>2367</v>
      </c>
      <c r="E1924" t="s">
        <v>2367</v>
      </c>
      <c r="F1924" t="s">
        <v>2367</v>
      </c>
      <c r="G1924">
        <v>0</v>
      </c>
      <c r="H1924" s="8" t="s">
        <v>2367</v>
      </c>
      <c r="I1924" t="str">
        <f t="shared" si="60"/>
        <v>Normal weight</v>
      </c>
      <c r="J1924" t="str">
        <f t="shared" si="61"/>
        <v>Normal</v>
      </c>
    </row>
    <row r="1925" spans="1:10" x14ac:dyDescent="0.3">
      <c r="A1925" t="s">
        <v>433</v>
      </c>
      <c r="B1925">
        <v>15.37</v>
      </c>
      <c r="C1925">
        <v>8.6300000000000008</v>
      </c>
      <c r="D1925" t="s">
        <v>2369</v>
      </c>
      <c r="E1925" t="s">
        <v>2367</v>
      </c>
      <c r="F1925" t="s">
        <v>2367</v>
      </c>
      <c r="G1925">
        <v>0</v>
      </c>
      <c r="H1925" s="8" t="s">
        <v>2367</v>
      </c>
      <c r="I1925" t="str">
        <f t="shared" si="60"/>
        <v>Underweight</v>
      </c>
      <c r="J1925" t="str">
        <f t="shared" si="61"/>
        <v>Diabetes</v>
      </c>
    </row>
    <row r="1926" spans="1:10" x14ac:dyDescent="0.3">
      <c r="A1926" t="s">
        <v>432</v>
      </c>
      <c r="B1926">
        <v>30.4</v>
      </c>
      <c r="C1926">
        <v>5.28</v>
      </c>
      <c r="D1926" t="s">
        <v>2367</v>
      </c>
      <c r="E1926" t="s">
        <v>2367</v>
      </c>
      <c r="F1926" t="s">
        <v>2367</v>
      </c>
      <c r="G1926">
        <v>0</v>
      </c>
      <c r="H1926" s="8" t="s">
        <v>2367</v>
      </c>
      <c r="I1926" t="str">
        <f t="shared" si="60"/>
        <v>Obesity</v>
      </c>
      <c r="J1926" t="str">
        <f t="shared" si="61"/>
        <v>Normal</v>
      </c>
    </row>
    <row r="1927" spans="1:10" x14ac:dyDescent="0.3">
      <c r="A1927" t="s">
        <v>431</v>
      </c>
      <c r="B1927">
        <v>19.48</v>
      </c>
      <c r="C1927">
        <v>5.63</v>
      </c>
      <c r="D1927" t="s">
        <v>2369</v>
      </c>
      <c r="E1927" t="s">
        <v>2367</v>
      </c>
      <c r="F1927" t="s">
        <v>2367</v>
      </c>
      <c r="G1927">
        <v>1</v>
      </c>
      <c r="H1927" s="8" t="s">
        <v>2367</v>
      </c>
      <c r="I1927" t="str">
        <f t="shared" si="60"/>
        <v>Normal weight</v>
      </c>
      <c r="J1927" t="str">
        <f t="shared" si="61"/>
        <v>Normal</v>
      </c>
    </row>
    <row r="1928" spans="1:10" x14ac:dyDescent="0.3">
      <c r="A1928" t="s">
        <v>430</v>
      </c>
      <c r="B1928">
        <v>16.96</v>
      </c>
      <c r="C1928">
        <v>11.47</v>
      </c>
      <c r="D1928" t="s">
        <v>2369</v>
      </c>
      <c r="E1928" t="s">
        <v>2367</v>
      </c>
      <c r="F1928" t="s">
        <v>2367</v>
      </c>
      <c r="G1928">
        <v>0</v>
      </c>
      <c r="H1928" s="8" t="s">
        <v>2367</v>
      </c>
      <c r="I1928" t="str">
        <f t="shared" si="60"/>
        <v>Underweight</v>
      </c>
      <c r="J1928" t="str">
        <f t="shared" si="61"/>
        <v>Diabetes</v>
      </c>
    </row>
    <row r="1929" spans="1:10" x14ac:dyDescent="0.3">
      <c r="A1929" t="s">
        <v>429</v>
      </c>
      <c r="B1929">
        <v>19.05</v>
      </c>
      <c r="C1929">
        <v>4.92</v>
      </c>
      <c r="D1929" t="s">
        <v>2367</v>
      </c>
      <c r="E1929" t="s">
        <v>2367</v>
      </c>
      <c r="F1929" t="s">
        <v>2367</v>
      </c>
      <c r="G1929">
        <v>1</v>
      </c>
      <c r="H1929" s="8" t="s">
        <v>2367</v>
      </c>
      <c r="I1929" t="str">
        <f t="shared" si="60"/>
        <v>Normal weight</v>
      </c>
      <c r="J1929" t="str">
        <f t="shared" si="61"/>
        <v>Normal</v>
      </c>
    </row>
    <row r="1930" spans="1:10" x14ac:dyDescent="0.3">
      <c r="A1930" t="s">
        <v>428</v>
      </c>
      <c r="B1930">
        <v>37.619999999999997</v>
      </c>
      <c r="C1930">
        <v>4.18</v>
      </c>
      <c r="D1930" t="s">
        <v>2367</v>
      </c>
      <c r="E1930" t="s">
        <v>2367</v>
      </c>
      <c r="F1930" t="s">
        <v>2367</v>
      </c>
      <c r="G1930">
        <v>0</v>
      </c>
      <c r="H1930" s="8" t="s">
        <v>2367</v>
      </c>
      <c r="I1930" t="str">
        <f t="shared" si="60"/>
        <v>Obesity</v>
      </c>
      <c r="J1930" t="str">
        <f t="shared" si="61"/>
        <v>Normal</v>
      </c>
    </row>
    <row r="1931" spans="1:10" x14ac:dyDescent="0.3">
      <c r="A1931" t="s">
        <v>427</v>
      </c>
      <c r="B1931">
        <v>29.1</v>
      </c>
      <c r="C1931">
        <v>4.67</v>
      </c>
      <c r="D1931" t="s">
        <v>2367</v>
      </c>
      <c r="E1931" t="s">
        <v>2367</v>
      </c>
      <c r="F1931" t="s">
        <v>2367</v>
      </c>
      <c r="G1931">
        <v>0</v>
      </c>
      <c r="H1931" s="8" t="s">
        <v>2367</v>
      </c>
      <c r="I1931" t="str">
        <f t="shared" si="60"/>
        <v>Overweight</v>
      </c>
      <c r="J1931" t="str">
        <f t="shared" si="61"/>
        <v>Normal</v>
      </c>
    </row>
    <row r="1932" spans="1:10" x14ac:dyDescent="0.3">
      <c r="A1932" t="s">
        <v>426</v>
      </c>
      <c r="B1932">
        <v>26.62</v>
      </c>
      <c r="C1932">
        <v>6.24</v>
      </c>
      <c r="D1932" t="s">
        <v>2367</v>
      </c>
      <c r="E1932" t="s">
        <v>2367</v>
      </c>
      <c r="F1932" t="s">
        <v>2367</v>
      </c>
      <c r="G1932">
        <v>0</v>
      </c>
      <c r="H1932" s="8" t="s">
        <v>2367</v>
      </c>
      <c r="I1932" t="str">
        <f t="shared" si="60"/>
        <v>Overweight</v>
      </c>
      <c r="J1932" t="str">
        <f t="shared" si="61"/>
        <v>Prediabetes</v>
      </c>
    </row>
    <row r="1933" spans="1:10" x14ac:dyDescent="0.3">
      <c r="A1933" t="s">
        <v>425</v>
      </c>
      <c r="B1933">
        <v>25.74</v>
      </c>
      <c r="C1933">
        <v>5.99</v>
      </c>
      <c r="D1933" t="s">
        <v>2367</v>
      </c>
      <c r="E1933" t="s">
        <v>2367</v>
      </c>
      <c r="F1933" t="s">
        <v>2367</v>
      </c>
      <c r="G1933">
        <v>0</v>
      </c>
      <c r="H1933" s="8" t="s">
        <v>2367</v>
      </c>
      <c r="I1933" t="str">
        <f t="shared" si="60"/>
        <v>Overweight</v>
      </c>
      <c r="J1933" t="str">
        <f t="shared" si="61"/>
        <v>Prediabetes</v>
      </c>
    </row>
    <row r="1934" spans="1:10" x14ac:dyDescent="0.3">
      <c r="A1934" t="s">
        <v>424</v>
      </c>
      <c r="B1934">
        <v>18.22</v>
      </c>
      <c r="C1934">
        <v>10.27</v>
      </c>
      <c r="D1934" t="s">
        <v>2369</v>
      </c>
      <c r="E1934" t="s">
        <v>2367</v>
      </c>
      <c r="F1934" t="s">
        <v>2367</v>
      </c>
      <c r="G1934">
        <v>1</v>
      </c>
      <c r="H1934" s="8" t="s">
        <v>2367</v>
      </c>
      <c r="I1934" t="str">
        <f t="shared" si="60"/>
        <v>Underweight</v>
      </c>
      <c r="J1934" t="str">
        <f t="shared" si="61"/>
        <v>Diabetes</v>
      </c>
    </row>
    <row r="1935" spans="1:10" x14ac:dyDescent="0.3">
      <c r="A1935" t="s">
        <v>423</v>
      </c>
      <c r="B1935">
        <v>26.03</v>
      </c>
      <c r="C1935">
        <v>5.97</v>
      </c>
      <c r="D1935" t="s">
        <v>2367</v>
      </c>
      <c r="E1935" t="s">
        <v>2367</v>
      </c>
      <c r="F1935" t="s">
        <v>2369</v>
      </c>
      <c r="G1935">
        <v>1</v>
      </c>
      <c r="H1935" s="8" t="s">
        <v>2367</v>
      </c>
      <c r="I1935" t="str">
        <f t="shared" si="60"/>
        <v>Overweight</v>
      </c>
      <c r="J1935" t="str">
        <f t="shared" si="61"/>
        <v>Prediabetes</v>
      </c>
    </row>
    <row r="1936" spans="1:10" x14ac:dyDescent="0.3">
      <c r="A1936" t="s">
        <v>422</v>
      </c>
      <c r="B1936">
        <v>17.29</v>
      </c>
      <c r="C1936">
        <v>4.9800000000000004</v>
      </c>
      <c r="D1936" t="s">
        <v>2367</v>
      </c>
      <c r="E1936" t="s">
        <v>2367</v>
      </c>
      <c r="F1936" t="s">
        <v>2367</v>
      </c>
      <c r="G1936">
        <v>0</v>
      </c>
      <c r="H1936" s="8" t="s">
        <v>2367</v>
      </c>
      <c r="I1936" t="str">
        <f t="shared" si="60"/>
        <v>Underweight</v>
      </c>
      <c r="J1936" t="str">
        <f t="shared" si="61"/>
        <v>Normal</v>
      </c>
    </row>
    <row r="1937" spans="1:10" x14ac:dyDescent="0.3">
      <c r="A1937" t="s">
        <v>421</v>
      </c>
      <c r="B1937">
        <v>18.170000000000002</v>
      </c>
      <c r="C1937">
        <v>6.91</v>
      </c>
      <c r="D1937" t="s">
        <v>2369</v>
      </c>
      <c r="E1937" t="s">
        <v>2367</v>
      </c>
      <c r="F1937" t="s">
        <v>2367</v>
      </c>
      <c r="G1937">
        <v>1</v>
      </c>
      <c r="H1937" s="8" t="s">
        <v>2367</v>
      </c>
      <c r="I1937" t="str">
        <f t="shared" si="60"/>
        <v>Underweight</v>
      </c>
      <c r="J1937" t="str">
        <f t="shared" si="61"/>
        <v>Diabetes</v>
      </c>
    </row>
    <row r="1938" spans="1:10" x14ac:dyDescent="0.3">
      <c r="A1938" t="s">
        <v>420</v>
      </c>
      <c r="B1938">
        <v>32.54</v>
      </c>
      <c r="C1938">
        <v>6.38</v>
      </c>
      <c r="D1938" t="s">
        <v>2367</v>
      </c>
      <c r="E1938" t="s">
        <v>2369</v>
      </c>
      <c r="F1938" t="s">
        <v>2367</v>
      </c>
      <c r="G1938">
        <v>1</v>
      </c>
      <c r="H1938" s="8" t="s">
        <v>2367</v>
      </c>
      <c r="I1938" t="str">
        <f t="shared" si="60"/>
        <v>Obesity</v>
      </c>
      <c r="J1938" t="str">
        <f t="shared" si="61"/>
        <v>Prediabetes</v>
      </c>
    </row>
    <row r="1939" spans="1:10" x14ac:dyDescent="0.3">
      <c r="A1939" t="s">
        <v>419</v>
      </c>
      <c r="B1939">
        <v>30.25</v>
      </c>
      <c r="C1939">
        <v>4.7699999999999996</v>
      </c>
      <c r="D1939" t="s">
        <v>2367</v>
      </c>
      <c r="E1939" t="s">
        <v>2367</v>
      </c>
      <c r="F1939" t="s">
        <v>2367</v>
      </c>
      <c r="G1939">
        <v>0</v>
      </c>
      <c r="H1939" s="8" t="s">
        <v>2367</v>
      </c>
      <c r="I1939" t="str">
        <f t="shared" si="60"/>
        <v>Obesity</v>
      </c>
      <c r="J1939" t="str">
        <f t="shared" si="61"/>
        <v>Normal</v>
      </c>
    </row>
    <row r="1940" spans="1:10" x14ac:dyDescent="0.3">
      <c r="A1940" t="s">
        <v>418</v>
      </c>
      <c r="B1940">
        <v>19.59</v>
      </c>
      <c r="C1940">
        <v>6.04</v>
      </c>
      <c r="D1940" t="s">
        <v>2369</v>
      </c>
      <c r="E1940" t="s">
        <v>2367</v>
      </c>
      <c r="F1940" t="s">
        <v>2367</v>
      </c>
      <c r="G1940">
        <v>1</v>
      </c>
      <c r="H1940" s="8" t="s">
        <v>2367</v>
      </c>
      <c r="I1940" t="str">
        <f t="shared" si="60"/>
        <v>Normal weight</v>
      </c>
      <c r="J1940" t="str">
        <f t="shared" si="61"/>
        <v>Prediabetes</v>
      </c>
    </row>
    <row r="1941" spans="1:10" x14ac:dyDescent="0.3">
      <c r="A1941" t="s">
        <v>417</v>
      </c>
      <c r="B1941">
        <v>45.9</v>
      </c>
      <c r="C1941">
        <v>4.3</v>
      </c>
      <c r="D1941" t="s">
        <v>2369</v>
      </c>
      <c r="E1941" t="s">
        <v>2367</v>
      </c>
      <c r="F1941" t="s">
        <v>2367</v>
      </c>
      <c r="G1941">
        <v>1</v>
      </c>
      <c r="H1941" s="8" t="s">
        <v>2367</v>
      </c>
      <c r="I1941" t="str">
        <f t="shared" si="60"/>
        <v>Obesity</v>
      </c>
      <c r="J1941" t="str">
        <f t="shared" si="61"/>
        <v>Normal</v>
      </c>
    </row>
    <row r="1942" spans="1:10" x14ac:dyDescent="0.3">
      <c r="A1942" t="s">
        <v>416</v>
      </c>
      <c r="B1942">
        <v>17.059999999999999</v>
      </c>
      <c r="C1942">
        <v>8.75</v>
      </c>
      <c r="D1942" t="s">
        <v>2369</v>
      </c>
      <c r="E1942" t="s">
        <v>2367</v>
      </c>
      <c r="F1942" t="s">
        <v>2367</v>
      </c>
      <c r="G1942">
        <v>0</v>
      </c>
      <c r="H1942" s="8" t="s">
        <v>2367</v>
      </c>
      <c r="I1942" t="str">
        <f t="shared" si="60"/>
        <v>Underweight</v>
      </c>
      <c r="J1942" t="str">
        <f t="shared" si="61"/>
        <v>Diabetes</v>
      </c>
    </row>
    <row r="1943" spans="1:10" x14ac:dyDescent="0.3">
      <c r="A1943" t="s">
        <v>415</v>
      </c>
      <c r="B1943">
        <v>32.07</v>
      </c>
      <c r="C1943">
        <v>5.25</v>
      </c>
      <c r="D1943" t="s">
        <v>2367</v>
      </c>
      <c r="E1943" t="s">
        <v>2367</v>
      </c>
      <c r="F1943" t="s">
        <v>2369</v>
      </c>
      <c r="G1943">
        <v>1</v>
      </c>
      <c r="H1943" s="8" t="s">
        <v>2367</v>
      </c>
      <c r="I1943" t="str">
        <f t="shared" si="60"/>
        <v>Obesity</v>
      </c>
      <c r="J1943" t="str">
        <f t="shared" si="61"/>
        <v>Normal</v>
      </c>
    </row>
    <row r="1944" spans="1:10" x14ac:dyDescent="0.3">
      <c r="A1944" t="s">
        <v>414</v>
      </c>
      <c r="B1944">
        <v>16.5</v>
      </c>
      <c r="C1944">
        <v>5.03</v>
      </c>
      <c r="D1944" t="s">
        <v>2367</v>
      </c>
      <c r="E1944" t="s">
        <v>2367</v>
      </c>
      <c r="F1944" t="s">
        <v>2367</v>
      </c>
      <c r="G1944">
        <v>1</v>
      </c>
      <c r="H1944" s="8" t="s">
        <v>2367</v>
      </c>
      <c r="I1944" t="str">
        <f t="shared" si="60"/>
        <v>Underweight</v>
      </c>
      <c r="J1944" t="str">
        <f t="shared" si="61"/>
        <v>Normal</v>
      </c>
    </row>
    <row r="1945" spans="1:10" x14ac:dyDescent="0.3">
      <c r="A1945" t="s">
        <v>413</v>
      </c>
      <c r="B1945">
        <v>31.4</v>
      </c>
      <c r="C1945">
        <v>5.88</v>
      </c>
      <c r="D1945" t="s">
        <v>2367</v>
      </c>
      <c r="E1945" t="s">
        <v>2367</v>
      </c>
      <c r="F1945" t="s">
        <v>2367</v>
      </c>
      <c r="G1945">
        <v>1</v>
      </c>
      <c r="H1945" s="8" t="s">
        <v>2367</v>
      </c>
      <c r="I1945" t="str">
        <f t="shared" si="60"/>
        <v>Obesity</v>
      </c>
      <c r="J1945" t="str">
        <f t="shared" si="61"/>
        <v>Prediabetes</v>
      </c>
    </row>
    <row r="1946" spans="1:10" x14ac:dyDescent="0.3">
      <c r="A1946" t="s">
        <v>412</v>
      </c>
      <c r="B1946">
        <v>20.36</v>
      </c>
      <c r="C1946">
        <v>4.49</v>
      </c>
      <c r="D1946" t="s">
        <v>2367</v>
      </c>
      <c r="E1946" t="s">
        <v>2367</v>
      </c>
      <c r="F1946" t="s">
        <v>2367</v>
      </c>
      <c r="G1946">
        <v>0</v>
      </c>
      <c r="H1946" s="8" t="s">
        <v>2367</v>
      </c>
      <c r="I1946" t="str">
        <f t="shared" si="60"/>
        <v>Normal weight</v>
      </c>
      <c r="J1946" t="str">
        <f t="shared" si="61"/>
        <v>Normal</v>
      </c>
    </row>
    <row r="1947" spans="1:10" x14ac:dyDescent="0.3">
      <c r="A1947" t="s">
        <v>411</v>
      </c>
      <c r="B1947">
        <v>25.46</v>
      </c>
      <c r="C1947">
        <v>4.1399999999999997</v>
      </c>
      <c r="D1947" t="s">
        <v>2367</v>
      </c>
      <c r="E1947" t="s">
        <v>2367</v>
      </c>
      <c r="F1947" t="s">
        <v>2367</v>
      </c>
      <c r="G1947">
        <v>1</v>
      </c>
      <c r="H1947" s="8" t="s">
        <v>2367</v>
      </c>
      <c r="I1947" t="str">
        <f t="shared" si="60"/>
        <v>Overweight</v>
      </c>
      <c r="J1947" t="str">
        <f t="shared" si="61"/>
        <v>Normal</v>
      </c>
    </row>
    <row r="1948" spans="1:10" x14ac:dyDescent="0.3">
      <c r="A1948" t="s">
        <v>410</v>
      </c>
      <c r="B1948">
        <v>17.09</v>
      </c>
      <c r="C1948">
        <v>5.8</v>
      </c>
      <c r="D1948" t="s">
        <v>2369</v>
      </c>
      <c r="E1948" t="s">
        <v>2367</v>
      </c>
      <c r="F1948" t="s">
        <v>2367</v>
      </c>
      <c r="G1948">
        <v>0</v>
      </c>
      <c r="H1948" s="8" t="s">
        <v>2367</v>
      </c>
      <c r="I1948" t="str">
        <f t="shared" si="60"/>
        <v>Underweight</v>
      </c>
      <c r="J1948" t="str">
        <f t="shared" si="61"/>
        <v>Prediabetes</v>
      </c>
    </row>
    <row r="1949" spans="1:10" x14ac:dyDescent="0.3">
      <c r="A1949" t="s">
        <v>409</v>
      </c>
      <c r="B1949">
        <v>20.83</v>
      </c>
      <c r="C1949">
        <v>5.12</v>
      </c>
      <c r="D1949" t="s">
        <v>2367</v>
      </c>
      <c r="E1949" t="s">
        <v>2367</v>
      </c>
      <c r="F1949" t="s">
        <v>2367</v>
      </c>
      <c r="G1949">
        <v>0</v>
      </c>
      <c r="H1949" s="8" t="s">
        <v>2367</v>
      </c>
      <c r="I1949" t="str">
        <f t="shared" si="60"/>
        <v>Normal weight</v>
      </c>
      <c r="J1949" t="str">
        <f t="shared" si="61"/>
        <v>Normal</v>
      </c>
    </row>
    <row r="1950" spans="1:10" x14ac:dyDescent="0.3">
      <c r="A1950" t="s">
        <v>408</v>
      </c>
      <c r="B1950">
        <v>18.920000000000002</v>
      </c>
      <c r="C1950">
        <v>5.98</v>
      </c>
      <c r="D1950" t="s">
        <v>2369</v>
      </c>
      <c r="E1950" t="s">
        <v>2367</v>
      </c>
      <c r="F1950" t="s">
        <v>2367</v>
      </c>
      <c r="G1950">
        <v>1</v>
      </c>
      <c r="H1950" s="8" t="s">
        <v>2367</v>
      </c>
      <c r="I1950" t="str">
        <f t="shared" si="60"/>
        <v>Normal weight</v>
      </c>
      <c r="J1950" t="str">
        <f t="shared" si="61"/>
        <v>Prediabetes</v>
      </c>
    </row>
    <row r="1951" spans="1:10" x14ac:dyDescent="0.3">
      <c r="A1951" t="s">
        <v>407</v>
      </c>
      <c r="B1951">
        <v>37.1</v>
      </c>
      <c r="C1951">
        <v>5.46</v>
      </c>
      <c r="D1951" t="s">
        <v>2367</v>
      </c>
      <c r="E1951" t="s">
        <v>2367</v>
      </c>
      <c r="F1951" t="s">
        <v>2367</v>
      </c>
      <c r="G1951">
        <v>0</v>
      </c>
      <c r="H1951" s="8" t="s">
        <v>2367</v>
      </c>
      <c r="I1951" t="str">
        <f t="shared" si="60"/>
        <v>Obesity</v>
      </c>
      <c r="J1951" t="str">
        <f t="shared" si="61"/>
        <v>Normal</v>
      </c>
    </row>
    <row r="1952" spans="1:10" x14ac:dyDescent="0.3">
      <c r="A1952" t="s">
        <v>406</v>
      </c>
      <c r="B1952">
        <v>22.515000000000001</v>
      </c>
      <c r="C1952">
        <v>4.91</v>
      </c>
      <c r="D1952" t="s">
        <v>2369</v>
      </c>
      <c r="E1952" t="s">
        <v>2367</v>
      </c>
      <c r="F1952" t="s">
        <v>2369</v>
      </c>
      <c r="G1952">
        <v>1</v>
      </c>
      <c r="H1952" s="8" t="s">
        <v>2367</v>
      </c>
      <c r="I1952" t="str">
        <f t="shared" si="60"/>
        <v>Normal weight</v>
      </c>
      <c r="J1952" t="str">
        <f t="shared" si="61"/>
        <v>Normal</v>
      </c>
    </row>
    <row r="1953" spans="1:10" x14ac:dyDescent="0.3">
      <c r="A1953" t="s">
        <v>405</v>
      </c>
      <c r="B1953">
        <v>32.700000000000003</v>
      </c>
      <c r="C1953">
        <v>4.66</v>
      </c>
      <c r="D1953" t="s">
        <v>2367</v>
      </c>
      <c r="E1953" t="s">
        <v>2367</v>
      </c>
      <c r="F1953" t="s">
        <v>2367</v>
      </c>
      <c r="G1953">
        <v>0</v>
      </c>
      <c r="H1953" s="8" t="s">
        <v>2367</v>
      </c>
      <c r="I1953" t="str">
        <f t="shared" si="60"/>
        <v>Obesity</v>
      </c>
      <c r="J1953" t="str">
        <f t="shared" si="61"/>
        <v>Normal</v>
      </c>
    </row>
    <row r="1954" spans="1:10" x14ac:dyDescent="0.3">
      <c r="A1954" t="s">
        <v>404</v>
      </c>
      <c r="B1954">
        <v>17.75</v>
      </c>
      <c r="C1954">
        <v>6.8</v>
      </c>
      <c r="D1954" t="s">
        <v>2369</v>
      </c>
      <c r="E1954" t="s">
        <v>2367</v>
      </c>
      <c r="F1954" t="s">
        <v>2367</v>
      </c>
      <c r="G1954">
        <v>1</v>
      </c>
      <c r="H1954" s="8" t="s">
        <v>2367</v>
      </c>
      <c r="I1954" t="str">
        <f t="shared" si="60"/>
        <v>Underweight</v>
      </c>
      <c r="J1954" t="str">
        <f t="shared" si="61"/>
        <v>Diabetes</v>
      </c>
    </row>
    <row r="1955" spans="1:10" x14ac:dyDescent="0.3">
      <c r="A1955" t="s">
        <v>403</v>
      </c>
      <c r="B1955">
        <v>33.630000000000003</v>
      </c>
      <c r="C1955">
        <v>4.47</v>
      </c>
      <c r="D1955" t="s">
        <v>2369</v>
      </c>
      <c r="E1955" t="s">
        <v>2367</v>
      </c>
      <c r="F1955" t="s">
        <v>2367</v>
      </c>
      <c r="G1955">
        <v>0</v>
      </c>
      <c r="H1955" s="8" t="s">
        <v>2367</v>
      </c>
      <c r="I1955" t="str">
        <f t="shared" si="60"/>
        <v>Obesity</v>
      </c>
      <c r="J1955" t="str">
        <f t="shared" si="61"/>
        <v>Normal</v>
      </c>
    </row>
    <row r="1956" spans="1:10" x14ac:dyDescent="0.3">
      <c r="A1956" t="s">
        <v>402</v>
      </c>
      <c r="B1956">
        <v>34.799999999999997</v>
      </c>
      <c r="C1956">
        <v>4.08</v>
      </c>
      <c r="D1956" t="s">
        <v>2369</v>
      </c>
      <c r="E1956" t="s">
        <v>2367</v>
      </c>
      <c r="F1956" t="s">
        <v>2367</v>
      </c>
      <c r="G1956">
        <v>1</v>
      </c>
      <c r="H1956" s="8" t="s">
        <v>2367</v>
      </c>
      <c r="I1956" t="str">
        <f t="shared" si="60"/>
        <v>Obesity</v>
      </c>
      <c r="J1956" t="str">
        <f t="shared" si="61"/>
        <v>Normal</v>
      </c>
    </row>
    <row r="1957" spans="1:10" x14ac:dyDescent="0.3">
      <c r="A1957" t="s">
        <v>401</v>
      </c>
      <c r="B1957">
        <v>16.809999999999999</v>
      </c>
      <c r="C1957">
        <v>5.51</v>
      </c>
      <c r="D1957" t="s">
        <v>2369</v>
      </c>
      <c r="E1957" t="s">
        <v>2367</v>
      </c>
      <c r="F1957" t="s">
        <v>2367</v>
      </c>
      <c r="G1957">
        <v>1</v>
      </c>
      <c r="H1957" s="8" t="s">
        <v>2367</v>
      </c>
      <c r="I1957" t="str">
        <f t="shared" si="60"/>
        <v>Underweight</v>
      </c>
      <c r="J1957" t="str">
        <f t="shared" si="61"/>
        <v>Normal</v>
      </c>
    </row>
    <row r="1958" spans="1:10" x14ac:dyDescent="0.3">
      <c r="A1958" t="s">
        <v>400</v>
      </c>
      <c r="B1958">
        <v>16.690000000000001</v>
      </c>
      <c r="C1958">
        <v>8.4</v>
      </c>
      <c r="D1958" t="s">
        <v>2369</v>
      </c>
      <c r="E1958" t="s">
        <v>2367</v>
      </c>
      <c r="F1958" t="s">
        <v>2367</v>
      </c>
      <c r="G1958">
        <v>0</v>
      </c>
      <c r="H1958" s="8" t="s">
        <v>2367</v>
      </c>
      <c r="I1958" t="str">
        <f t="shared" si="60"/>
        <v>Underweight</v>
      </c>
      <c r="J1958" t="str">
        <f t="shared" si="61"/>
        <v>Diabetes</v>
      </c>
    </row>
    <row r="1959" spans="1:10" x14ac:dyDescent="0.3">
      <c r="A1959" t="s">
        <v>399</v>
      </c>
      <c r="B1959">
        <v>23.21</v>
      </c>
      <c r="C1959">
        <v>5.14</v>
      </c>
      <c r="D1959" t="s">
        <v>2369</v>
      </c>
      <c r="E1959" t="s">
        <v>2367</v>
      </c>
      <c r="F1959" t="s">
        <v>2367</v>
      </c>
      <c r="G1959">
        <v>1</v>
      </c>
      <c r="H1959" s="8" t="s">
        <v>2367</v>
      </c>
      <c r="I1959" t="str">
        <f t="shared" si="60"/>
        <v>Normal weight</v>
      </c>
      <c r="J1959" t="str">
        <f t="shared" si="61"/>
        <v>Normal</v>
      </c>
    </row>
    <row r="1960" spans="1:10" x14ac:dyDescent="0.3">
      <c r="A1960" t="s">
        <v>398</v>
      </c>
      <c r="B1960">
        <v>25.175000000000001</v>
      </c>
      <c r="C1960">
        <v>5.21</v>
      </c>
      <c r="D1960" t="s">
        <v>2369</v>
      </c>
      <c r="E1960" t="s">
        <v>2367</v>
      </c>
      <c r="F1960" t="s">
        <v>2367</v>
      </c>
      <c r="G1960">
        <v>1</v>
      </c>
      <c r="H1960" s="8" t="s">
        <v>2367</v>
      </c>
      <c r="I1960" t="str">
        <f t="shared" si="60"/>
        <v>Overweight</v>
      </c>
      <c r="J1960" t="str">
        <f t="shared" si="61"/>
        <v>Normal</v>
      </c>
    </row>
    <row r="1961" spans="1:10" x14ac:dyDescent="0.3">
      <c r="A1961" t="s">
        <v>397</v>
      </c>
      <c r="B1961">
        <v>34.770000000000003</v>
      </c>
      <c r="C1961">
        <v>6.23</v>
      </c>
      <c r="D1961" t="s">
        <v>2367</v>
      </c>
      <c r="E1961" t="s">
        <v>2367</v>
      </c>
      <c r="F1961" t="s">
        <v>2367</v>
      </c>
      <c r="G1961">
        <v>0</v>
      </c>
      <c r="H1961" s="8" t="s">
        <v>2367</v>
      </c>
      <c r="I1961" t="str">
        <f t="shared" si="60"/>
        <v>Obesity</v>
      </c>
      <c r="J1961" t="str">
        <f t="shared" si="61"/>
        <v>Prediabetes</v>
      </c>
    </row>
    <row r="1962" spans="1:10" x14ac:dyDescent="0.3">
      <c r="A1962" t="s">
        <v>396</v>
      </c>
      <c r="B1962">
        <v>27.7</v>
      </c>
      <c r="C1962">
        <v>5.6</v>
      </c>
      <c r="D1962" t="s">
        <v>2367</v>
      </c>
      <c r="E1962" t="s">
        <v>2367</v>
      </c>
      <c r="F1962" t="s">
        <v>2367</v>
      </c>
      <c r="G1962">
        <v>1</v>
      </c>
      <c r="H1962" s="8" t="s">
        <v>2367</v>
      </c>
      <c r="I1962" t="str">
        <f t="shared" si="60"/>
        <v>Overweight</v>
      </c>
      <c r="J1962" t="str">
        <f t="shared" si="61"/>
        <v>Normal</v>
      </c>
    </row>
    <row r="1963" spans="1:10" x14ac:dyDescent="0.3">
      <c r="A1963" t="s">
        <v>395</v>
      </c>
      <c r="B1963">
        <v>19.12</v>
      </c>
      <c r="C1963">
        <v>4.72</v>
      </c>
      <c r="D1963" t="s">
        <v>2369</v>
      </c>
      <c r="E1963" t="s">
        <v>2367</v>
      </c>
      <c r="F1963" t="s">
        <v>2367</v>
      </c>
      <c r="G1963">
        <v>1</v>
      </c>
      <c r="H1963" s="8" t="s">
        <v>2367</v>
      </c>
      <c r="I1963" t="str">
        <f t="shared" si="60"/>
        <v>Normal weight</v>
      </c>
      <c r="J1963" t="str">
        <f t="shared" si="61"/>
        <v>Normal</v>
      </c>
    </row>
    <row r="1964" spans="1:10" x14ac:dyDescent="0.3">
      <c r="A1964" t="s">
        <v>394</v>
      </c>
      <c r="B1964">
        <v>32.67</v>
      </c>
      <c r="C1964">
        <v>4.67</v>
      </c>
      <c r="D1964" t="s">
        <v>2367</v>
      </c>
      <c r="E1964" t="s">
        <v>2367</v>
      </c>
      <c r="F1964" t="s">
        <v>2369</v>
      </c>
      <c r="G1964">
        <v>1</v>
      </c>
      <c r="H1964" s="8" t="s">
        <v>2367</v>
      </c>
      <c r="I1964" t="str">
        <f t="shared" si="60"/>
        <v>Obesity</v>
      </c>
      <c r="J1964" t="str">
        <f t="shared" si="61"/>
        <v>Normal</v>
      </c>
    </row>
    <row r="1965" spans="1:10" x14ac:dyDescent="0.3">
      <c r="A1965" t="s">
        <v>393</v>
      </c>
      <c r="B1965">
        <v>28.5</v>
      </c>
      <c r="C1965">
        <v>6.11</v>
      </c>
      <c r="D1965" t="s">
        <v>2367</v>
      </c>
      <c r="E1965" t="s">
        <v>2367</v>
      </c>
      <c r="F1965" t="s">
        <v>2367</v>
      </c>
      <c r="G1965">
        <v>1</v>
      </c>
      <c r="H1965" s="8" t="s">
        <v>2367</v>
      </c>
      <c r="I1965" t="str">
        <f t="shared" si="60"/>
        <v>Overweight</v>
      </c>
      <c r="J1965" t="str">
        <f t="shared" si="61"/>
        <v>Prediabetes</v>
      </c>
    </row>
    <row r="1966" spans="1:10" x14ac:dyDescent="0.3">
      <c r="A1966" t="s">
        <v>392</v>
      </c>
      <c r="B1966">
        <v>39.270000000000003</v>
      </c>
      <c r="C1966">
        <v>6.25</v>
      </c>
      <c r="D1966" t="s">
        <v>2367</v>
      </c>
      <c r="E1966" t="s">
        <v>2367</v>
      </c>
      <c r="F1966" t="s">
        <v>2367</v>
      </c>
      <c r="G1966">
        <v>0</v>
      </c>
      <c r="H1966" s="8" t="s">
        <v>2367</v>
      </c>
      <c r="I1966" t="str">
        <f t="shared" si="60"/>
        <v>Obesity</v>
      </c>
      <c r="J1966" t="str">
        <f t="shared" si="61"/>
        <v>Prediabetes</v>
      </c>
    </row>
    <row r="1967" spans="1:10" x14ac:dyDescent="0.3">
      <c r="A1967" t="s">
        <v>391</v>
      </c>
      <c r="B1967">
        <v>32.49</v>
      </c>
      <c r="C1967">
        <v>4</v>
      </c>
      <c r="D1967" t="s">
        <v>2369</v>
      </c>
      <c r="E1967" t="s">
        <v>2367</v>
      </c>
      <c r="F1967" t="s">
        <v>2367</v>
      </c>
      <c r="G1967">
        <v>0</v>
      </c>
      <c r="H1967" s="8" t="s">
        <v>2367</v>
      </c>
      <c r="I1967" t="str">
        <f t="shared" si="60"/>
        <v>Obesity</v>
      </c>
      <c r="J1967" t="str">
        <f t="shared" si="61"/>
        <v>Normal</v>
      </c>
    </row>
    <row r="1968" spans="1:10" x14ac:dyDescent="0.3">
      <c r="A1968" t="s">
        <v>390</v>
      </c>
      <c r="B1968">
        <v>23.7</v>
      </c>
      <c r="C1968">
        <v>5.55</v>
      </c>
      <c r="D1968" t="s">
        <v>2369</v>
      </c>
      <c r="E1968" t="s">
        <v>2367</v>
      </c>
      <c r="F1968" t="s">
        <v>2367</v>
      </c>
      <c r="G1968">
        <v>0</v>
      </c>
      <c r="H1968" s="8" t="s">
        <v>2367</v>
      </c>
      <c r="I1968" t="str">
        <f t="shared" si="60"/>
        <v>Normal weight</v>
      </c>
      <c r="J1968" t="str">
        <f t="shared" si="61"/>
        <v>Normal</v>
      </c>
    </row>
    <row r="1969" spans="1:10" x14ac:dyDescent="0.3">
      <c r="A1969" t="s">
        <v>389</v>
      </c>
      <c r="B1969">
        <v>30.4</v>
      </c>
      <c r="C1969">
        <v>5.95</v>
      </c>
      <c r="D1969" t="s">
        <v>2367</v>
      </c>
      <c r="E1969" t="s">
        <v>2369</v>
      </c>
      <c r="F1969" t="s">
        <v>2367</v>
      </c>
      <c r="G1969">
        <v>1</v>
      </c>
      <c r="H1969" s="8" t="s">
        <v>2367</v>
      </c>
      <c r="I1969" t="str">
        <f t="shared" si="60"/>
        <v>Obesity</v>
      </c>
      <c r="J1969" t="str">
        <f t="shared" si="61"/>
        <v>Prediabetes</v>
      </c>
    </row>
    <row r="1970" spans="1:10" x14ac:dyDescent="0.3">
      <c r="A1970" t="s">
        <v>388</v>
      </c>
      <c r="B1970">
        <v>38.94</v>
      </c>
      <c r="C1970">
        <v>4.3600000000000003</v>
      </c>
      <c r="D1970" t="s">
        <v>2367</v>
      </c>
      <c r="E1970" t="s">
        <v>2367</v>
      </c>
      <c r="F1970" t="s">
        <v>2369</v>
      </c>
      <c r="G1970">
        <v>1</v>
      </c>
      <c r="H1970" s="8" t="s">
        <v>2367</v>
      </c>
      <c r="I1970" t="str">
        <f t="shared" si="60"/>
        <v>Obesity</v>
      </c>
      <c r="J1970" t="str">
        <f t="shared" si="61"/>
        <v>Normal</v>
      </c>
    </row>
    <row r="1971" spans="1:10" x14ac:dyDescent="0.3">
      <c r="A1971" t="s">
        <v>387</v>
      </c>
      <c r="B1971">
        <v>31.02</v>
      </c>
      <c r="C1971">
        <v>4.84</v>
      </c>
      <c r="D1971" t="s">
        <v>2367</v>
      </c>
      <c r="E1971" t="s">
        <v>2367</v>
      </c>
      <c r="F1971" t="s">
        <v>2369</v>
      </c>
      <c r="G1971">
        <v>1</v>
      </c>
      <c r="H1971" s="8" t="s">
        <v>2367</v>
      </c>
      <c r="I1971" t="str">
        <f t="shared" si="60"/>
        <v>Obesity</v>
      </c>
      <c r="J1971" t="str">
        <f t="shared" si="61"/>
        <v>Normal</v>
      </c>
    </row>
    <row r="1972" spans="1:10" x14ac:dyDescent="0.3">
      <c r="A1972" t="s">
        <v>386</v>
      </c>
      <c r="B1972">
        <v>17.5</v>
      </c>
      <c r="C1972">
        <v>4.5599999999999996</v>
      </c>
      <c r="D1972" t="s">
        <v>2367</v>
      </c>
      <c r="E1972" t="s">
        <v>2367</v>
      </c>
      <c r="F1972" t="s">
        <v>2367</v>
      </c>
      <c r="G1972">
        <v>1</v>
      </c>
      <c r="H1972" s="8" t="s">
        <v>2367</v>
      </c>
      <c r="I1972" t="str">
        <f t="shared" si="60"/>
        <v>Underweight</v>
      </c>
      <c r="J1972" t="str">
        <f t="shared" si="61"/>
        <v>Normal</v>
      </c>
    </row>
    <row r="1973" spans="1:10" x14ac:dyDescent="0.3">
      <c r="A1973" t="s">
        <v>385</v>
      </c>
      <c r="B1973">
        <v>34.799999999999997</v>
      </c>
      <c r="C1973">
        <v>4.42</v>
      </c>
      <c r="D1973" t="s">
        <v>2369</v>
      </c>
      <c r="E1973" t="s">
        <v>2369</v>
      </c>
      <c r="F1973" t="s">
        <v>2367</v>
      </c>
      <c r="G1973">
        <v>2</v>
      </c>
      <c r="H1973" s="8" t="s">
        <v>2367</v>
      </c>
      <c r="I1973" t="str">
        <f t="shared" si="60"/>
        <v>Obesity</v>
      </c>
      <c r="J1973" t="str">
        <f t="shared" si="61"/>
        <v>Normal</v>
      </c>
    </row>
    <row r="1974" spans="1:10" x14ac:dyDescent="0.3">
      <c r="A1974" t="s">
        <v>384</v>
      </c>
      <c r="B1974">
        <v>17.3</v>
      </c>
      <c r="C1974">
        <v>7.66</v>
      </c>
      <c r="D1974" t="s">
        <v>2369</v>
      </c>
      <c r="E1974" t="s">
        <v>2367</v>
      </c>
      <c r="F1974" t="s">
        <v>2367</v>
      </c>
      <c r="G1974">
        <v>1</v>
      </c>
      <c r="H1974" s="8" t="s">
        <v>2367</v>
      </c>
      <c r="I1974" t="str">
        <f t="shared" si="60"/>
        <v>Underweight</v>
      </c>
      <c r="J1974" t="str">
        <f t="shared" si="61"/>
        <v>Diabetes</v>
      </c>
    </row>
    <row r="1975" spans="1:10" x14ac:dyDescent="0.3">
      <c r="A1975" t="s">
        <v>383</v>
      </c>
      <c r="B1975">
        <v>32.25</v>
      </c>
      <c r="C1975">
        <v>5.2</v>
      </c>
      <c r="D1975" t="s">
        <v>2369</v>
      </c>
      <c r="E1975" t="s">
        <v>2367</v>
      </c>
      <c r="F1975" t="s">
        <v>2367</v>
      </c>
      <c r="G1975">
        <v>0</v>
      </c>
      <c r="H1975" s="8" t="s">
        <v>2367</v>
      </c>
      <c r="I1975" t="str">
        <f t="shared" si="60"/>
        <v>Obesity</v>
      </c>
      <c r="J1975" t="str">
        <f t="shared" si="61"/>
        <v>Normal</v>
      </c>
    </row>
    <row r="1976" spans="1:10" x14ac:dyDescent="0.3">
      <c r="A1976" t="s">
        <v>382</v>
      </c>
      <c r="B1976">
        <v>42.4</v>
      </c>
      <c r="C1976">
        <v>5.53</v>
      </c>
      <c r="D1976" t="s">
        <v>2369</v>
      </c>
      <c r="E1976" t="s">
        <v>2367</v>
      </c>
      <c r="F1976" t="s">
        <v>2367</v>
      </c>
      <c r="G1976">
        <v>0</v>
      </c>
      <c r="H1976" s="8" t="s">
        <v>2367</v>
      </c>
      <c r="I1976" t="str">
        <f t="shared" si="60"/>
        <v>Obesity</v>
      </c>
      <c r="J1976" t="str">
        <f t="shared" si="61"/>
        <v>Normal</v>
      </c>
    </row>
    <row r="1977" spans="1:10" x14ac:dyDescent="0.3">
      <c r="A1977" t="s">
        <v>381</v>
      </c>
      <c r="B1977">
        <v>38.664999999999999</v>
      </c>
      <c r="C1977">
        <v>4.8600000000000003</v>
      </c>
      <c r="D1977" t="s">
        <v>2367</v>
      </c>
      <c r="E1977" t="s">
        <v>2369</v>
      </c>
      <c r="F1977" t="s">
        <v>2367</v>
      </c>
      <c r="G1977">
        <v>1</v>
      </c>
      <c r="H1977" s="8" t="s">
        <v>2367</v>
      </c>
      <c r="I1977" t="str">
        <f t="shared" si="60"/>
        <v>Obesity</v>
      </c>
      <c r="J1977" t="str">
        <f t="shared" si="61"/>
        <v>Normal</v>
      </c>
    </row>
    <row r="1978" spans="1:10" x14ac:dyDescent="0.3">
      <c r="A1978" t="s">
        <v>380</v>
      </c>
      <c r="B1978">
        <v>29.92</v>
      </c>
      <c r="C1978">
        <v>5.49</v>
      </c>
      <c r="D1978" t="s">
        <v>2369</v>
      </c>
      <c r="E1978" t="s">
        <v>2367</v>
      </c>
      <c r="F1978" t="s">
        <v>2367</v>
      </c>
      <c r="G1978">
        <v>0</v>
      </c>
      <c r="H1978" s="8" t="s">
        <v>2367</v>
      </c>
      <c r="I1978" t="str">
        <f t="shared" si="60"/>
        <v>Obesity</v>
      </c>
      <c r="J1978" t="str">
        <f t="shared" si="61"/>
        <v>Normal</v>
      </c>
    </row>
    <row r="1979" spans="1:10" x14ac:dyDescent="0.3">
      <c r="A1979" t="s">
        <v>379</v>
      </c>
      <c r="B1979">
        <v>29.48</v>
      </c>
      <c r="C1979">
        <v>4.09</v>
      </c>
      <c r="D1979" t="s">
        <v>2369</v>
      </c>
      <c r="E1979" t="s">
        <v>2367</v>
      </c>
      <c r="F1979" t="s">
        <v>2367</v>
      </c>
      <c r="G1979">
        <v>0</v>
      </c>
      <c r="H1979" s="8" t="s">
        <v>2367</v>
      </c>
      <c r="I1979" t="str">
        <f t="shared" si="60"/>
        <v>Overweight</v>
      </c>
      <c r="J1979" t="str">
        <f t="shared" si="61"/>
        <v>Normal</v>
      </c>
    </row>
    <row r="1980" spans="1:10" x14ac:dyDescent="0.3">
      <c r="A1980" t="s">
        <v>378</v>
      </c>
      <c r="B1980">
        <v>28.785</v>
      </c>
      <c r="C1980">
        <v>4.3099999999999996</v>
      </c>
      <c r="D1980" t="s">
        <v>2369</v>
      </c>
      <c r="E1980" t="s">
        <v>2367</v>
      </c>
      <c r="F1980" t="s">
        <v>2367</v>
      </c>
      <c r="G1980">
        <v>0</v>
      </c>
      <c r="H1980" s="8" t="s">
        <v>2367</v>
      </c>
      <c r="I1980" t="str">
        <f t="shared" si="60"/>
        <v>Overweight</v>
      </c>
      <c r="J1980" t="str">
        <f t="shared" si="61"/>
        <v>Normal</v>
      </c>
    </row>
    <row r="1981" spans="1:10" x14ac:dyDescent="0.3">
      <c r="A1981" t="s">
        <v>377</v>
      </c>
      <c r="B1981">
        <v>19.8</v>
      </c>
      <c r="C1981">
        <v>4</v>
      </c>
      <c r="D1981" t="s">
        <v>2369</v>
      </c>
      <c r="E1981" t="s">
        <v>2367</v>
      </c>
      <c r="F1981" t="s">
        <v>2367</v>
      </c>
      <c r="G1981">
        <v>0</v>
      </c>
      <c r="H1981" s="8" t="s">
        <v>2367</v>
      </c>
      <c r="I1981" t="str">
        <f t="shared" si="60"/>
        <v>Normal weight</v>
      </c>
      <c r="J1981" t="str">
        <f t="shared" si="61"/>
        <v>Normal</v>
      </c>
    </row>
    <row r="1982" spans="1:10" x14ac:dyDescent="0.3">
      <c r="A1982" t="s">
        <v>376</v>
      </c>
      <c r="B1982">
        <v>35.53</v>
      </c>
      <c r="C1982">
        <v>4.68</v>
      </c>
      <c r="D1982" t="s">
        <v>2367</v>
      </c>
      <c r="E1982" t="s">
        <v>2367</v>
      </c>
      <c r="F1982" t="s">
        <v>2369</v>
      </c>
      <c r="G1982">
        <v>1</v>
      </c>
      <c r="H1982" s="8" t="s">
        <v>2367</v>
      </c>
      <c r="I1982" t="str">
        <f t="shared" si="60"/>
        <v>Obesity</v>
      </c>
      <c r="J1982" t="str">
        <f t="shared" si="61"/>
        <v>Normal</v>
      </c>
    </row>
    <row r="1983" spans="1:10" x14ac:dyDescent="0.3">
      <c r="A1983" t="s">
        <v>375</v>
      </c>
      <c r="B1983">
        <v>21.47</v>
      </c>
      <c r="C1983">
        <v>4.0199999999999996</v>
      </c>
      <c r="D1983" t="s">
        <v>2369</v>
      </c>
      <c r="E1983" t="s">
        <v>2367</v>
      </c>
      <c r="F1983" t="s">
        <v>2367</v>
      </c>
      <c r="G1983">
        <v>1</v>
      </c>
      <c r="H1983" s="8" t="s">
        <v>2367</v>
      </c>
      <c r="I1983" t="str">
        <f t="shared" si="60"/>
        <v>Normal weight</v>
      </c>
      <c r="J1983" t="str">
        <f t="shared" si="61"/>
        <v>Normal</v>
      </c>
    </row>
    <row r="1984" spans="1:10" x14ac:dyDescent="0.3">
      <c r="A1984" t="s">
        <v>374</v>
      </c>
      <c r="B1984">
        <v>25.9</v>
      </c>
      <c r="C1984">
        <v>5.12</v>
      </c>
      <c r="D1984" t="s">
        <v>2367</v>
      </c>
      <c r="E1984" t="s">
        <v>2367</v>
      </c>
      <c r="F1984" t="s">
        <v>2369</v>
      </c>
      <c r="G1984">
        <v>1</v>
      </c>
      <c r="H1984" s="8" t="s">
        <v>2367</v>
      </c>
      <c r="I1984" t="str">
        <f t="shared" si="60"/>
        <v>Overweight</v>
      </c>
      <c r="J1984" t="str">
        <f t="shared" si="61"/>
        <v>Normal</v>
      </c>
    </row>
    <row r="1985" spans="1:10" x14ac:dyDescent="0.3">
      <c r="A1985" t="s">
        <v>373</v>
      </c>
      <c r="B1985">
        <v>20.81</v>
      </c>
      <c r="C1985">
        <v>5.52</v>
      </c>
      <c r="D1985" t="s">
        <v>2367</v>
      </c>
      <c r="E1985" t="s">
        <v>2367</v>
      </c>
      <c r="F1985" t="s">
        <v>2367</v>
      </c>
      <c r="G1985">
        <v>0</v>
      </c>
      <c r="H1985" s="8" t="s">
        <v>2367</v>
      </c>
      <c r="I1985" t="str">
        <f t="shared" si="60"/>
        <v>Normal weight</v>
      </c>
      <c r="J1985" t="str">
        <f t="shared" si="61"/>
        <v>Normal</v>
      </c>
    </row>
    <row r="1986" spans="1:10" x14ac:dyDescent="0.3">
      <c r="A1986" t="s">
        <v>372</v>
      </c>
      <c r="B1986">
        <v>25.84</v>
      </c>
      <c r="C1986">
        <v>5.81</v>
      </c>
      <c r="D1986" t="s">
        <v>2369</v>
      </c>
      <c r="E1986" t="s">
        <v>2367</v>
      </c>
      <c r="F1986" t="s">
        <v>2369</v>
      </c>
      <c r="G1986">
        <v>1</v>
      </c>
      <c r="H1986" s="8" t="s">
        <v>2367</v>
      </c>
      <c r="I1986" t="str">
        <f t="shared" si="60"/>
        <v>Overweight</v>
      </c>
      <c r="J1986" t="str">
        <f t="shared" si="61"/>
        <v>Prediabetes</v>
      </c>
    </row>
    <row r="1987" spans="1:10" x14ac:dyDescent="0.3">
      <c r="A1987" t="s">
        <v>371</v>
      </c>
      <c r="B1987">
        <v>30.95</v>
      </c>
      <c r="C1987">
        <v>5.16</v>
      </c>
      <c r="D1987" t="s">
        <v>2367</v>
      </c>
      <c r="E1987" t="s">
        <v>2367</v>
      </c>
      <c r="F1987" t="s">
        <v>2369</v>
      </c>
      <c r="G1987">
        <v>1</v>
      </c>
      <c r="H1987" s="8" t="s">
        <v>2367</v>
      </c>
      <c r="I1987" t="str">
        <f t="shared" ref="I1987:I2050" si="62">IF(B1987&lt;18.5,"Underweight",IF(B1987&lt;24.9,"Normal weight",IF(B1987&lt;29.9,"Overweight","Obesity")))</f>
        <v>Obesity</v>
      </c>
      <c r="J1987" t="str">
        <f t="shared" ref="J1987:J2050" si="63">IF(C1987&lt;5.7,"Normal",IF(C1987&lt;6.4,"Prediabetes","Diabetes"))</f>
        <v>Normal</v>
      </c>
    </row>
    <row r="1988" spans="1:10" x14ac:dyDescent="0.3">
      <c r="A1988" t="s">
        <v>370</v>
      </c>
      <c r="B1988">
        <v>30.54</v>
      </c>
      <c r="C1988">
        <v>5</v>
      </c>
      <c r="D1988" t="s">
        <v>2367</v>
      </c>
      <c r="E1988" t="s">
        <v>2367</v>
      </c>
      <c r="F1988" t="s">
        <v>2369</v>
      </c>
      <c r="G1988">
        <v>1</v>
      </c>
      <c r="H1988" s="8" t="s">
        <v>2367</v>
      </c>
      <c r="I1988" t="str">
        <f t="shared" si="62"/>
        <v>Obesity</v>
      </c>
      <c r="J1988" t="str">
        <f t="shared" si="63"/>
        <v>Normal</v>
      </c>
    </row>
    <row r="1989" spans="1:10" x14ac:dyDescent="0.3">
      <c r="A1989" t="s">
        <v>369</v>
      </c>
      <c r="B1989">
        <v>33.914999999999999</v>
      </c>
      <c r="C1989">
        <v>5.84</v>
      </c>
      <c r="D1989" t="s">
        <v>2369</v>
      </c>
      <c r="E1989" t="s">
        <v>2367</v>
      </c>
      <c r="F1989" t="s">
        <v>2367</v>
      </c>
      <c r="G1989">
        <v>0</v>
      </c>
      <c r="H1989" s="8" t="s">
        <v>2367</v>
      </c>
      <c r="I1989" t="str">
        <f t="shared" si="62"/>
        <v>Obesity</v>
      </c>
      <c r="J1989" t="str">
        <f t="shared" si="63"/>
        <v>Prediabetes</v>
      </c>
    </row>
    <row r="1990" spans="1:10" x14ac:dyDescent="0.3">
      <c r="A1990" t="s">
        <v>368</v>
      </c>
      <c r="B1990">
        <v>33.31</v>
      </c>
      <c r="C1990">
        <v>4.1900000000000004</v>
      </c>
      <c r="D1990" t="s">
        <v>2367</v>
      </c>
      <c r="E1990" t="s">
        <v>2367</v>
      </c>
      <c r="F1990" t="s">
        <v>2369</v>
      </c>
      <c r="G1990">
        <v>1</v>
      </c>
      <c r="H1990" s="8" t="s">
        <v>2367</v>
      </c>
      <c r="I1990" t="str">
        <f t="shared" si="62"/>
        <v>Obesity</v>
      </c>
      <c r="J1990" t="str">
        <f t="shared" si="63"/>
        <v>Normal</v>
      </c>
    </row>
    <row r="1991" spans="1:10" x14ac:dyDescent="0.3">
      <c r="A1991" t="s">
        <v>367</v>
      </c>
      <c r="B1991">
        <v>25.745000000000001</v>
      </c>
      <c r="C1991">
        <v>4.62</v>
      </c>
      <c r="D1991" t="s">
        <v>2369</v>
      </c>
      <c r="E1991" t="s">
        <v>2367</v>
      </c>
      <c r="F1991" t="s">
        <v>2367</v>
      </c>
      <c r="G1991">
        <v>0</v>
      </c>
      <c r="H1991" s="8" t="s">
        <v>2367</v>
      </c>
      <c r="I1991" t="str">
        <f t="shared" si="62"/>
        <v>Overweight</v>
      </c>
      <c r="J1991" t="str">
        <f t="shared" si="63"/>
        <v>Normal</v>
      </c>
    </row>
    <row r="1992" spans="1:10" x14ac:dyDescent="0.3">
      <c r="A1992" t="s">
        <v>366</v>
      </c>
      <c r="B1992">
        <v>37.1</v>
      </c>
      <c r="C1992">
        <v>6.24</v>
      </c>
      <c r="D1992" t="s">
        <v>2367</v>
      </c>
      <c r="E1992" t="s">
        <v>2367</v>
      </c>
      <c r="F1992" t="s">
        <v>2367</v>
      </c>
      <c r="G1992">
        <v>0</v>
      </c>
      <c r="H1992" s="8" t="s">
        <v>2367</v>
      </c>
      <c r="I1992" t="str">
        <f t="shared" si="62"/>
        <v>Obesity</v>
      </c>
      <c r="J1992" t="str">
        <f t="shared" si="63"/>
        <v>Prediabetes</v>
      </c>
    </row>
    <row r="1993" spans="1:10" x14ac:dyDescent="0.3">
      <c r="A1993" t="s">
        <v>365</v>
      </c>
      <c r="B1993">
        <v>35.435000000000002</v>
      </c>
      <c r="C1993">
        <v>5.81</v>
      </c>
      <c r="D1993" t="s">
        <v>2367</v>
      </c>
      <c r="E1993" t="s">
        <v>2367</v>
      </c>
      <c r="F1993" t="s">
        <v>2367</v>
      </c>
      <c r="G1993">
        <v>0</v>
      </c>
      <c r="H1993" s="8" t="s">
        <v>2367</v>
      </c>
      <c r="I1993" t="str">
        <f t="shared" si="62"/>
        <v>Obesity</v>
      </c>
      <c r="J1993" t="str">
        <f t="shared" si="63"/>
        <v>Prediabetes</v>
      </c>
    </row>
    <row r="1994" spans="1:10" x14ac:dyDescent="0.3">
      <c r="A1994" t="s">
        <v>364</v>
      </c>
      <c r="B1994">
        <v>20.399999999999999</v>
      </c>
      <c r="C1994">
        <v>4.83</v>
      </c>
      <c r="D1994" t="s">
        <v>2367</v>
      </c>
      <c r="E1994" t="s">
        <v>2367</v>
      </c>
      <c r="F1994" t="s">
        <v>2367</v>
      </c>
      <c r="G1994">
        <v>0</v>
      </c>
      <c r="H1994" s="8" t="s">
        <v>2367</v>
      </c>
      <c r="I1994" t="str">
        <f t="shared" si="62"/>
        <v>Normal weight</v>
      </c>
      <c r="J1994" t="str">
        <f t="shared" si="63"/>
        <v>Normal</v>
      </c>
    </row>
    <row r="1995" spans="1:10" x14ac:dyDescent="0.3">
      <c r="A1995" t="s">
        <v>363</v>
      </c>
      <c r="B1995">
        <v>42.13</v>
      </c>
      <c r="C1995">
        <v>5.72</v>
      </c>
      <c r="D1995" t="s">
        <v>2369</v>
      </c>
      <c r="E1995" t="s">
        <v>2367</v>
      </c>
      <c r="F1995" t="s">
        <v>2369</v>
      </c>
      <c r="G1995">
        <v>1</v>
      </c>
      <c r="H1995" s="8" t="s">
        <v>2367</v>
      </c>
      <c r="I1995" t="str">
        <f t="shared" si="62"/>
        <v>Obesity</v>
      </c>
      <c r="J1995" t="str">
        <f t="shared" si="63"/>
        <v>Prediabetes</v>
      </c>
    </row>
    <row r="1996" spans="1:10" x14ac:dyDescent="0.3">
      <c r="A1996" t="s">
        <v>362</v>
      </c>
      <c r="B1996">
        <v>33.99</v>
      </c>
      <c r="C1996">
        <v>4.83</v>
      </c>
      <c r="D1996" t="s">
        <v>2369</v>
      </c>
      <c r="E1996" t="s">
        <v>2367</v>
      </c>
      <c r="F1996" t="s">
        <v>2369</v>
      </c>
      <c r="G1996">
        <v>1</v>
      </c>
      <c r="H1996" s="8" t="s">
        <v>2367</v>
      </c>
      <c r="I1996" t="str">
        <f t="shared" si="62"/>
        <v>Obesity</v>
      </c>
      <c r="J1996" t="str">
        <f t="shared" si="63"/>
        <v>Normal</v>
      </c>
    </row>
    <row r="1997" spans="1:10" x14ac:dyDescent="0.3">
      <c r="A1997" t="s">
        <v>361</v>
      </c>
      <c r="B1997">
        <v>28.594999999999999</v>
      </c>
      <c r="C1997">
        <v>4.1399999999999997</v>
      </c>
      <c r="D1997" t="s">
        <v>2369</v>
      </c>
      <c r="E1997" t="s">
        <v>2367</v>
      </c>
      <c r="F1997" t="s">
        <v>2369</v>
      </c>
      <c r="G1997">
        <v>1</v>
      </c>
      <c r="H1997" s="8" t="s">
        <v>2367</v>
      </c>
      <c r="I1997" t="str">
        <f t="shared" si="62"/>
        <v>Overweight</v>
      </c>
      <c r="J1997" t="str">
        <f t="shared" si="63"/>
        <v>Normal</v>
      </c>
    </row>
    <row r="1998" spans="1:10" x14ac:dyDescent="0.3">
      <c r="A1998" t="s">
        <v>360</v>
      </c>
      <c r="B1998">
        <v>20.8</v>
      </c>
      <c r="C1998">
        <v>4.07</v>
      </c>
      <c r="D1998" t="s">
        <v>2369</v>
      </c>
      <c r="E1998" t="s">
        <v>2367</v>
      </c>
      <c r="F1998" t="s">
        <v>2369</v>
      </c>
      <c r="G1998">
        <v>1</v>
      </c>
      <c r="H1998" s="8" t="s">
        <v>2367</v>
      </c>
      <c r="I1998" t="str">
        <f t="shared" si="62"/>
        <v>Normal weight</v>
      </c>
      <c r="J1998" t="str">
        <f t="shared" si="63"/>
        <v>Normal</v>
      </c>
    </row>
    <row r="1999" spans="1:10" x14ac:dyDescent="0.3">
      <c r="A1999" t="s">
        <v>359</v>
      </c>
      <c r="B1999">
        <v>23.465</v>
      </c>
      <c r="C1999">
        <v>6.26</v>
      </c>
      <c r="D1999" t="s">
        <v>2369</v>
      </c>
      <c r="E1999" t="s">
        <v>2367</v>
      </c>
      <c r="F1999" t="s">
        <v>2369</v>
      </c>
      <c r="G1999">
        <v>1</v>
      </c>
      <c r="H1999" s="8" t="s">
        <v>2367</v>
      </c>
      <c r="I1999" t="str">
        <f t="shared" si="62"/>
        <v>Normal weight</v>
      </c>
      <c r="J1999" t="str">
        <f t="shared" si="63"/>
        <v>Prediabetes</v>
      </c>
    </row>
    <row r="2000" spans="1:10" x14ac:dyDescent="0.3">
      <c r="A2000" t="s">
        <v>358</v>
      </c>
      <c r="B2000">
        <v>40.185000000000002</v>
      </c>
      <c r="C2000">
        <v>5.88</v>
      </c>
      <c r="D2000" t="s">
        <v>2369</v>
      </c>
      <c r="E2000" t="s">
        <v>2367</v>
      </c>
      <c r="F2000" t="s">
        <v>2367</v>
      </c>
      <c r="G2000">
        <v>0</v>
      </c>
      <c r="H2000" s="8" t="s">
        <v>2367</v>
      </c>
      <c r="I2000" t="str">
        <f t="shared" si="62"/>
        <v>Obesity</v>
      </c>
      <c r="J2000" t="str">
        <f t="shared" si="63"/>
        <v>Prediabetes</v>
      </c>
    </row>
    <row r="2001" spans="1:10" x14ac:dyDescent="0.3">
      <c r="A2001" t="s">
        <v>357</v>
      </c>
      <c r="B2001">
        <v>21.89</v>
      </c>
      <c r="C2001">
        <v>5.72</v>
      </c>
      <c r="D2001" t="s">
        <v>2369</v>
      </c>
      <c r="E2001" t="s">
        <v>2367</v>
      </c>
      <c r="F2001" t="s">
        <v>2367</v>
      </c>
      <c r="G2001">
        <v>0</v>
      </c>
      <c r="H2001" s="8" t="s">
        <v>2367</v>
      </c>
      <c r="I2001" t="str">
        <f t="shared" si="62"/>
        <v>Normal weight</v>
      </c>
      <c r="J2001" t="str">
        <f t="shared" si="63"/>
        <v>Prediabetes</v>
      </c>
    </row>
    <row r="2002" spans="1:10" x14ac:dyDescent="0.3">
      <c r="A2002" t="s">
        <v>356</v>
      </c>
      <c r="B2002">
        <v>29.34</v>
      </c>
      <c r="C2002">
        <v>6.09</v>
      </c>
      <c r="D2002" t="s">
        <v>2369</v>
      </c>
      <c r="E2002" t="s">
        <v>2369</v>
      </c>
      <c r="F2002" t="s">
        <v>2367</v>
      </c>
      <c r="G2002">
        <v>2</v>
      </c>
      <c r="H2002" s="8" t="s">
        <v>2367</v>
      </c>
      <c r="I2002" t="str">
        <f t="shared" si="62"/>
        <v>Overweight</v>
      </c>
      <c r="J2002" t="str">
        <f t="shared" si="63"/>
        <v>Prediabetes</v>
      </c>
    </row>
    <row r="2003" spans="1:10" x14ac:dyDescent="0.3">
      <c r="A2003" t="s">
        <v>355</v>
      </c>
      <c r="B2003">
        <v>22.61</v>
      </c>
      <c r="C2003">
        <v>4.25</v>
      </c>
      <c r="D2003" t="s">
        <v>2369</v>
      </c>
      <c r="E2003" t="s">
        <v>2367</v>
      </c>
      <c r="F2003" t="s">
        <v>2367</v>
      </c>
      <c r="G2003">
        <v>0</v>
      </c>
      <c r="H2003" s="8" t="s">
        <v>2367</v>
      </c>
      <c r="I2003" t="str">
        <f t="shared" si="62"/>
        <v>Normal weight</v>
      </c>
      <c r="J2003" t="str">
        <f t="shared" si="63"/>
        <v>Normal</v>
      </c>
    </row>
    <row r="2004" spans="1:10" x14ac:dyDescent="0.3">
      <c r="A2004" t="s">
        <v>354</v>
      </c>
      <c r="B2004">
        <v>22.23</v>
      </c>
      <c r="C2004">
        <v>6.09</v>
      </c>
      <c r="D2004" t="s">
        <v>2369</v>
      </c>
      <c r="E2004" t="s">
        <v>2367</v>
      </c>
      <c r="F2004" t="s">
        <v>2367</v>
      </c>
      <c r="G2004">
        <v>0</v>
      </c>
      <c r="H2004" s="8" t="s">
        <v>2367</v>
      </c>
      <c r="I2004" t="str">
        <f t="shared" si="62"/>
        <v>Normal weight</v>
      </c>
      <c r="J2004" t="str">
        <f t="shared" si="63"/>
        <v>Prediabetes</v>
      </c>
    </row>
    <row r="2005" spans="1:10" x14ac:dyDescent="0.3">
      <c r="A2005" t="s">
        <v>353</v>
      </c>
      <c r="B2005">
        <v>33.4</v>
      </c>
      <c r="C2005">
        <v>5.51</v>
      </c>
      <c r="D2005" t="s">
        <v>2367</v>
      </c>
      <c r="E2005" t="s">
        <v>2367</v>
      </c>
      <c r="F2005" t="s">
        <v>2367</v>
      </c>
      <c r="G2005">
        <v>0</v>
      </c>
      <c r="H2005" s="8" t="s">
        <v>2367</v>
      </c>
      <c r="I2005" t="str">
        <f t="shared" si="62"/>
        <v>Obesity</v>
      </c>
      <c r="J2005" t="str">
        <f t="shared" si="63"/>
        <v>Normal</v>
      </c>
    </row>
    <row r="2006" spans="1:10" x14ac:dyDescent="0.3">
      <c r="A2006" t="s">
        <v>352</v>
      </c>
      <c r="B2006">
        <v>33.11</v>
      </c>
      <c r="C2006">
        <v>5.63</v>
      </c>
      <c r="D2006" t="s">
        <v>2367</v>
      </c>
      <c r="E2006" t="s">
        <v>2367</v>
      </c>
      <c r="F2006" t="s">
        <v>2367</v>
      </c>
      <c r="G2006">
        <v>0</v>
      </c>
      <c r="H2006" s="8" t="s">
        <v>2367</v>
      </c>
      <c r="I2006" t="str">
        <f t="shared" si="62"/>
        <v>Obesity</v>
      </c>
      <c r="J2006" t="str">
        <f t="shared" si="63"/>
        <v>Normal</v>
      </c>
    </row>
    <row r="2007" spans="1:10" x14ac:dyDescent="0.3">
      <c r="A2007" t="s">
        <v>351</v>
      </c>
      <c r="B2007">
        <v>16.815000000000001</v>
      </c>
      <c r="C2007">
        <v>5.29</v>
      </c>
      <c r="D2007" t="s">
        <v>2369</v>
      </c>
      <c r="E2007" t="s">
        <v>2367</v>
      </c>
      <c r="F2007" t="s">
        <v>2367</v>
      </c>
      <c r="G2007">
        <v>0</v>
      </c>
      <c r="H2007" s="8" t="s">
        <v>2367</v>
      </c>
      <c r="I2007" t="str">
        <f t="shared" si="62"/>
        <v>Underweight</v>
      </c>
      <c r="J2007" t="str">
        <f t="shared" si="63"/>
        <v>Normal</v>
      </c>
    </row>
    <row r="2008" spans="1:10" x14ac:dyDescent="0.3">
      <c r="A2008" t="s">
        <v>350</v>
      </c>
      <c r="B2008">
        <v>25.61</v>
      </c>
      <c r="C2008">
        <v>4</v>
      </c>
      <c r="D2008" t="s">
        <v>2367</v>
      </c>
      <c r="E2008" t="s">
        <v>2367</v>
      </c>
      <c r="F2008" t="s">
        <v>2369</v>
      </c>
      <c r="G2008">
        <v>1</v>
      </c>
      <c r="H2008" s="8" t="s">
        <v>2367</v>
      </c>
      <c r="I2008" t="str">
        <f t="shared" si="62"/>
        <v>Overweight</v>
      </c>
      <c r="J2008" t="str">
        <f t="shared" si="63"/>
        <v>Normal</v>
      </c>
    </row>
    <row r="2009" spans="1:10" x14ac:dyDescent="0.3">
      <c r="A2009" t="s">
        <v>349</v>
      </c>
      <c r="B2009">
        <v>25.8</v>
      </c>
      <c r="C2009">
        <v>5.49</v>
      </c>
      <c r="D2009" t="s">
        <v>2367</v>
      </c>
      <c r="E2009" t="s">
        <v>2367</v>
      </c>
      <c r="F2009" t="s">
        <v>2367</v>
      </c>
      <c r="G2009">
        <v>0</v>
      </c>
      <c r="H2009" s="8" t="s">
        <v>2367</v>
      </c>
      <c r="I2009" t="str">
        <f t="shared" si="62"/>
        <v>Overweight</v>
      </c>
      <c r="J2009" t="str">
        <f t="shared" si="63"/>
        <v>Normal</v>
      </c>
    </row>
    <row r="2010" spans="1:10" x14ac:dyDescent="0.3">
      <c r="A2010" t="s">
        <v>348</v>
      </c>
      <c r="B2010">
        <v>27.39</v>
      </c>
      <c r="C2010">
        <v>5.34</v>
      </c>
      <c r="D2010" t="s">
        <v>2367</v>
      </c>
      <c r="E2010" t="s">
        <v>2367</v>
      </c>
      <c r="F2010" t="s">
        <v>2367</v>
      </c>
      <c r="G2010">
        <v>0</v>
      </c>
      <c r="H2010" s="8" t="s">
        <v>2367</v>
      </c>
      <c r="I2010" t="str">
        <f t="shared" si="62"/>
        <v>Overweight</v>
      </c>
      <c r="J2010" t="str">
        <f t="shared" si="63"/>
        <v>Normal</v>
      </c>
    </row>
    <row r="2011" spans="1:10" x14ac:dyDescent="0.3">
      <c r="A2011" t="s">
        <v>347</v>
      </c>
      <c r="B2011">
        <v>17.03</v>
      </c>
      <c r="C2011">
        <v>4.12</v>
      </c>
      <c r="D2011" t="s">
        <v>2367</v>
      </c>
      <c r="E2011" t="s">
        <v>2367</v>
      </c>
      <c r="F2011" t="s">
        <v>2367</v>
      </c>
      <c r="G2011">
        <v>1</v>
      </c>
      <c r="H2011" s="8" t="s">
        <v>2367</v>
      </c>
      <c r="I2011" t="str">
        <f t="shared" si="62"/>
        <v>Underweight</v>
      </c>
      <c r="J2011" t="str">
        <f t="shared" si="63"/>
        <v>Normal</v>
      </c>
    </row>
    <row r="2012" spans="1:10" x14ac:dyDescent="0.3">
      <c r="A2012" t="s">
        <v>346</v>
      </c>
      <c r="B2012">
        <v>23.75</v>
      </c>
      <c r="C2012">
        <v>5.49</v>
      </c>
      <c r="D2012" t="s">
        <v>2369</v>
      </c>
      <c r="E2012" t="s">
        <v>2367</v>
      </c>
      <c r="F2012" t="s">
        <v>2367</v>
      </c>
      <c r="G2012">
        <v>0</v>
      </c>
      <c r="H2012" s="8" t="s">
        <v>2367</v>
      </c>
      <c r="I2012" t="str">
        <f t="shared" si="62"/>
        <v>Normal weight</v>
      </c>
      <c r="J2012" t="str">
        <f t="shared" si="63"/>
        <v>Normal</v>
      </c>
    </row>
    <row r="2013" spans="1:10" x14ac:dyDescent="0.3">
      <c r="A2013" t="s">
        <v>344</v>
      </c>
      <c r="B2013">
        <v>26.03</v>
      </c>
      <c r="C2013">
        <v>5.1100000000000003</v>
      </c>
      <c r="D2013" t="s">
        <v>2369</v>
      </c>
      <c r="E2013" t="s">
        <v>2367</v>
      </c>
      <c r="F2013" t="s">
        <v>2367</v>
      </c>
      <c r="G2013">
        <v>1</v>
      </c>
      <c r="H2013" s="8" t="s">
        <v>2367</v>
      </c>
      <c r="I2013" t="str">
        <f t="shared" si="62"/>
        <v>Overweight</v>
      </c>
      <c r="J2013" t="str">
        <f t="shared" si="63"/>
        <v>Normal</v>
      </c>
    </row>
    <row r="2014" spans="1:10" x14ac:dyDescent="0.3">
      <c r="A2014" t="s">
        <v>343</v>
      </c>
      <c r="B2014">
        <v>16.079999999999998</v>
      </c>
      <c r="C2014">
        <v>5.94</v>
      </c>
      <c r="D2014" t="s">
        <v>2367</v>
      </c>
      <c r="E2014" t="s">
        <v>2367</v>
      </c>
      <c r="F2014" t="s">
        <v>2367</v>
      </c>
      <c r="G2014">
        <v>0</v>
      </c>
      <c r="H2014" s="8" t="s">
        <v>2367</v>
      </c>
      <c r="I2014" t="str">
        <f t="shared" si="62"/>
        <v>Underweight</v>
      </c>
      <c r="J2014" t="str">
        <f t="shared" si="63"/>
        <v>Prediabetes</v>
      </c>
    </row>
    <row r="2015" spans="1:10" x14ac:dyDescent="0.3">
      <c r="A2015" t="s">
        <v>342</v>
      </c>
      <c r="B2015">
        <v>30.875</v>
      </c>
      <c r="C2015">
        <v>5.54</v>
      </c>
      <c r="D2015" t="s">
        <v>2367</v>
      </c>
      <c r="E2015" t="s">
        <v>2367</v>
      </c>
      <c r="F2015" t="s">
        <v>2367</v>
      </c>
      <c r="G2015">
        <v>0</v>
      </c>
      <c r="H2015" s="8" t="s">
        <v>2367</v>
      </c>
      <c r="I2015" t="str">
        <f t="shared" si="62"/>
        <v>Obesity</v>
      </c>
      <c r="J2015" t="str">
        <f t="shared" si="63"/>
        <v>Normal</v>
      </c>
    </row>
    <row r="2016" spans="1:10" x14ac:dyDescent="0.3">
      <c r="A2016" t="s">
        <v>341</v>
      </c>
      <c r="B2016">
        <v>31.79</v>
      </c>
      <c r="C2016">
        <v>7.09</v>
      </c>
      <c r="D2016" t="s">
        <v>2367</v>
      </c>
      <c r="E2016" t="s">
        <v>2367</v>
      </c>
      <c r="F2016" t="s">
        <v>2367</v>
      </c>
      <c r="G2016">
        <v>0</v>
      </c>
      <c r="H2016" s="8" t="s">
        <v>2367</v>
      </c>
      <c r="I2016" t="str">
        <f t="shared" si="62"/>
        <v>Obesity</v>
      </c>
      <c r="J2016" t="str">
        <f t="shared" si="63"/>
        <v>Diabetes</v>
      </c>
    </row>
    <row r="2017" spans="1:10" x14ac:dyDescent="0.3">
      <c r="A2017" t="s">
        <v>340</v>
      </c>
      <c r="B2017">
        <v>28.48</v>
      </c>
      <c r="C2017">
        <v>6.22</v>
      </c>
      <c r="D2017" t="s">
        <v>2369</v>
      </c>
      <c r="E2017" t="s">
        <v>2367</v>
      </c>
      <c r="F2017" t="s">
        <v>2369</v>
      </c>
      <c r="G2017">
        <v>1</v>
      </c>
      <c r="H2017" s="8" t="s">
        <v>2367</v>
      </c>
      <c r="I2017" t="str">
        <f t="shared" si="62"/>
        <v>Overweight</v>
      </c>
      <c r="J2017" t="str">
        <f t="shared" si="63"/>
        <v>Prediabetes</v>
      </c>
    </row>
    <row r="2018" spans="1:10" x14ac:dyDescent="0.3">
      <c r="A2018" t="s">
        <v>339</v>
      </c>
      <c r="B2018">
        <v>26.6</v>
      </c>
      <c r="C2018">
        <v>4.33</v>
      </c>
      <c r="D2018" t="s">
        <v>2367</v>
      </c>
      <c r="E2018" t="s">
        <v>2367</v>
      </c>
      <c r="F2018" t="s">
        <v>2367</v>
      </c>
      <c r="G2018">
        <v>1</v>
      </c>
      <c r="H2018" s="8" t="s">
        <v>2367</v>
      </c>
      <c r="I2018" t="str">
        <f t="shared" si="62"/>
        <v>Overweight</v>
      </c>
      <c r="J2018" t="str">
        <f t="shared" si="63"/>
        <v>Normal</v>
      </c>
    </row>
    <row r="2019" spans="1:10" x14ac:dyDescent="0.3">
      <c r="A2019" t="s">
        <v>338</v>
      </c>
      <c r="B2019">
        <v>25.27</v>
      </c>
      <c r="C2019">
        <v>5.83</v>
      </c>
      <c r="D2019" t="s">
        <v>2367</v>
      </c>
      <c r="E2019" t="s">
        <v>2367</v>
      </c>
      <c r="F2019" t="s">
        <v>2367</v>
      </c>
      <c r="G2019">
        <v>1</v>
      </c>
      <c r="H2019" s="8" t="s">
        <v>2367</v>
      </c>
      <c r="I2019" t="str">
        <f t="shared" si="62"/>
        <v>Overweight</v>
      </c>
      <c r="J2019" t="str">
        <f t="shared" si="63"/>
        <v>Prediabetes</v>
      </c>
    </row>
    <row r="2020" spans="1:10" x14ac:dyDescent="0.3">
      <c r="A2020" t="s">
        <v>337</v>
      </c>
      <c r="B2020">
        <v>34.484999999999999</v>
      </c>
      <c r="C2020">
        <v>4.7</v>
      </c>
      <c r="D2020" t="s">
        <v>2369</v>
      </c>
      <c r="E2020" t="s">
        <v>2367</v>
      </c>
      <c r="F2020" t="s">
        <v>2369</v>
      </c>
      <c r="G2020">
        <v>1</v>
      </c>
      <c r="H2020" s="8" t="s">
        <v>2367</v>
      </c>
      <c r="I2020" t="str">
        <f t="shared" si="62"/>
        <v>Obesity</v>
      </c>
      <c r="J2020" t="str">
        <f t="shared" si="63"/>
        <v>Normal</v>
      </c>
    </row>
    <row r="2021" spans="1:10" x14ac:dyDescent="0.3">
      <c r="A2021" t="s">
        <v>336</v>
      </c>
      <c r="B2021">
        <v>15.57</v>
      </c>
      <c r="C2021">
        <v>4.07</v>
      </c>
      <c r="D2021" t="s">
        <v>2369</v>
      </c>
      <c r="E2021" t="s">
        <v>2367</v>
      </c>
      <c r="F2021" t="s">
        <v>2367</v>
      </c>
      <c r="G2021">
        <v>1</v>
      </c>
      <c r="H2021" s="8" t="s">
        <v>2367</v>
      </c>
      <c r="I2021" t="str">
        <f t="shared" si="62"/>
        <v>Underweight</v>
      </c>
      <c r="J2021" t="str">
        <f t="shared" si="63"/>
        <v>Normal</v>
      </c>
    </row>
    <row r="2022" spans="1:10" x14ac:dyDescent="0.3">
      <c r="A2022" t="s">
        <v>335</v>
      </c>
      <c r="B2022">
        <v>30.36</v>
      </c>
      <c r="C2022">
        <v>9.39</v>
      </c>
      <c r="D2022" t="s">
        <v>2367</v>
      </c>
      <c r="E2022" t="s">
        <v>2367</v>
      </c>
      <c r="F2022" t="s">
        <v>2367</v>
      </c>
      <c r="G2022">
        <v>0</v>
      </c>
      <c r="H2022" s="8" t="s">
        <v>2367</v>
      </c>
      <c r="I2022" t="str">
        <f t="shared" si="62"/>
        <v>Obesity</v>
      </c>
      <c r="J2022" t="str">
        <f t="shared" si="63"/>
        <v>Diabetes</v>
      </c>
    </row>
    <row r="2023" spans="1:10" x14ac:dyDescent="0.3">
      <c r="A2023" t="s">
        <v>334</v>
      </c>
      <c r="B2023">
        <v>19.37</v>
      </c>
      <c r="C2023">
        <v>4.18</v>
      </c>
      <c r="D2023" t="s">
        <v>2367</v>
      </c>
      <c r="E2023" t="s">
        <v>2367</v>
      </c>
      <c r="F2023" t="s">
        <v>2367</v>
      </c>
      <c r="G2023">
        <v>0</v>
      </c>
      <c r="H2023" s="8" t="s">
        <v>2367</v>
      </c>
      <c r="I2023" t="str">
        <f t="shared" si="62"/>
        <v>Normal weight</v>
      </c>
      <c r="J2023" t="str">
        <f t="shared" si="63"/>
        <v>Normal</v>
      </c>
    </row>
    <row r="2024" spans="1:10" x14ac:dyDescent="0.3">
      <c r="A2024" t="s">
        <v>333</v>
      </c>
      <c r="B2024">
        <v>16.71</v>
      </c>
      <c r="C2024">
        <v>4.18</v>
      </c>
      <c r="D2024" t="s">
        <v>2367</v>
      </c>
      <c r="E2024" t="s">
        <v>2367</v>
      </c>
      <c r="F2024" t="s">
        <v>2367</v>
      </c>
      <c r="G2024">
        <v>1</v>
      </c>
      <c r="H2024" s="8" t="s">
        <v>2367</v>
      </c>
      <c r="I2024" t="str">
        <f t="shared" si="62"/>
        <v>Underweight</v>
      </c>
      <c r="J2024" t="str">
        <f t="shared" si="63"/>
        <v>Normal</v>
      </c>
    </row>
    <row r="2025" spans="1:10" x14ac:dyDescent="0.3">
      <c r="A2025" t="s">
        <v>332</v>
      </c>
      <c r="B2025">
        <v>24.1</v>
      </c>
      <c r="C2025">
        <v>4.4000000000000004</v>
      </c>
      <c r="D2025" t="s">
        <v>2369</v>
      </c>
      <c r="E2025" t="s">
        <v>2367</v>
      </c>
      <c r="F2025" t="s">
        <v>2367</v>
      </c>
      <c r="G2025">
        <v>1</v>
      </c>
      <c r="H2025" s="8" t="s">
        <v>2367</v>
      </c>
      <c r="I2025" t="str">
        <f t="shared" si="62"/>
        <v>Normal weight</v>
      </c>
      <c r="J2025" t="str">
        <f t="shared" si="63"/>
        <v>Normal</v>
      </c>
    </row>
    <row r="2026" spans="1:10" x14ac:dyDescent="0.3">
      <c r="A2026" t="s">
        <v>331</v>
      </c>
      <c r="B2026">
        <v>29.77</v>
      </c>
      <c r="C2026">
        <v>9.9</v>
      </c>
      <c r="D2026" t="s">
        <v>2367</v>
      </c>
      <c r="E2026" t="s">
        <v>2367</v>
      </c>
      <c r="F2026" t="s">
        <v>2367</v>
      </c>
      <c r="G2026">
        <v>0</v>
      </c>
      <c r="H2026" s="8" t="s">
        <v>2367</v>
      </c>
      <c r="I2026" t="str">
        <f t="shared" si="62"/>
        <v>Overweight</v>
      </c>
      <c r="J2026" t="str">
        <f t="shared" si="63"/>
        <v>Diabetes</v>
      </c>
    </row>
    <row r="2027" spans="1:10" x14ac:dyDescent="0.3">
      <c r="A2027" t="s">
        <v>330</v>
      </c>
      <c r="B2027">
        <v>46.53</v>
      </c>
      <c r="C2027">
        <v>4.84</v>
      </c>
      <c r="D2027" t="s">
        <v>2369</v>
      </c>
      <c r="E2027" t="s">
        <v>2367</v>
      </c>
      <c r="F2027" t="s">
        <v>2367</v>
      </c>
      <c r="G2027">
        <v>0</v>
      </c>
      <c r="H2027" s="8" t="s">
        <v>2367</v>
      </c>
      <c r="I2027" t="str">
        <f t="shared" si="62"/>
        <v>Obesity</v>
      </c>
      <c r="J2027" t="str">
        <f t="shared" si="63"/>
        <v>Normal</v>
      </c>
    </row>
    <row r="2028" spans="1:10" x14ac:dyDescent="0.3">
      <c r="A2028" t="s">
        <v>329</v>
      </c>
      <c r="B2028">
        <v>23.4</v>
      </c>
      <c r="C2028">
        <v>5.53</v>
      </c>
      <c r="D2028" t="s">
        <v>2367</v>
      </c>
      <c r="E2028" t="s">
        <v>2367</v>
      </c>
      <c r="F2028" t="s">
        <v>2369</v>
      </c>
      <c r="G2028">
        <v>1</v>
      </c>
      <c r="H2028" s="8" t="s">
        <v>2367</v>
      </c>
      <c r="I2028" t="str">
        <f t="shared" si="62"/>
        <v>Normal weight</v>
      </c>
      <c r="J2028" t="str">
        <f t="shared" si="63"/>
        <v>Normal</v>
      </c>
    </row>
    <row r="2029" spans="1:10" x14ac:dyDescent="0.3">
      <c r="A2029" t="s">
        <v>328</v>
      </c>
      <c r="B2029">
        <v>30</v>
      </c>
      <c r="C2029">
        <v>4.33</v>
      </c>
      <c r="D2029" t="s">
        <v>2369</v>
      </c>
      <c r="E2029" t="s">
        <v>2367</v>
      </c>
      <c r="F2029" t="s">
        <v>2367</v>
      </c>
      <c r="G2029">
        <v>0</v>
      </c>
      <c r="H2029" s="8" t="s">
        <v>2367</v>
      </c>
      <c r="I2029" t="str">
        <f t="shared" si="62"/>
        <v>Obesity</v>
      </c>
      <c r="J2029" t="str">
        <f t="shared" si="63"/>
        <v>Normal</v>
      </c>
    </row>
    <row r="2030" spans="1:10" x14ac:dyDescent="0.3">
      <c r="A2030" t="s">
        <v>327</v>
      </c>
      <c r="B2030">
        <v>29.15</v>
      </c>
      <c r="C2030">
        <v>4.91</v>
      </c>
      <c r="D2030" t="s">
        <v>2369</v>
      </c>
      <c r="E2030" t="s">
        <v>2367</v>
      </c>
      <c r="F2030" t="s">
        <v>2367</v>
      </c>
      <c r="G2030">
        <v>0</v>
      </c>
      <c r="H2030" s="8" t="s">
        <v>2367</v>
      </c>
      <c r="I2030" t="str">
        <f t="shared" si="62"/>
        <v>Overweight</v>
      </c>
      <c r="J2030" t="str">
        <f t="shared" si="63"/>
        <v>Normal</v>
      </c>
    </row>
    <row r="2031" spans="1:10" x14ac:dyDescent="0.3">
      <c r="A2031" t="s">
        <v>326</v>
      </c>
      <c r="B2031">
        <v>34.865000000000002</v>
      </c>
      <c r="C2031">
        <v>4.8</v>
      </c>
      <c r="D2031" t="s">
        <v>2367</v>
      </c>
      <c r="E2031" t="s">
        <v>2367</v>
      </c>
      <c r="F2031" t="s">
        <v>2367</v>
      </c>
      <c r="G2031">
        <v>0</v>
      </c>
      <c r="H2031" s="8" t="s">
        <v>2367</v>
      </c>
      <c r="I2031" t="str">
        <f t="shared" si="62"/>
        <v>Obesity</v>
      </c>
      <c r="J2031" t="str">
        <f t="shared" si="63"/>
        <v>Normal</v>
      </c>
    </row>
    <row r="2032" spans="1:10" x14ac:dyDescent="0.3">
      <c r="A2032" t="s">
        <v>325</v>
      </c>
      <c r="B2032">
        <v>28.12</v>
      </c>
      <c r="C2032">
        <v>5.55</v>
      </c>
      <c r="D2032" t="s">
        <v>2369</v>
      </c>
      <c r="E2032" t="s">
        <v>2369</v>
      </c>
      <c r="F2032" t="s">
        <v>2367</v>
      </c>
      <c r="G2032">
        <v>2</v>
      </c>
      <c r="H2032" s="8" t="s">
        <v>2367</v>
      </c>
      <c r="I2032" t="str">
        <f t="shared" si="62"/>
        <v>Overweight</v>
      </c>
      <c r="J2032" t="str">
        <f t="shared" si="63"/>
        <v>Normal</v>
      </c>
    </row>
    <row r="2033" spans="1:10" x14ac:dyDescent="0.3">
      <c r="A2033" t="s">
        <v>324</v>
      </c>
      <c r="B2033">
        <v>29.45</v>
      </c>
      <c r="C2033">
        <v>5.24</v>
      </c>
      <c r="D2033" t="s">
        <v>2369</v>
      </c>
      <c r="E2033" t="s">
        <v>2367</v>
      </c>
      <c r="F2033" t="s">
        <v>2367</v>
      </c>
      <c r="G2033">
        <v>0</v>
      </c>
      <c r="H2033" s="8" t="s">
        <v>2367</v>
      </c>
      <c r="I2033" t="str">
        <f t="shared" si="62"/>
        <v>Overweight</v>
      </c>
      <c r="J2033" t="str">
        <f t="shared" si="63"/>
        <v>Normal</v>
      </c>
    </row>
    <row r="2034" spans="1:10" x14ac:dyDescent="0.3">
      <c r="A2034" t="s">
        <v>323</v>
      </c>
      <c r="B2034">
        <v>27.94</v>
      </c>
      <c r="C2034">
        <v>6.08</v>
      </c>
      <c r="D2034" t="s">
        <v>2367</v>
      </c>
      <c r="E2034" t="s">
        <v>2367</v>
      </c>
      <c r="F2034" t="s">
        <v>2369</v>
      </c>
      <c r="G2034">
        <v>1</v>
      </c>
      <c r="H2034" s="8" t="s">
        <v>2367</v>
      </c>
      <c r="I2034" t="str">
        <f t="shared" si="62"/>
        <v>Overweight</v>
      </c>
      <c r="J2034" t="str">
        <f t="shared" si="63"/>
        <v>Prediabetes</v>
      </c>
    </row>
    <row r="2035" spans="1:10" x14ac:dyDescent="0.3">
      <c r="A2035" t="s">
        <v>322</v>
      </c>
      <c r="B2035">
        <v>27.2</v>
      </c>
      <c r="C2035">
        <v>5.83</v>
      </c>
      <c r="D2035" t="s">
        <v>2367</v>
      </c>
      <c r="E2035" t="s">
        <v>2367</v>
      </c>
      <c r="F2035" t="s">
        <v>2369</v>
      </c>
      <c r="G2035">
        <v>1</v>
      </c>
      <c r="H2035" s="8" t="s">
        <v>2367</v>
      </c>
      <c r="I2035" t="str">
        <f t="shared" si="62"/>
        <v>Overweight</v>
      </c>
      <c r="J2035" t="str">
        <f t="shared" si="63"/>
        <v>Prediabetes</v>
      </c>
    </row>
    <row r="2036" spans="1:10" x14ac:dyDescent="0.3">
      <c r="A2036" t="s">
        <v>321</v>
      </c>
      <c r="B2036">
        <v>33.344999999999999</v>
      </c>
      <c r="C2036">
        <v>4.29</v>
      </c>
      <c r="D2036" t="s">
        <v>2367</v>
      </c>
      <c r="E2036" t="s">
        <v>2367</v>
      </c>
      <c r="F2036" t="s">
        <v>2367</v>
      </c>
      <c r="G2036">
        <v>1</v>
      </c>
      <c r="H2036" s="8" t="s">
        <v>2367</v>
      </c>
      <c r="I2036" t="str">
        <f t="shared" si="62"/>
        <v>Obesity</v>
      </c>
      <c r="J2036" t="str">
        <f t="shared" si="63"/>
        <v>Normal</v>
      </c>
    </row>
    <row r="2037" spans="1:10" x14ac:dyDescent="0.3">
      <c r="A2037" t="s">
        <v>320</v>
      </c>
      <c r="B2037">
        <v>29.925000000000001</v>
      </c>
      <c r="C2037">
        <v>5.3</v>
      </c>
      <c r="D2037" t="s">
        <v>2367</v>
      </c>
      <c r="E2037" t="s">
        <v>2367</v>
      </c>
      <c r="F2037" t="s">
        <v>2367</v>
      </c>
      <c r="G2037">
        <v>1</v>
      </c>
      <c r="H2037" s="8" t="s">
        <v>2367</v>
      </c>
      <c r="I2037" t="str">
        <f t="shared" si="62"/>
        <v>Obesity</v>
      </c>
      <c r="J2037" t="str">
        <f t="shared" si="63"/>
        <v>Normal</v>
      </c>
    </row>
    <row r="2038" spans="1:10" x14ac:dyDescent="0.3">
      <c r="A2038" t="s">
        <v>319</v>
      </c>
      <c r="B2038">
        <v>24.225000000000001</v>
      </c>
      <c r="C2038">
        <v>4.42</v>
      </c>
      <c r="D2038" t="s">
        <v>2367</v>
      </c>
      <c r="E2038" t="s">
        <v>2367</v>
      </c>
      <c r="F2038" t="s">
        <v>2367</v>
      </c>
      <c r="G2038">
        <v>1</v>
      </c>
      <c r="H2038" s="8" t="s">
        <v>2367</v>
      </c>
      <c r="I2038" t="str">
        <f t="shared" si="62"/>
        <v>Normal weight</v>
      </c>
      <c r="J2038" t="str">
        <f t="shared" si="63"/>
        <v>Normal</v>
      </c>
    </row>
    <row r="2039" spans="1:10" x14ac:dyDescent="0.3">
      <c r="A2039" t="s">
        <v>318</v>
      </c>
      <c r="B2039">
        <v>29.68</v>
      </c>
      <c r="C2039">
        <v>5.68</v>
      </c>
      <c r="D2039" t="s">
        <v>2367</v>
      </c>
      <c r="E2039" t="s">
        <v>2369</v>
      </c>
      <c r="F2039" t="s">
        <v>2367</v>
      </c>
      <c r="G2039">
        <v>1</v>
      </c>
      <c r="H2039" s="8" t="s">
        <v>2367</v>
      </c>
      <c r="I2039" t="str">
        <f t="shared" si="62"/>
        <v>Overweight</v>
      </c>
      <c r="J2039" t="str">
        <f t="shared" si="63"/>
        <v>Normal</v>
      </c>
    </row>
    <row r="2040" spans="1:10" x14ac:dyDescent="0.3">
      <c r="A2040" t="s">
        <v>317</v>
      </c>
      <c r="B2040">
        <v>20.614999999999998</v>
      </c>
      <c r="C2040">
        <v>6.05</v>
      </c>
      <c r="D2040" t="s">
        <v>2367</v>
      </c>
      <c r="E2040" t="s">
        <v>2367</v>
      </c>
      <c r="F2040" t="s">
        <v>2369</v>
      </c>
      <c r="G2040">
        <v>1</v>
      </c>
      <c r="H2040" s="8" t="s">
        <v>2367</v>
      </c>
      <c r="I2040" t="str">
        <f t="shared" si="62"/>
        <v>Normal weight</v>
      </c>
      <c r="J2040" t="str">
        <f t="shared" si="63"/>
        <v>Prediabetes</v>
      </c>
    </row>
    <row r="2041" spans="1:10" x14ac:dyDescent="0.3">
      <c r="A2041" t="s">
        <v>316</v>
      </c>
      <c r="B2041">
        <v>32.119999999999997</v>
      </c>
      <c r="C2041">
        <v>5.33</v>
      </c>
      <c r="D2041" t="s">
        <v>2367</v>
      </c>
      <c r="E2041" t="s">
        <v>2369</v>
      </c>
      <c r="F2041" t="s">
        <v>2367</v>
      </c>
      <c r="G2041">
        <v>1</v>
      </c>
      <c r="H2041" s="8" t="s">
        <v>2367</v>
      </c>
      <c r="I2041" t="str">
        <f t="shared" si="62"/>
        <v>Obesity</v>
      </c>
      <c r="J2041" t="str">
        <f t="shared" si="63"/>
        <v>Normal</v>
      </c>
    </row>
    <row r="2042" spans="1:10" x14ac:dyDescent="0.3">
      <c r="A2042" t="s">
        <v>315</v>
      </c>
      <c r="B2042">
        <v>27.36</v>
      </c>
      <c r="C2042">
        <v>6.22</v>
      </c>
      <c r="D2042" t="s">
        <v>2367</v>
      </c>
      <c r="E2042" t="s">
        <v>2367</v>
      </c>
      <c r="F2042" t="s">
        <v>2367</v>
      </c>
      <c r="G2042">
        <v>0</v>
      </c>
      <c r="H2042" s="8" t="s">
        <v>2367</v>
      </c>
      <c r="I2042" t="str">
        <f t="shared" si="62"/>
        <v>Overweight</v>
      </c>
      <c r="J2042" t="str">
        <f t="shared" si="63"/>
        <v>Prediabetes</v>
      </c>
    </row>
    <row r="2043" spans="1:10" x14ac:dyDescent="0.3">
      <c r="A2043" t="s">
        <v>314</v>
      </c>
      <c r="B2043">
        <v>17.385000000000002</v>
      </c>
      <c r="C2043">
        <v>5.84</v>
      </c>
      <c r="D2043" t="s">
        <v>2367</v>
      </c>
      <c r="E2043" t="s">
        <v>2367</v>
      </c>
      <c r="F2043" t="s">
        <v>2367</v>
      </c>
      <c r="G2043">
        <v>0</v>
      </c>
      <c r="H2043" s="8" t="s">
        <v>2367</v>
      </c>
      <c r="I2043" t="str">
        <f t="shared" si="62"/>
        <v>Underweight</v>
      </c>
      <c r="J2043" t="str">
        <f t="shared" si="63"/>
        <v>Prediabetes</v>
      </c>
    </row>
    <row r="2044" spans="1:10" x14ac:dyDescent="0.3">
      <c r="A2044" t="s">
        <v>313</v>
      </c>
      <c r="B2044">
        <v>30.13</v>
      </c>
      <c r="C2044">
        <v>5.71</v>
      </c>
      <c r="D2044" t="s">
        <v>2367</v>
      </c>
      <c r="E2044" t="s">
        <v>2369</v>
      </c>
      <c r="F2044" t="s">
        <v>2367</v>
      </c>
      <c r="G2044">
        <v>1</v>
      </c>
      <c r="H2044" s="8" t="s">
        <v>2367</v>
      </c>
      <c r="I2044" t="str">
        <f t="shared" si="62"/>
        <v>Obesity</v>
      </c>
      <c r="J2044" t="str">
        <f t="shared" si="63"/>
        <v>Prediabetes</v>
      </c>
    </row>
    <row r="2045" spans="1:10" x14ac:dyDescent="0.3">
      <c r="A2045" t="s">
        <v>312</v>
      </c>
      <c r="B2045">
        <v>25.44</v>
      </c>
      <c r="C2045">
        <v>6.04</v>
      </c>
      <c r="D2045" t="s">
        <v>2369</v>
      </c>
      <c r="E2045" t="s">
        <v>2367</v>
      </c>
      <c r="F2045" t="s">
        <v>2369</v>
      </c>
      <c r="G2045">
        <v>1</v>
      </c>
      <c r="H2045" s="8" t="s">
        <v>2367</v>
      </c>
      <c r="I2045" t="str">
        <f t="shared" si="62"/>
        <v>Overweight</v>
      </c>
      <c r="J2045" t="str">
        <f t="shared" si="63"/>
        <v>Prediabetes</v>
      </c>
    </row>
    <row r="2046" spans="1:10" x14ac:dyDescent="0.3">
      <c r="A2046" t="s">
        <v>311</v>
      </c>
      <c r="B2046">
        <v>39.805</v>
      </c>
      <c r="C2046">
        <v>4.38</v>
      </c>
      <c r="D2046" t="s">
        <v>2367</v>
      </c>
      <c r="E2046" t="s">
        <v>2369</v>
      </c>
      <c r="F2046" t="s">
        <v>2367</v>
      </c>
      <c r="G2046">
        <v>1</v>
      </c>
      <c r="H2046" s="8" t="s">
        <v>2367</v>
      </c>
      <c r="I2046" t="str">
        <f t="shared" si="62"/>
        <v>Obesity</v>
      </c>
      <c r="J2046" t="str">
        <f t="shared" si="63"/>
        <v>Normal</v>
      </c>
    </row>
    <row r="2047" spans="1:10" x14ac:dyDescent="0.3">
      <c r="A2047" t="s">
        <v>310</v>
      </c>
      <c r="B2047">
        <v>30.4</v>
      </c>
      <c r="C2047">
        <v>5.56</v>
      </c>
      <c r="D2047" t="s">
        <v>2369</v>
      </c>
      <c r="E2047" t="s">
        <v>2369</v>
      </c>
      <c r="F2047" t="s">
        <v>2367</v>
      </c>
      <c r="G2047">
        <v>1</v>
      </c>
      <c r="H2047" s="8" t="s">
        <v>2367</v>
      </c>
      <c r="I2047" t="str">
        <f t="shared" si="62"/>
        <v>Obesity</v>
      </c>
      <c r="J2047" t="str">
        <f t="shared" si="63"/>
        <v>Normal</v>
      </c>
    </row>
    <row r="2048" spans="1:10" x14ac:dyDescent="0.3">
      <c r="A2048" t="s">
        <v>309</v>
      </c>
      <c r="B2048">
        <v>23.18</v>
      </c>
      <c r="C2048">
        <v>4.24</v>
      </c>
      <c r="D2048" t="s">
        <v>2367</v>
      </c>
      <c r="E2048" t="s">
        <v>2369</v>
      </c>
      <c r="F2048" t="s">
        <v>2367</v>
      </c>
      <c r="G2048">
        <v>1</v>
      </c>
      <c r="H2048" s="8" t="s">
        <v>2367</v>
      </c>
      <c r="I2048" t="str">
        <f t="shared" si="62"/>
        <v>Normal weight</v>
      </c>
      <c r="J2048" t="str">
        <f t="shared" si="63"/>
        <v>Normal</v>
      </c>
    </row>
    <row r="2049" spans="1:10" x14ac:dyDescent="0.3">
      <c r="A2049" t="s">
        <v>308</v>
      </c>
      <c r="B2049">
        <v>39.615000000000002</v>
      </c>
      <c r="C2049">
        <v>6.32</v>
      </c>
      <c r="D2049" t="s">
        <v>2367</v>
      </c>
      <c r="E2049" t="s">
        <v>2367</v>
      </c>
      <c r="F2049" t="s">
        <v>2369</v>
      </c>
      <c r="G2049">
        <v>1</v>
      </c>
      <c r="H2049" s="8" t="s">
        <v>2367</v>
      </c>
      <c r="I2049" t="str">
        <f t="shared" si="62"/>
        <v>Obesity</v>
      </c>
      <c r="J2049" t="str">
        <f t="shared" si="63"/>
        <v>Prediabetes</v>
      </c>
    </row>
    <row r="2050" spans="1:10" x14ac:dyDescent="0.3">
      <c r="A2050" t="s">
        <v>307</v>
      </c>
      <c r="B2050">
        <v>30.59</v>
      </c>
      <c r="C2050">
        <v>6.3</v>
      </c>
      <c r="D2050" t="s">
        <v>2369</v>
      </c>
      <c r="E2050" t="s">
        <v>2367</v>
      </c>
      <c r="F2050" t="s">
        <v>2369</v>
      </c>
      <c r="G2050">
        <v>1</v>
      </c>
      <c r="H2050" s="8" t="s">
        <v>2367</v>
      </c>
      <c r="I2050" t="str">
        <f t="shared" si="62"/>
        <v>Obesity</v>
      </c>
      <c r="J2050" t="str">
        <f t="shared" si="63"/>
        <v>Prediabetes</v>
      </c>
    </row>
    <row r="2051" spans="1:10" x14ac:dyDescent="0.3">
      <c r="A2051" t="s">
        <v>306</v>
      </c>
      <c r="B2051">
        <v>16.72</v>
      </c>
      <c r="C2051">
        <v>4.38</v>
      </c>
      <c r="D2051" t="s">
        <v>2369</v>
      </c>
      <c r="E2051" t="s">
        <v>2367</v>
      </c>
      <c r="F2051" t="s">
        <v>2367</v>
      </c>
      <c r="G2051">
        <v>1</v>
      </c>
      <c r="H2051" s="8" t="s">
        <v>2367</v>
      </c>
      <c r="I2051" t="str">
        <f t="shared" ref="I2051:I2114" si="64">IF(B2051&lt;18.5,"Underweight",IF(B2051&lt;24.9,"Normal weight",IF(B2051&lt;29.9,"Overweight","Obesity")))</f>
        <v>Underweight</v>
      </c>
      <c r="J2051" t="str">
        <f t="shared" ref="J2051:J2114" si="65">IF(C2051&lt;5.7,"Normal",IF(C2051&lt;6.4,"Prediabetes","Diabetes"))</f>
        <v>Normal</v>
      </c>
    </row>
    <row r="2052" spans="1:10" x14ac:dyDescent="0.3">
      <c r="A2052" t="s">
        <v>305</v>
      </c>
      <c r="B2052">
        <v>26.22</v>
      </c>
      <c r="C2052">
        <v>4.6500000000000004</v>
      </c>
      <c r="D2052" t="s">
        <v>2369</v>
      </c>
      <c r="E2052" t="s">
        <v>2367</v>
      </c>
      <c r="F2052" t="s">
        <v>2369</v>
      </c>
      <c r="G2052">
        <v>1</v>
      </c>
      <c r="H2052" s="8" t="s">
        <v>2367</v>
      </c>
      <c r="I2052" t="str">
        <f t="shared" si="64"/>
        <v>Overweight</v>
      </c>
      <c r="J2052" t="str">
        <f t="shared" si="65"/>
        <v>Normal</v>
      </c>
    </row>
    <row r="2053" spans="1:10" x14ac:dyDescent="0.3">
      <c r="A2053" t="s">
        <v>304</v>
      </c>
      <c r="B2053">
        <v>31.824999999999999</v>
      </c>
      <c r="C2053">
        <v>4.7</v>
      </c>
      <c r="D2053" t="s">
        <v>2367</v>
      </c>
      <c r="E2053" t="s">
        <v>2367</v>
      </c>
      <c r="F2053" t="s">
        <v>2369</v>
      </c>
      <c r="G2053">
        <v>1</v>
      </c>
      <c r="H2053" s="8" t="s">
        <v>2367</v>
      </c>
      <c r="I2053" t="str">
        <f t="shared" si="64"/>
        <v>Obesity</v>
      </c>
      <c r="J2053" t="str">
        <f t="shared" si="65"/>
        <v>Normal</v>
      </c>
    </row>
    <row r="2054" spans="1:10" x14ac:dyDescent="0.3">
      <c r="A2054" t="s">
        <v>303</v>
      </c>
      <c r="B2054">
        <v>25.745000000000001</v>
      </c>
      <c r="C2054">
        <v>4.34</v>
      </c>
      <c r="D2054" t="s">
        <v>2367</v>
      </c>
      <c r="E2054" t="s">
        <v>2367</v>
      </c>
      <c r="F2054" t="s">
        <v>2369</v>
      </c>
      <c r="G2054">
        <v>1</v>
      </c>
      <c r="H2054" s="8" t="s">
        <v>2367</v>
      </c>
      <c r="I2054" t="str">
        <f t="shared" si="64"/>
        <v>Overweight</v>
      </c>
      <c r="J2054" t="str">
        <f t="shared" si="65"/>
        <v>Normal</v>
      </c>
    </row>
    <row r="2055" spans="1:10" x14ac:dyDescent="0.3">
      <c r="A2055" t="s">
        <v>302</v>
      </c>
      <c r="B2055">
        <v>24.605</v>
      </c>
      <c r="C2055">
        <v>5.62</v>
      </c>
      <c r="D2055" t="s">
        <v>2367</v>
      </c>
      <c r="E2055" t="s">
        <v>2367</v>
      </c>
      <c r="F2055" t="s">
        <v>2369</v>
      </c>
      <c r="G2055">
        <v>1</v>
      </c>
      <c r="H2055" s="8" t="s">
        <v>2367</v>
      </c>
      <c r="I2055" t="str">
        <f t="shared" si="64"/>
        <v>Normal weight</v>
      </c>
      <c r="J2055" t="str">
        <f t="shared" si="65"/>
        <v>Normal</v>
      </c>
    </row>
    <row r="2056" spans="1:10" x14ac:dyDescent="0.3">
      <c r="A2056" t="s">
        <v>301</v>
      </c>
      <c r="B2056">
        <v>24.51</v>
      </c>
      <c r="C2056">
        <v>4.24</v>
      </c>
      <c r="D2056" t="s">
        <v>2367</v>
      </c>
      <c r="E2056" t="s">
        <v>2367</v>
      </c>
      <c r="F2056" t="s">
        <v>2369</v>
      </c>
      <c r="G2056">
        <v>1</v>
      </c>
      <c r="H2056" s="8" t="s">
        <v>2367</v>
      </c>
      <c r="I2056" t="str">
        <f t="shared" si="64"/>
        <v>Normal weight</v>
      </c>
      <c r="J2056" t="str">
        <f t="shared" si="65"/>
        <v>Normal</v>
      </c>
    </row>
    <row r="2057" spans="1:10" x14ac:dyDescent="0.3">
      <c r="A2057" t="s">
        <v>300</v>
      </c>
      <c r="B2057">
        <v>31.065000000000001</v>
      </c>
      <c r="C2057">
        <v>4.57</v>
      </c>
      <c r="D2057" t="s">
        <v>2369</v>
      </c>
      <c r="E2057" t="s">
        <v>2367</v>
      </c>
      <c r="F2057" t="s">
        <v>2367</v>
      </c>
      <c r="G2057">
        <v>0</v>
      </c>
      <c r="H2057" s="8" t="s">
        <v>2367</v>
      </c>
      <c r="I2057" t="str">
        <f t="shared" si="64"/>
        <v>Obesity</v>
      </c>
      <c r="J2057" t="str">
        <f t="shared" si="65"/>
        <v>Normal</v>
      </c>
    </row>
    <row r="2058" spans="1:10" x14ac:dyDescent="0.3">
      <c r="A2058" t="s">
        <v>299</v>
      </c>
      <c r="B2058">
        <v>28.12</v>
      </c>
      <c r="C2058">
        <v>5.05</v>
      </c>
      <c r="D2058" t="s">
        <v>2367</v>
      </c>
      <c r="E2058" t="s">
        <v>2367</v>
      </c>
      <c r="F2058" t="s">
        <v>2367</v>
      </c>
      <c r="G2058">
        <v>0</v>
      </c>
      <c r="H2058" s="8" t="s">
        <v>2367</v>
      </c>
      <c r="I2058" t="str">
        <f t="shared" si="64"/>
        <v>Overweight</v>
      </c>
      <c r="J2058" t="str">
        <f t="shared" si="65"/>
        <v>Normal</v>
      </c>
    </row>
    <row r="2059" spans="1:10" x14ac:dyDescent="0.3">
      <c r="A2059" t="s">
        <v>298</v>
      </c>
      <c r="B2059">
        <v>38.06</v>
      </c>
      <c r="C2059">
        <v>6.16</v>
      </c>
      <c r="D2059" t="s">
        <v>2367</v>
      </c>
      <c r="E2059" t="s">
        <v>2367</v>
      </c>
      <c r="F2059" t="s">
        <v>2367</v>
      </c>
      <c r="G2059">
        <v>0</v>
      </c>
      <c r="H2059" s="8" t="s">
        <v>2367</v>
      </c>
      <c r="I2059" t="str">
        <f t="shared" si="64"/>
        <v>Obesity</v>
      </c>
      <c r="J2059" t="str">
        <f t="shared" si="65"/>
        <v>Prediabetes</v>
      </c>
    </row>
    <row r="2060" spans="1:10" x14ac:dyDescent="0.3">
      <c r="A2060" t="s">
        <v>297</v>
      </c>
      <c r="B2060">
        <v>24.96</v>
      </c>
      <c r="C2060">
        <v>4.57</v>
      </c>
      <c r="D2060" t="s">
        <v>2367</v>
      </c>
      <c r="E2060" t="s">
        <v>2367</v>
      </c>
      <c r="F2060" t="s">
        <v>2367</v>
      </c>
      <c r="G2060">
        <v>0</v>
      </c>
      <c r="H2060" s="8" t="s">
        <v>2367</v>
      </c>
      <c r="I2060" t="str">
        <f t="shared" si="64"/>
        <v>Overweight</v>
      </c>
      <c r="J2060" t="str">
        <f t="shared" si="65"/>
        <v>Normal</v>
      </c>
    </row>
    <row r="2061" spans="1:10" x14ac:dyDescent="0.3">
      <c r="A2061" t="s">
        <v>296</v>
      </c>
      <c r="B2061">
        <v>17.670000000000002</v>
      </c>
      <c r="C2061">
        <v>5.53</v>
      </c>
      <c r="D2061" t="s">
        <v>2369</v>
      </c>
      <c r="E2061" t="s">
        <v>2367</v>
      </c>
      <c r="F2061" t="s">
        <v>2367</v>
      </c>
      <c r="G2061">
        <v>0</v>
      </c>
      <c r="H2061" s="8" t="s">
        <v>2367</v>
      </c>
      <c r="I2061" t="str">
        <f t="shared" si="64"/>
        <v>Underweight</v>
      </c>
      <c r="J2061" t="str">
        <f t="shared" si="65"/>
        <v>Normal</v>
      </c>
    </row>
    <row r="2062" spans="1:10" x14ac:dyDescent="0.3">
      <c r="A2062" t="s">
        <v>295</v>
      </c>
      <c r="B2062">
        <v>31.35</v>
      </c>
      <c r="C2062">
        <v>5.84</v>
      </c>
      <c r="D2062" t="s">
        <v>2367</v>
      </c>
      <c r="E2062" t="s">
        <v>2369</v>
      </c>
      <c r="F2062" t="s">
        <v>2367</v>
      </c>
      <c r="G2062">
        <v>1</v>
      </c>
      <c r="H2062" s="8" t="s">
        <v>2367</v>
      </c>
      <c r="I2062" t="str">
        <f t="shared" si="64"/>
        <v>Obesity</v>
      </c>
      <c r="J2062" t="str">
        <f t="shared" si="65"/>
        <v>Prediabetes</v>
      </c>
    </row>
    <row r="2063" spans="1:10" x14ac:dyDescent="0.3">
      <c r="A2063" t="s">
        <v>294</v>
      </c>
      <c r="B2063">
        <v>28.31</v>
      </c>
      <c r="C2063">
        <v>6.41</v>
      </c>
      <c r="D2063" t="s">
        <v>2367</v>
      </c>
      <c r="E2063" t="s">
        <v>2369</v>
      </c>
      <c r="F2063" t="s">
        <v>2367</v>
      </c>
      <c r="G2063">
        <v>1</v>
      </c>
      <c r="H2063" s="8" t="s">
        <v>2367</v>
      </c>
      <c r="I2063" t="str">
        <f t="shared" si="64"/>
        <v>Overweight</v>
      </c>
      <c r="J2063" t="str">
        <f t="shared" si="65"/>
        <v>Diabetes</v>
      </c>
    </row>
    <row r="2064" spans="1:10" x14ac:dyDescent="0.3">
      <c r="A2064" t="s">
        <v>293</v>
      </c>
      <c r="B2064">
        <v>30.3</v>
      </c>
      <c r="C2064">
        <v>4.7300000000000004</v>
      </c>
      <c r="D2064" t="s">
        <v>2369</v>
      </c>
      <c r="E2064" t="s">
        <v>2367</v>
      </c>
      <c r="F2064" t="s">
        <v>2369</v>
      </c>
      <c r="G2064">
        <v>1</v>
      </c>
      <c r="H2064" s="8" t="s">
        <v>2367</v>
      </c>
      <c r="I2064" t="str">
        <f t="shared" si="64"/>
        <v>Obesity</v>
      </c>
      <c r="J2064" t="str">
        <f t="shared" si="65"/>
        <v>Normal</v>
      </c>
    </row>
    <row r="2065" spans="1:10" x14ac:dyDescent="0.3">
      <c r="A2065" t="s">
        <v>292</v>
      </c>
      <c r="B2065">
        <v>26.4</v>
      </c>
      <c r="C2065">
        <v>6.22</v>
      </c>
      <c r="D2065" t="s">
        <v>2369</v>
      </c>
      <c r="E2065" t="s">
        <v>2367</v>
      </c>
      <c r="F2065" t="s">
        <v>2367</v>
      </c>
      <c r="G2065">
        <v>0</v>
      </c>
      <c r="H2065" s="8" t="s">
        <v>2367</v>
      </c>
      <c r="I2065" t="str">
        <f t="shared" si="64"/>
        <v>Overweight</v>
      </c>
      <c r="J2065" t="str">
        <f t="shared" si="65"/>
        <v>Prediabetes</v>
      </c>
    </row>
    <row r="2066" spans="1:10" x14ac:dyDescent="0.3">
      <c r="A2066" t="s">
        <v>291</v>
      </c>
      <c r="B2066">
        <v>22.135000000000002</v>
      </c>
      <c r="C2066">
        <v>4.46</v>
      </c>
      <c r="D2066" t="s">
        <v>2369</v>
      </c>
      <c r="E2066" t="s">
        <v>2367</v>
      </c>
      <c r="F2066" t="s">
        <v>2367</v>
      </c>
      <c r="G2066">
        <v>0</v>
      </c>
      <c r="H2066" s="8" t="s">
        <v>2367</v>
      </c>
      <c r="I2066" t="str">
        <f t="shared" si="64"/>
        <v>Normal weight</v>
      </c>
      <c r="J2066" t="str">
        <f t="shared" si="65"/>
        <v>Normal</v>
      </c>
    </row>
    <row r="2067" spans="1:10" x14ac:dyDescent="0.3">
      <c r="A2067" t="s">
        <v>290</v>
      </c>
      <c r="B2067">
        <v>17.399999999999999</v>
      </c>
      <c r="C2067">
        <v>4.5</v>
      </c>
      <c r="D2067" t="s">
        <v>2369</v>
      </c>
      <c r="E2067" t="s">
        <v>2367</v>
      </c>
      <c r="F2067" t="s">
        <v>2367</v>
      </c>
      <c r="G2067">
        <v>0</v>
      </c>
      <c r="H2067" s="8" t="s">
        <v>2367</v>
      </c>
      <c r="I2067" t="str">
        <f t="shared" si="64"/>
        <v>Underweight</v>
      </c>
      <c r="J2067" t="str">
        <f t="shared" si="65"/>
        <v>Normal</v>
      </c>
    </row>
    <row r="2068" spans="1:10" x14ac:dyDescent="0.3">
      <c r="A2068" t="s">
        <v>288</v>
      </c>
      <c r="B2068">
        <v>28.06</v>
      </c>
      <c r="C2068">
        <v>8.93</v>
      </c>
      <c r="D2068" t="s">
        <v>2367</v>
      </c>
      <c r="E2068" t="s">
        <v>2367</v>
      </c>
      <c r="F2068" t="s">
        <v>2367</v>
      </c>
      <c r="G2068">
        <v>0</v>
      </c>
      <c r="H2068" s="8" t="s">
        <v>2367</v>
      </c>
      <c r="I2068" t="str">
        <f t="shared" si="64"/>
        <v>Overweight</v>
      </c>
      <c r="J2068" t="str">
        <f t="shared" si="65"/>
        <v>Diabetes</v>
      </c>
    </row>
    <row r="2069" spans="1:10" x14ac:dyDescent="0.3">
      <c r="A2069" t="s">
        <v>287</v>
      </c>
      <c r="B2069">
        <v>31.13</v>
      </c>
      <c r="C2069">
        <v>11.02</v>
      </c>
      <c r="D2069" t="s">
        <v>2367</v>
      </c>
      <c r="E2069" t="s">
        <v>2367</v>
      </c>
      <c r="F2069" t="s">
        <v>2367</v>
      </c>
      <c r="G2069">
        <v>0</v>
      </c>
      <c r="H2069" s="8" t="s">
        <v>2367</v>
      </c>
      <c r="I2069" t="str">
        <f t="shared" si="64"/>
        <v>Obesity</v>
      </c>
      <c r="J2069" t="str">
        <f t="shared" si="65"/>
        <v>Diabetes</v>
      </c>
    </row>
    <row r="2070" spans="1:10" x14ac:dyDescent="0.3">
      <c r="A2070" t="s">
        <v>286</v>
      </c>
      <c r="B2070">
        <v>18.46</v>
      </c>
      <c r="C2070">
        <v>5.25</v>
      </c>
      <c r="D2070" t="s">
        <v>2367</v>
      </c>
      <c r="E2070" t="s">
        <v>2367</v>
      </c>
      <c r="F2070" t="s">
        <v>2367</v>
      </c>
      <c r="G2070">
        <v>0</v>
      </c>
      <c r="H2070" s="8" t="s">
        <v>2367</v>
      </c>
      <c r="I2070" t="str">
        <f t="shared" si="64"/>
        <v>Underweight</v>
      </c>
      <c r="J2070" t="str">
        <f t="shared" si="65"/>
        <v>Normal</v>
      </c>
    </row>
    <row r="2071" spans="1:10" x14ac:dyDescent="0.3">
      <c r="A2071" t="s">
        <v>285</v>
      </c>
      <c r="B2071">
        <v>17.3</v>
      </c>
      <c r="C2071">
        <v>4.75</v>
      </c>
      <c r="D2071" t="s">
        <v>2367</v>
      </c>
      <c r="E2071" t="s">
        <v>2367</v>
      </c>
      <c r="F2071" t="s">
        <v>2367</v>
      </c>
      <c r="G2071">
        <v>0</v>
      </c>
      <c r="H2071" s="8" t="s">
        <v>2367</v>
      </c>
      <c r="I2071" t="str">
        <f t="shared" si="64"/>
        <v>Underweight</v>
      </c>
      <c r="J2071" t="str">
        <f t="shared" si="65"/>
        <v>Normal</v>
      </c>
    </row>
    <row r="2072" spans="1:10" x14ac:dyDescent="0.3">
      <c r="A2072" t="s">
        <v>284</v>
      </c>
      <c r="B2072">
        <v>35.625</v>
      </c>
      <c r="C2072">
        <v>4.68</v>
      </c>
      <c r="D2072" t="s">
        <v>2369</v>
      </c>
      <c r="E2072" t="s">
        <v>2367</v>
      </c>
      <c r="F2072" t="s">
        <v>2369</v>
      </c>
      <c r="G2072">
        <v>1</v>
      </c>
      <c r="H2072" s="8" t="s">
        <v>2367</v>
      </c>
      <c r="I2072" t="str">
        <f t="shared" si="64"/>
        <v>Obesity</v>
      </c>
      <c r="J2072" t="str">
        <f t="shared" si="65"/>
        <v>Normal</v>
      </c>
    </row>
    <row r="2073" spans="1:10" x14ac:dyDescent="0.3">
      <c r="A2073" t="s">
        <v>283</v>
      </c>
      <c r="B2073">
        <v>20.234999999999999</v>
      </c>
      <c r="C2073">
        <v>6.17</v>
      </c>
      <c r="D2073" t="s">
        <v>2369</v>
      </c>
      <c r="E2073" t="s">
        <v>2369</v>
      </c>
      <c r="F2073" t="s">
        <v>2367</v>
      </c>
      <c r="G2073">
        <v>2</v>
      </c>
      <c r="H2073" s="8" t="s">
        <v>2367</v>
      </c>
      <c r="I2073" t="str">
        <f t="shared" si="64"/>
        <v>Normal weight</v>
      </c>
      <c r="J2073" t="str">
        <f t="shared" si="65"/>
        <v>Prediabetes</v>
      </c>
    </row>
    <row r="2074" spans="1:10" x14ac:dyDescent="0.3">
      <c r="A2074" t="s">
        <v>282</v>
      </c>
      <c r="B2074">
        <v>27.55</v>
      </c>
      <c r="C2074">
        <v>4.5599999999999996</v>
      </c>
      <c r="D2074" t="s">
        <v>2369</v>
      </c>
      <c r="E2074" t="s">
        <v>2367</v>
      </c>
      <c r="F2074" t="s">
        <v>2369</v>
      </c>
      <c r="G2074">
        <v>1</v>
      </c>
      <c r="H2074" s="8" t="s">
        <v>2367</v>
      </c>
      <c r="I2074" t="str">
        <f t="shared" si="64"/>
        <v>Overweight</v>
      </c>
      <c r="J2074" t="str">
        <f t="shared" si="65"/>
        <v>Normal</v>
      </c>
    </row>
    <row r="2075" spans="1:10" x14ac:dyDescent="0.3">
      <c r="A2075" t="s">
        <v>281</v>
      </c>
      <c r="B2075">
        <v>17.97</v>
      </c>
      <c r="C2075">
        <v>6.3</v>
      </c>
      <c r="D2075" t="s">
        <v>2367</v>
      </c>
      <c r="E2075" t="s">
        <v>2367</v>
      </c>
      <c r="F2075" t="s">
        <v>2367</v>
      </c>
      <c r="G2075">
        <v>0</v>
      </c>
      <c r="H2075" s="8" t="s">
        <v>2367</v>
      </c>
      <c r="I2075" t="str">
        <f t="shared" si="64"/>
        <v>Underweight</v>
      </c>
      <c r="J2075" t="str">
        <f t="shared" si="65"/>
        <v>Prediabetes</v>
      </c>
    </row>
    <row r="2076" spans="1:10" x14ac:dyDescent="0.3">
      <c r="A2076" t="s">
        <v>280</v>
      </c>
      <c r="B2076">
        <v>29.98</v>
      </c>
      <c r="C2076">
        <v>6.03</v>
      </c>
      <c r="D2076" t="s">
        <v>2367</v>
      </c>
      <c r="E2076" t="s">
        <v>2369</v>
      </c>
      <c r="F2076" t="s">
        <v>2367</v>
      </c>
      <c r="G2076">
        <v>1</v>
      </c>
      <c r="H2076" s="8" t="s">
        <v>2367</v>
      </c>
      <c r="I2076" t="str">
        <f t="shared" si="64"/>
        <v>Obesity</v>
      </c>
      <c r="J2076" t="str">
        <f t="shared" si="65"/>
        <v>Prediabetes</v>
      </c>
    </row>
    <row r="2077" spans="1:10" x14ac:dyDescent="0.3">
      <c r="A2077" t="s">
        <v>279</v>
      </c>
      <c r="B2077">
        <v>33.659999999999997</v>
      </c>
      <c r="C2077">
        <v>4.2</v>
      </c>
      <c r="D2077" t="s">
        <v>2369</v>
      </c>
      <c r="E2077" t="s">
        <v>2367</v>
      </c>
      <c r="F2077" t="s">
        <v>2367</v>
      </c>
      <c r="G2077">
        <v>1</v>
      </c>
      <c r="H2077" s="8" t="s">
        <v>2367</v>
      </c>
      <c r="I2077" t="str">
        <f t="shared" si="64"/>
        <v>Obesity</v>
      </c>
      <c r="J2077" t="str">
        <f t="shared" si="65"/>
        <v>Normal</v>
      </c>
    </row>
    <row r="2078" spans="1:10" x14ac:dyDescent="0.3">
      <c r="A2078" t="s">
        <v>278</v>
      </c>
      <c r="B2078">
        <v>32.67</v>
      </c>
      <c r="C2078">
        <v>5.61</v>
      </c>
      <c r="D2078" t="s">
        <v>2369</v>
      </c>
      <c r="E2078" t="s">
        <v>2367</v>
      </c>
      <c r="F2078" t="s">
        <v>2367</v>
      </c>
      <c r="G2078">
        <v>1</v>
      </c>
      <c r="H2078" s="8" t="s">
        <v>2367</v>
      </c>
      <c r="I2078" t="str">
        <f t="shared" si="64"/>
        <v>Obesity</v>
      </c>
      <c r="J2078" t="str">
        <f t="shared" si="65"/>
        <v>Normal</v>
      </c>
    </row>
    <row r="2079" spans="1:10" x14ac:dyDescent="0.3">
      <c r="A2079" t="s">
        <v>277</v>
      </c>
      <c r="B2079">
        <v>30.5</v>
      </c>
      <c r="C2079">
        <v>5.88</v>
      </c>
      <c r="D2079" t="s">
        <v>2369</v>
      </c>
      <c r="E2079" t="s">
        <v>2367</v>
      </c>
      <c r="F2079" t="s">
        <v>2367</v>
      </c>
      <c r="G2079">
        <v>1</v>
      </c>
      <c r="H2079" s="8" t="s">
        <v>2367</v>
      </c>
      <c r="I2079" t="str">
        <f t="shared" si="64"/>
        <v>Obesity</v>
      </c>
      <c r="J2079" t="str">
        <f t="shared" si="65"/>
        <v>Prediabetes</v>
      </c>
    </row>
    <row r="2080" spans="1:10" x14ac:dyDescent="0.3">
      <c r="A2080" t="s">
        <v>276</v>
      </c>
      <c r="B2080">
        <v>23.1</v>
      </c>
      <c r="C2080">
        <v>5.92</v>
      </c>
      <c r="D2080" t="s">
        <v>2369</v>
      </c>
      <c r="E2080" t="s">
        <v>2367</v>
      </c>
      <c r="F2080" t="s">
        <v>2367</v>
      </c>
      <c r="G2080">
        <v>1</v>
      </c>
      <c r="H2080" s="8" t="s">
        <v>2367</v>
      </c>
      <c r="I2080" t="str">
        <f t="shared" si="64"/>
        <v>Normal weight</v>
      </c>
      <c r="J2080" t="str">
        <f t="shared" si="65"/>
        <v>Prediabetes</v>
      </c>
    </row>
    <row r="2081" spans="1:10" x14ac:dyDescent="0.3">
      <c r="A2081" t="s">
        <v>275</v>
      </c>
      <c r="B2081">
        <v>39.49</v>
      </c>
      <c r="C2081">
        <v>4.8099999999999996</v>
      </c>
      <c r="D2081" t="s">
        <v>2367</v>
      </c>
      <c r="E2081" t="s">
        <v>2367</v>
      </c>
      <c r="F2081" t="s">
        <v>2367</v>
      </c>
      <c r="G2081">
        <v>1</v>
      </c>
      <c r="H2081" s="8" t="s">
        <v>2367</v>
      </c>
      <c r="I2081" t="str">
        <f t="shared" si="64"/>
        <v>Obesity</v>
      </c>
      <c r="J2081" t="str">
        <f t="shared" si="65"/>
        <v>Normal</v>
      </c>
    </row>
    <row r="2082" spans="1:10" x14ac:dyDescent="0.3">
      <c r="A2082" t="s">
        <v>274</v>
      </c>
      <c r="B2082">
        <v>33.99</v>
      </c>
      <c r="C2082">
        <v>4.55</v>
      </c>
      <c r="D2082" t="s">
        <v>2367</v>
      </c>
      <c r="E2082" t="s">
        <v>2367</v>
      </c>
      <c r="F2082" t="s">
        <v>2367</v>
      </c>
      <c r="G2082">
        <v>1</v>
      </c>
      <c r="H2082" s="8" t="s">
        <v>2367</v>
      </c>
      <c r="I2082" t="str">
        <f t="shared" si="64"/>
        <v>Obesity</v>
      </c>
      <c r="J2082" t="str">
        <f t="shared" si="65"/>
        <v>Normal</v>
      </c>
    </row>
    <row r="2083" spans="1:10" x14ac:dyDescent="0.3">
      <c r="A2083" t="s">
        <v>273</v>
      </c>
      <c r="B2083">
        <v>27.72</v>
      </c>
      <c r="C2083">
        <v>6.43</v>
      </c>
      <c r="D2083" t="s">
        <v>2367</v>
      </c>
      <c r="E2083" t="s">
        <v>2367</v>
      </c>
      <c r="F2083" t="s">
        <v>2367</v>
      </c>
      <c r="G2083">
        <v>1</v>
      </c>
      <c r="H2083" s="8" t="s">
        <v>2367</v>
      </c>
      <c r="I2083" t="str">
        <f t="shared" si="64"/>
        <v>Overweight</v>
      </c>
      <c r="J2083" t="str">
        <f t="shared" si="65"/>
        <v>Diabetes</v>
      </c>
    </row>
    <row r="2084" spans="1:10" x14ac:dyDescent="0.3">
      <c r="A2084" t="s">
        <v>272</v>
      </c>
      <c r="B2084">
        <v>30.59</v>
      </c>
      <c r="C2084">
        <v>11.62</v>
      </c>
      <c r="D2084" t="s">
        <v>2367</v>
      </c>
      <c r="E2084" t="s">
        <v>2367</v>
      </c>
      <c r="F2084" t="s">
        <v>2367</v>
      </c>
      <c r="G2084">
        <v>0</v>
      </c>
      <c r="H2084" s="8" t="s">
        <v>2367</v>
      </c>
      <c r="I2084" t="str">
        <f t="shared" si="64"/>
        <v>Obesity</v>
      </c>
      <c r="J2084" t="str">
        <f t="shared" si="65"/>
        <v>Diabetes</v>
      </c>
    </row>
    <row r="2085" spans="1:10" x14ac:dyDescent="0.3">
      <c r="A2085" t="s">
        <v>271</v>
      </c>
      <c r="B2085">
        <v>22.6</v>
      </c>
      <c r="C2085">
        <v>6.04</v>
      </c>
      <c r="D2085" t="s">
        <v>2367</v>
      </c>
      <c r="E2085" t="s">
        <v>2367</v>
      </c>
      <c r="F2085" t="s">
        <v>2367</v>
      </c>
      <c r="G2085">
        <v>1</v>
      </c>
      <c r="H2085" s="8" t="s">
        <v>2367</v>
      </c>
      <c r="I2085" t="str">
        <f t="shared" si="64"/>
        <v>Normal weight</v>
      </c>
      <c r="J2085" t="str">
        <f t="shared" si="65"/>
        <v>Prediabetes</v>
      </c>
    </row>
    <row r="2086" spans="1:10" x14ac:dyDescent="0.3">
      <c r="A2086" t="s">
        <v>270</v>
      </c>
      <c r="B2086">
        <v>28.785</v>
      </c>
      <c r="C2086">
        <v>8.82</v>
      </c>
      <c r="D2086" t="s">
        <v>2367</v>
      </c>
      <c r="E2086" t="s">
        <v>2367</v>
      </c>
      <c r="F2086" t="s">
        <v>2367</v>
      </c>
      <c r="G2086">
        <v>0</v>
      </c>
      <c r="H2086" s="8" t="s">
        <v>2367</v>
      </c>
      <c r="I2086" t="str">
        <f t="shared" si="64"/>
        <v>Overweight</v>
      </c>
      <c r="J2086" t="str">
        <f t="shared" si="65"/>
        <v>Diabetes</v>
      </c>
    </row>
    <row r="2087" spans="1:10" x14ac:dyDescent="0.3">
      <c r="A2087" t="s">
        <v>269</v>
      </c>
      <c r="B2087">
        <v>50.38</v>
      </c>
      <c r="C2087">
        <v>5.8</v>
      </c>
      <c r="D2087" t="s">
        <v>2367</v>
      </c>
      <c r="E2087" t="s">
        <v>2367</v>
      </c>
      <c r="F2087" t="s">
        <v>2367</v>
      </c>
      <c r="G2087">
        <v>0</v>
      </c>
      <c r="H2087" s="8" t="s">
        <v>2367</v>
      </c>
      <c r="I2087" t="str">
        <f t="shared" si="64"/>
        <v>Obesity</v>
      </c>
      <c r="J2087" t="str">
        <f t="shared" si="65"/>
        <v>Prediabetes</v>
      </c>
    </row>
    <row r="2088" spans="1:10" x14ac:dyDescent="0.3">
      <c r="A2088" t="s">
        <v>268</v>
      </c>
      <c r="B2088">
        <v>35.200000000000003</v>
      </c>
      <c r="C2088">
        <v>4.28</v>
      </c>
      <c r="D2088" t="s">
        <v>2367</v>
      </c>
      <c r="E2088" t="s">
        <v>2367</v>
      </c>
      <c r="F2088" t="s">
        <v>2367</v>
      </c>
      <c r="G2088">
        <v>0</v>
      </c>
      <c r="H2088" s="8" t="s">
        <v>2367</v>
      </c>
      <c r="I2088" t="str">
        <f t="shared" si="64"/>
        <v>Obesity</v>
      </c>
      <c r="J2088" t="str">
        <f t="shared" si="65"/>
        <v>Normal</v>
      </c>
    </row>
    <row r="2089" spans="1:10" x14ac:dyDescent="0.3">
      <c r="A2089" t="s">
        <v>267</v>
      </c>
      <c r="B2089">
        <v>35.72</v>
      </c>
      <c r="C2089">
        <v>5.5</v>
      </c>
      <c r="D2089" t="s">
        <v>2369</v>
      </c>
      <c r="E2089" t="s">
        <v>2367</v>
      </c>
      <c r="F2089" t="s">
        <v>2367</v>
      </c>
      <c r="G2089">
        <v>0</v>
      </c>
      <c r="H2089" s="8" t="s">
        <v>2367</v>
      </c>
      <c r="I2089" t="str">
        <f t="shared" si="64"/>
        <v>Obesity</v>
      </c>
      <c r="J2089" t="str">
        <f t="shared" si="65"/>
        <v>Normal</v>
      </c>
    </row>
    <row r="2090" spans="1:10" x14ac:dyDescent="0.3">
      <c r="A2090" t="s">
        <v>266</v>
      </c>
      <c r="B2090">
        <v>24.51</v>
      </c>
      <c r="C2090">
        <v>4.6900000000000004</v>
      </c>
      <c r="D2090" t="s">
        <v>2367</v>
      </c>
      <c r="E2090" t="s">
        <v>2367</v>
      </c>
      <c r="F2090" t="s">
        <v>2367</v>
      </c>
      <c r="G2090">
        <v>0</v>
      </c>
      <c r="H2090" s="8" t="s">
        <v>2367</v>
      </c>
      <c r="I2090" t="str">
        <f t="shared" si="64"/>
        <v>Normal weight</v>
      </c>
      <c r="J2090" t="str">
        <f t="shared" si="65"/>
        <v>Normal</v>
      </c>
    </row>
    <row r="2091" spans="1:10" x14ac:dyDescent="0.3">
      <c r="A2091" t="s">
        <v>264</v>
      </c>
      <c r="B2091">
        <v>23.844999999999999</v>
      </c>
      <c r="C2091">
        <v>4.43</v>
      </c>
      <c r="D2091" t="s">
        <v>2367</v>
      </c>
      <c r="E2091" t="s">
        <v>2367</v>
      </c>
      <c r="F2091" t="s">
        <v>2367</v>
      </c>
      <c r="G2091">
        <v>0</v>
      </c>
      <c r="H2091" s="8" t="s">
        <v>2367</v>
      </c>
      <c r="I2091" t="str">
        <f t="shared" si="64"/>
        <v>Normal weight</v>
      </c>
      <c r="J2091" t="str">
        <f t="shared" si="65"/>
        <v>Normal</v>
      </c>
    </row>
    <row r="2092" spans="1:10" x14ac:dyDescent="0.3">
      <c r="A2092" t="s">
        <v>263</v>
      </c>
      <c r="B2092">
        <v>15.68</v>
      </c>
      <c r="C2092">
        <v>6.16</v>
      </c>
      <c r="D2092" t="s">
        <v>2369</v>
      </c>
      <c r="E2092" t="s">
        <v>2367</v>
      </c>
      <c r="F2092" t="s">
        <v>2367</v>
      </c>
      <c r="G2092">
        <v>1</v>
      </c>
      <c r="H2092" s="8" t="s">
        <v>2367</v>
      </c>
      <c r="I2092" t="str">
        <f t="shared" si="64"/>
        <v>Underweight</v>
      </c>
      <c r="J2092" t="str">
        <f t="shared" si="65"/>
        <v>Prediabetes</v>
      </c>
    </row>
    <row r="2093" spans="1:10" x14ac:dyDescent="0.3">
      <c r="A2093" t="s">
        <v>262</v>
      </c>
      <c r="B2093">
        <v>32.395000000000003</v>
      </c>
      <c r="C2093">
        <v>6.66</v>
      </c>
      <c r="D2093" t="s">
        <v>2367</v>
      </c>
      <c r="E2093" t="s">
        <v>2367</v>
      </c>
      <c r="F2093" t="s">
        <v>2367</v>
      </c>
      <c r="G2093">
        <v>0</v>
      </c>
      <c r="H2093" s="8" t="s">
        <v>2367</v>
      </c>
      <c r="I2093" t="str">
        <f t="shared" si="64"/>
        <v>Obesity</v>
      </c>
      <c r="J2093" t="str">
        <f t="shared" si="65"/>
        <v>Diabetes</v>
      </c>
    </row>
    <row r="2094" spans="1:10" x14ac:dyDescent="0.3">
      <c r="A2094" t="s">
        <v>261</v>
      </c>
      <c r="B2094">
        <v>23.655000000000001</v>
      </c>
      <c r="C2094">
        <v>5.92</v>
      </c>
      <c r="D2094" t="s">
        <v>2367</v>
      </c>
      <c r="E2094" t="s">
        <v>2367</v>
      </c>
      <c r="F2094" t="s">
        <v>2367</v>
      </c>
      <c r="G2094">
        <v>1</v>
      </c>
      <c r="H2094" s="8" t="s">
        <v>2367</v>
      </c>
      <c r="I2094" t="str">
        <f t="shared" si="64"/>
        <v>Normal weight</v>
      </c>
      <c r="J2094" t="str">
        <f t="shared" si="65"/>
        <v>Prediabetes</v>
      </c>
    </row>
    <row r="2095" spans="1:10" x14ac:dyDescent="0.3">
      <c r="A2095" t="s">
        <v>260</v>
      </c>
      <c r="B2095">
        <v>28.4</v>
      </c>
      <c r="C2095">
        <v>5.97</v>
      </c>
      <c r="D2095" t="s">
        <v>2367</v>
      </c>
      <c r="E2095" t="s">
        <v>2367</v>
      </c>
      <c r="F2095" t="s">
        <v>2369</v>
      </c>
      <c r="G2095">
        <v>1</v>
      </c>
      <c r="H2095" s="8" t="s">
        <v>2367</v>
      </c>
      <c r="I2095" t="str">
        <f t="shared" si="64"/>
        <v>Overweight</v>
      </c>
      <c r="J2095" t="str">
        <f t="shared" si="65"/>
        <v>Prediabetes</v>
      </c>
    </row>
    <row r="2096" spans="1:10" x14ac:dyDescent="0.3">
      <c r="A2096" t="s">
        <v>259</v>
      </c>
      <c r="B2096">
        <v>35.42</v>
      </c>
      <c r="C2096">
        <v>4.6399999999999997</v>
      </c>
      <c r="D2096" t="s">
        <v>2369</v>
      </c>
      <c r="E2096" t="s">
        <v>2367</v>
      </c>
      <c r="F2096" t="s">
        <v>2367</v>
      </c>
      <c r="G2096">
        <v>0</v>
      </c>
      <c r="H2096" s="8" t="s">
        <v>2367</v>
      </c>
      <c r="I2096" t="str">
        <f t="shared" si="64"/>
        <v>Obesity</v>
      </c>
      <c r="J2096" t="str">
        <f t="shared" si="65"/>
        <v>Normal</v>
      </c>
    </row>
    <row r="2097" spans="1:10" x14ac:dyDescent="0.3">
      <c r="A2097" t="s">
        <v>258</v>
      </c>
      <c r="B2097">
        <v>26.18</v>
      </c>
      <c r="C2097">
        <v>6.12</v>
      </c>
      <c r="D2097" t="s">
        <v>2367</v>
      </c>
      <c r="E2097" t="s">
        <v>2369</v>
      </c>
      <c r="F2097" t="s">
        <v>2367</v>
      </c>
      <c r="G2097">
        <v>1</v>
      </c>
      <c r="H2097" s="8" t="s">
        <v>2367</v>
      </c>
      <c r="I2097" t="str">
        <f t="shared" si="64"/>
        <v>Overweight</v>
      </c>
      <c r="J2097" t="str">
        <f t="shared" si="65"/>
        <v>Prediabetes</v>
      </c>
    </row>
    <row r="2098" spans="1:10" x14ac:dyDescent="0.3">
      <c r="A2098" t="s">
        <v>257</v>
      </c>
      <c r="B2098">
        <v>20.8</v>
      </c>
      <c r="C2098">
        <v>4.87</v>
      </c>
      <c r="D2098" t="s">
        <v>2369</v>
      </c>
      <c r="E2098" t="s">
        <v>2367</v>
      </c>
      <c r="F2098" t="s">
        <v>2367</v>
      </c>
      <c r="G2098">
        <v>0</v>
      </c>
      <c r="H2098" s="8" t="s">
        <v>2367</v>
      </c>
      <c r="I2098" t="str">
        <f t="shared" si="64"/>
        <v>Normal weight</v>
      </c>
      <c r="J2098" t="str">
        <f t="shared" si="65"/>
        <v>Normal</v>
      </c>
    </row>
    <row r="2099" spans="1:10" x14ac:dyDescent="0.3">
      <c r="A2099" t="s">
        <v>256</v>
      </c>
      <c r="B2099">
        <v>15.82</v>
      </c>
      <c r="C2099">
        <v>4.5999999999999996</v>
      </c>
      <c r="D2099" t="s">
        <v>2367</v>
      </c>
      <c r="E2099" t="s">
        <v>2367</v>
      </c>
      <c r="F2099" t="s">
        <v>2367</v>
      </c>
      <c r="G2099">
        <v>0</v>
      </c>
      <c r="H2099" s="8" t="s">
        <v>2367</v>
      </c>
      <c r="I2099" t="str">
        <f t="shared" si="64"/>
        <v>Underweight</v>
      </c>
      <c r="J2099" t="str">
        <f t="shared" si="65"/>
        <v>Normal</v>
      </c>
    </row>
    <row r="2100" spans="1:10" x14ac:dyDescent="0.3">
      <c r="A2100" t="s">
        <v>255</v>
      </c>
      <c r="B2100">
        <v>17.670000000000002</v>
      </c>
      <c r="C2100">
        <v>4.78</v>
      </c>
      <c r="D2100" t="s">
        <v>2367</v>
      </c>
      <c r="E2100" t="s">
        <v>2367</v>
      </c>
      <c r="F2100" t="s">
        <v>2367</v>
      </c>
      <c r="G2100">
        <v>0</v>
      </c>
      <c r="H2100" s="8" t="s">
        <v>2367</v>
      </c>
      <c r="I2100" t="str">
        <f t="shared" si="64"/>
        <v>Underweight</v>
      </c>
      <c r="J2100" t="str">
        <f t="shared" si="65"/>
        <v>Normal</v>
      </c>
    </row>
    <row r="2101" spans="1:10" x14ac:dyDescent="0.3">
      <c r="A2101" t="s">
        <v>254</v>
      </c>
      <c r="B2101">
        <v>31.92</v>
      </c>
      <c r="C2101">
        <v>11.05</v>
      </c>
      <c r="D2101" t="s">
        <v>2367</v>
      </c>
      <c r="E2101" t="s">
        <v>2367</v>
      </c>
      <c r="F2101" t="s">
        <v>2367</v>
      </c>
      <c r="G2101">
        <v>0</v>
      </c>
      <c r="H2101" s="8" t="s">
        <v>2367</v>
      </c>
      <c r="I2101" t="str">
        <f t="shared" si="64"/>
        <v>Obesity</v>
      </c>
      <c r="J2101" t="str">
        <f t="shared" si="65"/>
        <v>Diabetes</v>
      </c>
    </row>
    <row r="2102" spans="1:10" x14ac:dyDescent="0.3">
      <c r="A2102" t="s">
        <v>253</v>
      </c>
      <c r="B2102">
        <v>28.975000000000001</v>
      </c>
      <c r="C2102">
        <v>7.62</v>
      </c>
      <c r="D2102" t="s">
        <v>2367</v>
      </c>
      <c r="E2102" t="s">
        <v>2367</v>
      </c>
      <c r="F2102" t="s">
        <v>2367</v>
      </c>
      <c r="G2102">
        <v>0</v>
      </c>
      <c r="H2102" s="8" t="s">
        <v>2367</v>
      </c>
      <c r="I2102" t="str">
        <f t="shared" si="64"/>
        <v>Overweight</v>
      </c>
      <c r="J2102" t="str">
        <f t="shared" si="65"/>
        <v>Diabetes</v>
      </c>
    </row>
    <row r="2103" spans="1:10" x14ac:dyDescent="0.3">
      <c r="A2103" t="s">
        <v>252</v>
      </c>
      <c r="B2103">
        <v>31.73</v>
      </c>
      <c r="C2103">
        <v>4.78</v>
      </c>
      <c r="D2103" t="s">
        <v>2369</v>
      </c>
      <c r="E2103" t="s">
        <v>2369</v>
      </c>
      <c r="F2103" t="s">
        <v>2367</v>
      </c>
      <c r="G2103">
        <v>2</v>
      </c>
      <c r="H2103" s="8" t="s">
        <v>2367</v>
      </c>
      <c r="I2103" t="str">
        <f t="shared" si="64"/>
        <v>Obesity</v>
      </c>
      <c r="J2103" t="str">
        <f t="shared" si="65"/>
        <v>Normal</v>
      </c>
    </row>
    <row r="2104" spans="1:10" x14ac:dyDescent="0.3">
      <c r="A2104" t="s">
        <v>251</v>
      </c>
      <c r="B2104">
        <v>28.88</v>
      </c>
      <c r="C2104">
        <v>6.09</v>
      </c>
      <c r="D2104" t="s">
        <v>2369</v>
      </c>
      <c r="E2104" t="s">
        <v>2369</v>
      </c>
      <c r="F2104" t="s">
        <v>2367</v>
      </c>
      <c r="G2104">
        <v>2</v>
      </c>
      <c r="H2104" s="8" t="s">
        <v>2367</v>
      </c>
      <c r="I2104" t="str">
        <f t="shared" si="64"/>
        <v>Overweight</v>
      </c>
      <c r="J2104" t="str">
        <f t="shared" si="65"/>
        <v>Prediabetes</v>
      </c>
    </row>
    <row r="2105" spans="1:10" x14ac:dyDescent="0.3">
      <c r="A2105" t="s">
        <v>250</v>
      </c>
      <c r="B2105">
        <v>25.555</v>
      </c>
      <c r="C2105">
        <v>5.1100000000000003</v>
      </c>
      <c r="D2105" t="s">
        <v>2367</v>
      </c>
      <c r="E2105" t="s">
        <v>2367</v>
      </c>
      <c r="F2105" t="s">
        <v>2369</v>
      </c>
      <c r="G2105">
        <v>1</v>
      </c>
      <c r="H2105" s="8" t="s">
        <v>2367</v>
      </c>
      <c r="I2105" t="str">
        <f t="shared" si="64"/>
        <v>Overweight</v>
      </c>
      <c r="J2105" t="str">
        <f t="shared" si="65"/>
        <v>Normal</v>
      </c>
    </row>
    <row r="2106" spans="1:10" x14ac:dyDescent="0.3">
      <c r="A2106" t="s">
        <v>249</v>
      </c>
      <c r="B2106">
        <v>37.29</v>
      </c>
      <c r="C2106">
        <v>4.46</v>
      </c>
      <c r="D2106" t="s">
        <v>2367</v>
      </c>
      <c r="E2106" t="s">
        <v>2369</v>
      </c>
      <c r="F2106" t="s">
        <v>2367</v>
      </c>
      <c r="G2106">
        <v>1</v>
      </c>
      <c r="H2106" s="8" t="s">
        <v>2367</v>
      </c>
      <c r="I2106" t="str">
        <f t="shared" si="64"/>
        <v>Obesity</v>
      </c>
      <c r="J2106" t="str">
        <f t="shared" si="65"/>
        <v>Normal</v>
      </c>
    </row>
    <row r="2107" spans="1:10" x14ac:dyDescent="0.3">
      <c r="A2107" t="s">
        <v>248</v>
      </c>
      <c r="B2107">
        <v>40.28</v>
      </c>
      <c r="C2107">
        <v>6.11</v>
      </c>
      <c r="D2107" t="s">
        <v>2367</v>
      </c>
      <c r="E2107" t="s">
        <v>2369</v>
      </c>
      <c r="F2107" t="s">
        <v>2367</v>
      </c>
      <c r="G2107">
        <v>1</v>
      </c>
      <c r="H2107" s="8" t="s">
        <v>2367</v>
      </c>
      <c r="I2107" t="str">
        <f t="shared" si="64"/>
        <v>Obesity</v>
      </c>
      <c r="J2107" t="str">
        <f t="shared" si="65"/>
        <v>Prediabetes</v>
      </c>
    </row>
    <row r="2108" spans="1:10" x14ac:dyDescent="0.3">
      <c r="A2108" t="s">
        <v>247</v>
      </c>
      <c r="B2108">
        <v>40.185000000000002</v>
      </c>
      <c r="C2108">
        <v>4.66</v>
      </c>
      <c r="D2108" t="s">
        <v>2367</v>
      </c>
      <c r="E2108" t="s">
        <v>2369</v>
      </c>
      <c r="F2108" t="s">
        <v>2367</v>
      </c>
      <c r="G2108">
        <v>1</v>
      </c>
      <c r="H2108" s="8" t="s">
        <v>2367</v>
      </c>
      <c r="I2108" t="str">
        <f t="shared" si="64"/>
        <v>Obesity</v>
      </c>
      <c r="J2108" t="str">
        <f t="shared" si="65"/>
        <v>Normal</v>
      </c>
    </row>
    <row r="2109" spans="1:10" x14ac:dyDescent="0.3">
      <c r="A2109" t="s">
        <v>246</v>
      </c>
      <c r="B2109">
        <v>23.57</v>
      </c>
      <c r="C2109">
        <v>6.14</v>
      </c>
      <c r="D2109" t="s">
        <v>2367</v>
      </c>
      <c r="E2109" t="s">
        <v>2367</v>
      </c>
      <c r="F2109" t="s">
        <v>2367</v>
      </c>
      <c r="G2109">
        <v>0</v>
      </c>
      <c r="H2109" s="8" t="s">
        <v>2367</v>
      </c>
      <c r="I2109" t="str">
        <f t="shared" si="64"/>
        <v>Normal weight</v>
      </c>
      <c r="J2109" t="str">
        <f t="shared" si="65"/>
        <v>Prediabetes</v>
      </c>
    </row>
    <row r="2110" spans="1:10" x14ac:dyDescent="0.3">
      <c r="A2110" t="s">
        <v>245</v>
      </c>
      <c r="B2110">
        <v>35.625</v>
      </c>
      <c r="C2110">
        <v>6.21</v>
      </c>
      <c r="D2110" t="s">
        <v>2367</v>
      </c>
      <c r="E2110" t="s">
        <v>2369</v>
      </c>
      <c r="F2110" t="s">
        <v>2367</v>
      </c>
      <c r="G2110">
        <v>1</v>
      </c>
      <c r="H2110" s="8" t="s">
        <v>2367</v>
      </c>
      <c r="I2110" t="str">
        <f t="shared" si="64"/>
        <v>Obesity</v>
      </c>
      <c r="J2110" t="str">
        <f t="shared" si="65"/>
        <v>Prediabetes</v>
      </c>
    </row>
    <row r="2111" spans="1:10" x14ac:dyDescent="0.3">
      <c r="A2111" t="s">
        <v>244</v>
      </c>
      <c r="B2111">
        <v>33.155000000000001</v>
      </c>
      <c r="C2111">
        <v>4.5999999999999996</v>
      </c>
      <c r="D2111" t="s">
        <v>2367</v>
      </c>
      <c r="E2111" t="s">
        <v>2369</v>
      </c>
      <c r="F2111" t="s">
        <v>2367</v>
      </c>
      <c r="G2111">
        <v>1</v>
      </c>
      <c r="H2111" s="8" t="s">
        <v>2367</v>
      </c>
      <c r="I2111" t="str">
        <f t="shared" si="64"/>
        <v>Obesity</v>
      </c>
      <c r="J2111" t="str">
        <f t="shared" si="65"/>
        <v>Normal</v>
      </c>
    </row>
    <row r="2112" spans="1:10" x14ac:dyDescent="0.3">
      <c r="A2112" t="s">
        <v>243</v>
      </c>
      <c r="B2112">
        <v>31.92</v>
      </c>
      <c r="C2112">
        <v>5.04</v>
      </c>
      <c r="D2112" t="s">
        <v>2367</v>
      </c>
      <c r="E2112" t="s">
        <v>2369</v>
      </c>
      <c r="F2112" t="s">
        <v>2367</v>
      </c>
      <c r="G2112">
        <v>1</v>
      </c>
      <c r="H2112" s="8" t="s">
        <v>2367</v>
      </c>
      <c r="I2112" t="str">
        <f t="shared" si="64"/>
        <v>Obesity</v>
      </c>
      <c r="J2112" t="str">
        <f t="shared" si="65"/>
        <v>Normal</v>
      </c>
    </row>
    <row r="2113" spans="1:10" x14ac:dyDescent="0.3">
      <c r="A2113" t="s">
        <v>242</v>
      </c>
      <c r="B2113">
        <v>30.305</v>
      </c>
      <c r="C2113">
        <v>5.08</v>
      </c>
      <c r="D2113" t="s">
        <v>2367</v>
      </c>
      <c r="E2113" t="s">
        <v>2369</v>
      </c>
      <c r="F2113" t="s">
        <v>2367</v>
      </c>
      <c r="G2113">
        <v>1</v>
      </c>
      <c r="H2113" s="8" t="s">
        <v>2367</v>
      </c>
      <c r="I2113" t="str">
        <f t="shared" si="64"/>
        <v>Obesity</v>
      </c>
      <c r="J2113" t="str">
        <f t="shared" si="65"/>
        <v>Normal</v>
      </c>
    </row>
    <row r="2114" spans="1:10" x14ac:dyDescent="0.3">
      <c r="A2114" t="s">
        <v>241</v>
      </c>
      <c r="B2114">
        <v>30.114999999999998</v>
      </c>
      <c r="C2114">
        <v>4.38</v>
      </c>
      <c r="D2114" t="s">
        <v>2367</v>
      </c>
      <c r="E2114" t="s">
        <v>2369</v>
      </c>
      <c r="F2114" t="s">
        <v>2367</v>
      </c>
      <c r="G2114">
        <v>1</v>
      </c>
      <c r="H2114" s="8" t="s">
        <v>2367</v>
      </c>
      <c r="I2114" t="str">
        <f t="shared" si="64"/>
        <v>Obesity</v>
      </c>
      <c r="J2114" t="str">
        <f t="shared" si="65"/>
        <v>Normal</v>
      </c>
    </row>
    <row r="2115" spans="1:10" x14ac:dyDescent="0.3">
      <c r="A2115" t="s">
        <v>240</v>
      </c>
      <c r="B2115">
        <v>24.09</v>
      </c>
      <c r="C2115">
        <v>4.79</v>
      </c>
      <c r="D2115" t="s">
        <v>2367</v>
      </c>
      <c r="E2115" t="s">
        <v>2369</v>
      </c>
      <c r="F2115" t="s">
        <v>2367</v>
      </c>
      <c r="G2115">
        <v>1</v>
      </c>
      <c r="H2115" s="8" t="s">
        <v>2367</v>
      </c>
      <c r="I2115" t="str">
        <f t="shared" ref="I2115:I2178" si="66">IF(B2115&lt;18.5,"Underweight",IF(B2115&lt;24.9,"Normal weight",IF(B2115&lt;29.9,"Overweight","Obesity")))</f>
        <v>Normal weight</v>
      </c>
      <c r="J2115" t="str">
        <f t="shared" ref="J2115:J2178" si="67">IF(C2115&lt;5.7,"Normal",IF(C2115&lt;6.4,"Prediabetes","Diabetes"))</f>
        <v>Normal</v>
      </c>
    </row>
    <row r="2116" spans="1:10" x14ac:dyDescent="0.3">
      <c r="A2116" t="s">
        <v>239</v>
      </c>
      <c r="B2116">
        <v>28.215</v>
      </c>
      <c r="C2116">
        <v>4.21</v>
      </c>
      <c r="D2116" t="s">
        <v>2367</v>
      </c>
      <c r="E2116" t="s">
        <v>2369</v>
      </c>
      <c r="F2116" t="s">
        <v>2367</v>
      </c>
      <c r="G2116">
        <v>1</v>
      </c>
      <c r="H2116" s="8" t="s">
        <v>2367</v>
      </c>
      <c r="I2116" t="str">
        <f t="shared" si="66"/>
        <v>Overweight</v>
      </c>
      <c r="J2116" t="str">
        <f t="shared" si="67"/>
        <v>Normal</v>
      </c>
    </row>
    <row r="2117" spans="1:10" x14ac:dyDescent="0.3">
      <c r="A2117" t="s">
        <v>237</v>
      </c>
      <c r="B2117">
        <v>26.315000000000001</v>
      </c>
      <c r="C2117">
        <v>5.47</v>
      </c>
      <c r="D2117" t="s">
        <v>2367</v>
      </c>
      <c r="E2117" t="s">
        <v>2369</v>
      </c>
      <c r="F2117" t="s">
        <v>2367</v>
      </c>
      <c r="G2117">
        <v>1</v>
      </c>
      <c r="H2117" s="8" t="s">
        <v>2367</v>
      </c>
      <c r="I2117" t="str">
        <f t="shared" si="66"/>
        <v>Overweight</v>
      </c>
      <c r="J2117" t="str">
        <f t="shared" si="67"/>
        <v>Normal</v>
      </c>
    </row>
    <row r="2118" spans="1:10" x14ac:dyDescent="0.3">
      <c r="A2118" t="s">
        <v>235</v>
      </c>
      <c r="B2118">
        <v>25.08</v>
      </c>
      <c r="C2118">
        <v>5.09</v>
      </c>
      <c r="D2118" t="s">
        <v>2367</v>
      </c>
      <c r="E2118" t="s">
        <v>2369</v>
      </c>
      <c r="F2118" t="s">
        <v>2367</v>
      </c>
      <c r="G2118">
        <v>1</v>
      </c>
      <c r="H2118" s="8" t="s">
        <v>2367</v>
      </c>
      <c r="I2118" t="str">
        <f t="shared" si="66"/>
        <v>Overweight</v>
      </c>
      <c r="J2118" t="str">
        <f t="shared" si="67"/>
        <v>Normal</v>
      </c>
    </row>
    <row r="2119" spans="1:10" x14ac:dyDescent="0.3">
      <c r="A2119" t="s">
        <v>234</v>
      </c>
      <c r="B2119">
        <v>15.41</v>
      </c>
      <c r="C2119">
        <v>5.08</v>
      </c>
      <c r="D2119" t="s">
        <v>2367</v>
      </c>
      <c r="E2119" t="s">
        <v>2367</v>
      </c>
      <c r="F2119" t="s">
        <v>2367</v>
      </c>
      <c r="G2119">
        <v>0</v>
      </c>
      <c r="H2119" s="8" t="s">
        <v>2367</v>
      </c>
      <c r="I2119" t="str">
        <f t="shared" si="66"/>
        <v>Underweight</v>
      </c>
      <c r="J2119" t="str">
        <f t="shared" si="67"/>
        <v>Normal</v>
      </c>
    </row>
    <row r="2120" spans="1:10" x14ac:dyDescent="0.3">
      <c r="A2120" t="s">
        <v>233</v>
      </c>
      <c r="B2120">
        <v>23.83</v>
      </c>
      <c r="C2120">
        <v>5.68</v>
      </c>
      <c r="D2120" t="s">
        <v>2367</v>
      </c>
      <c r="E2120" t="s">
        <v>2367</v>
      </c>
      <c r="F2120" t="s">
        <v>2367</v>
      </c>
      <c r="G2120">
        <v>0</v>
      </c>
      <c r="H2120" s="8" t="s">
        <v>2367</v>
      </c>
      <c r="I2120" t="str">
        <f t="shared" si="66"/>
        <v>Normal weight</v>
      </c>
      <c r="J2120" t="str">
        <f t="shared" si="67"/>
        <v>Normal</v>
      </c>
    </row>
    <row r="2121" spans="1:10" x14ac:dyDescent="0.3">
      <c r="A2121" t="s">
        <v>232</v>
      </c>
      <c r="B2121">
        <v>36</v>
      </c>
      <c r="C2121">
        <v>4.66</v>
      </c>
      <c r="D2121" t="s">
        <v>2367</v>
      </c>
      <c r="E2121" t="s">
        <v>2369</v>
      </c>
      <c r="F2121" t="s">
        <v>2367</v>
      </c>
      <c r="G2121">
        <v>1</v>
      </c>
      <c r="H2121" s="8" t="s">
        <v>2367</v>
      </c>
      <c r="I2121" t="str">
        <f t="shared" si="66"/>
        <v>Obesity</v>
      </c>
      <c r="J2121" t="str">
        <f t="shared" si="67"/>
        <v>Normal</v>
      </c>
    </row>
    <row r="2122" spans="1:10" x14ac:dyDescent="0.3">
      <c r="A2122" t="s">
        <v>231</v>
      </c>
      <c r="B2122">
        <v>28.82</v>
      </c>
      <c r="C2122">
        <v>5.59</v>
      </c>
      <c r="D2122" t="s">
        <v>2367</v>
      </c>
      <c r="E2122" t="s">
        <v>2369</v>
      </c>
      <c r="F2122" t="s">
        <v>2367</v>
      </c>
      <c r="G2122">
        <v>1</v>
      </c>
      <c r="H2122" s="8" t="s">
        <v>2367</v>
      </c>
      <c r="I2122" t="str">
        <f t="shared" si="66"/>
        <v>Overweight</v>
      </c>
      <c r="J2122" t="str">
        <f t="shared" si="67"/>
        <v>Normal</v>
      </c>
    </row>
    <row r="2123" spans="1:10" x14ac:dyDescent="0.3">
      <c r="A2123" t="s">
        <v>230</v>
      </c>
      <c r="B2123">
        <v>28.05</v>
      </c>
      <c r="C2123">
        <v>6.2</v>
      </c>
      <c r="D2123" t="s">
        <v>2367</v>
      </c>
      <c r="E2123" t="s">
        <v>2369</v>
      </c>
      <c r="F2123" t="s">
        <v>2367</v>
      </c>
      <c r="G2123">
        <v>1</v>
      </c>
      <c r="H2123" s="8" t="s">
        <v>2367</v>
      </c>
      <c r="I2123" t="str">
        <f t="shared" si="66"/>
        <v>Overweight</v>
      </c>
      <c r="J2123" t="str">
        <f t="shared" si="67"/>
        <v>Prediabetes</v>
      </c>
    </row>
    <row r="2124" spans="1:10" x14ac:dyDescent="0.3">
      <c r="A2124" t="s">
        <v>229</v>
      </c>
      <c r="B2124">
        <v>27.1</v>
      </c>
      <c r="C2124">
        <v>4.45</v>
      </c>
      <c r="D2124" t="s">
        <v>2367</v>
      </c>
      <c r="E2124" t="s">
        <v>2369</v>
      </c>
      <c r="F2124" t="s">
        <v>2367</v>
      </c>
      <c r="G2124">
        <v>1</v>
      </c>
      <c r="H2124" s="8" t="s">
        <v>2367</v>
      </c>
      <c r="I2124" t="str">
        <f t="shared" si="66"/>
        <v>Overweight</v>
      </c>
      <c r="J2124" t="str">
        <f t="shared" si="67"/>
        <v>Normal</v>
      </c>
    </row>
    <row r="2125" spans="1:10" x14ac:dyDescent="0.3">
      <c r="A2125" t="s">
        <v>228</v>
      </c>
      <c r="B2125">
        <v>24.3</v>
      </c>
      <c r="C2125">
        <v>6.1</v>
      </c>
      <c r="D2125" t="s">
        <v>2369</v>
      </c>
      <c r="E2125" t="s">
        <v>2369</v>
      </c>
      <c r="F2125" t="s">
        <v>2367</v>
      </c>
      <c r="G2125">
        <v>1</v>
      </c>
      <c r="H2125" s="8" t="s">
        <v>2367</v>
      </c>
      <c r="I2125" t="str">
        <f t="shared" si="66"/>
        <v>Normal weight</v>
      </c>
      <c r="J2125" t="str">
        <f t="shared" si="67"/>
        <v>Prediabetes</v>
      </c>
    </row>
    <row r="2126" spans="1:10" x14ac:dyDescent="0.3">
      <c r="A2126" t="s">
        <v>227</v>
      </c>
      <c r="B2126">
        <v>30.72</v>
      </c>
      <c r="C2126">
        <v>6.06</v>
      </c>
      <c r="D2126" t="s">
        <v>2367</v>
      </c>
      <c r="E2126" t="s">
        <v>2369</v>
      </c>
      <c r="F2126" t="s">
        <v>2367</v>
      </c>
      <c r="G2126">
        <v>1</v>
      </c>
      <c r="H2126" s="8" t="s">
        <v>2367</v>
      </c>
      <c r="I2126" t="str">
        <f t="shared" si="66"/>
        <v>Obesity</v>
      </c>
      <c r="J2126" t="str">
        <f t="shared" si="67"/>
        <v>Prediabetes</v>
      </c>
    </row>
    <row r="2127" spans="1:10" x14ac:dyDescent="0.3">
      <c r="A2127" t="s">
        <v>226</v>
      </c>
      <c r="B2127">
        <v>37.43</v>
      </c>
      <c r="C2127">
        <v>4.5599999999999996</v>
      </c>
      <c r="D2127" t="s">
        <v>2367</v>
      </c>
      <c r="E2127" t="s">
        <v>2367</v>
      </c>
      <c r="F2127" t="s">
        <v>2369</v>
      </c>
      <c r="G2127">
        <v>1</v>
      </c>
      <c r="H2127" s="8" t="s">
        <v>2367</v>
      </c>
      <c r="I2127" t="str">
        <f t="shared" si="66"/>
        <v>Obesity</v>
      </c>
      <c r="J2127" t="str">
        <f t="shared" si="67"/>
        <v>Normal</v>
      </c>
    </row>
    <row r="2128" spans="1:10" x14ac:dyDescent="0.3">
      <c r="A2128" t="s">
        <v>225</v>
      </c>
      <c r="B2128">
        <v>25.74</v>
      </c>
      <c r="C2128">
        <v>6.41</v>
      </c>
      <c r="D2128" t="s">
        <v>2369</v>
      </c>
      <c r="E2128" t="s">
        <v>2367</v>
      </c>
      <c r="F2128" t="s">
        <v>2369</v>
      </c>
      <c r="G2128">
        <v>1</v>
      </c>
      <c r="H2128" s="8" t="s">
        <v>2367</v>
      </c>
      <c r="I2128" t="str">
        <f t="shared" si="66"/>
        <v>Overweight</v>
      </c>
      <c r="J2128" t="str">
        <f t="shared" si="67"/>
        <v>Diabetes</v>
      </c>
    </row>
    <row r="2129" spans="1:10" x14ac:dyDescent="0.3">
      <c r="A2129" t="s">
        <v>224</v>
      </c>
      <c r="B2129">
        <v>36.575000000000003</v>
      </c>
      <c r="C2129">
        <v>5.57</v>
      </c>
      <c r="D2129" t="s">
        <v>2367</v>
      </c>
      <c r="E2129" t="s">
        <v>2367</v>
      </c>
      <c r="F2129" t="s">
        <v>2369</v>
      </c>
      <c r="G2129">
        <v>1</v>
      </c>
      <c r="H2129" s="8" t="s">
        <v>2367</v>
      </c>
      <c r="I2129" t="str">
        <f t="shared" si="66"/>
        <v>Obesity</v>
      </c>
      <c r="J2129" t="str">
        <f t="shared" si="67"/>
        <v>Normal</v>
      </c>
    </row>
    <row r="2130" spans="1:10" x14ac:dyDescent="0.3">
      <c r="A2130" t="s">
        <v>223</v>
      </c>
      <c r="B2130">
        <v>35.15</v>
      </c>
      <c r="C2130">
        <v>5.47</v>
      </c>
      <c r="D2130" t="s">
        <v>2367</v>
      </c>
      <c r="E2130" t="s">
        <v>2367</v>
      </c>
      <c r="F2130" t="s">
        <v>2369</v>
      </c>
      <c r="G2130">
        <v>1</v>
      </c>
      <c r="H2130" s="8" t="s">
        <v>2367</v>
      </c>
      <c r="I2130" t="str">
        <f t="shared" si="66"/>
        <v>Obesity</v>
      </c>
      <c r="J2130" t="str">
        <f t="shared" si="67"/>
        <v>Normal</v>
      </c>
    </row>
    <row r="2131" spans="1:10" x14ac:dyDescent="0.3">
      <c r="A2131" t="s">
        <v>222</v>
      </c>
      <c r="B2131">
        <v>32.11</v>
      </c>
      <c r="C2131">
        <v>4.43</v>
      </c>
      <c r="D2131" t="s">
        <v>2367</v>
      </c>
      <c r="E2131" t="s">
        <v>2367</v>
      </c>
      <c r="F2131" t="s">
        <v>2369</v>
      </c>
      <c r="G2131">
        <v>1</v>
      </c>
      <c r="H2131" s="8" t="s">
        <v>2367</v>
      </c>
      <c r="I2131" t="str">
        <f t="shared" si="66"/>
        <v>Obesity</v>
      </c>
      <c r="J2131" t="str">
        <f t="shared" si="67"/>
        <v>Normal</v>
      </c>
    </row>
    <row r="2132" spans="1:10" x14ac:dyDescent="0.3">
      <c r="A2132" t="s">
        <v>221</v>
      </c>
      <c r="B2132">
        <v>30.495000000000001</v>
      </c>
      <c r="C2132">
        <v>4.95</v>
      </c>
      <c r="D2132" t="s">
        <v>2367</v>
      </c>
      <c r="E2132" t="s">
        <v>2367</v>
      </c>
      <c r="F2132" t="s">
        <v>2369</v>
      </c>
      <c r="G2132">
        <v>1</v>
      </c>
      <c r="H2132" s="8" t="s">
        <v>2367</v>
      </c>
      <c r="I2132" t="str">
        <f t="shared" si="66"/>
        <v>Obesity</v>
      </c>
      <c r="J2132" t="str">
        <f t="shared" si="67"/>
        <v>Normal</v>
      </c>
    </row>
    <row r="2133" spans="1:10" x14ac:dyDescent="0.3">
      <c r="A2133" t="s">
        <v>220</v>
      </c>
      <c r="B2133">
        <v>29.24</v>
      </c>
      <c r="C2133">
        <v>4.04</v>
      </c>
      <c r="D2133" t="s">
        <v>2367</v>
      </c>
      <c r="E2133" t="s">
        <v>2369</v>
      </c>
      <c r="F2133" t="s">
        <v>2367</v>
      </c>
      <c r="G2133">
        <v>1</v>
      </c>
      <c r="H2133" s="8" t="s">
        <v>2367</v>
      </c>
      <c r="I2133" t="str">
        <f t="shared" si="66"/>
        <v>Overweight</v>
      </c>
      <c r="J2133" t="str">
        <f t="shared" si="67"/>
        <v>Normal</v>
      </c>
    </row>
    <row r="2134" spans="1:10" x14ac:dyDescent="0.3">
      <c r="A2134" t="s">
        <v>219</v>
      </c>
      <c r="B2134">
        <v>22.515000000000001</v>
      </c>
      <c r="C2134">
        <v>5.93</v>
      </c>
      <c r="D2134" t="s">
        <v>2367</v>
      </c>
      <c r="E2134" t="s">
        <v>2367</v>
      </c>
      <c r="F2134" t="s">
        <v>2369</v>
      </c>
      <c r="G2134">
        <v>1</v>
      </c>
      <c r="H2134" s="8" t="s">
        <v>2367</v>
      </c>
      <c r="I2134" t="str">
        <f t="shared" si="66"/>
        <v>Normal weight</v>
      </c>
      <c r="J2134" t="str">
        <f t="shared" si="67"/>
        <v>Prediabetes</v>
      </c>
    </row>
    <row r="2135" spans="1:10" x14ac:dyDescent="0.3">
      <c r="A2135" t="s">
        <v>218</v>
      </c>
      <c r="B2135">
        <v>15.65</v>
      </c>
      <c r="C2135">
        <v>4.2300000000000004</v>
      </c>
      <c r="D2135" t="s">
        <v>2367</v>
      </c>
      <c r="E2135" t="s">
        <v>2367</v>
      </c>
      <c r="F2135" t="s">
        <v>2367</v>
      </c>
      <c r="G2135">
        <v>0</v>
      </c>
      <c r="H2135" s="8" t="s">
        <v>2367</v>
      </c>
      <c r="I2135" t="str">
        <f t="shared" si="66"/>
        <v>Underweight</v>
      </c>
      <c r="J2135" t="str">
        <f t="shared" si="67"/>
        <v>Normal</v>
      </c>
    </row>
    <row r="2136" spans="1:10" x14ac:dyDescent="0.3">
      <c r="A2136" t="s">
        <v>217</v>
      </c>
      <c r="B2136">
        <v>27.36</v>
      </c>
      <c r="C2136">
        <v>5.59</v>
      </c>
      <c r="D2136" t="s">
        <v>2369</v>
      </c>
      <c r="E2136" t="s">
        <v>2367</v>
      </c>
      <c r="F2136" t="s">
        <v>2367</v>
      </c>
      <c r="G2136">
        <v>0</v>
      </c>
      <c r="H2136" s="8" t="s">
        <v>2367</v>
      </c>
      <c r="I2136" t="str">
        <f t="shared" si="66"/>
        <v>Overweight</v>
      </c>
      <c r="J2136" t="str">
        <f t="shared" si="67"/>
        <v>Normal</v>
      </c>
    </row>
    <row r="2137" spans="1:10" x14ac:dyDescent="0.3">
      <c r="A2137" t="s">
        <v>216</v>
      </c>
      <c r="B2137">
        <v>22.3</v>
      </c>
      <c r="C2137">
        <v>4.8899999999999997</v>
      </c>
      <c r="D2137" t="s">
        <v>2369</v>
      </c>
      <c r="E2137" t="s">
        <v>2367</v>
      </c>
      <c r="F2137" t="s">
        <v>2367</v>
      </c>
      <c r="G2137">
        <v>0</v>
      </c>
      <c r="H2137" s="8" t="s">
        <v>2367</v>
      </c>
      <c r="I2137" t="str">
        <f t="shared" si="66"/>
        <v>Normal weight</v>
      </c>
      <c r="J2137" t="str">
        <f t="shared" si="67"/>
        <v>Normal</v>
      </c>
    </row>
    <row r="2138" spans="1:10" x14ac:dyDescent="0.3">
      <c r="A2138" t="s">
        <v>215</v>
      </c>
      <c r="B2138">
        <v>26.03</v>
      </c>
      <c r="C2138">
        <v>5.81</v>
      </c>
      <c r="D2138" t="s">
        <v>2369</v>
      </c>
      <c r="E2138" t="s">
        <v>2367</v>
      </c>
      <c r="F2138" t="s">
        <v>2367</v>
      </c>
      <c r="G2138">
        <v>0</v>
      </c>
      <c r="H2138" s="8" t="s">
        <v>2367</v>
      </c>
      <c r="I2138" t="str">
        <f t="shared" si="66"/>
        <v>Overweight</v>
      </c>
      <c r="J2138" t="str">
        <f t="shared" si="67"/>
        <v>Prediabetes</v>
      </c>
    </row>
    <row r="2139" spans="1:10" x14ac:dyDescent="0.3">
      <c r="A2139" t="s">
        <v>214</v>
      </c>
      <c r="B2139">
        <v>27.74</v>
      </c>
      <c r="C2139">
        <v>4.29</v>
      </c>
      <c r="D2139" t="s">
        <v>2367</v>
      </c>
      <c r="E2139" t="s">
        <v>2369</v>
      </c>
      <c r="F2139" t="s">
        <v>2367</v>
      </c>
      <c r="G2139">
        <v>1</v>
      </c>
      <c r="H2139" s="8" t="s">
        <v>2367</v>
      </c>
      <c r="I2139" t="str">
        <f t="shared" si="66"/>
        <v>Overweight</v>
      </c>
      <c r="J2139" t="str">
        <f t="shared" si="67"/>
        <v>Normal</v>
      </c>
    </row>
    <row r="2140" spans="1:10" x14ac:dyDescent="0.3">
      <c r="A2140" t="s">
        <v>213</v>
      </c>
      <c r="B2140">
        <v>32.11</v>
      </c>
      <c r="C2140">
        <v>4.03</v>
      </c>
      <c r="D2140" t="s">
        <v>2369</v>
      </c>
      <c r="E2140" t="s">
        <v>2369</v>
      </c>
      <c r="F2140" t="s">
        <v>2367</v>
      </c>
      <c r="G2140">
        <v>2</v>
      </c>
      <c r="H2140" s="8" t="s">
        <v>2367</v>
      </c>
      <c r="I2140" t="str">
        <f t="shared" si="66"/>
        <v>Obesity</v>
      </c>
      <c r="J2140" t="str">
        <f t="shared" si="67"/>
        <v>Normal</v>
      </c>
    </row>
    <row r="2141" spans="1:10" x14ac:dyDescent="0.3">
      <c r="A2141" t="s">
        <v>212</v>
      </c>
      <c r="B2141">
        <v>25.175000000000001</v>
      </c>
      <c r="C2141">
        <v>6.29</v>
      </c>
      <c r="D2141" t="s">
        <v>2369</v>
      </c>
      <c r="E2141" t="s">
        <v>2369</v>
      </c>
      <c r="F2141" t="s">
        <v>2367</v>
      </c>
      <c r="G2141">
        <v>2</v>
      </c>
      <c r="H2141" s="8" t="s">
        <v>2367</v>
      </c>
      <c r="I2141" t="str">
        <f t="shared" si="66"/>
        <v>Overweight</v>
      </c>
      <c r="J2141" t="str">
        <f t="shared" si="67"/>
        <v>Prediabetes</v>
      </c>
    </row>
    <row r="2142" spans="1:10" x14ac:dyDescent="0.3">
      <c r="A2142" t="s">
        <v>211</v>
      </c>
      <c r="B2142">
        <v>39.49</v>
      </c>
      <c r="C2142">
        <v>4.4800000000000004</v>
      </c>
      <c r="D2142" t="s">
        <v>2369</v>
      </c>
      <c r="E2142" t="s">
        <v>2367</v>
      </c>
      <c r="F2142" t="s">
        <v>2367</v>
      </c>
      <c r="G2142">
        <v>0</v>
      </c>
      <c r="H2142" s="8" t="s">
        <v>2367</v>
      </c>
      <c r="I2142" t="str">
        <f t="shared" si="66"/>
        <v>Obesity</v>
      </c>
      <c r="J2142" t="str">
        <f t="shared" si="67"/>
        <v>Normal</v>
      </c>
    </row>
    <row r="2143" spans="1:10" x14ac:dyDescent="0.3">
      <c r="A2143" t="s">
        <v>210</v>
      </c>
      <c r="B2143">
        <v>34.869999999999997</v>
      </c>
      <c r="C2143">
        <v>5.51</v>
      </c>
      <c r="D2143" t="s">
        <v>2369</v>
      </c>
      <c r="E2143" t="s">
        <v>2367</v>
      </c>
      <c r="F2143" t="s">
        <v>2367</v>
      </c>
      <c r="G2143">
        <v>0</v>
      </c>
      <c r="H2143" s="8" t="s">
        <v>2367</v>
      </c>
      <c r="I2143" t="str">
        <f t="shared" si="66"/>
        <v>Obesity</v>
      </c>
      <c r="J2143" t="str">
        <f t="shared" si="67"/>
        <v>Normal</v>
      </c>
    </row>
    <row r="2144" spans="1:10" x14ac:dyDescent="0.3">
      <c r="A2144" t="s">
        <v>209</v>
      </c>
      <c r="B2144">
        <v>34.6</v>
      </c>
      <c r="C2144">
        <v>4.5</v>
      </c>
      <c r="D2144" t="s">
        <v>2369</v>
      </c>
      <c r="E2144" t="s">
        <v>2367</v>
      </c>
      <c r="F2144" t="s">
        <v>2367</v>
      </c>
      <c r="G2144">
        <v>0</v>
      </c>
      <c r="H2144" s="8" t="s">
        <v>2367</v>
      </c>
      <c r="I2144" t="str">
        <f t="shared" si="66"/>
        <v>Obesity</v>
      </c>
      <c r="J2144" t="str">
        <f t="shared" si="67"/>
        <v>Normal</v>
      </c>
    </row>
    <row r="2145" spans="1:10" x14ac:dyDescent="0.3">
      <c r="A2145" t="s">
        <v>208</v>
      </c>
      <c r="B2145">
        <v>25.8</v>
      </c>
      <c r="C2145">
        <v>6.29</v>
      </c>
      <c r="D2145" t="s">
        <v>2369</v>
      </c>
      <c r="E2145" t="s">
        <v>2367</v>
      </c>
      <c r="F2145" t="s">
        <v>2367</v>
      </c>
      <c r="G2145">
        <v>0</v>
      </c>
      <c r="H2145" s="8" t="s">
        <v>2367</v>
      </c>
      <c r="I2145" t="str">
        <f t="shared" si="66"/>
        <v>Overweight</v>
      </c>
      <c r="J2145" t="str">
        <f t="shared" si="67"/>
        <v>Prediabetes</v>
      </c>
    </row>
    <row r="2146" spans="1:10" x14ac:dyDescent="0.3">
      <c r="A2146" t="s">
        <v>207</v>
      </c>
      <c r="B2146">
        <v>35.86</v>
      </c>
      <c r="C2146">
        <v>4.33</v>
      </c>
      <c r="D2146" t="s">
        <v>2367</v>
      </c>
      <c r="E2146" t="s">
        <v>2367</v>
      </c>
      <c r="F2146" t="s">
        <v>2367</v>
      </c>
      <c r="G2146">
        <v>1</v>
      </c>
      <c r="H2146" s="8" t="s">
        <v>2367</v>
      </c>
      <c r="I2146" t="str">
        <f t="shared" si="66"/>
        <v>Obesity</v>
      </c>
      <c r="J2146" t="str">
        <f t="shared" si="67"/>
        <v>Normal</v>
      </c>
    </row>
    <row r="2147" spans="1:10" x14ac:dyDescent="0.3">
      <c r="A2147" t="s">
        <v>206</v>
      </c>
      <c r="B2147">
        <v>40.47</v>
      </c>
      <c r="C2147">
        <v>11.15</v>
      </c>
      <c r="D2147" t="s">
        <v>2367</v>
      </c>
      <c r="E2147" t="s">
        <v>2367</v>
      </c>
      <c r="F2147" t="s">
        <v>2367</v>
      </c>
      <c r="G2147">
        <v>0</v>
      </c>
      <c r="H2147" s="8" t="s">
        <v>2367</v>
      </c>
      <c r="I2147" t="str">
        <f t="shared" si="66"/>
        <v>Obesity</v>
      </c>
      <c r="J2147" t="str">
        <f t="shared" si="67"/>
        <v>Diabetes</v>
      </c>
    </row>
    <row r="2148" spans="1:10" x14ac:dyDescent="0.3">
      <c r="A2148" t="s">
        <v>205</v>
      </c>
      <c r="B2148">
        <v>32.01</v>
      </c>
      <c r="C2148">
        <v>6.45</v>
      </c>
      <c r="D2148" t="s">
        <v>2367</v>
      </c>
      <c r="E2148" t="s">
        <v>2367</v>
      </c>
      <c r="F2148" t="s">
        <v>2367</v>
      </c>
      <c r="G2148">
        <v>1</v>
      </c>
      <c r="H2148" s="8" t="s">
        <v>2367</v>
      </c>
      <c r="I2148" t="str">
        <f t="shared" si="66"/>
        <v>Obesity</v>
      </c>
      <c r="J2148" t="str">
        <f t="shared" si="67"/>
        <v>Diabetes</v>
      </c>
    </row>
    <row r="2149" spans="1:10" x14ac:dyDescent="0.3">
      <c r="A2149" t="s">
        <v>204</v>
      </c>
      <c r="B2149">
        <v>33</v>
      </c>
      <c r="C2149">
        <v>9.27</v>
      </c>
      <c r="D2149" t="s">
        <v>2367</v>
      </c>
      <c r="E2149" t="s">
        <v>2367</v>
      </c>
      <c r="F2149" t="s">
        <v>2367</v>
      </c>
      <c r="G2149">
        <v>0</v>
      </c>
      <c r="H2149" s="8" t="s">
        <v>2367</v>
      </c>
      <c r="I2149" t="str">
        <f t="shared" si="66"/>
        <v>Obesity</v>
      </c>
      <c r="J2149" t="str">
        <f t="shared" si="67"/>
        <v>Diabetes</v>
      </c>
    </row>
    <row r="2150" spans="1:10" x14ac:dyDescent="0.3">
      <c r="A2150" t="s">
        <v>203</v>
      </c>
      <c r="B2150">
        <v>29.3</v>
      </c>
      <c r="C2150">
        <v>6.15</v>
      </c>
      <c r="D2150" t="s">
        <v>2367</v>
      </c>
      <c r="E2150" t="s">
        <v>2367</v>
      </c>
      <c r="F2150" t="s">
        <v>2367</v>
      </c>
      <c r="G2150">
        <v>1</v>
      </c>
      <c r="H2150" s="8" t="s">
        <v>2367</v>
      </c>
      <c r="I2150" t="str">
        <f t="shared" si="66"/>
        <v>Overweight</v>
      </c>
      <c r="J2150" t="str">
        <f t="shared" si="67"/>
        <v>Prediabetes</v>
      </c>
    </row>
    <row r="2151" spans="1:10" x14ac:dyDescent="0.3">
      <c r="A2151" t="s">
        <v>202</v>
      </c>
      <c r="B2151">
        <v>25.8</v>
      </c>
      <c r="C2151">
        <v>4.13</v>
      </c>
      <c r="D2151" t="s">
        <v>2367</v>
      </c>
      <c r="E2151" t="s">
        <v>2367</v>
      </c>
      <c r="F2151" t="s">
        <v>2367</v>
      </c>
      <c r="G2151">
        <v>1</v>
      </c>
      <c r="H2151" s="8" t="s">
        <v>2367</v>
      </c>
      <c r="I2151" t="str">
        <f t="shared" si="66"/>
        <v>Overweight</v>
      </c>
      <c r="J2151" t="str">
        <f t="shared" si="67"/>
        <v>Normal</v>
      </c>
    </row>
    <row r="2152" spans="1:10" x14ac:dyDescent="0.3">
      <c r="A2152" t="s">
        <v>201</v>
      </c>
      <c r="B2152">
        <v>23.4</v>
      </c>
      <c r="C2152">
        <v>4.24</v>
      </c>
      <c r="D2152" t="s">
        <v>2367</v>
      </c>
      <c r="E2152" t="s">
        <v>2367</v>
      </c>
      <c r="F2152" t="s">
        <v>2367</v>
      </c>
      <c r="G2152">
        <v>1</v>
      </c>
      <c r="H2152" s="8" t="s">
        <v>2367</v>
      </c>
      <c r="I2152" t="str">
        <f t="shared" si="66"/>
        <v>Normal weight</v>
      </c>
      <c r="J2152" t="str">
        <f t="shared" si="67"/>
        <v>Normal</v>
      </c>
    </row>
    <row r="2153" spans="1:10" x14ac:dyDescent="0.3">
      <c r="A2153" t="s">
        <v>200</v>
      </c>
      <c r="B2153">
        <v>27.93</v>
      </c>
      <c r="C2153">
        <v>9.8800000000000008</v>
      </c>
      <c r="D2153" t="s">
        <v>2367</v>
      </c>
      <c r="E2153" t="s">
        <v>2367</v>
      </c>
      <c r="F2153" t="s">
        <v>2367</v>
      </c>
      <c r="G2153">
        <v>0</v>
      </c>
      <c r="H2153" s="8" t="s">
        <v>2367</v>
      </c>
      <c r="I2153" t="str">
        <f t="shared" si="66"/>
        <v>Overweight</v>
      </c>
      <c r="J2153" t="str">
        <f t="shared" si="67"/>
        <v>Diabetes</v>
      </c>
    </row>
    <row r="2154" spans="1:10" x14ac:dyDescent="0.3">
      <c r="A2154" t="s">
        <v>199</v>
      </c>
      <c r="B2154">
        <v>22</v>
      </c>
      <c r="C2154">
        <v>9.5</v>
      </c>
      <c r="D2154" t="s">
        <v>2367</v>
      </c>
      <c r="E2154" t="s">
        <v>2367</v>
      </c>
      <c r="F2154" t="s">
        <v>2367</v>
      </c>
      <c r="G2154">
        <v>0</v>
      </c>
      <c r="H2154" s="8" t="s">
        <v>2367</v>
      </c>
      <c r="I2154" t="str">
        <f t="shared" si="66"/>
        <v>Normal weight</v>
      </c>
      <c r="J2154" t="str">
        <f t="shared" si="67"/>
        <v>Diabetes</v>
      </c>
    </row>
    <row r="2155" spans="1:10" x14ac:dyDescent="0.3">
      <c r="A2155" t="s">
        <v>198</v>
      </c>
      <c r="B2155">
        <v>36.86</v>
      </c>
      <c r="C2155">
        <v>4.97</v>
      </c>
      <c r="D2155" t="s">
        <v>2369</v>
      </c>
      <c r="E2155" t="s">
        <v>2367</v>
      </c>
      <c r="F2155" t="s">
        <v>2367</v>
      </c>
      <c r="G2155">
        <v>0</v>
      </c>
      <c r="H2155" s="8" t="s">
        <v>2367</v>
      </c>
      <c r="I2155" t="str">
        <f t="shared" si="66"/>
        <v>Obesity</v>
      </c>
      <c r="J2155" t="str">
        <f t="shared" si="67"/>
        <v>Normal</v>
      </c>
    </row>
    <row r="2156" spans="1:10" x14ac:dyDescent="0.3">
      <c r="A2156" t="s">
        <v>197</v>
      </c>
      <c r="B2156">
        <v>31.254999999999999</v>
      </c>
      <c r="C2156">
        <v>5.49</v>
      </c>
      <c r="D2156" t="s">
        <v>2369</v>
      </c>
      <c r="E2156" t="s">
        <v>2367</v>
      </c>
      <c r="F2156" t="s">
        <v>2367</v>
      </c>
      <c r="G2156">
        <v>0</v>
      </c>
      <c r="H2156" s="8" t="s">
        <v>2367</v>
      </c>
      <c r="I2156" t="str">
        <f t="shared" si="66"/>
        <v>Obesity</v>
      </c>
      <c r="J2156" t="str">
        <f t="shared" si="67"/>
        <v>Normal</v>
      </c>
    </row>
    <row r="2157" spans="1:10" x14ac:dyDescent="0.3">
      <c r="A2157" t="s">
        <v>196</v>
      </c>
      <c r="B2157">
        <v>23.06</v>
      </c>
      <c r="C2157">
        <v>4.47</v>
      </c>
      <c r="D2157" t="s">
        <v>2367</v>
      </c>
      <c r="E2157" t="s">
        <v>2367</v>
      </c>
      <c r="F2157" t="s">
        <v>2367</v>
      </c>
      <c r="G2157">
        <v>0</v>
      </c>
      <c r="H2157" s="8" t="s">
        <v>2367</v>
      </c>
      <c r="I2157" t="str">
        <f t="shared" si="66"/>
        <v>Normal weight</v>
      </c>
      <c r="J2157" t="str">
        <f t="shared" si="67"/>
        <v>Normal</v>
      </c>
    </row>
    <row r="2158" spans="1:10" x14ac:dyDescent="0.3">
      <c r="A2158" t="s">
        <v>195</v>
      </c>
      <c r="B2158">
        <v>28.975000000000001</v>
      </c>
      <c r="C2158">
        <v>4.34</v>
      </c>
      <c r="D2158" t="s">
        <v>2369</v>
      </c>
      <c r="E2158" t="s">
        <v>2367</v>
      </c>
      <c r="F2158" t="s">
        <v>2367</v>
      </c>
      <c r="G2158">
        <v>0</v>
      </c>
      <c r="H2158" s="8" t="s">
        <v>2367</v>
      </c>
      <c r="I2158" t="str">
        <f t="shared" si="66"/>
        <v>Overweight</v>
      </c>
      <c r="J2158" t="str">
        <f t="shared" si="67"/>
        <v>Normal</v>
      </c>
    </row>
    <row r="2159" spans="1:10" x14ac:dyDescent="0.3">
      <c r="A2159" t="s">
        <v>194</v>
      </c>
      <c r="B2159">
        <v>33.299999999999997</v>
      </c>
      <c r="C2159">
        <v>9.49</v>
      </c>
      <c r="D2159" t="s">
        <v>2367</v>
      </c>
      <c r="E2159" t="s">
        <v>2367</v>
      </c>
      <c r="F2159" t="s">
        <v>2367</v>
      </c>
      <c r="G2159">
        <v>0</v>
      </c>
      <c r="H2159" s="8" t="s">
        <v>2367</v>
      </c>
      <c r="I2159" t="str">
        <f t="shared" si="66"/>
        <v>Obesity</v>
      </c>
      <c r="J2159" t="str">
        <f t="shared" si="67"/>
        <v>Diabetes</v>
      </c>
    </row>
    <row r="2160" spans="1:10" x14ac:dyDescent="0.3">
      <c r="A2160" t="s">
        <v>193</v>
      </c>
      <c r="B2160">
        <v>33</v>
      </c>
      <c r="C2160">
        <v>10.16</v>
      </c>
      <c r="D2160" t="s">
        <v>2367</v>
      </c>
      <c r="E2160" t="s">
        <v>2367</v>
      </c>
      <c r="F2160" t="s">
        <v>2367</v>
      </c>
      <c r="G2160">
        <v>0</v>
      </c>
      <c r="H2160" s="8" t="s">
        <v>2367</v>
      </c>
      <c r="I2160" t="str">
        <f t="shared" si="66"/>
        <v>Obesity</v>
      </c>
      <c r="J2160" t="str">
        <f t="shared" si="67"/>
        <v>Diabetes</v>
      </c>
    </row>
    <row r="2161" spans="1:10" x14ac:dyDescent="0.3">
      <c r="A2161" t="s">
        <v>192</v>
      </c>
      <c r="B2161">
        <v>31.46</v>
      </c>
      <c r="C2161">
        <v>11.19</v>
      </c>
      <c r="D2161" t="s">
        <v>2367</v>
      </c>
      <c r="E2161" t="s">
        <v>2367</v>
      </c>
      <c r="F2161" t="s">
        <v>2367</v>
      </c>
      <c r="G2161">
        <v>0</v>
      </c>
      <c r="H2161" s="8" t="s">
        <v>2367</v>
      </c>
      <c r="I2161" t="str">
        <f t="shared" si="66"/>
        <v>Obesity</v>
      </c>
      <c r="J2161" t="str">
        <f t="shared" si="67"/>
        <v>Diabetes</v>
      </c>
    </row>
    <row r="2162" spans="1:10" x14ac:dyDescent="0.3">
      <c r="A2162" t="s">
        <v>191</v>
      </c>
      <c r="B2162">
        <v>29.6</v>
      </c>
      <c r="C2162">
        <v>11.03</v>
      </c>
      <c r="D2162" t="s">
        <v>2367</v>
      </c>
      <c r="E2162" t="s">
        <v>2367</v>
      </c>
      <c r="F2162" t="s">
        <v>2367</v>
      </c>
      <c r="G2162">
        <v>0</v>
      </c>
      <c r="H2162" s="8" t="s">
        <v>2367</v>
      </c>
      <c r="I2162" t="str">
        <f t="shared" si="66"/>
        <v>Overweight</v>
      </c>
      <c r="J2162" t="str">
        <f t="shared" si="67"/>
        <v>Diabetes</v>
      </c>
    </row>
    <row r="2163" spans="1:10" x14ac:dyDescent="0.3">
      <c r="A2163" t="s">
        <v>190</v>
      </c>
      <c r="B2163">
        <v>22.05</v>
      </c>
      <c r="C2163">
        <v>4.43</v>
      </c>
      <c r="D2163" t="s">
        <v>2369</v>
      </c>
      <c r="E2163" t="s">
        <v>2367</v>
      </c>
      <c r="F2163" t="s">
        <v>2367</v>
      </c>
      <c r="G2163">
        <v>0</v>
      </c>
      <c r="H2163" s="8" t="s">
        <v>2367</v>
      </c>
      <c r="I2163" t="str">
        <f t="shared" si="66"/>
        <v>Normal weight</v>
      </c>
      <c r="J2163" t="str">
        <f t="shared" si="67"/>
        <v>Normal</v>
      </c>
    </row>
    <row r="2164" spans="1:10" x14ac:dyDescent="0.3">
      <c r="A2164" t="s">
        <v>188</v>
      </c>
      <c r="B2164">
        <v>27.06</v>
      </c>
      <c r="C2164">
        <v>6.14</v>
      </c>
      <c r="D2164" t="s">
        <v>2367</v>
      </c>
      <c r="E2164" t="s">
        <v>2369</v>
      </c>
      <c r="F2164" t="s">
        <v>2367</v>
      </c>
      <c r="G2164">
        <v>1</v>
      </c>
      <c r="H2164" s="8" t="s">
        <v>2367</v>
      </c>
      <c r="I2164" t="str">
        <f t="shared" si="66"/>
        <v>Overweight</v>
      </c>
      <c r="J2164" t="str">
        <f t="shared" si="67"/>
        <v>Prediabetes</v>
      </c>
    </row>
    <row r="2165" spans="1:10" x14ac:dyDescent="0.3">
      <c r="A2165" t="s">
        <v>187</v>
      </c>
      <c r="B2165">
        <v>20.49</v>
      </c>
      <c r="C2165">
        <v>4.87</v>
      </c>
      <c r="D2165" t="s">
        <v>2367</v>
      </c>
      <c r="E2165" t="s">
        <v>2367</v>
      </c>
      <c r="F2165" t="s">
        <v>2367</v>
      </c>
      <c r="G2165">
        <v>0</v>
      </c>
      <c r="H2165" s="8" t="s">
        <v>2367</v>
      </c>
      <c r="I2165" t="str">
        <f t="shared" si="66"/>
        <v>Normal weight</v>
      </c>
      <c r="J2165" t="str">
        <f t="shared" si="67"/>
        <v>Normal</v>
      </c>
    </row>
    <row r="2166" spans="1:10" x14ac:dyDescent="0.3">
      <c r="A2166" t="s">
        <v>186</v>
      </c>
      <c r="B2166">
        <v>28.4</v>
      </c>
      <c r="C2166">
        <v>4.3</v>
      </c>
      <c r="D2166" t="s">
        <v>2367</v>
      </c>
      <c r="E2166" t="s">
        <v>2367</v>
      </c>
      <c r="F2166" t="s">
        <v>2369</v>
      </c>
      <c r="G2166">
        <v>1</v>
      </c>
      <c r="H2166" s="8" t="s">
        <v>2367</v>
      </c>
      <c r="I2166" t="str">
        <f t="shared" si="66"/>
        <v>Overweight</v>
      </c>
      <c r="J2166" t="str">
        <f t="shared" si="67"/>
        <v>Normal</v>
      </c>
    </row>
    <row r="2167" spans="1:10" x14ac:dyDescent="0.3">
      <c r="A2167" t="s">
        <v>185</v>
      </c>
      <c r="B2167">
        <v>41.91</v>
      </c>
      <c r="C2167">
        <v>6.19</v>
      </c>
      <c r="D2167" t="s">
        <v>2367</v>
      </c>
      <c r="E2167" t="s">
        <v>2367</v>
      </c>
      <c r="F2167" t="s">
        <v>2367</v>
      </c>
      <c r="G2167">
        <v>0</v>
      </c>
      <c r="H2167" s="8" t="s">
        <v>2367</v>
      </c>
      <c r="I2167" t="str">
        <f t="shared" si="66"/>
        <v>Obesity</v>
      </c>
      <c r="J2167" t="str">
        <f t="shared" si="67"/>
        <v>Prediabetes</v>
      </c>
    </row>
    <row r="2168" spans="1:10" x14ac:dyDescent="0.3">
      <c r="A2168" t="s">
        <v>184</v>
      </c>
      <c r="B2168">
        <v>24.6</v>
      </c>
      <c r="C2168">
        <v>6.19</v>
      </c>
      <c r="D2168" t="s">
        <v>2367</v>
      </c>
      <c r="E2168" t="s">
        <v>2367</v>
      </c>
      <c r="F2168" t="s">
        <v>2369</v>
      </c>
      <c r="G2168">
        <v>1</v>
      </c>
      <c r="H2168" s="8" t="s">
        <v>2367</v>
      </c>
      <c r="I2168" t="str">
        <f t="shared" si="66"/>
        <v>Normal weight</v>
      </c>
      <c r="J2168" t="str">
        <f t="shared" si="67"/>
        <v>Prediabetes</v>
      </c>
    </row>
    <row r="2169" spans="1:10" x14ac:dyDescent="0.3">
      <c r="A2169" t="s">
        <v>183</v>
      </c>
      <c r="B2169">
        <v>20.9</v>
      </c>
      <c r="C2169">
        <v>5.12</v>
      </c>
      <c r="D2169" t="s">
        <v>2367</v>
      </c>
      <c r="E2169" t="s">
        <v>2367</v>
      </c>
      <c r="F2169" t="s">
        <v>2369</v>
      </c>
      <c r="G2169">
        <v>1</v>
      </c>
      <c r="H2169" s="8" t="s">
        <v>2367</v>
      </c>
      <c r="I2169" t="str">
        <f t="shared" si="66"/>
        <v>Normal weight</v>
      </c>
      <c r="J2169" t="str">
        <f t="shared" si="67"/>
        <v>Normal</v>
      </c>
    </row>
    <row r="2170" spans="1:10" x14ac:dyDescent="0.3">
      <c r="A2170" t="s">
        <v>182</v>
      </c>
      <c r="B2170">
        <v>34.4</v>
      </c>
      <c r="C2170">
        <v>4.04</v>
      </c>
      <c r="D2170" t="s">
        <v>2367</v>
      </c>
      <c r="E2170" t="s">
        <v>2367</v>
      </c>
      <c r="F2170" t="s">
        <v>2367</v>
      </c>
      <c r="G2170">
        <v>0</v>
      </c>
      <c r="H2170" s="8" t="s">
        <v>2367</v>
      </c>
      <c r="I2170" t="str">
        <f t="shared" si="66"/>
        <v>Obesity</v>
      </c>
      <c r="J2170" t="str">
        <f t="shared" si="67"/>
        <v>Normal</v>
      </c>
    </row>
    <row r="2171" spans="1:10" x14ac:dyDescent="0.3">
      <c r="A2171" t="s">
        <v>181</v>
      </c>
      <c r="B2171">
        <v>32.56</v>
      </c>
      <c r="C2171">
        <v>5.36</v>
      </c>
      <c r="D2171" t="s">
        <v>2367</v>
      </c>
      <c r="E2171" t="s">
        <v>2367</v>
      </c>
      <c r="F2171" t="s">
        <v>2367</v>
      </c>
      <c r="G2171">
        <v>0</v>
      </c>
      <c r="H2171" s="8" t="s">
        <v>2367</v>
      </c>
      <c r="I2171" t="str">
        <f t="shared" si="66"/>
        <v>Obesity</v>
      </c>
      <c r="J2171" t="str">
        <f t="shared" si="67"/>
        <v>Normal</v>
      </c>
    </row>
    <row r="2172" spans="1:10" x14ac:dyDescent="0.3">
      <c r="A2172" t="s">
        <v>180</v>
      </c>
      <c r="B2172">
        <v>27.98</v>
      </c>
      <c r="C2172">
        <v>4.38</v>
      </c>
      <c r="D2172" t="s">
        <v>2367</v>
      </c>
      <c r="E2172" t="s">
        <v>2369</v>
      </c>
      <c r="F2172" t="s">
        <v>2367</v>
      </c>
      <c r="G2172">
        <v>1</v>
      </c>
      <c r="H2172" s="8" t="s">
        <v>2367</v>
      </c>
      <c r="I2172" t="str">
        <f t="shared" si="66"/>
        <v>Overweight</v>
      </c>
      <c r="J2172" t="str">
        <f t="shared" si="67"/>
        <v>Normal</v>
      </c>
    </row>
    <row r="2173" spans="1:10" x14ac:dyDescent="0.3">
      <c r="A2173" t="s">
        <v>179</v>
      </c>
      <c r="B2173">
        <v>26.51</v>
      </c>
      <c r="C2173">
        <v>4.58</v>
      </c>
      <c r="D2173" t="s">
        <v>2367</v>
      </c>
      <c r="E2173" t="s">
        <v>2367</v>
      </c>
      <c r="F2173" t="s">
        <v>2367</v>
      </c>
      <c r="G2173">
        <v>0</v>
      </c>
      <c r="H2173" s="8" t="s">
        <v>2367</v>
      </c>
      <c r="I2173" t="str">
        <f t="shared" si="66"/>
        <v>Overweight</v>
      </c>
      <c r="J2173" t="str">
        <f t="shared" si="67"/>
        <v>Normal</v>
      </c>
    </row>
    <row r="2174" spans="1:10" x14ac:dyDescent="0.3">
      <c r="A2174" t="s">
        <v>178</v>
      </c>
      <c r="B2174">
        <v>29.734999999999999</v>
      </c>
      <c r="C2174">
        <v>11.92</v>
      </c>
      <c r="D2174" t="s">
        <v>2367</v>
      </c>
      <c r="E2174" t="s">
        <v>2367</v>
      </c>
      <c r="F2174" t="s">
        <v>2367</v>
      </c>
      <c r="G2174">
        <v>0</v>
      </c>
      <c r="H2174" s="8" t="s">
        <v>2367</v>
      </c>
      <c r="I2174" t="str">
        <f t="shared" si="66"/>
        <v>Overweight</v>
      </c>
      <c r="J2174" t="str">
        <f t="shared" si="67"/>
        <v>Diabetes</v>
      </c>
    </row>
    <row r="2175" spans="1:10" x14ac:dyDescent="0.3">
      <c r="A2175" t="s">
        <v>177</v>
      </c>
      <c r="B2175">
        <v>40.5</v>
      </c>
      <c r="C2175">
        <v>5.4</v>
      </c>
      <c r="D2175" t="s">
        <v>2367</v>
      </c>
      <c r="E2175" t="s">
        <v>2367</v>
      </c>
      <c r="F2175" t="s">
        <v>2369</v>
      </c>
      <c r="G2175">
        <v>1</v>
      </c>
      <c r="H2175" s="8" t="s">
        <v>2367</v>
      </c>
      <c r="I2175" t="str">
        <f t="shared" si="66"/>
        <v>Obesity</v>
      </c>
      <c r="J2175" t="str">
        <f t="shared" si="67"/>
        <v>Normal</v>
      </c>
    </row>
    <row r="2176" spans="1:10" x14ac:dyDescent="0.3">
      <c r="A2176" t="s">
        <v>176</v>
      </c>
      <c r="B2176">
        <v>25.64</v>
      </c>
      <c r="C2176">
        <v>4.76</v>
      </c>
      <c r="D2176" t="s">
        <v>2367</v>
      </c>
      <c r="E2176" t="s">
        <v>2367</v>
      </c>
      <c r="F2176" t="s">
        <v>2367</v>
      </c>
      <c r="G2176">
        <v>1</v>
      </c>
      <c r="H2176" s="8" t="s">
        <v>2367</v>
      </c>
      <c r="I2176" t="str">
        <f t="shared" si="66"/>
        <v>Overweight</v>
      </c>
      <c r="J2176" t="str">
        <f t="shared" si="67"/>
        <v>Normal</v>
      </c>
    </row>
    <row r="2177" spans="1:10" x14ac:dyDescent="0.3">
      <c r="A2177" t="s">
        <v>175</v>
      </c>
      <c r="B2177">
        <v>32.9</v>
      </c>
      <c r="C2177">
        <v>4.78</v>
      </c>
      <c r="D2177" t="s">
        <v>2367</v>
      </c>
      <c r="E2177" t="s">
        <v>2367</v>
      </c>
      <c r="F2177" t="s">
        <v>2369</v>
      </c>
      <c r="G2177">
        <v>1</v>
      </c>
      <c r="H2177" s="8" t="s">
        <v>2367</v>
      </c>
      <c r="I2177" t="str">
        <f t="shared" si="66"/>
        <v>Obesity</v>
      </c>
      <c r="J2177" t="str">
        <f t="shared" si="67"/>
        <v>Normal</v>
      </c>
    </row>
    <row r="2178" spans="1:10" x14ac:dyDescent="0.3">
      <c r="A2178" t="s">
        <v>174</v>
      </c>
      <c r="B2178">
        <v>29.8</v>
      </c>
      <c r="C2178">
        <v>4.26</v>
      </c>
      <c r="D2178" t="s">
        <v>2367</v>
      </c>
      <c r="E2178" t="s">
        <v>2367</v>
      </c>
      <c r="F2178" t="s">
        <v>2369</v>
      </c>
      <c r="G2178">
        <v>1</v>
      </c>
      <c r="H2178" s="8" t="s">
        <v>2367</v>
      </c>
      <c r="I2178" t="str">
        <f t="shared" si="66"/>
        <v>Overweight</v>
      </c>
      <c r="J2178" t="str">
        <f t="shared" si="67"/>
        <v>Normal</v>
      </c>
    </row>
    <row r="2179" spans="1:10" x14ac:dyDescent="0.3">
      <c r="A2179" t="s">
        <v>173</v>
      </c>
      <c r="B2179">
        <v>28.9</v>
      </c>
      <c r="C2179">
        <v>5.85</v>
      </c>
      <c r="D2179" t="s">
        <v>2367</v>
      </c>
      <c r="E2179" t="s">
        <v>2367</v>
      </c>
      <c r="F2179" t="s">
        <v>2369</v>
      </c>
      <c r="G2179">
        <v>1</v>
      </c>
      <c r="H2179" s="8" t="s">
        <v>2367</v>
      </c>
      <c r="I2179" t="str">
        <f t="shared" ref="I2179:I2242" si="68">IF(B2179&lt;18.5,"Underweight",IF(B2179&lt;24.9,"Normal weight",IF(B2179&lt;29.9,"Overweight","Obesity")))</f>
        <v>Overweight</v>
      </c>
      <c r="J2179" t="str">
        <f t="shared" ref="J2179:J2242" si="69">IF(C2179&lt;5.7,"Normal",IF(C2179&lt;6.4,"Prediabetes","Diabetes"))</f>
        <v>Prediabetes</v>
      </c>
    </row>
    <row r="2180" spans="1:10" x14ac:dyDescent="0.3">
      <c r="A2180" t="s">
        <v>172</v>
      </c>
      <c r="B2180">
        <v>24.7</v>
      </c>
      <c r="C2180">
        <v>5.32</v>
      </c>
      <c r="D2180" t="s">
        <v>2367</v>
      </c>
      <c r="E2180" t="s">
        <v>2367</v>
      </c>
      <c r="F2180" t="s">
        <v>2369</v>
      </c>
      <c r="G2180">
        <v>1</v>
      </c>
      <c r="H2180" s="8" t="s">
        <v>2367</v>
      </c>
      <c r="I2180" t="str">
        <f t="shared" si="68"/>
        <v>Normal weight</v>
      </c>
      <c r="J2180" t="str">
        <f t="shared" si="69"/>
        <v>Normal</v>
      </c>
    </row>
    <row r="2181" spans="1:10" x14ac:dyDescent="0.3">
      <c r="A2181" t="s">
        <v>171</v>
      </c>
      <c r="B2181">
        <v>20.6</v>
      </c>
      <c r="C2181">
        <v>5.14</v>
      </c>
      <c r="D2181" t="s">
        <v>2367</v>
      </c>
      <c r="E2181" t="s">
        <v>2367</v>
      </c>
      <c r="F2181" t="s">
        <v>2369</v>
      </c>
      <c r="G2181">
        <v>1</v>
      </c>
      <c r="H2181" s="8" t="s">
        <v>2367</v>
      </c>
      <c r="I2181" t="str">
        <f t="shared" si="68"/>
        <v>Normal weight</v>
      </c>
      <c r="J2181" t="str">
        <f t="shared" si="69"/>
        <v>Normal</v>
      </c>
    </row>
    <row r="2182" spans="1:10" x14ac:dyDescent="0.3">
      <c r="A2182" t="s">
        <v>170</v>
      </c>
      <c r="B2182">
        <v>18.600000000000001</v>
      </c>
      <c r="C2182">
        <v>5</v>
      </c>
      <c r="D2182" t="s">
        <v>2367</v>
      </c>
      <c r="E2182" t="s">
        <v>2367</v>
      </c>
      <c r="F2182" t="s">
        <v>2369</v>
      </c>
      <c r="G2182">
        <v>1</v>
      </c>
      <c r="H2182" s="8" t="s">
        <v>2367</v>
      </c>
      <c r="I2182" t="str">
        <f t="shared" si="68"/>
        <v>Normal weight</v>
      </c>
      <c r="J2182" t="str">
        <f t="shared" si="69"/>
        <v>Normal</v>
      </c>
    </row>
    <row r="2183" spans="1:10" x14ac:dyDescent="0.3">
      <c r="A2183" t="s">
        <v>169</v>
      </c>
      <c r="B2183">
        <v>17.8</v>
      </c>
      <c r="C2183">
        <v>4.55</v>
      </c>
      <c r="D2183" t="s">
        <v>2367</v>
      </c>
      <c r="E2183" t="s">
        <v>2367</v>
      </c>
      <c r="F2183" t="s">
        <v>2369</v>
      </c>
      <c r="G2183">
        <v>1</v>
      </c>
      <c r="H2183" s="8" t="s">
        <v>2367</v>
      </c>
      <c r="I2183" t="str">
        <f t="shared" si="68"/>
        <v>Underweight</v>
      </c>
      <c r="J2183" t="str">
        <f t="shared" si="69"/>
        <v>Normal</v>
      </c>
    </row>
    <row r="2184" spans="1:10" x14ac:dyDescent="0.3">
      <c r="A2184" t="s">
        <v>168</v>
      </c>
      <c r="B2184">
        <v>35.200000000000003</v>
      </c>
      <c r="C2184">
        <v>5.97</v>
      </c>
      <c r="D2184" t="s">
        <v>2367</v>
      </c>
      <c r="E2184" t="s">
        <v>2369</v>
      </c>
      <c r="F2184" t="s">
        <v>2367</v>
      </c>
      <c r="G2184">
        <v>1</v>
      </c>
      <c r="H2184" s="8" t="s">
        <v>2367</v>
      </c>
      <c r="I2184" t="str">
        <f t="shared" si="68"/>
        <v>Obesity</v>
      </c>
      <c r="J2184" t="str">
        <f t="shared" si="69"/>
        <v>Prediabetes</v>
      </c>
    </row>
    <row r="2185" spans="1:10" x14ac:dyDescent="0.3">
      <c r="A2185" t="s">
        <v>167</v>
      </c>
      <c r="B2185">
        <v>33.770000000000003</v>
      </c>
      <c r="C2185">
        <v>4.0199999999999996</v>
      </c>
      <c r="D2185" t="s">
        <v>2367</v>
      </c>
      <c r="E2185" t="s">
        <v>2369</v>
      </c>
      <c r="F2185" t="s">
        <v>2367</v>
      </c>
      <c r="G2185">
        <v>1</v>
      </c>
      <c r="H2185" s="8" t="s">
        <v>2367</v>
      </c>
      <c r="I2185" t="str">
        <f t="shared" si="68"/>
        <v>Obesity</v>
      </c>
      <c r="J2185" t="str">
        <f t="shared" si="69"/>
        <v>Normal</v>
      </c>
    </row>
    <row r="2186" spans="1:10" x14ac:dyDescent="0.3">
      <c r="A2186" t="s">
        <v>166</v>
      </c>
      <c r="B2186">
        <v>30.03</v>
      </c>
      <c r="C2186">
        <v>4.04</v>
      </c>
      <c r="D2186" t="s">
        <v>2367</v>
      </c>
      <c r="E2186" t="s">
        <v>2369</v>
      </c>
      <c r="F2186" t="s">
        <v>2367</v>
      </c>
      <c r="G2186">
        <v>1</v>
      </c>
      <c r="H2186" s="8" t="s">
        <v>2367</v>
      </c>
      <c r="I2186" t="str">
        <f t="shared" si="68"/>
        <v>Obesity</v>
      </c>
      <c r="J2186" t="str">
        <f t="shared" si="69"/>
        <v>Normal</v>
      </c>
    </row>
    <row r="2187" spans="1:10" x14ac:dyDescent="0.3">
      <c r="A2187" t="s">
        <v>165</v>
      </c>
      <c r="B2187">
        <v>29.37</v>
      </c>
      <c r="C2187">
        <v>5.54</v>
      </c>
      <c r="D2187" t="s">
        <v>2367</v>
      </c>
      <c r="E2187" t="s">
        <v>2369</v>
      </c>
      <c r="F2187" t="s">
        <v>2367</v>
      </c>
      <c r="G2187">
        <v>1</v>
      </c>
      <c r="H2187" s="8" t="s">
        <v>2367</v>
      </c>
      <c r="I2187" t="str">
        <f t="shared" si="68"/>
        <v>Overweight</v>
      </c>
      <c r="J2187" t="str">
        <f t="shared" si="69"/>
        <v>Normal</v>
      </c>
    </row>
    <row r="2188" spans="1:10" x14ac:dyDescent="0.3">
      <c r="A2188" t="s">
        <v>164</v>
      </c>
      <c r="B2188">
        <v>28.5</v>
      </c>
      <c r="C2188">
        <v>4.03</v>
      </c>
      <c r="D2188" t="s">
        <v>2367</v>
      </c>
      <c r="E2188" t="s">
        <v>2369</v>
      </c>
      <c r="F2188" t="s">
        <v>2367</v>
      </c>
      <c r="G2188">
        <v>1</v>
      </c>
      <c r="H2188" s="8" t="s">
        <v>2367</v>
      </c>
      <c r="I2188" t="str">
        <f t="shared" si="68"/>
        <v>Overweight</v>
      </c>
      <c r="J2188" t="str">
        <f t="shared" si="69"/>
        <v>Normal</v>
      </c>
    </row>
    <row r="2189" spans="1:10" x14ac:dyDescent="0.3">
      <c r="A2189" t="s">
        <v>163</v>
      </c>
      <c r="B2189">
        <v>23.32</v>
      </c>
      <c r="C2189">
        <v>5.62</v>
      </c>
      <c r="D2189" t="s">
        <v>2367</v>
      </c>
      <c r="E2189" t="s">
        <v>2369</v>
      </c>
      <c r="F2189" t="s">
        <v>2367</v>
      </c>
      <c r="G2189">
        <v>1</v>
      </c>
      <c r="H2189" s="8" t="s">
        <v>2367</v>
      </c>
      <c r="I2189" t="str">
        <f t="shared" si="68"/>
        <v>Normal weight</v>
      </c>
      <c r="J2189" t="str">
        <f t="shared" si="69"/>
        <v>Normal</v>
      </c>
    </row>
    <row r="2190" spans="1:10" x14ac:dyDescent="0.3">
      <c r="A2190" t="s">
        <v>162</v>
      </c>
      <c r="B2190">
        <v>26.125</v>
      </c>
      <c r="C2190">
        <v>5.27</v>
      </c>
      <c r="D2190" t="s">
        <v>2367</v>
      </c>
      <c r="E2190" t="s">
        <v>2369</v>
      </c>
      <c r="F2190" t="s">
        <v>2367</v>
      </c>
      <c r="G2190">
        <v>1</v>
      </c>
      <c r="H2190" s="8" t="s">
        <v>2367</v>
      </c>
      <c r="I2190" t="str">
        <f t="shared" si="68"/>
        <v>Overweight</v>
      </c>
      <c r="J2190" t="str">
        <f t="shared" si="69"/>
        <v>Normal</v>
      </c>
    </row>
    <row r="2191" spans="1:10" x14ac:dyDescent="0.3">
      <c r="A2191" t="s">
        <v>161</v>
      </c>
      <c r="B2191">
        <v>25.46</v>
      </c>
      <c r="C2191">
        <v>5.18</v>
      </c>
      <c r="D2191" t="s">
        <v>2367</v>
      </c>
      <c r="E2191" t="s">
        <v>2369</v>
      </c>
      <c r="F2191" t="s">
        <v>2367</v>
      </c>
      <c r="G2191">
        <v>1</v>
      </c>
      <c r="H2191" s="8" t="s">
        <v>2367</v>
      </c>
      <c r="I2191" t="str">
        <f t="shared" si="68"/>
        <v>Overweight</v>
      </c>
      <c r="J2191" t="str">
        <f t="shared" si="69"/>
        <v>Normal</v>
      </c>
    </row>
    <row r="2192" spans="1:10" x14ac:dyDescent="0.3">
      <c r="A2192" t="s">
        <v>160</v>
      </c>
      <c r="B2192">
        <v>23.75</v>
      </c>
      <c r="C2192">
        <v>5.27</v>
      </c>
      <c r="D2192" t="s">
        <v>2367</v>
      </c>
      <c r="E2192" t="s">
        <v>2369</v>
      </c>
      <c r="F2192" t="s">
        <v>2367</v>
      </c>
      <c r="G2192">
        <v>1</v>
      </c>
      <c r="H2192" s="8" t="s">
        <v>2367</v>
      </c>
      <c r="I2192" t="str">
        <f t="shared" si="68"/>
        <v>Normal weight</v>
      </c>
      <c r="J2192" t="str">
        <f t="shared" si="69"/>
        <v>Normal</v>
      </c>
    </row>
    <row r="2193" spans="1:10" x14ac:dyDescent="0.3">
      <c r="A2193" t="s">
        <v>158</v>
      </c>
      <c r="B2193">
        <v>23.085000000000001</v>
      </c>
      <c r="C2193">
        <v>5.62</v>
      </c>
      <c r="D2193" t="s">
        <v>2367</v>
      </c>
      <c r="E2193" t="s">
        <v>2369</v>
      </c>
      <c r="F2193" t="s">
        <v>2367</v>
      </c>
      <c r="G2193">
        <v>1</v>
      </c>
      <c r="H2193" s="8" t="s">
        <v>2367</v>
      </c>
      <c r="I2193" t="str">
        <f t="shared" si="68"/>
        <v>Normal weight</v>
      </c>
      <c r="J2193" t="str">
        <f t="shared" si="69"/>
        <v>Normal</v>
      </c>
    </row>
    <row r="2194" spans="1:10" x14ac:dyDescent="0.3">
      <c r="A2194" t="s">
        <v>156</v>
      </c>
      <c r="B2194">
        <v>22.99</v>
      </c>
      <c r="C2194">
        <v>5.0599999999999996</v>
      </c>
      <c r="D2194" t="s">
        <v>2367</v>
      </c>
      <c r="E2194" t="s">
        <v>2369</v>
      </c>
      <c r="F2194" t="s">
        <v>2367</v>
      </c>
      <c r="G2194">
        <v>1</v>
      </c>
      <c r="H2194" s="8" t="s">
        <v>2367</v>
      </c>
      <c r="I2194" t="str">
        <f t="shared" si="68"/>
        <v>Normal weight</v>
      </c>
      <c r="J2194" t="str">
        <f t="shared" si="69"/>
        <v>Normal</v>
      </c>
    </row>
    <row r="2195" spans="1:10" x14ac:dyDescent="0.3">
      <c r="A2195" t="s">
        <v>154</v>
      </c>
      <c r="B2195">
        <v>21.47</v>
      </c>
      <c r="C2195">
        <v>4.6900000000000004</v>
      </c>
      <c r="D2195" t="s">
        <v>2367</v>
      </c>
      <c r="E2195" t="s">
        <v>2369</v>
      </c>
      <c r="F2195" t="s">
        <v>2367</v>
      </c>
      <c r="G2195">
        <v>1</v>
      </c>
      <c r="H2195" s="8" t="s">
        <v>2367</v>
      </c>
      <c r="I2195" t="str">
        <f t="shared" si="68"/>
        <v>Normal weight</v>
      </c>
      <c r="J2195" t="str">
        <f t="shared" si="69"/>
        <v>Normal</v>
      </c>
    </row>
    <row r="2196" spans="1:10" x14ac:dyDescent="0.3">
      <c r="A2196" t="s">
        <v>152</v>
      </c>
      <c r="B2196">
        <v>15.96</v>
      </c>
      <c r="C2196">
        <v>5.44</v>
      </c>
      <c r="D2196" t="s">
        <v>2367</v>
      </c>
      <c r="E2196" t="s">
        <v>2369</v>
      </c>
      <c r="F2196" t="s">
        <v>2367</v>
      </c>
      <c r="G2196">
        <v>1</v>
      </c>
      <c r="H2196" s="8" t="s">
        <v>2367</v>
      </c>
      <c r="I2196" t="str">
        <f t="shared" si="68"/>
        <v>Underweight</v>
      </c>
      <c r="J2196" t="str">
        <f t="shared" si="69"/>
        <v>Normal</v>
      </c>
    </row>
    <row r="2197" spans="1:10" x14ac:dyDescent="0.3">
      <c r="A2197" t="s">
        <v>151</v>
      </c>
      <c r="B2197">
        <v>39.5</v>
      </c>
      <c r="C2197">
        <v>5.05</v>
      </c>
      <c r="D2197" t="s">
        <v>2367</v>
      </c>
      <c r="E2197" t="s">
        <v>2369</v>
      </c>
      <c r="F2197" t="s">
        <v>2367</v>
      </c>
      <c r="G2197">
        <v>1</v>
      </c>
      <c r="H2197" s="8" t="s">
        <v>2367</v>
      </c>
      <c r="I2197" t="str">
        <f t="shared" si="68"/>
        <v>Obesity</v>
      </c>
      <c r="J2197" t="str">
        <f t="shared" si="69"/>
        <v>Normal</v>
      </c>
    </row>
    <row r="2198" spans="1:10" x14ac:dyDescent="0.3">
      <c r="A2198" t="s">
        <v>150</v>
      </c>
      <c r="B2198">
        <v>33.770000000000003</v>
      </c>
      <c r="C2198">
        <v>6</v>
      </c>
      <c r="D2198" t="s">
        <v>2367</v>
      </c>
      <c r="E2198" t="s">
        <v>2369</v>
      </c>
      <c r="F2198" t="s">
        <v>2367</v>
      </c>
      <c r="G2198">
        <v>1</v>
      </c>
      <c r="H2198" s="8" t="s">
        <v>2367</v>
      </c>
      <c r="I2198" t="str">
        <f t="shared" si="68"/>
        <v>Obesity</v>
      </c>
      <c r="J2198" t="str">
        <f t="shared" si="69"/>
        <v>Prediabetes</v>
      </c>
    </row>
    <row r="2199" spans="1:10" x14ac:dyDescent="0.3">
      <c r="A2199" t="s">
        <v>149</v>
      </c>
      <c r="B2199">
        <v>26.84</v>
      </c>
      <c r="C2199">
        <v>5.99</v>
      </c>
      <c r="D2199" t="s">
        <v>2369</v>
      </c>
      <c r="E2199" t="s">
        <v>2369</v>
      </c>
      <c r="F2199" t="s">
        <v>2367</v>
      </c>
      <c r="G2199">
        <v>1</v>
      </c>
      <c r="H2199" s="8" t="s">
        <v>2367</v>
      </c>
      <c r="I2199" t="str">
        <f t="shared" si="68"/>
        <v>Overweight</v>
      </c>
      <c r="J2199" t="str">
        <f t="shared" si="69"/>
        <v>Prediabetes</v>
      </c>
    </row>
    <row r="2200" spans="1:10" x14ac:dyDescent="0.3">
      <c r="A2200" t="s">
        <v>148</v>
      </c>
      <c r="B2200">
        <v>35.53</v>
      </c>
      <c r="C2200">
        <v>4.3600000000000003</v>
      </c>
      <c r="D2200" t="s">
        <v>2367</v>
      </c>
      <c r="E2200" t="s">
        <v>2367</v>
      </c>
      <c r="F2200" t="s">
        <v>2369</v>
      </c>
      <c r="G2200">
        <v>1</v>
      </c>
      <c r="H2200" s="8" t="s">
        <v>2367</v>
      </c>
      <c r="I2200" t="str">
        <f t="shared" si="68"/>
        <v>Obesity</v>
      </c>
      <c r="J2200" t="str">
        <f t="shared" si="69"/>
        <v>Normal</v>
      </c>
    </row>
    <row r="2201" spans="1:10" x14ac:dyDescent="0.3">
      <c r="A2201" t="s">
        <v>147</v>
      </c>
      <c r="B2201">
        <v>30.59</v>
      </c>
      <c r="C2201">
        <v>4.41</v>
      </c>
      <c r="D2201" t="s">
        <v>2367</v>
      </c>
      <c r="E2201" t="s">
        <v>2367</v>
      </c>
      <c r="F2201" t="s">
        <v>2369</v>
      </c>
      <c r="G2201">
        <v>1</v>
      </c>
      <c r="H2201" s="8" t="s">
        <v>2367</v>
      </c>
      <c r="I2201" t="str">
        <f t="shared" si="68"/>
        <v>Obesity</v>
      </c>
      <c r="J2201" t="str">
        <f t="shared" si="69"/>
        <v>Normal</v>
      </c>
    </row>
    <row r="2202" spans="1:10" x14ac:dyDescent="0.3">
      <c r="A2202" t="s">
        <v>146</v>
      </c>
      <c r="B2202">
        <v>30.59</v>
      </c>
      <c r="C2202">
        <v>4.17</v>
      </c>
      <c r="D2202" t="s">
        <v>2367</v>
      </c>
      <c r="E2202" t="s">
        <v>2367</v>
      </c>
      <c r="F2202" t="s">
        <v>2369</v>
      </c>
      <c r="G2202">
        <v>1</v>
      </c>
      <c r="H2202" s="8" t="s">
        <v>2367</v>
      </c>
      <c r="I2202" t="str">
        <f t="shared" si="68"/>
        <v>Obesity</v>
      </c>
      <c r="J2202" t="str">
        <f t="shared" si="69"/>
        <v>Normal</v>
      </c>
    </row>
    <row r="2203" spans="1:10" x14ac:dyDescent="0.3">
      <c r="A2203" t="s">
        <v>145</v>
      </c>
      <c r="B2203">
        <v>27.835000000000001</v>
      </c>
      <c r="C2203">
        <v>4.4400000000000004</v>
      </c>
      <c r="D2203" t="s">
        <v>2367</v>
      </c>
      <c r="E2203" t="s">
        <v>2367</v>
      </c>
      <c r="F2203" t="s">
        <v>2369</v>
      </c>
      <c r="G2203">
        <v>1</v>
      </c>
      <c r="H2203" s="8" t="s">
        <v>2367</v>
      </c>
      <c r="I2203" t="str">
        <f t="shared" si="68"/>
        <v>Overweight</v>
      </c>
      <c r="J2203" t="str">
        <f t="shared" si="69"/>
        <v>Normal</v>
      </c>
    </row>
    <row r="2204" spans="1:10" x14ac:dyDescent="0.3">
      <c r="A2204" t="s">
        <v>144</v>
      </c>
      <c r="B2204">
        <v>40.26</v>
      </c>
      <c r="C2204">
        <v>5.52</v>
      </c>
      <c r="D2204" t="s">
        <v>2367</v>
      </c>
      <c r="E2204" t="s">
        <v>2369</v>
      </c>
      <c r="F2204" t="s">
        <v>2367</v>
      </c>
      <c r="G2204">
        <v>1</v>
      </c>
      <c r="H2204" s="8" t="s">
        <v>2367</v>
      </c>
      <c r="I2204" t="str">
        <f t="shared" si="68"/>
        <v>Obesity</v>
      </c>
      <c r="J2204" t="str">
        <f t="shared" si="69"/>
        <v>Normal</v>
      </c>
    </row>
    <row r="2205" spans="1:10" x14ac:dyDescent="0.3">
      <c r="A2205" t="s">
        <v>143</v>
      </c>
      <c r="B2205">
        <v>39.82</v>
      </c>
      <c r="C2205">
        <v>6.01</v>
      </c>
      <c r="D2205" t="s">
        <v>2367</v>
      </c>
      <c r="E2205" t="s">
        <v>2369</v>
      </c>
      <c r="F2205" t="s">
        <v>2367</v>
      </c>
      <c r="G2205">
        <v>1</v>
      </c>
      <c r="H2205" s="8" t="s">
        <v>2367</v>
      </c>
      <c r="I2205" t="str">
        <f t="shared" si="68"/>
        <v>Obesity</v>
      </c>
      <c r="J2205" t="str">
        <f t="shared" si="69"/>
        <v>Prediabetes</v>
      </c>
    </row>
    <row r="2206" spans="1:10" x14ac:dyDescent="0.3">
      <c r="A2206" t="s">
        <v>142</v>
      </c>
      <c r="B2206">
        <v>39.159999999999997</v>
      </c>
      <c r="C2206">
        <v>5.81</v>
      </c>
      <c r="D2206" t="s">
        <v>2367</v>
      </c>
      <c r="E2206" t="s">
        <v>2369</v>
      </c>
      <c r="F2206" t="s">
        <v>2367</v>
      </c>
      <c r="G2206">
        <v>1</v>
      </c>
      <c r="H2206" s="8" t="s">
        <v>2367</v>
      </c>
      <c r="I2206" t="str">
        <f t="shared" si="68"/>
        <v>Obesity</v>
      </c>
      <c r="J2206" t="str">
        <f t="shared" si="69"/>
        <v>Prediabetes</v>
      </c>
    </row>
    <row r="2207" spans="1:10" x14ac:dyDescent="0.3">
      <c r="A2207" t="s">
        <v>141</v>
      </c>
      <c r="B2207">
        <v>25.555</v>
      </c>
      <c r="C2207">
        <v>4.37</v>
      </c>
      <c r="D2207" t="s">
        <v>2367</v>
      </c>
      <c r="E2207" t="s">
        <v>2367</v>
      </c>
      <c r="F2207" t="s">
        <v>2369</v>
      </c>
      <c r="G2207">
        <v>1</v>
      </c>
      <c r="H2207" s="8" t="s">
        <v>2367</v>
      </c>
      <c r="I2207" t="str">
        <f t="shared" si="68"/>
        <v>Overweight</v>
      </c>
      <c r="J2207" t="str">
        <f t="shared" si="69"/>
        <v>Normal</v>
      </c>
    </row>
    <row r="2208" spans="1:10" x14ac:dyDescent="0.3">
      <c r="A2208" t="s">
        <v>140</v>
      </c>
      <c r="B2208">
        <v>25.175000000000001</v>
      </c>
      <c r="C2208">
        <v>5.74</v>
      </c>
      <c r="D2208" t="s">
        <v>2367</v>
      </c>
      <c r="E2208" t="s">
        <v>2367</v>
      </c>
      <c r="F2208" t="s">
        <v>2369</v>
      </c>
      <c r="G2208">
        <v>1</v>
      </c>
      <c r="H2208" s="8" t="s">
        <v>2367</v>
      </c>
      <c r="I2208" t="str">
        <f t="shared" si="68"/>
        <v>Overweight</v>
      </c>
      <c r="J2208" t="str">
        <f t="shared" si="69"/>
        <v>Prediabetes</v>
      </c>
    </row>
    <row r="2209" spans="1:10" x14ac:dyDescent="0.3">
      <c r="A2209" t="s">
        <v>139</v>
      </c>
      <c r="B2209">
        <v>38.28</v>
      </c>
      <c r="C2209">
        <v>5.39</v>
      </c>
      <c r="D2209" t="s">
        <v>2367</v>
      </c>
      <c r="E2209" t="s">
        <v>2369</v>
      </c>
      <c r="F2209" t="s">
        <v>2367</v>
      </c>
      <c r="G2209">
        <v>1</v>
      </c>
      <c r="H2209" s="8" t="s">
        <v>2367</v>
      </c>
      <c r="I2209" t="str">
        <f t="shared" si="68"/>
        <v>Obesity</v>
      </c>
      <c r="J2209" t="str">
        <f t="shared" si="69"/>
        <v>Normal</v>
      </c>
    </row>
    <row r="2210" spans="1:10" x14ac:dyDescent="0.3">
      <c r="A2210" t="s">
        <v>138</v>
      </c>
      <c r="B2210">
        <v>38.17</v>
      </c>
      <c r="C2210">
        <v>4.07</v>
      </c>
      <c r="D2210" t="s">
        <v>2367</v>
      </c>
      <c r="E2210" t="s">
        <v>2369</v>
      </c>
      <c r="F2210" t="s">
        <v>2367</v>
      </c>
      <c r="G2210">
        <v>1</v>
      </c>
      <c r="H2210" s="8" t="s">
        <v>2367</v>
      </c>
      <c r="I2210" t="str">
        <f t="shared" si="68"/>
        <v>Obesity</v>
      </c>
      <c r="J2210" t="str">
        <f t="shared" si="69"/>
        <v>Normal</v>
      </c>
    </row>
    <row r="2211" spans="1:10" x14ac:dyDescent="0.3">
      <c r="A2211" t="s">
        <v>137</v>
      </c>
      <c r="B2211">
        <v>36.85</v>
      </c>
      <c r="C2211">
        <v>5.49</v>
      </c>
      <c r="D2211" t="s">
        <v>2367</v>
      </c>
      <c r="E2211" t="s">
        <v>2369</v>
      </c>
      <c r="F2211" t="s">
        <v>2367</v>
      </c>
      <c r="G2211">
        <v>1</v>
      </c>
      <c r="H2211" s="8" t="s">
        <v>2367</v>
      </c>
      <c r="I2211" t="str">
        <f t="shared" si="68"/>
        <v>Obesity</v>
      </c>
      <c r="J2211" t="str">
        <f t="shared" si="69"/>
        <v>Normal</v>
      </c>
    </row>
    <row r="2212" spans="1:10" x14ac:dyDescent="0.3">
      <c r="A2212" t="s">
        <v>136</v>
      </c>
      <c r="B2212">
        <v>22.61</v>
      </c>
      <c r="C2212">
        <v>5.68</v>
      </c>
      <c r="D2212" t="s">
        <v>2367</v>
      </c>
      <c r="E2212" t="s">
        <v>2367</v>
      </c>
      <c r="F2212" t="s">
        <v>2369</v>
      </c>
      <c r="G2212">
        <v>1</v>
      </c>
      <c r="H2212" s="8" t="s">
        <v>2367</v>
      </c>
      <c r="I2212" t="str">
        <f t="shared" si="68"/>
        <v>Normal weight</v>
      </c>
      <c r="J2212" t="str">
        <f t="shared" si="69"/>
        <v>Normal</v>
      </c>
    </row>
    <row r="2213" spans="1:10" x14ac:dyDescent="0.3">
      <c r="A2213" t="s">
        <v>135</v>
      </c>
      <c r="B2213">
        <v>21.754999999999999</v>
      </c>
      <c r="C2213">
        <v>6.09</v>
      </c>
      <c r="D2213" t="s">
        <v>2367</v>
      </c>
      <c r="E2213" t="s">
        <v>2367</v>
      </c>
      <c r="F2213" t="s">
        <v>2369</v>
      </c>
      <c r="G2213">
        <v>1</v>
      </c>
      <c r="H2213" s="8" t="s">
        <v>2367</v>
      </c>
      <c r="I2213" t="str">
        <f t="shared" si="68"/>
        <v>Normal weight</v>
      </c>
      <c r="J2213" t="str">
        <f t="shared" si="69"/>
        <v>Prediabetes</v>
      </c>
    </row>
    <row r="2214" spans="1:10" x14ac:dyDescent="0.3">
      <c r="A2214" t="s">
        <v>134</v>
      </c>
      <c r="B2214">
        <v>20.425000000000001</v>
      </c>
      <c r="C2214">
        <v>5.53</v>
      </c>
      <c r="D2214" t="s">
        <v>2367</v>
      </c>
      <c r="E2214" t="s">
        <v>2367</v>
      </c>
      <c r="F2214" t="s">
        <v>2369</v>
      </c>
      <c r="G2214">
        <v>1</v>
      </c>
      <c r="H2214" s="8" t="s">
        <v>2367</v>
      </c>
      <c r="I2214" t="str">
        <f t="shared" si="68"/>
        <v>Normal weight</v>
      </c>
      <c r="J2214" t="str">
        <f t="shared" si="69"/>
        <v>Normal</v>
      </c>
    </row>
    <row r="2215" spans="1:10" x14ac:dyDescent="0.3">
      <c r="A2215" t="s">
        <v>133</v>
      </c>
      <c r="B2215">
        <v>31.35</v>
      </c>
      <c r="C2215">
        <v>4.28</v>
      </c>
      <c r="D2215" t="s">
        <v>2367</v>
      </c>
      <c r="E2215" t="s">
        <v>2369</v>
      </c>
      <c r="F2215" t="s">
        <v>2367</v>
      </c>
      <c r="G2215">
        <v>1</v>
      </c>
      <c r="H2215" s="8" t="s">
        <v>2367</v>
      </c>
      <c r="I2215" t="str">
        <f t="shared" si="68"/>
        <v>Obesity</v>
      </c>
      <c r="J2215" t="str">
        <f t="shared" si="69"/>
        <v>Normal</v>
      </c>
    </row>
    <row r="2216" spans="1:10" x14ac:dyDescent="0.3">
      <c r="A2216" t="s">
        <v>132</v>
      </c>
      <c r="B2216">
        <v>31.13</v>
      </c>
      <c r="C2216">
        <v>6.01</v>
      </c>
      <c r="D2216" t="s">
        <v>2367</v>
      </c>
      <c r="E2216" t="s">
        <v>2369</v>
      </c>
      <c r="F2216" t="s">
        <v>2367</v>
      </c>
      <c r="G2216">
        <v>1</v>
      </c>
      <c r="H2216" s="8" t="s">
        <v>2367</v>
      </c>
      <c r="I2216" t="str">
        <f t="shared" si="68"/>
        <v>Obesity</v>
      </c>
      <c r="J2216" t="str">
        <f t="shared" si="69"/>
        <v>Prediabetes</v>
      </c>
    </row>
    <row r="2217" spans="1:10" x14ac:dyDescent="0.3">
      <c r="A2217" t="s">
        <v>131</v>
      </c>
      <c r="B2217">
        <v>17.48</v>
      </c>
      <c r="C2217">
        <v>4.59</v>
      </c>
      <c r="D2217" t="s">
        <v>2367</v>
      </c>
      <c r="E2217" t="s">
        <v>2367</v>
      </c>
      <c r="F2217" t="s">
        <v>2369</v>
      </c>
      <c r="G2217">
        <v>1</v>
      </c>
      <c r="H2217" s="8" t="s">
        <v>2367</v>
      </c>
      <c r="I2217" t="str">
        <f t="shared" si="68"/>
        <v>Underweight</v>
      </c>
      <c r="J2217" t="str">
        <f t="shared" si="69"/>
        <v>Normal</v>
      </c>
    </row>
    <row r="2218" spans="1:10" x14ac:dyDescent="0.3">
      <c r="A2218" t="s">
        <v>130</v>
      </c>
      <c r="B2218">
        <v>22.57</v>
      </c>
      <c r="C2218">
        <v>5.8</v>
      </c>
      <c r="D2218" t="s">
        <v>2369</v>
      </c>
      <c r="E2218" t="s">
        <v>2367</v>
      </c>
      <c r="F2218" t="s">
        <v>2367</v>
      </c>
      <c r="G2218">
        <v>1</v>
      </c>
      <c r="H2218" s="8" t="s">
        <v>2367</v>
      </c>
      <c r="I2218" t="str">
        <f t="shared" si="68"/>
        <v>Normal weight</v>
      </c>
      <c r="J2218" t="str">
        <f t="shared" si="69"/>
        <v>Prediabetes</v>
      </c>
    </row>
    <row r="2219" spans="1:10" x14ac:dyDescent="0.3">
      <c r="A2219" t="s">
        <v>129</v>
      </c>
      <c r="B2219">
        <v>26.73</v>
      </c>
      <c r="C2219">
        <v>5.08</v>
      </c>
      <c r="D2219" t="s">
        <v>2367</v>
      </c>
      <c r="E2219" t="s">
        <v>2369</v>
      </c>
      <c r="F2219" t="s">
        <v>2367</v>
      </c>
      <c r="G2219">
        <v>1</v>
      </c>
      <c r="H2219" s="8" t="s">
        <v>2367</v>
      </c>
      <c r="I2219" t="str">
        <f t="shared" si="68"/>
        <v>Overweight</v>
      </c>
      <c r="J2219" t="str">
        <f t="shared" si="69"/>
        <v>Normal</v>
      </c>
    </row>
    <row r="2220" spans="1:10" x14ac:dyDescent="0.3">
      <c r="A2220" t="s">
        <v>128</v>
      </c>
      <c r="B2220">
        <v>20.79</v>
      </c>
      <c r="C2220">
        <v>5.84</v>
      </c>
      <c r="D2220" t="s">
        <v>2367</v>
      </c>
      <c r="E2220" t="s">
        <v>2369</v>
      </c>
      <c r="F2220" t="s">
        <v>2367</v>
      </c>
      <c r="G2220">
        <v>1</v>
      </c>
      <c r="H2220" s="8" t="s">
        <v>2367</v>
      </c>
      <c r="I2220" t="str">
        <f t="shared" si="68"/>
        <v>Normal weight</v>
      </c>
      <c r="J2220" t="str">
        <f t="shared" si="69"/>
        <v>Prediabetes</v>
      </c>
    </row>
    <row r="2221" spans="1:10" x14ac:dyDescent="0.3">
      <c r="A2221" t="s">
        <v>127</v>
      </c>
      <c r="B2221">
        <v>20.149999999999999</v>
      </c>
      <c r="C2221">
        <v>4.1500000000000004</v>
      </c>
      <c r="D2221" t="s">
        <v>2367</v>
      </c>
      <c r="E2221" t="s">
        <v>2367</v>
      </c>
      <c r="F2221" t="s">
        <v>2367</v>
      </c>
      <c r="G2221">
        <v>1</v>
      </c>
      <c r="H2221" s="8" t="s">
        <v>2367</v>
      </c>
      <c r="I2221" t="str">
        <f t="shared" si="68"/>
        <v>Normal weight</v>
      </c>
      <c r="J2221" t="str">
        <f t="shared" si="69"/>
        <v>Normal</v>
      </c>
    </row>
    <row r="2222" spans="1:10" x14ac:dyDescent="0.3">
      <c r="A2222" t="s">
        <v>126</v>
      </c>
      <c r="B2222">
        <v>36.85</v>
      </c>
      <c r="C2222">
        <v>4.3600000000000003</v>
      </c>
      <c r="D2222" t="s">
        <v>2369</v>
      </c>
      <c r="E2222" t="s">
        <v>2367</v>
      </c>
      <c r="F2222" t="s">
        <v>2367</v>
      </c>
      <c r="G2222">
        <v>0</v>
      </c>
      <c r="H2222" s="8" t="s">
        <v>2367</v>
      </c>
      <c r="I2222" t="str">
        <f t="shared" si="68"/>
        <v>Obesity</v>
      </c>
      <c r="J2222" t="str">
        <f t="shared" si="69"/>
        <v>Normal</v>
      </c>
    </row>
    <row r="2223" spans="1:10" x14ac:dyDescent="0.3">
      <c r="A2223" t="s">
        <v>125</v>
      </c>
      <c r="B2223">
        <v>35.53</v>
      </c>
      <c r="C2223">
        <v>4.55</v>
      </c>
      <c r="D2223" t="s">
        <v>2369</v>
      </c>
      <c r="E2223" t="s">
        <v>2367</v>
      </c>
      <c r="F2223" t="s">
        <v>2367</v>
      </c>
      <c r="G2223">
        <v>0</v>
      </c>
      <c r="H2223" s="8" t="s">
        <v>2367</v>
      </c>
      <c r="I2223" t="str">
        <f t="shared" si="68"/>
        <v>Obesity</v>
      </c>
      <c r="J2223" t="str">
        <f t="shared" si="69"/>
        <v>Normal</v>
      </c>
    </row>
    <row r="2224" spans="1:10" x14ac:dyDescent="0.3">
      <c r="A2224" t="s">
        <v>124</v>
      </c>
      <c r="B2224">
        <v>31.1</v>
      </c>
      <c r="C2224">
        <v>4.37</v>
      </c>
      <c r="D2224" t="s">
        <v>2369</v>
      </c>
      <c r="E2224" t="s">
        <v>2367</v>
      </c>
      <c r="F2224" t="s">
        <v>2367</v>
      </c>
      <c r="G2224">
        <v>0</v>
      </c>
      <c r="H2224" s="8" t="s">
        <v>2367</v>
      </c>
      <c r="I2224" t="str">
        <f t="shared" si="68"/>
        <v>Obesity</v>
      </c>
      <c r="J2224" t="str">
        <f t="shared" si="69"/>
        <v>Normal</v>
      </c>
    </row>
    <row r="2225" spans="1:10" x14ac:dyDescent="0.3">
      <c r="A2225" t="s">
        <v>123</v>
      </c>
      <c r="B2225">
        <v>23.21</v>
      </c>
      <c r="C2225">
        <v>5.24</v>
      </c>
      <c r="D2225" t="s">
        <v>2369</v>
      </c>
      <c r="E2225" t="s">
        <v>2367</v>
      </c>
      <c r="F2225" t="s">
        <v>2367</v>
      </c>
      <c r="G2225">
        <v>0</v>
      </c>
      <c r="H2225" s="8" t="s">
        <v>2367</v>
      </c>
      <c r="I2225" t="str">
        <f t="shared" si="68"/>
        <v>Normal weight</v>
      </c>
      <c r="J2225" t="str">
        <f t="shared" si="69"/>
        <v>Normal</v>
      </c>
    </row>
    <row r="2226" spans="1:10" x14ac:dyDescent="0.3">
      <c r="A2226" t="s">
        <v>122</v>
      </c>
      <c r="B2226">
        <v>18.36</v>
      </c>
      <c r="C2226">
        <v>5.96</v>
      </c>
      <c r="D2226" t="s">
        <v>2367</v>
      </c>
      <c r="E2226" t="s">
        <v>2367</v>
      </c>
      <c r="F2226" t="s">
        <v>2367</v>
      </c>
      <c r="G2226">
        <v>1</v>
      </c>
      <c r="H2226" s="8" t="s">
        <v>2367</v>
      </c>
      <c r="I2226" t="str">
        <f t="shared" si="68"/>
        <v>Underweight</v>
      </c>
      <c r="J2226" t="str">
        <f t="shared" si="69"/>
        <v>Prediabetes</v>
      </c>
    </row>
    <row r="2227" spans="1:10" x14ac:dyDescent="0.3">
      <c r="A2227" t="s">
        <v>121</v>
      </c>
      <c r="B2227">
        <v>15.92</v>
      </c>
      <c r="C2227">
        <v>4.76</v>
      </c>
      <c r="D2227" t="s">
        <v>2369</v>
      </c>
      <c r="E2227" t="s">
        <v>2367</v>
      </c>
      <c r="F2227" t="s">
        <v>2367</v>
      </c>
      <c r="G2227">
        <v>1</v>
      </c>
      <c r="H2227" s="8" t="s">
        <v>2367</v>
      </c>
      <c r="I2227" t="str">
        <f t="shared" si="68"/>
        <v>Underweight</v>
      </c>
      <c r="J2227" t="str">
        <f t="shared" si="69"/>
        <v>Normal</v>
      </c>
    </row>
    <row r="2228" spans="1:10" x14ac:dyDescent="0.3">
      <c r="A2228" t="s">
        <v>120</v>
      </c>
      <c r="B2228">
        <v>15.17</v>
      </c>
      <c r="C2228">
        <v>4.3</v>
      </c>
      <c r="D2228" t="s">
        <v>2369</v>
      </c>
      <c r="E2228" t="s">
        <v>2367</v>
      </c>
      <c r="F2228" t="s">
        <v>2369</v>
      </c>
      <c r="G2228">
        <v>1</v>
      </c>
      <c r="H2228" s="8" t="s">
        <v>2367</v>
      </c>
      <c r="I2228" t="str">
        <f t="shared" si="68"/>
        <v>Underweight</v>
      </c>
      <c r="J2228" t="str">
        <f t="shared" si="69"/>
        <v>Normal</v>
      </c>
    </row>
    <row r="2229" spans="1:10" x14ac:dyDescent="0.3">
      <c r="A2229" t="s">
        <v>119</v>
      </c>
      <c r="B2229">
        <v>16.63</v>
      </c>
      <c r="C2229">
        <v>4.5</v>
      </c>
      <c r="D2229" t="s">
        <v>2367</v>
      </c>
      <c r="E2229" t="s">
        <v>2367</v>
      </c>
      <c r="F2229" t="s">
        <v>2367</v>
      </c>
      <c r="G2229">
        <v>1</v>
      </c>
      <c r="H2229" s="8" t="s">
        <v>2367</v>
      </c>
      <c r="I2229" t="str">
        <f t="shared" si="68"/>
        <v>Underweight</v>
      </c>
      <c r="J2229" t="str">
        <f t="shared" si="69"/>
        <v>Normal</v>
      </c>
    </row>
    <row r="2230" spans="1:10" x14ac:dyDescent="0.3">
      <c r="A2230" t="s">
        <v>118</v>
      </c>
      <c r="B2230">
        <v>19.39</v>
      </c>
      <c r="C2230">
        <v>5.59</v>
      </c>
      <c r="D2230" t="s">
        <v>2367</v>
      </c>
      <c r="E2230" t="s">
        <v>2367</v>
      </c>
      <c r="F2230" t="s">
        <v>2369</v>
      </c>
      <c r="G2230">
        <v>1</v>
      </c>
      <c r="H2230" s="8" t="s">
        <v>2367</v>
      </c>
      <c r="I2230" t="str">
        <f t="shared" si="68"/>
        <v>Normal weight</v>
      </c>
      <c r="J2230" t="str">
        <f t="shared" si="69"/>
        <v>Normal</v>
      </c>
    </row>
    <row r="2231" spans="1:10" x14ac:dyDescent="0.3">
      <c r="A2231" t="s">
        <v>117</v>
      </c>
      <c r="B2231">
        <v>17.34</v>
      </c>
      <c r="C2231">
        <v>6.29</v>
      </c>
      <c r="D2231" t="s">
        <v>2369</v>
      </c>
      <c r="E2231" t="s">
        <v>2367</v>
      </c>
      <c r="F2231" t="s">
        <v>2369</v>
      </c>
      <c r="G2231">
        <v>1</v>
      </c>
      <c r="H2231" s="8" t="s">
        <v>2367</v>
      </c>
      <c r="I2231" t="str">
        <f t="shared" si="68"/>
        <v>Underweight</v>
      </c>
      <c r="J2231" t="str">
        <f t="shared" si="69"/>
        <v>Prediabetes</v>
      </c>
    </row>
    <row r="2232" spans="1:10" x14ac:dyDescent="0.3">
      <c r="A2232" t="s">
        <v>116</v>
      </c>
      <c r="B2232">
        <v>17.940000000000001</v>
      </c>
      <c r="C2232">
        <v>4.1900000000000004</v>
      </c>
      <c r="D2232" t="s">
        <v>2367</v>
      </c>
      <c r="E2232" t="s">
        <v>2369</v>
      </c>
      <c r="F2232" t="s">
        <v>2367</v>
      </c>
      <c r="G2232">
        <v>1</v>
      </c>
      <c r="H2232" s="8" t="s">
        <v>2367</v>
      </c>
      <c r="I2232" t="str">
        <f t="shared" si="68"/>
        <v>Underweight</v>
      </c>
      <c r="J2232" t="str">
        <f t="shared" si="69"/>
        <v>Normal</v>
      </c>
    </row>
    <row r="2233" spans="1:10" x14ac:dyDescent="0.3">
      <c r="A2233" t="s">
        <v>115</v>
      </c>
      <c r="B2233">
        <v>16.670000000000002</v>
      </c>
      <c r="C2233">
        <v>4.7</v>
      </c>
      <c r="D2233" t="s">
        <v>2369</v>
      </c>
      <c r="E2233" t="s">
        <v>2367</v>
      </c>
      <c r="F2233" t="s">
        <v>2369</v>
      </c>
      <c r="G2233">
        <v>1</v>
      </c>
      <c r="H2233" s="8" t="s">
        <v>2367</v>
      </c>
      <c r="I2233" t="str">
        <f t="shared" si="68"/>
        <v>Underweight</v>
      </c>
      <c r="J2233" t="str">
        <f t="shared" si="69"/>
        <v>Normal</v>
      </c>
    </row>
    <row r="2234" spans="1:10" x14ac:dyDescent="0.3">
      <c r="A2234" t="s">
        <v>114</v>
      </c>
      <c r="B2234">
        <v>20.58</v>
      </c>
      <c r="C2234">
        <v>5.64</v>
      </c>
      <c r="D2234" t="s">
        <v>2369</v>
      </c>
      <c r="E2234" t="s">
        <v>2367</v>
      </c>
      <c r="F2234" t="s">
        <v>2367</v>
      </c>
      <c r="G2234">
        <v>0</v>
      </c>
      <c r="H2234" s="8" t="s">
        <v>2367</v>
      </c>
      <c r="I2234" t="str">
        <f t="shared" si="68"/>
        <v>Normal weight</v>
      </c>
      <c r="J2234" t="str">
        <f t="shared" si="69"/>
        <v>Normal</v>
      </c>
    </row>
    <row r="2235" spans="1:10" x14ac:dyDescent="0.3">
      <c r="A2235" t="s">
        <v>113</v>
      </c>
      <c r="B2235">
        <v>16.5</v>
      </c>
      <c r="C2235">
        <v>4.1100000000000003</v>
      </c>
      <c r="D2235" t="s">
        <v>2369</v>
      </c>
      <c r="E2235" t="s">
        <v>2367</v>
      </c>
      <c r="F2235" t="s">
        <v>2367</v>
      </c>
      <c r="G2235">
        <v>0</v>
      </c>
      <c r="H2235" s="8" t="s">
        <v>2367</v>
      </c>
      <c r="I2235" t="str">
        <f t="shared" si="68"/>
        <v>Underweight</v>
      </c>
      <c r="J2235" t="str">
        <f t="shared" si="69"/>
        <v>Normal</v>
      </c>
    </row>
    <row r="2236" spans="1:10" x14ac:dyDescent="0.3">
      <c r="A2236" t="s">
        <v>112</v>
      </c>
      <c r="B2236">
        <v>15.41</v>
      </c>
      <c r="C2236">
        <v>5.43</v>
      </c>
      <c r="D2236" t="s">
        <v>2369</v>
      </c>
      <c r="E2236" t="s">
        <v>2367</v>
      </c>
      <c r="F2236" t="s">
        <v>2369</v>
      </c>
      <c r="G2236">
        <v>1</v>
      </c>
      <c r="H2236" s="8" t="s">
        <v>2367</v>
      </c>
      <c r="I2236" t="str">
        <f t="shared" si="68"/>
        <v>Underweight</v>
      </c>
      <c r="J2236" t="str">
        <f t="shared" si="69"/>
        <v>Normal</v>
      </c>
    </row>
    <row r="2237" spans="1:10" x14ac:dyDescent="0.3">
      <c r="A2237" t="s">
        <v>111</v>
      </c>
      <c r="B2237">
        <v>24.59</v>
      </c>
      <c r="C2237">
        <v>4.38</v>
      </c>
      <c r="D2237" t="s">
        <v>2367</v>
      </c>
      <c r="E2237" t="s">
        <v>2367</v>
      </c>
      <c r="F2237" t="s">
        <v>2367</v>
      </c>
      <c r="G2237">
        <v>1</v>
      </c>
      <c r="H2237" s="8" t="s">
        <v>2367</v>
      </c>
      <c r="I2237" t="str">
        <f t="shared" si="68"/>
        <v>Normal weight</v>
      </c>
      <c r="J2237" t="str">
        <f t="shared" si="69"/>
        <v>Normal</v>
      </c>
    </row>
    <row r="2238" spans="1:10" x14ac:dyDescent="0.3">
      <c r="A2238" t="s">
        <v>110</v>
      </c>
      <c r="B2238">
        <v>33.33</v>
      </c>
      <c r="C2238">
        <v>9.7899999999999991</v>
      </c>
      <c r="D2238" t="s">
        <v>2367</v>
      </c>
      <c r="E2238" t="s">
        <v>2367</v>
      </c>
      <c r="F2238" t="s">
        <v>2367</v>
      </c>
      <c r="G2238">
        <v>0</v>
      </c>
      <c r="H2238" s="8" t="s">
        <v>2367</v>
      </c>
      <c r="I2238" t="str">
        <f t="shared" si="68"/>
        <v>Obesity</v>
      </c>
      <c r="J2238" t="str">
        <f t="shared" si="69"/>
        <v>Diabetes</v>
      </c>
    </row>
    <row r="2239" spans="1:10" x14ac:dyDescent="0.3">
      <c r="A2239" t="s">
        <v>109</v>
      </c>
      <c r="B2239">
        <v>18.5</v>
      </c>
      <c r="C2239">
        <v>11.84</v>
      </c>
      <c r="D2239" t="s">
        <v>2367</v>
      </c>
      <c r="E2239" t="s">
        <v>2367</v>
      </c>
      <c r="F2239" t="s">
        <v>2367</v>
      </c>
      <c r="G2239">
        <v>0</v>
      </c>
      <c r="H2239" s="8" t="s">
        <v>2367</v>
      </c>
      <c r="I2239" t="str">
        <f t="shared" si="68"/>
        <v>Normal weight</v>
      </c>
      <c r="J2239" t="str">
        <f t="shared" si="69"/>
        <v>Diabetes</v>
      </c>
    </row>
    <row r="2240" spans="1:10" x14ac:dyDescent="0.3">
      <c r="A2240" t="s">
        <v>108</v>
      </c>
      <c r="B2240">
        <v>18.579999999999998</v>
      </c>
      <c r="C2240">
        <v>6.22</v>
      </c>
      <c r="D2240" t="s">
        <v>2367</v>
      </c>
      <c r="E2240" t="s">
        <v>2367</v>
      </c>
      <c r="F2240" t="s">
        <v>2367</v>
      </c>
      <c r="G2240">
        <v>0</v>
      </c>
      <c r="H2240" s="8" t="s">
        <v>2367</v>
      </c>
      <c r="I2240" t="str">
        <f t="shared" si="68"/>
        <v>Normal weight</v>
      </c>
      <c r="J2240" t="str">
        <f t="shared" si="69"/>
        <v>Prediabetes</v>
      </c>
    </row>
    <row r="2241" spans="1:10" x14ac:dyDescent="0.3">
      <c r="A2241" t="s">
        <v>107</v>
      </c>
      <c r="B2241">
        <v>16.64</v>
      </c>
      <c r="C2241">
        <v>10.01</v>
      </c>
      <c r="D2241" t="s">
        <v>2367</v>
      </c>
      <c r="E2241" t="s">
        <v>2367</v>
      </c>
      <c r="F2241" t="s">
        <v>2367</v>
      </c>
      <c r="G2241">
        <v>0</v>
      </c>
      <c r="H2241" s="8" t="s">
        <v>2367</v>
      </c>
      <c r="I2241" t="str">
        <f t="shared" si="68"/>
        <v>Underweight</v>
      </c>
      <c r="J2241" t="str">
        <f t="shared" si="69"/>
        <v>Diabetes</v>
      </c>
    </row>
    <row r="2242" spans="1:10" x14ac:dyDescent="0.3">
      <c r="A2242" t="s">
        <v>106</v>
      </c>
      <c r="B2242">
        <v>19.329999999999998</v>
      </c>
      <c r="C2242">
        <v>4.32</v>
      </c>
      <c r="D2242" t="s">
        <v>2367</v>
      </c>
      <c r="E2242" t="s">
        <v>2367</v>
      </c>
      <c r="F2242" t="s">
        <v>2367</v>
      </c>
      <c r="G2242">
        <v>1</v>
      </c>
      <c r="H2242" s="8" t="s">
        <v>2367</v>
      </c>
      <c r="I2242" t="str">
        <f t="shared" si="68"/>
        <v>Normal weight</v>
      </c>
      <c r="J2242" t="str">
        <f t="shared" si="69"/>
        <v>Normal</v>
      </c>
    </row>
    <row r="2243" spans="1:10" x14ac:dyDescent="0.3">
      <c r="A2243" t="s">
        <v>105</v>
      </c>
      <c r="B2243">
        <v>21.26</v>
      </c>
      <c r="C2243">
        <v>5.65</v>
      </c>
      <c r="D2243" t="s">
        <v>2369</v>
      </c>
      <c r="E2243" t="s">
        <v>2367</v>
      </c>
      <c r="F2243" t="s">
        <v>2369</v>
      </c>
      <c r="G2243">
        <v>1</v>
      </c>
      <c r="H2243" s="8" t="s">
        <v>2367</v>
      </c>
      <c r="I2243" t="str">
        <f t="shared" ref="I2243:I2306" si="70">IF(B2243&lt;18.5,"Underweight",IF(B2243&lt;24.9,"Normal weight",IF(B2243&lt;29.9,"Overweight","Obesity")))</f>
        <v>Normal weight</v>
      </c>
      <c r="J2243" t="str">
        <f t="shared" ref="J2243:J2306" si="71">IF(C2243&lt;5.7,"Normal",IF(C2243&lt;6.4,"Prediabetes","Diabetes"))</f>
        <v>Normal</v>
      </c>
    </row>
    <row r="2244" spans="1:10" x14ac:dyDescent="0.3">
      <c r="A2244" t="s">
        <v>104</v>
      </c>
      <c r="B2244">
        <v>15.6</v>
      </c>
      <c r="C2244">
        <v>4.12</v>
      </c>
      <c r="D2244" t="s">
        <v>2369</v>
      </c>
      <c r="E2244" t="s">
        <v>2367</v>
      </c>
      <c r="F2244" t="s">
        <v>2367</v>
      </c>
      <c r="G2244">
        <v>1</v>
      </c>
      <c r="H2244" s="8" t="s">
        <v>2367</v>
      </c>
      <c r="I2244" t="str">
        <f t="shared" si="70"/>
        <v>Underweight</v>
      </c>
      <c r="J2244" t="str">
        <f t="shared" si="71"/>
        <v>Normal</v>
      </c>
    </row>
    <row r="2245" spans="1:10" x14ac:dyDescent="0.3">
      <c r="A2245" t="s">
        <v>103</v>
      </c>
      <c r="B2245">
        <v>24.39</v>
      </c>
      <c r="C2245">
        <v>6.24</v>
      </c>
      <c r="D2245" t="s">
        <v>2367</v>
      </c>
      <c r="E2245" t="s">
        <v>2367</v>
      </c>
      <c r="F2245" t="s">
        <v>2367</v>
      </c>
      <c r="G2245">
        <v>1</v>
      </c>
      <c r="H2245" s="8" t="s">
        <v>2367</v>
      </c>
      <c r="I2245" t="str">
        <f t="shared" si="70"/>
        <v>Normal weight</v>
      </c>
      <c r="J2245" t="str">
        <f t="shared" si="71"/>
        <v>Prediabetes</v>
      </c>
    </row>
    <row r="2246" spans="1:10" x14ac:dyDescent="0.3">
      <c r="A2246" t="s">
        <v>102</v>
      </c>
      <c r="B2246">
        <v>24.75</v>
      </c>
      <c r="C2246">
        <v>4.83</v>
      </c>
      <c r="D2246" t="s">
        <v>2367</v>
      </c>
      <c r="E2246" t="s">
        <v>2367</v>
      </c>
      <c r="F2246" t="s">
        <v>2367</v>
      </c>
      <c r="G2246">
        <v>0</v>
      </c>
      <c r="H2246" s="8" t="s">
        <v>2367</v>
      </c>
      <c r="I2246" t="str">
        <f t="shared" si="70"/>
        <v>Normal weight</v>
      </c>
      <c r="J2246" t="str">
        <f t="shared" si="71"/>
        <v>Normal</v>
      </c>
    </row>
    <row r="2247" spans="1:10" x14ac:dyDescent="0.3">
      <c r="A2247" t="s">
        <v>101</v>
      </c>
      <c r="B2247">
        <v>20.88</v>
      </c>
      <c r="C2247">
        <v>7.4</v>
      </c>
      <c r="D2247" t="s">
        <v>2367</v>
      </c>
      <c r="E2247" t="s">
        <v>2367</v>
      </c>
      <c r="F2247" t="s">
        <v>2367</v>
      </c>
      <c r="G2247">
        <v>0</v>
      </c>
      <c r="H2247" s="8" t="s">
        <v>2367</v>
      </c>
      <c r="I2247" t="str">
        <f t="shared" si="70"/>
        <v>Normal weight</v>
      </c>
      <c r="J2247" t="str">
        <f t="shared" si="71"/>
        <v>Diabetes</v>
      </c>
    </row>
    <row r="2248" spans="1:10" x14ac:dyDescent="0.3">
      <c r="A2248" t="s">
        <v>100</v>
      </c>
      <c r="B2248">
        <v>20.43</v>
      </c>
      <c r="C2248">
        <v>4.54</v>
      </c>
      <c r="D2248" t="s">
        <v>2367</v>
      </c>
      <c r="E2248" t="s">
        <v>2367</v>
      </c>
      <c r="F2248" t="s">
        <v>2367</v>
      </c>
      <c r="G2248">
        <v>0</v>
      </c>
      <c r="H2248" s="8" t="s">
        <v>2367</v>
      </c>
      <c r="I2248" t="str">
        <f t="shared" si="70"/>
        <v>Normal weight</v>
      </c>
      <c r="J2248" t="str">
        <f t="shared" si="71"/>
        <v>Normal</v>
      </c>
    </row>
    <row r="2249" spans="1:10" x14ac:dyDescent="0.3">
      <c r="A2249" t="s">
        <v>99</v>
      </c>
      <c r="B2249">
        <v>15.18</v>
      </c>
      <c r="C2249">
        <v>11.11</v>
      </c>
      <c r="D2249" t="s">
        <v>2367</v>
      </c>
      <c r="E2249" t="s">
        <v>2367</v>
      </c>
      <c r="F2249" t="s">
        <v>2367</v>
      </c>
      <c r="G2249">
        <v>0</v>
      </c>
      <c r="H2249" s="8" t="s">
        <v>2367</v>
      </c>
      <c r="I2249" t="str">
        <f t="shared" si="70"/>
        <v>Underweight</v>
      </c>
      <c r="J2249" t="str">
        <f t="shared" si="71"/>
        <v>Diabetes</v>
      </c>
    </row>
    <row r="2250" spans="1:10" x14ac:dyDescent="0.3">
      <c r="A2250" t="s">
        <v>98</v>
      </c>
      <c r="B2250">
        <v>15.12</v>
      </c>
      <c r="C2250">
        <v>4.03</v>
      </c>
      <c r="D2250" t="s">
        <v>2369</v>
      </c>
      <c r="E2250" t="s">
        <v>2367</v>
      </c>
      <c r="F2250" t="s">
        <v>2367</v>
      </c>
      <c r="G2250">
        <v>0</v>
      </c>
      <c r="H2250" s="8" t="s">
        <v>2367</v>
      </c>
      <c r="I2250" t="str">
        <f t="shared" si="70"/>
        <v>Underweight</v>
      </c>
      <c r="J2250" t="str">
        <f t="shared" si="71"/>
        <v>Normal</v>
      </c>
    </row>
    <row r="2251" spans="1:10" x14ac:dyDescent="0.3">
      <c r="A2251" t="s">
        <v>97</v>
      </c>
      <c r="B2251">
        <v>23.88</v>
      </c>
      <c r="C2251">
        <v>4.51</v>
      </c>
      <c r="D2251" t="s">
        <v>2367</v>
      </c>
      <c r="E2251" t="s">
        <v>2367</v>
      </c>
      <c r="F2251" t="s">
        <v>2367</v>
      </c>
      <c r="G2251">
        <v>1</v>
      </c>
      <c r="H2251" s="8" t="s">
        <v>2367</v>
      </c>
      <c r="I2251" t="str">
        <f t="shared" si="70"/>
        <v>Normal weight</v>
      </c>
      <c r="J2251" t="str">
        <f t="shared" si="71"/>
        <v>Normal</v>
      </c>
    </row>
    <row r="2252" spans="1:10" x14ac:dyDescent="0.3">
      <c r="A2252" t="s">
        <v>96</v>
      </c>
      <c r="B2252">
        <v>16.13</v>
      </c>
      <c r="C2252">
        <v>5.56</v>
      </c>
      <c r="D2252" t="s">
        <v>2367</v>
      </c>
      <c r="E2252" t="s">
        <v>2369</v>
      </c>
      <c r="F2252" t="s">
        <v>2367</v>
      </c>
      <c r="G2252">
        <v>1</v>
      </c>
      <c r="H2252" s="8" t="s">
        <v>2367</v>
      </c>
      <c r="I2252" t="str">
        <f t="shared" si="70"/>
        <v>Underweight</v>
      </c>
      <c r="J2252" t="str">
        <f t="shared" si="71"/>
        <v>Normal</v>
      </c>
    </row>
    <row r="2253" spans="1:10" x14ac:dyDescent="0.3">
      <c r="A2253" t="s">
        <v>95</v>
      </c>
      <c r="B2253">
        <v>24.09</v>
      </c>
      <c r="C2253">
        <v>4.0999999999999996</v>
      </c>
      <c r="D2253" t="s">
        <v>2367</v>
      </c>
      <c r="E2253" t="s">
        <v>2369</v>
      </c>
      <c r="F2253" t="s">
        <v>2367</v>
      </c>
      <c r="G2253">
        <v>1</v>
      </c>
      <c r="H2253" s="8" t="s">
        <v>2367</v>
      </c>
      <c r="I2253" t="str">
        <f t="shared" si="70"/>
        <v>Normal weight</v>
      </c>
      <c r="J2253" t="str">
        <f t="shared" si="71"/>
        <v>Normal</v>
      </c>
    </row>
    <row r="2254" spans="1:10" x14ac:dyDescent="0.3">
      <c r="A2254" t="s">
        <v>94</v>
      </c>
      <c r="B2254">
        <v>19.43</v>
      </c>
      <c r="C2254">
        <v>5.85</v>
      </c>
      <c r="D2254" t="s">
        <v>2367</v>
      </c>
      <c r="E2254" t="s">
        <v>2369</v>
      </c>
      <c r="F2254" t="s">
        <v>2367</v>
      </c>
      <c r="G2254">
        <v>1</v>
      </c>
      <c r="H2254" s="8" t="s">
        <v>2367</v>
      </c>
      <c r="I2254" t="str">
        <f t="shared" si="70"/>
        <v>Normal weight</v>
      </c>
      <c r="J2254" t="str">
        <f t="shared" si="71"/>
        <v>Prediabetes</v>
      </c>
    </row>
    <row r="2255" spans="1:10" x14ac:dyDescent="0.3">
      <c r="A2255" t="s">
        <v>93</v>
      </c>
      <c r="B2255">
        <v>15.22</v>
      </c>
      <c r="C2255">
        <v>4.92</v>
      </c>
      <c r="D2255" t="s">
        <v>2369</v>
      </c>
      <c r="E2255" t="s">
        <v>2367</v>
      </c>
      <c r="F2255" t="s">
        <v>2369</v>
      </c>
      <c r="G2255">
        <v>1</v>
      </c>
      <c r="H2255" s="8" t="s">
        <v>2367</v>
      </c>
      <c r="I2255" t="str">
        <f t="shared" si="70"/>
        <v>Underweight</v>
      </c>
      <c r="J2255" t="str">
        <f t="shared" si="71"/>
        <v>Normal</v>
      </c>
    </row>
    <row r="2256" spans="1:10" x14ac:dyDescent="0.3">
      <c r="A2256" t="s">
        <v>92</v>
      </c>
      <c r="B2256">
        <v>20.72</v>
      </c>
      <c r="C2256">
        <v>9.4600000000000009</v>
      </c>
      <c r="D2256" t="s">
        <v>2367</v>
      </c>
      <c r="E2256" t="s">
        <v>2367</v>
      </c>
      <c r="F2256" t="s">
        <v>2367</v>
      </c>
      <c r="G2256">
        <v>0</v>
      </c>
      <c r="H2256" s="8" t="s">
        <v>2367</v>
      </c>
      <c r="I2256" t="str">
        <f t="shared" si="70"/>
        <v>Normal weight</v>
      </c>
      <c r="J2256" t="str">
        <f t="shared" si="71"/>
        <v>Diabetes</v>
      </c>
    </row>
    <row r="2257" spans="1:10" x14ac:dyDescent="0.3">
      <c r="A2257" t="s">
        <v>91</v>
      </c>
      <c r="B2257">
        <v>35.4</v>
      </c>
      <c r="C2257">
        <v>5.94</v>
      </c>
      <c r="D2257" t="s">
        <v>2367</v>
      </c>
      <c r="E2257" t="s">
        <v>2367</v>
      </c>
      <c r="F2257" t="s">
        <v>2369</v>
      </c>
      <c r="G2257">
        <v>1</v>
      </c>
      <c r="H2257" s="8" t="s">
        <v>2367</v>
      </c>
      <c r="I2257" t="str">
        <f t="shared" si="70"/>
        <v>Obesity</v>
      </c>
      <c r="J2257" t="str">
        <f t="shared" si="71"/>
        <v>Prediabetes</v>
      </c>
    </row>
    <row r="2258" spans="1:10" x14ac:dyDescent="0.3">
      <c r="A2258" t="s">
        <v>90</v>
      </c>
      <c r="B2258">
        <v>34.4</v>
      </c>
      <c r="C2258">
        <v>5.7</v>
      </c>
      <c r="D2258" t="s">
        <v>2367</v>
      </c>
      <c r="E2258" t="s">
        <v>2367</v>
      </c>
      <c r="F2258" t="s">
        <v>2369</v>
      </c>
      <c r="G2258">
        <v>1</v>
      </c>
      <c r="H2258" s="8" t="s">
        <v>2367</v>
      </c>
      <c r="I2258" t="str">
        <f t="shared" si="70"/>
        <v>Obesity</v>
      </c>
      <c r="J2258" t="str">
        <f t="shared" si="71"/>
        <v>Prediabetes</v>
      </c>
    </row>
    <row r="2259" spans="1:10" x14ac:dyDescent="0.3">
      <c r="A2259" t="s">
        <v>89</v>
      </c>
      <c r="B2259">
        <v>34.1</v>
      </c>
      <c r="C2259">
        <v>4.13</v>
      </c>
      <c r="D2259" t="s">
        <v>2367</v>
      </c>
      <c r="E2259" t="s">
        <v>2367</v>
      </c>
      <c r="F2259" t="s">
        <v>2369</v>
      </c>
      <c r="G2259">
        <v>1</v>
      </c>
      <c r="H2259" s="8" t="s">
        <v>2367</v>
      </c>
      <c r="I2259" t="str">
        <f t="shared" si="70"/>
        <v>Obesity</v>
      </c>
      <c r="J2259" t="str">
        <f t="shared" si="71"/>
        <v>Normal</v>
      </c>
    </row>
    <row r="2260" spans="1:10" x14ac:dyDescent="0.3">
      <c r="A2260" t="s">
        <v>88</v>
      </c>
      <c r="B2260">
        <v>30.4</v>
      </c>
      <c r="C2260">
        <v>4.7699999999999996</v>
      </c>
      <c r="D2260" t="s">
        <v>2367</v>
      </c>
      <c r="E2260" t="s">
        <v>2367</v>
      </c>
      <c r="F2260" t="s">
        <v>2369</v>
      </c>
      <c r="G2260">
        <v>1</v>
      </c>
      <c r="H2260" s="8" t="s">
        <v>2367</v>
      </c>
      <c r="I2260" t="str">
        <f t="shared" si="70"/>
        <v>Obesity</v>
      </c>
      <c r="J2260" t="str">
        <f t="shared" si="71"/>
        <v>Normal</v>
      </c>
    </row>
    <row r="2261" spans="1:10" x14ac:dyDescent="0.3">
      <c r="A2261" t="s">
        <v>87</v>
      </c>
      <c r="B2261">
        <v>28.7</v>
      </c>
      <c r="C2261">
        <v>4.99</v>
      </c>
      <c r="D2261" t="s">
        <v>2367</v>
      </c>
      <c r="E2261" t="s">
        <v>2367</v>
      </c>
      <c r="F2261" t="s">
        <v>2369</v>
      </c>
      <c r="G2261">
        <v>1</v>
      </c>
      <c r="H2261" s="8" t="s">
        <v>2367</v>
      </c>
      <c r="I2261" t="str">
        <f t="shared" si="70"/>
        <v>Overweight</v>
      </c>
      <c r="J2261" t="str">
        <f t="shared" si="71"/>
        <v>Normal</v>
      </c>
    </row>
    <row r="2262" spans="1:10" x14ac:dyDescent="0.3">
      <c r="A2262" t="s">
        <v>86</v>
      </c>
      <c r="B2262">
        <v>17.440000000000001</v>
      </c>
      <c r="C2262">
        <v>4.42</v>
      </c>
      <c r="D2262" t="s">
        <v>2369</v>
      </c>
      <c r="E2262" t="s">
        <v>2367</v>
      </c>
      <c r="F2262" t="s">
        <v>2369</v>
      </c>
      <c r="G2262">
        <v>1</v>
      </c>
      <c r="H2262" s="8" t="s">
        <v>2367</v>
      </c>
      <c r="I2262" t="str">
        <f t="shared" si="70"/>
        <v>Underweight</v>
      </c>
      <c r="J2262" t="str">
        <f t="shared" si="71"/>
        <v>Normal</v>
      </c>
    </row>
    <row r="2263" spans="1:10" x14ac:dyDescent="0.3">
      <c r="A2263" t="s">
        <v>85</v>
      </c>
      <c r="B2263">
        <v>27.6</v>
      </c>
      <c r="C2263">
        <v>4.01</v>
      </c>
      <c r="D2263" t="s">
        <v>2367</v>
      </c>
      <c r="E2263" t="s">
        <v>2367</v>
      </c>
      <c r="F2263" t="s">
        <v>2369</v>
      </c>
      <c r="G2263">
        <v>1</v>
      </c>
      <c r="H2263" s="8" t="s">
        <v>2367</v>
      </c>
      <c r="I2263" t="str">
        <f t="shared" si="70"/>
        <v>Overweight</v>
      </c>
      <c r="J2263" t="str">
        <f t="shared" si="71"/>
        <v>Normal</v>
      </c>
    </row>
    <row r="2264" spans="1:10" x14ac:dyDescent="0.3">
      <c r="A2264" t="s">
        <v>84</v>
      </c>
      <c r="B2264">
        <v>20.7</v>
      </c>
      <c r="C2264">
        <v>4.49</v>
      </c>
      <c r="D2264" t="s">
        <v>2367</v>
      </c>
      <c r="E2264" t="s">
        <v>2367</v>
      </c>
      <c r="F2264" t="s">
        <v>2369</v>
      </c>
      <c r="G2264">
        <v>1</v>
      </c>
      <c r="H2264" s="8" t="s">
        <v>2367</v>
      </c>
      <c r="I2264" t="str">
        <f t="shared" si="70"/>
        <v>Normal weight</v>
      </c>
      <c r="J2264" t="str">
        <f t="shared" si="71"/>
        <v>Normal</v>
      </c>
    </row>
    <row r="2265" spans="1:10" x14ac:dyDescent="0.3">
      <c r="A2265" t="s">
        <v>83</v>
      </c>
      <c r="B2265">
        <v>20.3</v>
      </c>
      <c r="C2265">
        <v>6.37</v>
      </c>
      <c r="D2265" t="s">
        <v>2367</v>
      </c>
      <c r="E2265" t="s">
        <v>2367</v>
      </c>
      <c r="F2265" t="s">
        <v>2369</v>
      </c>
      <c r="G2265">
        <v>1</v>
      </c>
      <c r="H2265" s="8" t="s">
        <v>2367</v>
      </c>
      <c r="I2265" t="str">
        <f t="shared" si="70"/>
        <v>Normal weight</v>
      </c>
      <c r="J2265" t="str">
        <f t="shared" si="71"/>
        <v>Prediabetes</v>
      </c>
    </row>
    <row r="2266" spans="1:10" x14ac:dyDescent="0.3">
      <c r="A2266" t="s">
        <v>82</v>
      </c>
      <c r="B2266">
        <v>19.8</v>
      </c>
      <c r="C2266">
        <v>5.12</v>
      </c>
      <c r="D2266" t="s">
        <v>2367</v>
      </c>
      <c r="E2266" t="s">
        <v>2367</v>
      </c>
      <c r="F2266" t="s">
        <v>2369</v>
      </c>
      <c r="G2266">
        <v>1</v>
      </c>
      <c r="H2266" s="8" t="s">
        <v>2367</v>
      </c>
      <c r="I2266" t="str">
        <f t="shared" si="70"/>
        <v>Normal weight</v>
      </c>
      <c r="J2266" t="str">
        <f t="shared" si="71"/>
        <v>Normal</v>
      </c>
    </row>
    <row r="2267" spans="1:10" x14ac:dyDescent="0.3">
      <c r="A2267" t="s">
        <v>81</v>
      </c>
      <c r="B2267">
        <v>21.87</v>
      </c>
      <c r="C2267">
        <v>8.59</v>
      </c>
      <c r="D2267" t="s">
        <v>2367</v>
      </c>
      <c r="E2267" t="s">
        <v>2367</v>
      </c>
      <c r="F2267" t="s">
        <v>2367</v>
      </c>
      <c r="G2267">
        <v>0</v>
      </c>
      <c r="H2267" s="8" t="s">
        <v>2367</v>
      </c>
      <c r="I2267" t="str">
        <f t="shared" si="70"/>
        <v>Normal weight</v>
      </c>
      <c r="J2267" t="str">
        <f t="shared" si="71"/>
        <v>Diabetes</v>
      </c>
    </row>
    <row r="2268" spans="1:10" x14ac:dyDescent="0.3">
      <c r="A2268" t="s">
        <v>80</v>
      </c>
      <c r="B2268">
        <v>16.600000000000001</v>
      </c>
      <c r="C2268">
        <v>5.87</v>
      </c>
      <c r="D2268" t="s">
        <v>2367</v>
      </c>
      <c r="E2268" t="s">
        <v>2367</v>
      </c>
      <c r="F2268" t="s">
        <v>2367</v>
      </c>
      <c r="G2268">
        <v>1</v>
      </c>
      <c r="H2268" s="8" t="s">
        <v>2367</v>
      </c>
      <c r="I2268" t="str">
        <f t="shared" si="70"/>
        <v>Underweight</v>
      </c>
      <c r="J2268" t="str">
        <f t="shared" si="71"/>
        <v>Prediabetes</v>
      </c>
    </row>
    <row r="2269" spans="1:10" x14ac:dyDescent="0.3">
      <c r="A2269" t="s">
        <v>79</v>
      </c>
      <c r="B2269">
        <v>21.98</v>
      </c>
      <c r="C2269">
        <v>7.03</v>
      </c>
      <c r="D2269" t="s">
        <v>2367</v>
      </c>
      <c r="E2269" t="s">
        <v>2367</v>
      </c>
      <c r="F2269" t="s">
        <v>2367</v>
      </c>
      <c r="G2269">
        <v>0</v>
      </c>
      <c r="H2269" s="8" t="s">
        <v>2367</v>
      </c>
      <c r="I2269" t="str">
        <f t="shared" si="70"/>
        <v>Normal weight</v>
      </c>
      <c r="J2269" t="str">
        <f t="shared" si="71"/>
        <v>Diabetes</v>
      </c>
    </row>
    <row r="2270" spans="1:10" x14ac:dyDescent="0.3">
      <c r="A2270" t="s">
        <v>78</v>
      </c>
      <c r="B2270">
        <v>19.7</v>
      </c>
      <c r="C2270">
        <v>5.51</v>
      </c>
      <c r="D2270" t="s">
        <v>2367</v>
      </c>
      <c r="E2270" t="s">
        <v>2367</v>
      </c>
      <c r="F2270" t="s">
        <v>2367</v>
      </c>
      <c r="G2270">
        <v>1</v>
      </c>
      <c r="H2270" s="8" t="s">
        <v>2367</v>
      </c>
      <c r="I2270" t="str">
        <f t="shared" si="70"/>
        <v>Normal weight</v>
      </c>
      <c r="J2270" t="str">
        <f t="shared" si="71"/>
        <v>Normal</v>
      </c>
    </row>
    <row r="2271" spans="1:10" x14ac:dyDescent="0.3">
      <c r="A2271" t="s">
        <v>77</v>
      </c>
      <c r="B2271">
        <v>19.21</v>
      </c>
      <c r="C2271">
        <v>4.76</v>
      </c>
      <c r="D2271" t="s">
        <v>2367</v>
      </c>
      <c r="E2271" t="s">
        <v>2369</v>
      </c>
      <c r="F2271" t="s">
        <v>2367</v>
      </c>
      <c r="G2271">
        <v>1</v>
      </c>
      <c r="H2271" s="8" t="s">
        <v>2367</v>
      </c>
      <c r="I2271" t="str">
        <f t="shared" si="70"/>
        <v>Normal weight</v>
      </c>
      <c r="J2271" t="str">
        <f t="shared" si="71"/>
        <v>Normal</v>
      </c>
    </row>
    <row r="2272" spans="1:10" x14ac:dyDescent="0.3">
      <c r="A2272" t="s">
        <v>76</v>
      </c>
      <c r="B2272">
        <v>19.3</v>
      </c>
      <c r="C2272">
        <v>4.7</v>
      </c>
      <c r="D2272" t="s">
        <v>2367</v>
      </c>
      <c r="E2272" t="s">
        <v>2369</v>
      </c>
      <c r="F2272" t="s">
        <v>2367</v>
      </c>
      <c r="G2272">
        <v>1</v>
      </c>
      <c r="H2272" s="8" t="s">
        <v>2367</v>
      </c>
      <c r="I2272" t="str">
        <f t="shared" si="70"/>
        <v>Normal weight</v>
      </c>
      <c r="J2272" t="str">
        <f t="shared" si="71"/>
        <v>Normal</v>
      </c>
    </row>
    <row r="2273" spans="1:10" x14ac:dyDescent="0.3">
      <c r="A2273" t="s">
        <v>75</v>
      </c>
      <c r="B2273">
        <v>16.22</v>
      </c>
      <c r="C2273">
        <v>6.21</v>
      </c>
      <c r="D2273" t="s">
        <v>2369</v>
      </c>
      <c r="E2273" t="s">
        <v>2367</v>
      </c>
      <c r="F2273" t="s">
        <v>2367</v>
      </c>
      <c r="G2273">
        <v>0</v>
      </c>
      <c r="H2273" s="8" t="s">
        <v>2367</v>
      </c>
      <c r="I2273" t="str">
        <f t="shared" si="70"/>
        <v>Underweight</v>
      </c>
      <c r="J2273" t="str">
        <f t="shared" si="71"/>
        <v>Prediabetes</v>
      </c>
    </row>
    <row r="2274" spans="1:10" x14ac:dyDescent="0.3">
      <c r="A2274" t="s">
        <v>74</v>
      </c>
      <c r="B2274">
        <v>17.12</v>
      </c>
      <c r="C2274">
        <v>4.5199999999999996</v>
      </c>
      <c r="D2274" t="s">
        <v>2367</v>
      </c>
      <c r="E2274" t="s">
        <v>2369</v>
      </c>
      <c r="F2274" t="s">
        <v>2367</v>
      </c>
      <c r="G2274">
        <v>1</v>
      </c>
      <c r="H2274" s="8" t="s">
        <v>2367</v>
      </c>
      <c r="I2274" t="str">
        <f t="shared" si="70"/>
        <v>Underweight</v>
      </c>
      <c r="J2274" t="str">
        <f t="shared" si="71"/>
        <v>Normal</v>
      </c>
    </row>
    <row r="2275" spans="1:10" x14ac:dyDescent="0.3">
      <c r="A2275" t="s">
        <v>73</v>
      </c>
      <c r="B2275">
        <v>19.07</v>
      </c>
      <c r="C2275">
        <v>5.45</v>
      </c>
      <c r="D2275" t="s">
        <v>2367</v>
      </c>
      <c r="E2275" t="s">
        <v>2367</v>
      </c>
      <c r="F2275" t="s">
        <v>2367</v>
      </c>
      <c r="G2275">
        <v>1</v>
      </c>
      <c r="H2275" s="8" t="s">
        <v>2367</v>
      </c>
      <c r="I2275" t="str">
        <f t="shared" si="70"/>
        <v>Normal weight</v>
      </c>
      <c r="J2275" t="str">
        <f t="shared" si="71"/>
        <v>Normal</v>
      </c>
    </row>
    <row r="2276" spans="1:10" x14ac:dyDescent="0.3">
      <c r="A2276" t="s">
        <v>72</v>
      </c>
      <c r="B2276">
        <v>15.56</v>
      </c>
      <c r="C2276">
        <v>4.42</v>
      </c>
      <c r="D2276" t="s">
        <v>2367</v>
      </c>
      <c r="E2276" t="s">
        <v>2367</v>
      </c>
      <c r="F2276" t="s">
        <v>2367</v>
      </c>
      <c r="G2276">
        <v>0</v>
      </c>
      <c r="H2276" s="8" t="s">
        <v>2367</v>
      </c>
      <c r="I2276" t="str">
        <f t="shared" si="70"/>
        <v>Underweight</v>
      </c>
      <c r="J2276" t="str">
        <f t="shared" si="71"/>
        <v>Normal</v>
      </c>
    </row>
    <row r="2277" spans="1:10" x14ac:dyDescent="0.3">
      <c r="A2277" t="s">
        <v>71</v>
      </c>
      <c r="B2277">
        <v>22.76</v>
      </c>
      <c r="C2277">
        <v>9.44</v>
      </c>
      <c r="D2277" t="s">
        <v>2367</v>
      </c>
      <c r="E2277" t="s">
        <v>2367</v>
      </c>
      <c r="F2277" t="s">
        <v>2367</v>
      </c>
      <c r="G2277">
        <v>0</v>
      </c>
      <c r="H2277" s="8" t="s">
        <v>2367</v>
      </c>
      <c r="I2277" t="str">
        <f t="shared" si="70"/>
        <v>Normal weight</v>
      </c>
      <c r="J2277" t="str">
        <f t="shared" si="71"/>
        <v>Diabetes</v>
      </c>
    </row>
    <row r="2278" spans="1:10" x14ac:dyDescent="0.3">
      <c r="A2278" t="s">
        <v>70</v>
      </c>
      <c r="B2278">
        <v>22.79</v>
      </c>
      <c r="C2278">
        <v>6.15</v>
      </c>
      <c r="D2278" t="s">
        <v>2369</v>
      </c>
      <c r="E2278" t="s">
        <v>2367</v>
      </c>
      <c r="F2278" t="s">
        <v>2369</v>
      </c>
      <c r="G2278">
        <v>1</v>
      </c>
      <c r="H2278" s="8" t="s">
        <v>2367</v>
      </c>
      <c r="I2278" t="str">
        <f t="shared" si="70"/>
        <v>Normal weight</v>
      </c>
      <c r="J2278" t="str">
        <f t="shared" si="71"/>
        <v>Prediabetes</v>
      </c>
    </row>
    <row r="2279" spans="1:10" x14ac:dyDescent="0.3">
      <c r="A2279" t="s">
        <v>69</v>
      </c>
      <c r="B2279">
        <v>17.41</v>
      </c>
      <c r="C2279">
        <v>5.13</v>
      </c>
      <c r="D2279" t="s">
        <v>2369</v>
      </c>
      <c r="E2279" t="s">
        <v>2367</v>
      </c>
      <c r="F2279" t="s">
        <v>2367</v>
      </c>
      <c r="G2279">
        <v>0</v>
      </c>
      <c r="H2279" s="8" t="s">
        <v>2367</v>
      </c>
      <c r="I2279" t="str">
        <f t="shared" si="70"/>
        <v>Underweight</v>
      </c>
      <c r="J2279" t="str">
        <f t="shared" si="71"/>
        <v>Normal</v>
      </c>
    </row>
    <row r="2280" spans="1:10" x14ac:dyDescent="0.3">
      <c r="A2280" t="s">
        <v>68</v>
      </c>
      <c r="B2280">
        <v>19.32</v>
      </c>
      <c r="C2280">
        <v>4.96</v>
      </c>
      <c r="D2280" t="s">
        <v>2369</v>
      </c>
      <c r="E2280" t="s">
        <v>2367</v>
      </c>
      <c r="F2280" t="s">
        <v>2367</v>
      </c>
      <c r="G2280">
        <v>0</v>
      </c>
      <c r="H2280" s="8" t="s">
        <v>2367</v>
      </c>
      <c r="I2280" t="str">
        <f t="shared" si="70"/>
        <v>Normal weight</v>
      </c>
      <c r="J2280" t="str">
        <f t="shared" si="71"/>
        <v>Normal</v>
      </c>
    </row>
    <row r="2281" spans="1:10" x14ac:dyDescent="0.3">
      <c r="A2281" t="s">
        <v>67</v>
      </c>
      <c r="B2281">
        <v>18.25</v>
      </c>
      <c r="C2281">
        <v>10.95</v>
      </c>
      <c r="D2281" t="s">
        <v>2367</v>
      </c>
      <c r="E2281" t="s">
        <v>2367</v>
      </c>
      <c r="F2281" t="s">
        <v>2367</v>
      </c>
      <c r="G2281">
        <v>0</v>
      </c>
      <c r="H2281" s="8" t="s">
        <v>2367</v>
      </c>
      <c r="I2281" t="str">
        <f t="shared" si="70"/>
        <v>Underweight</v>
      </c>
      <c r="J2281" t="str">
        <f t="shared" si="71"/>
        <v>Diabetes</v>
      </c>
    </row>
    <row r="2282" spans="1:10" x14ac:dyDescent="0.3">
      <c r="A2282" t="s">
        <v>66</v>
      </c>
      <c r="B2282">
        <v>53.13</v>
      </c>
      <c r="C2282">
        <v>4.4400000000000004</v>
      </c>
      <c r="D2282" t="s">
        <v>2367</v>
      </c>
      <c r="E2282" t="s">
        <v>2369</v>
      </c>
      <c r="F2282" t="s">
        <v>2367</v>
      </c>
      <c r="G2282">
        <v>1</v>
      </c>
      <c r="H2282" s="8" t="s">
        <v>2367</v>
      </c>
      <c r="I2282" t="str">
        <f t="shared" si="70"/>
        <v>Obesity</v>
      </c>
      <c r="J2282" t="str">
        <f t="shared" si="71"/>
        <v>Normal</v>
      </c>
    </row>
    <row r="2283" spans="1:10" x14ac:dyDescent="0.3">
      <c r="A2283" t="s">
        <v>65</v>
      </c>
      <c r="B2283">
        <v>20.46</v>
      </c>
      <c r="C2283">
        <v>4.0199999999999996</v>
      </c>
      <c r="D2283" t="s">
        <v>2367</v>
      </c>
      <c r="E2283" t="s">
        <v>2367</v>
      </c>
      <c r="F2283" t="s">
        <v>2367</v>
      </c>
      <c r="G2283">
        <v>0</v>
      </c>
      <c r="H2283" s="8" t="s">
        <v>2367</v>
      </c>
      <c r="I2283" t="str">
        <f t="shared" si="70"/>
        <v>Normal weight</v>
      </c>
      <c r="J2283" t="str">
        <f t="shared" si="71"/>
        <v>Normal</v>
      </c>
    </row>
    <row r="2284" spans="1:10" x14ac:dyDescent="0.3">
      <c r="A2284" t="s">
        <v>64</v>
      </c>
      <c r="B2284">
        <v>43.01</v>
      </c>
      <c r="C2284">
        <v>5.44</v>
      </c>
      <c r="D2284" t="s">
        <v>2367</v>
      </c>
      <c r="E2284" t="s">
        <v>2369</v>
      </c>
      <c r="F2284" t="s">
        <v>2367</v>
      </c>
      <c r="G2284">
        <v>1</v>
      </c>
      <c r="H2284" s="8" t="s">
        <v>2367</v>
      </c>
      <c r="I2284" t="str">
        <f t="shared" si="70"/>
        <v>Obesity</v>
      </c>
      <c r="J2284" t="str">
        <f t="shared" si="71"/>
        <v>Normal</v>
      </c>
    </row>
    <row r="2285" spans="1:10" x14ac:dyDescent="0.3">
      <c r="A2285" t="s">
        <v>63</v>
      </c>
      <c r="B2285">
        <v>15.01</v>
      </c>
      <c r="C2285">
        <v>4.1500000000000004</v>
      </c>
      <c r="D2285" t="s">
        <v>2367</v>
      </c>
      <c r="E2285" t="s">
        <v>2367</v>
      </c>
      <c r="F2285" t="s">
        <v>2369</v>
      </c>
      <c r="G2285">
        <v>1</v>
      </c>
      <c r="H2285" s="8" t="s">
        <v>2367</v>
      </c>
      <c r="I2285" t="str">
        <f t="shared" si="70"/>
        <v>Underweight</v>
      </c>
      <c r="J2285" t="str">
        <f t="shared" si="71"/>
        <v>Normal</v>
      </c>
    </row>
    <row r="2286" spans="1:10" x14ac:dyDescent="0.3">
      <c r="A2286" t="s">
        <v>62</v>
      </c>
      <c r="B2286">
        <v>41.14</v>
      </c>
      <c r="C2286">
        <v>6.02</v>
      </c>
      <c r="D2286" t="s">
        <v>2367</v>
      </c>
      <c r="E2286" t="s">
        <v>2369</v>
      </c>
      <c r="F2286" t="s">
        <v>2367</v>
      </c>
      <c r="G2286">
        <v>1</v>
      </c>
      <c r="H2286" s="8" t="s">
        <v>2367</v>
      </c>
      <c r="I2286" t="str">
        <f t="shared" si="70"/>
        <v>Obesity</v>
      </c>
      <c r="J2286" t="str">
        <f t="shared" si="71"/>
        <v>Prediabetes</v>
      </c>
    </row>
    <row r="2287" spans="1:10" x14ac:dyDescent="0.3">
      <c r="A2287" t="s">
        <v>61</v>
      </c>
      <c r="B2287">
        <v>16.55</v>
      </c>
      <c r="C2287">
        <v>7.73</v>
      </c>
      <c r="D2287" t="s">
        <v>2367</v>
      </c>
      <c r="E2287" t="s">
        <v>2367</v>
      </c>
      <c r="F2287" t="s">
        <v>2367</v>
      </c>
      <c r="G2287">
        <v>0</v>
      </c>
      <c r="H2287" s="8" t="s">
        <v>2367</v>
      </c>
      <c r="I2287" t="str">
        <f t="shared" si="70"/>
        <v>Underweight</v>
      </c>
      <c r="J2287" t="str">
        <f t="shared" si="71"/>
        <v>Diabetes</v>
      </c>
    </row>
    <row r="2288" spans="1:10" x14ac:dyDescent="0.3">
      <c r="A2288" t="s">
        <v>60</v>
      </c>
      <c r="B2288">
        <v>37.29</v>
      </c>
      <c r="C2288">
        <v>5.03</v>
      </c>
      <c r="D2288" t="s">
        <v>2367</v>
      </c>
      <c r="E2288" t="s">
        <v>2369</v>
      </c>
      <c r="F2288" t="s">
        <v>2367</v>
      </c>
      <c r="G2288">
        <v>1</v>
      </c>
      <c r="H2288" s="8" t="s">
        <v>2367</v>
      </c>
      <c r="I2288" t="str">
        <f t="shared" si="70"/>
        <v>Obesity</v>
      </c>
      <c r="J2288" t="str">
        <f t="shared" si="71"/>
        <v>Normal</v>
      </c>
    </row>
    <row r="2289" spans="1:10" x14ac:dyDescent="0.3">
      <c r="A2289" t="s">
        <v>59</v>
      </c>
      <c r="B2289">
        <v>16.739999999999998</v>
      </c>
      <c r="C2289">
        <v>4.08</v>
      </c>
      <c r="D2289" t="s">
        <v>2369</v>
      </c>
      <c r="E2289" t="s">
        <v>2367</v>
      </c>
      <c r="F2289" t="s">
        <v>2367</v>
      </c>
      <c r="G2289">
        <v>0</v>
      </c>
      <c r="H2289" s="8" t="s">
        <v>2367</v>
      </c>
      <c r="I2289" t="str">
        <f t="shared" si="70"/>
        <v>Underweight</v>
      </c>
      <c r="J2289" t="str">
        <f t="shared" si="71"/>
        <v>Normal</v>
      </c>
    </row>
    <row r="2290" spans="1:10" x14ac:dyDescent="0.3">
      <c r="A2290" t="s">
        <v>58</v>
      </c>
      <c r="B2290">
        <v>34.43</v>
      </c>
      <c r="C2290">
        <v>4.2699999999999996</v>
      </c>
      <c r="D2290" t="s">
        <v>2367</v>
      </c>
      <c r="E2290" t="s">
        <v>2369</v>
      </c>
      <c r="F2290" t="s">
        <v>2367</v>
      </c>
      <c r="G2290">
        <v>1</v>
      </c>
      <c r="H2290" s="8" t="s">
        <v>2367</v>
      </c>
      <c r="I2290" t="str">
        <f t="shared" si="70"/>
        <v>Obesity</v>
      </c>
      <c r="J2290" t="str">
        <f t="shared" si="71"/>
        <v>Normal</v>
      </c>
    </row>
    <row r="2291" spans="1:10" x14ac:dyDescent="0.3">
      <c r="A2291" t="s">
        <v>57</v>
      </c>
      <c r="B2291">
        <v>34.1</v>
      </c>
      <c r="C2291">
        <v>4.07</v>
      </c>
      <c r="D2291" t="s">
        <v>2367</v>
      </c>
      <c r="E2291" t="s">
        <v>2369</v>
      </c>
      <c r="F2291" t="s">
        <v>2367</v>
      </c>
      <c r="G2291">
        <v>1</v>
      </c>
      <c r="H2291" s="8" t="s">
        <v>2367</v>
      </c>
      <c r="I2291" t="str">
        <f t="shared" si="70"/>
        <v>Obesity</v>
      </c>
      <c r="J2291" t="str">
        <f t="shared" si="71"/>
        <v>Normal</v>
      </c>
    </row>
    <row r="2292" spans="1:10" x14ac:dyDescent="0.3">
      <c r="A2292" t="s">
        <v>56</v>
      </c>
      <c r="B2292">
        <v>19.3</v>
      </c>
      <c r="C2292">
        <v>10.36</v>
      </c>
      <c r="D2292" t="s">
        <v>2367</v>
      </c>
      <c r="E2292" t="s">
        <v>2367</v>
      </c>
      <c r="F2292" t="s">
        <v>2367</v>
      </c>
      <c r="G2292">
        <v>0</v>
      </c>
      <c r="H2292" s="8" t="s">
        <v>2367</v>
      </c>
      <c r="I2292" t="str">
        <f t="shared" si="70"/>
        <v>Normal weight</v>
      </c>
      <c r="J2292" t="str">
        <f t="shared" si="71"/>
        <v>Diabetes</v>
      </c>
    </row>
    <row r="2293" spans="1:10" x14ac:dyDescent="0.3">
      <c r="A2293" t="s">
        <v>55</v>
      </c>
      <c r="B2293">
        <v>33.659999999999997</v>
      </c>
      <c r="C2293">
        <v>5.71</v>
      </c>
      <c r="D2293" t="s">
        <v>2367</v>
      </c>
      <c r="E2293" t="s">
        <v>2369</v>
      </c>
      <c r="F2293" t="s">
        <v>2367</v>
      </c>
      <c r="G2293">
        <v>1</v>
      </c>
      <c r="H2293" s="8" t="s">
        <v>2367</v>
      </c>
      <c r="I2293" t="str">
        <f t="shared" si="70"/>
        <v>Obesity</v>
      </c>
      <c r="J2293" t="str">
        <f t="shared" si="71"/>
        <v>Prediabetes</v>
      </c>
    </row>
    <row r="2294" spans="1:10" x14ac:dyDescent="0.3">
      <c r="A2294" t="s">
        <v>54</v>
      </c>
      <c r="B2294">
        <v>33.33</v>
      </c>
      <c r="C2294">
        <v>6.08</v>
      </c>
      <c r="D2294" t="s">
        <v>2367</v>
      </c>
      <c r="E2294" t="s">
        <v>2369</v>
      </c>
      <c r="F2294" t="s">
        <v>2367</v>
      </c>
      <c r="G2294">
        <v>1</v>
      </c>
      <c r="H2294" s="8" t="s">
        <v>2367</v>
      </c>
      <c r="I2294" t="str">
        <f t="shared" si="70"/>
        <v>Obesity</v>
      </c>
      <c r="J2294" t="str">
        <f t="shared" si="71"/>
        <v>Prediabetes</v>
      </c>
    </row>
    <row r="2295" spans="1:10" x14ac:dyDescent="0.3">
      <c r="A2295" t="s">
        <v>53</v>
      </c>
      <c r="B2295">
        <v>21.84</v>
      </c>
      <c r="C2295">
        <v>5.71</v>
      </c>
      <c r="D2295" t="s">
        <v>2367</v>
      </c>
      <c r="E2295" t="s">
        <v>2369</v>
      </c>
      <c r="F2295" t="s">
        <v>2367</v>
      </c>
      <c r="G2295">
        <v>1</v>
      </c>
      <c r="H2295" s="8" t="s">
        <v>2367</v>
      </c>
      <c r="I2295" t="str">
        <f t="shared" si="70"/>
        <v>Normal weight</v>
      </c>
      <c r="J2295" t="str">
        <f t="shared" si="71"/>
        <v>Prediabetes</v>
      </c>
    </row>
    <row r="2296" spans="1:10" x14ac:dyDescent="0.3">
      <c r="A2296" t="s">
        <v>52</v>
      </c>
      <c r="B2296">
        <v>16.87</v>
      </c>
      <c r="C2296">
        <v>9.1300000000000008</v>
      </c>
      <c r="D2296" t="s">
        <v>2367</v>
      </c>
      <c r="E2296" t="s">
        <v>2367</v>
      </c>
      <c r="F2296" t="s">
        <v>2367</v>
      </c>
      <c r="G2296">
        <v>0</v>
      </c>
      <c r="H2296" s="8" t="s">
        <v>2367</v>
      </c>
      <c r="I2296" t="str">
        <f t="shared" si="70"/>
        <v>Underweight</v>
      </c>
      <c r="J2296" t="str">
        <f t="shared" si="71"/>
        <v>Diabetes</v>
      </c>
    </row>
    <row r="2297" spans="1:10" x14ac:dyDescent="0.3">
      <c r="A2297" t="s">
        <v>51</v>
      </c>
      <c r="B2297">
        <v>30.14</v>
      </c>
      <c r="C2297">
        <v>5.49</v>
      </c>
      <c r="D2297" t="s">
        <v>2367</v>
      </c>
      <c r="E2297" t="s">
        <v>2369</v>
      </c>
      <c r="F2297" t="s">
        <v>2367</v>
      </c>
      <c r="G2297">
        <v>1</v>
      </c>
      <c r="H2297" s="8" t="s">
        <v>2367</v>
      </c>
      <c r="I2297" t="str">
        <f t="shared" si="70"/>
        <v>Obesity</v>
      </c>
      <c r="J2297" t="str">
        <f t="shared" si="71"/>
        <v>Normal</v>
      </c>
    </row>
    <row r="2298" spans="1:10" x14ac:dyDescent="0.3">
      <c r="A2298" t="s">
        <v>50</v>
      </c>
      <c r="B2298">
        <v>23.21</v>
      </c>
      <c r="C2298">
        <v>4.37</v>
      </c>
      <c r="D2298" t="s">
        <v>2367</v>
      </c>
      <c r="E2298" t="s">
        <v>2369</v>
      </c>
      <c r="F2298" t="s">
        <v>2367</v>
      </c>
      <c r="G2298">
        <v>1</v>
      </c>
      <c r="H2298" s="8" t="s">
        <v>2367</v>
      </c>
      <c r="I2298" t="str">
        <f t="shared" si="70"/>
        <v>Normal weight</v>
      </c>
      <c r="J2298" t="str">
        <f t="shared" si="71"/>
        <v>Normal</v>
      </c>
    </row>
    <row r="2299" spans="1:10" x14ac:dyDescent="0.3">
      <c r="A2299" t="s">
        <v>49</v>
      </c>
      <c r="B2299">
        <v>17.170000000000002</v>
      </c>
      <c r="C2299">
        <v>8.4600000000000009</v>
      </c>
      <c r="D2299" t="s">
        <v>2367</v>
      </c>
      <c r="E2299" t="s">
        <v>2367</v>
      </c>
      <c r="F2299" t="s">
        <v>2367</v>
      </c>
      <c r="G2299">
        <v>0</v>
      </c>
      <c r="H2299" s="8" t="s">
        <v>2367</v>
      </c>
      <c r="I2299" t="str">
        <f t="shared" si="70"/>
        <v>Underweight</v>
      </c>
      <c r="J2299" t="str">
        <f t="shared" si="71"/>
        <v>Diabetes</v>
      </c>
    </row>
    <row r="2300" spans="1:10" x14ac:dyDescent="0.3">
      <c r="A2300" t="s">
        <v>48</v>
      </c>
      <c r="B2300">
        <v>15.61</v>
      </c>
      <c r="C2300">
        <v>5.28</v>
      </c>
      <c r="D2300" t="s">
        <v>2367</v>
      </c>
      <c r="E2300" t="s">
        <v>2367</v>
      </c>
      <c r="F2300" t="s">
        <v>2367</v>
      </c>
      <c r="G2300">
        <v>1</v>
      </c>
      <c r="H2300" s="8" t="s">
        <v>2367</v>
      </c>
      <c r="I2300" t="str">
        <f t="shared" si="70"/>
        <v>Underweight</v>
      </c>
      <c r="J2300" t="str">
        <f t="shared" si="71"/>
        <v>Normal</v>
      </c>
    </row>
    <row r="2301" spans="1:10" x14ac:dyDescent="0.3">
      <c r="A2301" t="s">
        <v>47</v>
      </c>
      <c r="B2301">
        <v>17.98</v>
      </c>
      <c r="C2301">
        <v>5.33</v>
      </c>
      <c r="D2301" t="s">
        <v>2369</v>
      </c>
      <c r="E2301" t="s">
        <v>2367</v>
      </c>
      <c r="F2301" t="s">
        <v>2369</v>
      </c>
      <c r="G2301">
        <v>1</v>
      </c>
      <c r="H2301" s="8" t="s">
        <v>2367</v>
      </c>
      <c r="I2301" t="str">
        <f t="shared" si="70"/>
        <v>Underweight</v>
      </c>
      <c r="J2301" t="str">
        <f t="shared" si="71"/>
        <v>Normal</v>
      </c>
    </row>
    <row r="2302" spans="1:10" x14ac:dyDescent="0.3">
      <c r="A2302" t="s">
        <v>46</v>
      </c>
      <c r="B2302">
        <v>21.64</v>
      </c>
      <c r="C2302">
        <v>5.5</v>
      </c>
      <c r="D2302" t="s">
        <v>2367</v>
      </c>
      <c r="E2302" t="s">
        <v>2369</v>
      </c>
      <c r="F2302" t="s">
        <v>2367</v>
      </c>
      <c r="G2302">
        <v>1</v>
      </c>
      <c r="H2302" s="8" t="s">
        <v>2367</v>
      </c>
      <c r="I2302" t="str">
        <f t="shared" si="70"/>
        <v>Normal weight</v>
      </c>
      <c r="J2302" t="str">
        <f t="shared" si="71"/>
        <v>Normal</v>
      </c>
    </row>
    <row r="2303" spans="1:10" x14ac:dyDescent="0.3">
      <c r="A2303" t="s">
        <v>45</v>
      </c>
      <c r="B2303">
        <v>16.399999999999999</v>
      </c>
      <c r="C2303">
        <v>5.4</v>
      </c>
      <c r="D2303" t="s">
        <v>2367</v>
      </c>
      <c r="E2303" t="s">
        <v>2367</v>
      </c>
      <c r="F2303" t="s">
        <v>2369</v>
      </c>
      <c r="G2303">
        <v>1</v>
      </c>
      <c r="H2303" s="8" t="s">
        <v>2367</v>
      </c>
      <c r="I2303" t="str">
        <f t="shared" si="70"/>
        <v>Underweight</v>
      </c>
      <c r="J2303" t="str">
        <f t="shared" si="71"/>
        <v>Normal</v>
      </c>
    </row>
    <row r="2304" spans="1:10" x14ac:dyDescent="0.3">
      <c r="A2304" t="s">
        <v>44</v>
      </c>
      <c r="B2304">
        <v>15.77</v>
      </c>
      <c r="C2304">
        <v>6.05</v>
      </c>
      <c r="D2304" t="s">
        <v>2369</v>
      </c>
      <c r="E2304" t="s">
        <v>2367</v>
      </c>
      <c r="F2304" t="s">
        <v>2367</v>
      </c>
      <c r="G2304">
        <v>1</v>
      </c>
      <c r="H2304" s="8" t="s">
        <v>2367</v>
      </c>
      <c r="I2304" t="str">
        <f t="shared" si="70"/>
        <v>Underweight</v>
      </c>
      <c r="J2304" t="str">
        <f t="shared" si="71"/>
        <v>Prediabetes</v>
      </c>
    </row>
    <row r="2305" spans="1:10" x14ac:dyDescent="0.3">
      <c r="A2305" t="s">
        <v>43</v>
      </c>
      <c r="B2305">
        <v>18.27</v>
      </c>
      <c r="C2305">
        <v>11.46</v>
      </c>
      <c r="D2305" t="s">
        <v>2367</v>
      </c>
      <c r="E2305" t="s">
        <v>2367</v>
      </c>
      <c r="F2305" t="s">
        <v>2367</v>
      </c>
      <c r="G2305">
        <v>0</v>
      </c>
      <c r="H2305" s="8" t="s">
        <v>2367</v>
      </c>
      <c r="I2305" t="str">
        <f t="shared" si="70"/>
        <v>Underweight</v>
      </c>
      <c r="J2305" t="str">
        <f t="shared" si="71"/>
        <v>Diabetes</v>
      </c>
    </row>
    <row r="2306" spans="1:10" x14ac:dyDescent="0.3">
      <c r="A2306" t="s">
        <v>42</v>
      </c>
      <c r="B2306">
        <v>16.489999999999998</v>
      </c>
      <c r="C2306">
        <v>8.48</v>
      </c>
      <c r="D2306" t="s">
        <v>2367</v>
      </c>
      <c r="E2306" t="s">
        <v>2367</v>
      </c>
      <c r="F2306" t="s">
        <v>2367</v>
      </c>
      <c r="G2306">
        <v>0</v>
      </c>
      <c r="H2306" s="8" t="s">
        <v>2367</v>
      </c>
      <c r="I2306" t="str">
        <f t="shared" si="70"/>
        <v>Underweight</v>
      </c>
      <c r="J2306" t="str">
        <f t="shared" si="71"/>
        <v>Diabetes</v>
      </c>
    </row>
    <row r="2307" spans="1:10" x14ac:dyDescent="0.3">
      <c r="A2307" t="s">
        <v>41</v>
      </c>
      <c r="B2307">
        <v>16.14</v>
      </c>
      <c r="C2307">
        <v>4.8600000000000003</v>
      </c>
      <c r="D2307" t="s">
        <v>2367</v>
      </c>
      <c r="E2307" t="s">
        <v>2367</v>
      </c>
      <c r="F2307" t="s">
        <v>2367</v>
      </c>
      <c r="G2307">
        <v>0</v>
      </c>
      <c r="H2307" s="8" t="s">
        <v>2367</v>
      </c>
      <c r="I2307" t="str">
        <f t="shared" ref="I2307:I2336" si="72">IF(B2307&lt;18.5,"Underweight",IF(B2307&lt;24.9,"Normal weight",IF(B2307&lt;29.9,"Overweight","Obesity")))</f>
        <v>Underweight</v>
      </c>
      <c r="J2307" t="str">
        <f t="shared" ref="J2307:J2336" si="73">IF(C2307&lt;5.7,"Normal",IF(C2307&lt;6.4,"Prediabetes","Diabetes"))</f>
        <v>Normal</v>
      </c>
    </row>
    <row r="2308" spans="1:10" x14ac:dyDescent="0.3">
      <c r="A2308" t="s">
        <v>40</v>
      </c>
      <c r="B2308">
        <v>20.85</v>
      </c>
      <c r="C2308">
        <v>4.45</v>
      </c>
      <c r="D2308" t="s">
        <v>2369</v>
      </c>
      <c r="E2308" t="s">
        <v>2367</v>
      </c>
      <c r="F2308" t="s">
        <v>2367</v>
      </c>
      <c r="G2308">
        <v>1</v>
      </c>
      <c r="H2308" s="8" t="s">
        <v>2367</v>
      </c>
      <c r="I2308" t="str">
        <f t="shared" si="72"/>
        <v>Normal weight</v>
      </c>
      <c r="J2308" t="str">
        <f t="shared" si="73"/>
        <v>Normal</v>
      </c>
    </row>
    <row r="2309" spans="1:10" x14ac:dyDescent="0.3">
      <c r="A2309" t="s">
        <v>39</v>
      </c>
      <c r="B2309">
        <v>15.88</v>
      </c>
      <c r="C2309">
        <v>4.3600000000000003</v>
      </c>
      <c r="D2309" t="s">
        <v>2367</v>
      </c>
      <c r="E2309" t="s">
        <v>2367</v>
      </c>
      <c r="F2309" t="s">
        <v>2367</v>
      </c>
      <c r="G2309">
        <v>0</v>
      </c>
      <c r="H2309" s="8" t="s">
        <v>2367</v>
      </c>
      <c r="I2309" t="str">
        <f t="shared" si="72"/>
        <v>Underweight</v>
      </c>
      <c r="J2309" t="str">
        <f t="shared" si="73"/>
        <v>Normal</v>
      </c>
    </row>
    <row r="2310" spans="1:10" x14ac:dyDescent="0.3">
      <c r="A2310" t="s">
        <v>38</v>
      </c>
      <c r="B2310">
        <v>20.66</v>
      </c>
      <c r="C2310">
        <v>5.8</v>
      </c>
      <c r="D2310" t="s">
        <v>2367</v>
      </c>
      <c r="E2310" t="s">
        <v>2369</v>
      </c>
      <c r="F2310" t="s">
        <v>2367</v>
      </c>
      <c r="G2310">
        <v>1</v>
      </c>
      <c r="H2310" s="8" t="s">
        <v>2367</v>
      </c>
      <c r="I2310" t="str">
        <f t="shared" si="72"/>
        <v>Normal weight</v>
      </c>
      <c r="J2310" t="str">
        <f t="shared" si="73"/>
        <v>Prediabetes</v>
      </c>
    </row>
    <row r="2311" spans="1:10" x14ac:dyDescent="0.3">
      <c r="A2311" t="s">
        <v>37</v>
      </c>
      <c r="B2311">
        <v>20.399999999999999</v>
      </c>
      <c r="C2311">
        <v>5.27</v>
      </c>
      <c r="D2311" t="s">
        <v>2367</v>
      </c>
      <c r="E2311" t="s">
        <v>2367</v>
      </c>
      <c r="F2311" t="s">
        <v>2367</v>
      </c>
      <c r="G2311">
        <v>0</v>
      </c>
      <c r="H2311" s="8" t="s">
        <v>2367</v>
      </c>
      <c r="I2311" t="str">
        <f t="shared" si="72"/>
        <v>Normal weight</v>
      </c>
      <c r="J2311" t="str">
        <f t="shared" si="73"/>
        <v>Normal</v>
      </c>
    </row>
    <row r="2312" spans="1:10" x14ac:dyDescent="0.3">
      <c r="A2312" t="s">
        <v>36</v>
      </c>
      <c r="B2312">
        <v>25.19</v>
      </c>
      <c r="C2312">
        <v>5.64</v>
      </c>
      <c r="D2312" t="s">
        <v>2369</v>
      </c>
      <c r="E2312" t="s">
        <v>2367</v>
      </c>
      <c r="F2312" t="s">
        <v>2367</v>
      </c>
      <c r="G2312">
        <v>0</v>
      </c>
      <c r="H2312" s="8" t="s">
        <v>2367</v>
      </c>
      <c r="I2312" t="str">
        <f t="shared" si="72"/>
        <v>Overweight</v>
      </c>
      <c r="J2312" t="str">
        <f t="shared" si="73"/>
        <v>Normal</v>
      </c>
    </row>
    <row r="2313" spans="1:10" x14ac:dyDescent="0.3">
      <c r="A2313" t="s">
        <v>35</v>
      </c>
      <c r="B2313">
        <v>20.54</v>
      </c>
      <c r="C2313">
        <v>4.2</v>
      </c>
      <c r="D2313" t="s">
        <v>2369</v>
      </c>
      <c r="E2313" t="s">
        <v>2367</v>
      </c>
      <c r="F2313" t="s">
        <v>2367</v>
      </c>
      <c r="G2313">
        <v>1</v>
      </c>
      <c r="H2313" s="8" t="s">
        <v>2367</v>
      </c>
      <c r="I2313" t="str">
        <f t="shared" si="72"/>
        <v>Normal weight</v>
      </c>
      <c r="J2313" t="str">
        <f t="shared" si="73"/>
        <v>Normal</v>
      </c>
    </row>
    <row r="2314" spans="1:10" x14ac:dyDescent="0.3">
      <c r="A2314" t="s">
        <v>34</v>
      </c>
      <c r="B2314">
        <v>20.13</v>
      </c>
      <c r="C2314">
        <v>5.42</v>
      </c>
      <c r="D2314" t="s">
        <v>2367</v>
      </c>
      <c r="E2314" t="s">
        <v>2367</v>
      </c>
      <c r="F2314" t="s">
        <v>2367</v>
      </c>
      <c r="G2314">
        <v>0</v>
      </c>
      <c r="H2314" s="8" t="s">
        <v>2367</v>
      </c>
      <c r="I2314" t="str">
        <f t="shared" si="72"/>
        <v>Normal weight</v>
      </c>
      <c r="J2314" t="str">
        <f t="shared" si="73"/>
        <v>Normal</v>
      </c>
    </row>
    <row r="2315" spans="1:10" x14ac:dyDescent="0.3">
      <c r="A2315" t="s">
        <v>33</v>
      </c>
      <c r="B2315">
        <v>18.93</v>
      </c>
      <c r="C2315">
        <v>6.11</v>
      </c>
      <c r="D2315" t="s">
        <v>2367</v>
      </c>
      <c r="E2315" t="s">
        <v>2367</v>
      </c>
      <c r="F2315" t="s">
        <v>2369</v>
      </c>
      <c r="G2315">
        <v>1</v>
      </c>
      <c r="H2315" s="8" t="s">
        <v>2367</v>
      </c>
      <c r="I2315" t="str">
        <f t="shared" si="72"/>
        <v>Normal weight</v>
      </c>
      <c r="J2315" t="str">
        <f t="shared" si="73"/>
        <v>Prediabetes</v>
      </c>
    </row>
    <row r="2316" spans="1:10" x14ac:dyDescent="0.3">
      <c r="A2316" t="s">
        <v>32</v>
      </c>
      <c r="B2316">
        <v>24.14</v>
      </c>
      <c r="C2316">
        <v>5.29</v>
      </c>
      <c r="D2316" t="s">
        <v>2367</v>
      </c>
      <c r="E2316" t="s">
        <v>2369</v>
      </c>
      <c r="F2316" t="s">
        <v>2367</v>
      </c>
      <c r="G2316">
        <v>1</v>
      </c>
      <c r="H2316" s="8" t="s">
        <v>2367</v>
      </c>
      <c r="I2316" t="str">
        <f t="shared" si="72"/>
        <v>Normal weight</v>
      </c>
      <c r="J2316" t="str">
        <f t="shared" si="73"/>
        <v>Normal</v>
      </c>
    </row>
    <row r="2317" spans="1:10" x14ac:dyDescent="0.3">
      <c r="A2317" t="s">
        <v>30</v>
      </c>
      <c r="B2317">
        <v>25.03</v>
      </c>
      <c r="C2317">
        <v>5.91</v>
      </c>
      <c r="D2317" t="s">
        <v>2367</v>
      </c>
      <c r="E2317" t="s">
        <v>2369</v>
      </c>
      <c r="F2317" t="s">
        <v>2367</v>
      </c>
      <c r="G2317">
        <v>1</v>
      </c>
      <c r="H2317" s="8" t="s">
        <v>2367</v>
      </c>
      <c r="I2317" t="str">
        <f t="shared" si="72"/>
        <v>Overweight</v>
      </c>
      <c r="J2317" t="str">
        <f t="shared" si="73"/>
        <v>Prediabetes</v>
      </c>
    </row>
    <row r="2318" spans="1:10" x14ac:dyDescent="0.3">
      <c r="A2318" t="s">
        <v>29</v>
      </c>
      <c r="B2318">
        <v>20.47</v>
      </c>
      <c r="C2318">
        <v>5.81</v>
      </c>
      <c r="D2318" t="s">
        <v>2369</v>
      </c>
      <c r="E2318" t="s">
        <v>2367</v>
      </c>
      <c r="F2318" t="s">
        <v>2367</v>
      </c>
      <c r="G2318">
        <v>1</v>
      </c>
      <c r="H2318" s="8" t="s">
        <v>2367</v>
      </c>
      <c r="I2318" t="str">
        <f t="shared" si="72"/>
        <v>Normal weight</v>
      </c>
      <c r="J2318" t="str">
        <f t="shared" si="73"/>
        <v>Prediabetes</v>
      </c>
    </row>
    <row r="2319" spans="1:10" x14ac:dyDescent="0.3">
      <c r="A2319" t="s">
        <v>28</v>
      </c>
      <c r="B2319">
        <v>18.82</v>
      </c>
      <c r="C2319">
        <v>5.51</v>
      </c>
      <c r="D2319" t="s">
        <v>2369</v>
      </c>
      <c r="E2319" t="s">
        <v>2367</v>
      </c>
      <c r="F2319" t="s">
        <v>2367</v>
      </c>
      <c r="G2319">
        <v>0</v>
      </c>
      <c r="H2319" s="8" t="s">
        <v>2367</v>
      </c>
      <c r="I2319" t="str">
        <f t="shared" si="72"/>
        <v>Normal weight</v>
      </c>
      <c r="J2319" t="str">
        <f t="shared" si="73"/>
        <v>Normal</v>
      </c>
    </row>
    <row r="2320" spans="1:10" x14ac:dyDescent="0.3">
      <c r="A2320" t="s">
        <v>27</v>
      </c>
      <c r="B2320">
        <v>17.079999999999998</v>
      </c>
      <c r="C2320">
        <v>5.73</v>
      </c>
      <c r="D2320" t="s">
        <v>2367</v>
      </c>
      <c r="E2320" t="s">
        <v>2367</v>
      </c>
      <c r="F2320" t="s">
        <v>2369</v>
      </c>
      <c r="G2320">
        <v>1</v>
      </c>
      <c r="H2320" s="8" t="s">
        <v>2367</v>
      </c>
      <c r="I2320" t="str">
        <f t="shared" si="72"/>
        <v>Underweight</v>
      </c>
      <c r="J2320" t="str">
        <f t="shared" si="73"/>
        <v>Prediabetes</v>
      </c>
    </row>
    <row r="2321" spans="1:10" x14ac:dyDescent="0.3">
      <c r="A2321" t="s">
        <v>26</v>
      </c>
      <c r="B2321">
        <v>19.21</v>
      </c>
      <c r="C2321">
        <v>5.53</v>
      </c>
      <c r="D2321" t="s">
        <v>2369</v>
      </c>
      <c r="E2321" t="s">
        <v>2367</v>
      </c>
      <c r="F2321" t="s">
        <v>2367</v>
      </c>
      <c r="G2321">
        <v>0</v>
      </c>
      <c r="H2321" s="8" t="s">
        <v>2367</v>
      </c>
      <c r="I2321" t="str">
        <f t="shared" si="72"/>
        <v>Normal weight</v>
      </c>
      <c r="J2321" t="str">
        <f t="shared" si="73"/>
        <v>Normal</v>
      </c>
    </row>
    <row r="2322" spans="1:10" x14ac:dyDescent="0.3">
      <c r="A2322" t="s">
        <v>25</v>
      </c>
      <c r="B2322">
        <v>17.86</v>
      </c>
      <c r="C2322">
        <v>5.43</v>
      </c>
      <c r="D2322" t="s">
        <v>2367</v>
      </c>
      <c r="E2322" t="s">
        <v>2367</v>
      </c>
      <c r="F2322" t="s">
        <v>2369</v>
      </c>
      <c r="G2322">
        <v>1</v>
      </c>
      <c r="H2322" s="8" t="s">
        <v>2367</v>
      </c>
      <c r="I2322" t="str">
        <f t="shared" si="72"/>
        <v>Underweight</v>
      </c>
      <c r="J2322" t="str">
        <f t="shared" si="73"/>
        <v>Normal</v>
      </c>
    </row>
    <row r="2323" spans="1:10" x14ac:dyDescent="0.3">
      <c r="A2323" t="s">
        <v>24</v>
      </c>
      <c r="B2323">
        <v>21.38</v>
      </c>
      <c r="C2323">
        <v>8.01</v>
      </c>
      <c r="D2323" t="s">
        <v>2367</v>
      </c>
      <c r="E2323" t="s">
        <v>2367</v>
      </c>
      <c r="F2323" t="s">
        <v>2367</v>
      </c>
      <c r="G2323">
        <v>0</v>
      </c>
      <c r="H2323" s="8" t="s">
        <v>2367</v>
      </c>
      <c r="I2323" t="str">
        <f t="shared" si="72"/>
        <v>Normal weight</v>
      </c>
      <c r="J2323" t="str">
        <f t="shared" si="73"/>
        <v>Diabetes</v>
      </c>
    </row>
    <row r="2324" spans="1:10" x14ac:dyDescent="0.3">
      <c r="A2324" t="s">
        <v>23</v>
      </c>
      <c r="B2324">
        <v>23.35</v>
      </c>
      <c r="C2324">
        <v>5.94</v>
      </c>
      <c r="D2324" t="s">
        <v>2367</v>
      </c>
      <c r="E2324" t="s">
        <v>2367</v>
      </c>
      <c r="F2324" t="s">
        <v>2367</v>
      </c>
      <c r="G2324">
        <v>0</v>
      </c>
      <c r="H2324" s="8" t="s">
        <v>2367</v>
      </c>
      <c r="I2324" t="str">
        <f t="shared" si="72"/>
        <v>Normal weight</v>
      </c>
      <c r="J2324" t="str">
        <f t="shared" si="73"/>
        <v>Prediabetes</v>
      </c>
    </row>
    <row r="2325" spans="1:10" x14ac:dyDescent="0.3">
      <c r="A2325" t="s">
        <v>22</v>
      </c>
      <c r="B2325">
        <v>22.24</v>
      </c>
      <c r="C2325">
        <v>5.04</v>
      </c>
      <c r="D2325" t="s">
        <v>2367</v>
      </c>
      <c r="E2325" t="s">
        <v>2367</v>
      </c>
      <c r="F2325" t="s">
        <v>2367</v>
      </c>
      <c r="G2325">
        <v>0</v>
      </c>
      <c r="H2325" s="8" t="s">
        <v>2367</v>
      </c>
      <c r="I2325" t="str">
        <f t="shared" si="72"/>
        <v>Normal weight</v>
      </c>
      <c r="J2325" t="str">
        <f t="shared" si="73"/>
        <v>Normal</v>
      </c>
    </row>
    <row r="2326" spans="1:10" x14ac:dyDescent="0.3">
      <c r="A2326" t="s">
        <v>21</v>
      </c>
      <c r="B2326">
        <v>24.76</v>
      </c>
      <c r="C2326">
        <v>4.54</v>
      </c>
      <c r="D2326" t="s">
        <v>2369</v>
      </c>
      <c r="E2326" t="s">
        <v>2367</v>
      </c>
      <c r="F2326" t="s">
        <v>2367</v>
      </c>
      <c r="G2326">
        <v>0</v>
      </c>
      <c r="H2326" s="8" t="s">
        <v>2367</v>
      </c>
      <c r="I2326" t="str">
        <f t="shared" si="72"/>
        <v>Normal weight</v>
      </c>
      <c r="J2326" t="str">
        <f t="shared" si="73"/>
        <v>Normal</v>
      </c>
    </row>
    <row r="2327" spans="1:10" x14ac:dyDescent="0.3">
      <c r="A2327" t="s">
        <v>20</v>
      </c>
      <c r="B2327">
        <v>20.100000000000001</v>
      </c>
      <c r="C2327">
        <v>5.6</v>
      </c>
      <c r="D2327" t="s">
        <v>2369</v>
      </c>
      <c r="E2327" t="s">
        <v>2367</v>
      </c>
      <c r="F2327" t="s">
        <v>2369</v>
      </c>
      <c r="G2327">
        <v>1</v>
      </c>
      <c r="H2327" s="8" t="s">
        <v>2367</v>
      </c>
      <c r="I2327" t="str">
        <f t="shared" si="72"/>
        <v>Normal weight</v>
      </c>
      <c r="J2327" t="str">
        <f t="shared" si="73"/>
        <v>Normal</v>
      </c>
    </row>
    <row r="2328" spans="1:10" x14ac:dyDescent="0.3">
      <c r="A2328" t="s">
        <v>19</v>
      </c>
      <c r="B2328">
        <v>21.77</v>
      </c>
      <c r="C2328">
        <v>10.67</v>
      </c>
      <c r="D2328" t="s">
        <v>2367</v>
      </c>
      <c r="E2328" t="s">
        <v>2367</v>
      </c>
      <c r="F2328" t="s">
        <v>2367</v>
      </c>
      <c r="G2328">
        <v>0</v>
      </c>
      <c r="H2328" s="8" t="s">
        <v>2367</v>
      </c>
      <c r="I2328" t="str">
        <f t="shared" si="72"/>
        <v>Normal weight</v>
      </c>
      <c r="J2328" t="str">
        <f t="shared" si="73"/>
        <v>Diabetes</v>
      </c>
    </row>
    <row r="2329" spans="1:10" x14ac:dyDescent="0.3">
      <c r="A2329" t="s">
        <v>18</v>
      </c>
      <c r="B2329">
        <v>17.82</v>
      </c>
      <c r="C2329">
        <v>5.26</v>
      </c>
      <c r="D2329" t="s">
        <v>2369</v>
      </c>
      <c r="E2329" t="s">
        <v>2367</v>
      </c>
      <c r="F2329" t="s">
        <v>2367</v>
      </c>
      <c r="G2329">
        <v>1</v>
      </c>
      <c r="H2329" s="8" t="s">
        <v>2367</v>
      </c>
      <c r="I2329" t="str">
        <f t="shared" si="72"/>
        <v>Underweight</v>
      </c>
      <c r="J2329" t="str">
        <f t="shared" si="73"/>
        <v>Normal</v>
      </c>
    </row>
    <row r="2330" spans="1:10" x14ac:dyDescent="0.3">
      <c r="A2330" t="s">
        <v>17</v>
      </c>
      <c r="B2330">
        <v>17.07</v>
      </c>
      <c r="C2330">
        <v>5.22</v>
      </c>
      <c r="D2330" t="s">
        <v>2367</v>
      </c>
      <c r="E2330" t="s">
        <v>2367</v>
      </c>
      <c r="F2330" t="s">
        <v>2369</v>
      </c>
      <c r="G2330">
        <v>1</v>
      </c>
      <c r="H2330" s="8" t="s">
        <v>2367</v>
      </c>
      <c r="I2330" t="str">
        <f t="shared" si="72"/>
        <v>Underweight</v>
      </c>
      <c r="J2330" t="str">
        <f t="shared" si="73"/>
        <v>Normal</v>
      </c>
    </row>
    <row r="2331" spans="1:10" x14ac:dyDescent="0.3">
      <c r="A2331" t="s">
        <v>15</v>
      </c>
      <c r="B2331">
        <v>22.24</v>
      </c>
      <c r="C2331">
        <v>4.29</v>
      </c>
      <c r="D2331" t="s">
        <v>2369</v>
      </c>
      <c r="E2331" t="s">
        <v>2367</v>
      </c>
      <c r="F2331" t="s">
        <v>2367</v>
      </c>
      <c r="G2331">
        <v>0</v>
      </c>
      <c r="H2331" s="8" t="s">
        <v>2367</v>
      </c>
      <c r="I2331" t="str">
        <f t="shared" si="72"/>
        <v>Normal weight</v>
      </c>
      <c r="J2331" t="str">
        <f t="shared" si="73"/>
        <v>Normal</v>
      </c>
    </row>
    <row r="2332" spans="1:10" x14ac:dyDescent="0.3">
      <c r="A2332" t="s">
        <v>14</v>
      </c>
      <c r="B2332">
        <v>22.34</v>
      </c>
      <c r="C2332">
        <v>5.57</v>
      </c>
      <c r="D2332" t="s">
        <v>2367</v>
      </c>
      <c r="E2332" t="s">
        <v>2367</v>
      </c>
      <c r="F2332" t="s">
        <v>2367</v>
      </c>
      <c r="G2332">
        <v>1</v>
      </c>
      <c r="H2332" s="8" t="s">
        <v>2367</v>
      </c>
      <c r="I2332" t="str">
        <f t="shared" si="72"/>
        <v>Normal weight</v>
      </c>
      <c r="J2332" t="str">
        <f t="shared" si="73"/>
        <v>Normal</v>
      </c>
    </row>
    <row r="2333" spans="1:10" x14ac:dyDescent="0.3">
      <c r="A2333" t="s">
        <v>13</v>
      </c>
      <c r="B2333">
        <v>17.7</v>
      </c>
      <c r="C2333">
        <v>6.28</v>
      </c>
      <c r="D2333" t="s">
        <v>2367</v>
      </c>
      <c r="E2333" t="s">
        <v>2367</v>
      </c>
      <c r="F2333" t="s">
        <v>2367</v>
      </c>
      <c r="G2333">
        <v>1</v>
      </c>
      <c r="H2333" s="8" t="s">
        <v>2367</v>
      </c>
      <c r="I2333" t="str">
        <f t="shared" si="72"/>
        <v>Underweight</v>
      </c>
      <c r="J2333" t="str">
        <f t="shared" si="73"/>
        <v>Prediabetes</v>
      </c>
    </row>
    <row r="2334" spans="1:10" x14ac:dyDescent="0.3">
      <c r="A2334" t="s">
        <v>12</v>
      </c>
      <c r="B2334">
        <v>16.47</v>
      </c>
      <c r="C2334">
        <v>6.35</v>
      </c>
      <c r="D2334" t="s">
        <v>2367</v>
      </c>
      <c r="E2334" t="s">
        <v>2367</v>
      </c>
      <c r="F2334" t="s">
        <v>2369</v>
      </c>
      <c r="G2334">
        <v>1</v>
      </c>
      <c r="H2334" s="8" t="s">
        <v>2367</v>
      </c>
      <c r="I2334" t="str">
        <f t="shared" si="72"/>
        <v>Underweight</v>
      </c>
      <c r="J2334" t="str">
        <f t="shared" si="73"/>
        <v>Prediabetes</v>
      </c>
    </row>
    <row r="2335" spans="1:10" x14ac:dyDescent="0.3">
      <c r="A2335" t="s">
        <v>10</v>
      </c>
      <c r="B2335">
        <v>17.600000000000001</v>
      </c>
      <c r="C2335">
        <v>4.3899999999999997</v>
      </c>
      <c r="D2335" t="s">
        <v>2367</v>
      </c>
      <c r="E2335" t="s">
        <v>2367</v>
      </c>
      <c r="F2335" t="s">
        <v>2367</v>
      </c>
      <c r="G2335">
        <v>1</v>
      </c>
      <c r="H2335" s="8" t="s">
        <v>2367</v>
      </c>
      <c r="I2335" t="str">
        <f t="shared" si="72"/>
        <v>Underweight</v>
      </c>
      <c r="J2335" t="str">
        <f t="shared" si="73"/>
        <v>Normal</v>
      </c>
    </row>
    <row r="2336" spans="1:10" x14ac:dyDescent="0.3">
      <c r="A2336" t="s">
        <v>6</v>
      </c>
      <c r="B2336">
        <v>17.579999999999998</v>
      </c>
      <c r="C2336">
        <v>4.51</v>
      </c>
      <c r="D2336" t="s">
        <v>2367</v>
      </c>
      <c r="E2336" t="s">
        <v>2367</v>
      </c>
      <c r="F2336" t="s">
        <v>2367</v>
      </c>
      <c r="G2336">
        <v>1</v>
      </c>
      <c r="H2336" s="8" t="s">
        <v>2367</v>
      </c>
      <c r="I2336" t="str">
        <f t="shared" si="72"/>
        <v>Underweight</v>
      </c>
      <c r="J2336" t="str">
        <f t="shared" si="73"/>
        <v>Normal</v>
      </c>
    </row>
  </sheetData>
  <autoFilter ref="A1:J2336" xr:uid="{00000000-0001-0000-01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344"/>
  <sheetViews>
    <sheetView workbookViewId="0">
      <selection activeCell="J3" sqref="J3"/>
    </sheetView>
  </sheetViews>
  <sheetFormatPr defaultRowHeight="14.4" x14ac:dyDescent="0.3"/>
  <cols>
    <col min="1" max="1" width="12.75" customWidth="1"/>
    <col min="2" max="2" width="15.25" style="14" customWidth="1"/>
    <col min="4" max="4" width="11.25" style="10" customWidth="1"/>
    <col min="5" max="5" width="13" customWidth="1"/>
    <col min="7" max="7" width="9.875" customWidth="1"/>
    <col min="8" max="8" width="10.75" style="12" customWidth="1"/>
    <col min="10" max="10" width="10.125" customWidth="1"/>
  </cols>
  <sheetData>
    <row r="1" spans="1:10" s="2" customFormat="1" ht="18.899999999999999" customHeight="1" x14ac:dyDescent="0.3">
      <c r="A1" s="3" t="s">
        <v>0</v>
      </c>
      <c r="B1" s="13" t="s">
        <v>5978</v>
      </c>
      <c r="C1" s="3" t="s">
        <v>1</v>
      </c>
      <c r="D1" s="9" t="s">
        <v>2</v>
      </c>
      <c r="E1" s="3" t="s">
        <v>3</v>
      </c>
      <c r="F1" s="3" t="s">
        <v>4</v>
      </c>
      <c r="G1" s="3" t="s">
        <v>5</v>
      </c>
      <c r="H1" s="15" t="s">
        <v>5979</v>
      </c>
    </row>
    <row r="2" spans="1:10" x14ac:dyDescent="0.3">
      <c r="A2" t="s">
        <v>6</v>
      </c>
      <c r="B2" s="14">
        <v>33794</v>
      </c>
      <c r="C2">
        <v>0</v>
      </c>
      <c r="D2" s="10">
        <v>563.84</v>
      </c>
      <c r="E2" t="s">
        <v>7</v>
      </c>
      <c r="F2" t="s">
        <v>8</v>
      </c>
      <c r="G2" t="s">
        <v>9</v>
      </c>
      <c r="H2">
        <f>DATEDIF(B2,J3,"y")</f>
        <v>30</v>
      </c>
    </row>
    <row r="3" spans="1:10" x14ac:dyDescent="0.3">
      <c r="A3" t="s">
        <v>10</v>
      </c>
      <c r="B3" s="14">
        <v>33938</v>
      </c>
      <c r="C3">
        <v>0</v>
      </c>
      <c r="D3" s="10">
        <v>570.62</v>
      </c>
      <c r="E3" t="s">
        <v>7</v>
      </c>
      <c r="F3" t="s">
        <v>11</v>
      </c>
      <c r="G3" t="s">
        <v>9</v>
      </c>
      <c r="H3">
        <f t="shared" ref="H3:H66" si="0">DATEDIF(B3,$J$3,"y")</f>
        <v>30</v>
      </c>
      <c r="J3" s="14">
        <v>45085</v>
      </c>
    </row>
    <row r="4" spans="1:10" x14ac:dyDescent="0.3">
      <c r="A4" t="s">
        <v>12</v>
      </c>
      <c r="B4" s="14">
        <v>34150</v>
      </c>
      <c r="C4">
        <v>0</v>
      </c>
      <c r="D4" s="10">
        <v>600</v>
      </c>
      <c r="E4" t="s">
        <v>7</v>
      </c>
      <c r="F4" t="s">
        <v>11</v>
      </c>
      <c r="G4" t="s">
        <v>9</v>
      </c>
      <c r="H4">
        <f t="shared" si="0"/>
        <v>29</v>
      </c>
    </row>
    <row r="5" spans="1:10" x14ac:dyDescent="0.3">
      <c r="A5" t="s">
        <v>13</v>
      </c>
      <c r="B5" s="14">
        <v>33860</v>
      </c>
      <c r="C5">
        <v>0</v>
      </c>
      <c r="D5" s="10">
        <v>604.54</v>
      </c>
      <c r="E5" t="s">
        <v>8</v>
      </c>
      <c r="F5" t="s">
        <v>8</v>
      </c>
      <c r="G5" t="s">
        <v>9</v>
      </c>
      <c r="H5">
        <f t="shared" si="0"/>
        <v>30</v>
      </c>
    </row>
    <row r="6" spans="1:10" x14ac:dyDescent="0.3">
      <c r="A6" t="s">
        <v>14</v>
      </c>
      <c r="B6" s="14">
        <v>36003</v>
      </c>
      <c r="C6">
        <v>0</v>
      </c>
      <c r="D6" s="10">
        <v>637.26</v>
      </c>
      <c r="E6" t="s">
        <v>8</v>
      </c>
      <c r="F6" t="s">
        <v>8</v>
      </c>
      <c r="G6" t="s">
        <v>9</v>
      </c>
      <c r="H6">
        <f t="shared" si="0"/>
        <v>24</v>
      </c>
    </row>
    <row r="7" spans="1:10" x14ac:dyDescent="0.3">
      <c r="A7" t="s">
        <v>15</v>
      </c>
      <c r="B7" s="14">
        <v>37215</v>
      </c>
      <c r="C7">
        <v>0</v>
      </c>
      <c r="D7" s="10">
        <v>646.14</v>
      </c>
      <c r="E7" t="s">
        <v>8</v>
      </c>
      <c r="F7" t="s">
        <v>8</v>
      </c>
      <c r="G7" t="s">
        <v>16</v>
      </c>
      <c r="H7">
        <f t="shared" si="0"/>
        <v>21</v>
      </c>
    </row>
    <row r="8" spans="1:10" x14ac:dyDescent="0.3">
      <c r="A8" t="s">
        <v>17</v>
      </c>
      <c r="B8" s="14">
        <v>34121</v>
      </c>
      <c r="C8">
        <v>0</v>
      </c>
      <c r="D8" s="10">
        <v>650</v>
      </c>
      <c r="E8" t="s">
        <v>8</v>
      </c>
      <c r="F8" t="s">
        <v>8</v>
      </c>
      <c r="G8" t="s">
        <v>9</v>
      </c>
      <c r="H8">
        <f t="shared" si="0"/>
        <v>30</v>
      </c>
    </row>
    <row r="9" spans="1:10" x14ac:dyDescent="0.3">
      <c r="A9" t="s">
        <v>18</v>
      </c>
      <c r="B9" s="14">
        <v>34884</v>
      </c>
      <c r="C9">
        <v>0</v>
      </c>
      <c r="D9" s="10">
        <v>650</v>
      </c>
      <c r="E9" t="s">
        <v>8</v>
      </c>
      <c r="F9" t="s">
        <v>8</v>
      </c>
      <c r="G9" t="s">
        <v>9</v>
      </c>
      <c r="H9">
        <f t="shared" si="0"/>
        <v>27</v>
      </c>
    </row>
    <row r="10" spans="1:10" x14ac:dyDescent="0.3">
      <c r="A10" t="s">
        <v>19</v>
      </c>
      <c r="B10" s="14">
        <v>37589</v>
      </c>
      <c r="C10">
        <v>0</v>
      </c>
      <c r="D10" s="10">
        <v>668</v>
      </c>
      <c r="E10" t="s">
        <v>8</v>
      </c>
      <c r="F10" t="s">
        <v>7</v>
      </c>
      <c r="G10" t="s">
        <v>16</v>
      </c>
      <c r="H10">
        <f t="shared" si="0"/>
        <v>20</v>
      </c>
    </row>
    <row r="11" spans="1:10" x14ac:dyDescent="0.3">
      <c r="A11" t="s">
        <v>20</v>
      </c>
      <c r="B11" s="14">
        <v>35743</v>
      </c>
      <c r="C11">
        <v>0</v>
      </c>
      <c r="D11" s="10">
        <v>670</v>
      </c>
      <c r="E11" t="s">
        <v>8</v>
      </c>
      <c r="F11" t="s">
        <v>8</v>
      </c>
      <c r="G11" t="s">
        <v>9</v>
      </c>
      <c r="H11">
        <f t="shared" si="0"/>
        <v>25</v>
      </c>
    </row>
    <row r="12" spans="1:10" x14ac:dyDescent="0.3">
      <c r="A12" t="s">
        <v>21</v>
      </c>
      <c r="B12" s="14">
        <v>37146</v>
      </c>
      <c r="C12">
        <v>0</v>
      </c>
      <c r="D12" s="10">
        <v>687.54</v>
      </c>
      <c r="E12" t="s">
        <v>8</v>
      </c>
      <c r="F12" t="s">
        <v>7</v>
      </c>
      <c r="G12" t="s">
        <v>9</v>
      </c>
      <c r="H12">
        <f t="shared" si="0"/>
        <v>21</v>
      </c>
    </row>
    <row r="13" spans="1:10" x14ac:dyDescent="0.3">
      <c r="A13" t="s">
        <v>22</v>
      </c>
      <c r="B13" s="14">
        <v>36520</v>
      </c>
      <c r="C13">
        <v>0</v>
      </c>
      <c r="D13" s="10">
        <v>700</v>
      </c>
      <c r="E13" t="s">
        <v>7</v>
      </c>
      <c r="F13" t="s">
        <v>8</v>
      </c>
      <c r="G13" t="s">
        <v>9</v>
      </c>
      <c r="H13">
        <f t="shared" si="0"/>
        <v>23</v>
      </c>
    </row>
    <row r="14" spans="1:10" x14ac:dyDescent="0.3">
      <c r="A14" t="s">
        <v>23</v>
      </c>
      <c r="B14" s="14">
        <v>36508</v>
      </c>
      <c r="C14">
        <v>0</v>
      </c>
      <c r="D14" s="10">
        <v>722.99</v>
      </c>
      <c r="E14" t="s">
        <v>8</v>
      </c>
      <c r="F14" t="s">
        <v>11</v>
      </c>
      <c r="G14" t="s">
        <v>9</v>
      </c>
      <c r="H14">
        <f t="shared" si="0"/>
        <v>23</v>
      </c>
    </row>
    <row r="15" spans="1:10" x14ac:dyDescent="0.3">
      <c r="A15" t="s">
        <v>24</v>
      </c>
      <c r="B15" s="14">
        <v>37518</v>
      </c>
      <c r="C15">
        <v>0</v>
      </c>
      <c r="D15" s="10">
        <v>750</v>
      </c>
      <c r="E15" t="s">
        <v>8</v>
      </c>
      <c r="F15" t="s">
        <v>11</v>
      </c>
      <c r="G15" t="s">
        <v>16</v>
      </c>
      <c r="H15">
        <f t="shared" si="0"/>
        <v>20</v>
      </c>
    </row>
    <row r="16" spans="1:10" x14ac:dyDescent="0.3">
      <c r="A16" t="s">
        <v>25</v>
      </c>
      <c r="B16" s="14">
        <v>34190</v>
      </c>
      <c r="C16">
        <v>0</v>
      </c>
      <c r="D16" s="10">
        <v>760</v>
      </c>
      <c r="E16" t="s">
        <v>8</v>
      </c>
      <c r="F16" t="s">
        <v>11</v>
      </c>
      <c r="G16" t="s">
        <v>9</v>
      </c>
      <c r="H16">
        <f t="shared" si="0"/>
        <v>29</v>
      </c>
    </row>
    <row r="17" spans="1:8" x14ac:dyDescent="0.3">
      <c r="A17" t="s">
        <v>26</v>
      </c>
      <c r="B17" s="14">
        <v>35360</v>
      </c>
      <c r="C17">
        <v>0</v>
      </c>
      <c r="D17" s="10">
        <v>760</v>
      </c>
      <c r="E17" t="s">
        <v>8</v>
      </c>
      <c r="F17" t="s">
        <v>8</v>
      </c>
      <c r="G17" t="s">
        <v>9</v>
      </c>
      <c r="H17">
        <f t="shared" si="0"/>
        <v>26</v>
      </c>
    </row>
    <row r="18" spans="1:8" x14ac:dyDescent="0.3">
      <c r="A18" t="s">
        <v>27</v>
      </c>
      <c r="B18" s="14">
        <v>34148</v>
      </c>
      <c r="C18">
        <v>0</v>
      </c>
      <c r="D18" s="10">
        <v>770</v>
      </c>
      <c r="E18" t="s">
        <v>8</v>
      </c>
      <c r="F18" t="s">
        <v>8</v>
      </c>
      <c r="G18" t="s">
        <v>9</v>
      </c>
      <c r="H18">
        <f t="shared" si="0"/>
        <v>29</v>
      </c>
    </row>
    <row r="19" spans="1:8" x14ac:dyDescent="0.3">
      <c r="A19" t="s">
        <v>28</v>
      </c>
      <c r="B19" s="14">
        <v>35326</v>
      </c>
      <c r="C19">
        <v>0</v>
      </c>
      <c r="D19" s="10">
        <v>770.38</v>
      </c>
      <c r="E19" t="s">
        <v>8</v>
      </c>
      <c r="F19" t="s">
        <v>7</v>
      </c>
      <c r="G19" t="s">
        <v>16</v>
      </c>
      <c r="H19">
        <f t="shared" si="0"/>
        <v>26</v>
      </c>
    </row>
    <row r="20" spans="1:8" x14ac:dyDescent="0.3">
      <c r="A20" t="s">
        <v>29</v>
      </c>
      <c r="B20" s="14">
        <v>35040</v>
      </c>
      <c r="C20">
        <v>0</v>
      </c>
      <c r="D20" s="10">
        <v>773.54</v>
      </c>
      <c r="E20" t="s">
        <v>8</v>
      </c>
      <c r="F20" t="s">
        <v>7</v>
      </c>
      <c r="G20" t="s">
        <v>9</v>
      </c>
      <c r="H20">
        <f t="shared" si="0"/>
        <v>27</v>
      </c>
    </row>
    <row r="21" spans="1:8" x14ac:dyDescent="0.3">
      <c r="A21" t="s">
        <v>30</v>
      </c>
      <c r="B21" s="14">
        <v>38267</v>
      </c>
      <c r="C21">
        <v>0</v>
      </c>
      <c r="D21" s="10">
        <v>830.52</v>
      </c>
      <c r="E21" t="s">
        <v>8</v>
      </c>
      <c r="F21" t="s">
        <v>7</v>
      </c>
      <c r="G21" t="s">
        <v>31</v>
      </c>
      <c r="H21">
        <f t="shared" si="0"/>
        <v>18</v>
      </c>
    </row>
    <row r="22" spans="1:8" x14ac:dyDescent="0.3">
      <c r="A22" t="s">
        <v>32</v>
      </c>
      <c r="B22" s="14">
        <v>36848</v>
      </c>
      <c r="C22">
        <v>0</v>
      </c>
      <c r="D22" s="10">
        <v>865.41</v>
      </c>
      <c r="E22" t="s">
        <v>8</v>
      </c>
      <c r="F22" t="s">
        <v>11</v>
      </c>
      <c r="G22" t="s">
        <v>9</v>
      </c>
      <c r="H22">
        <f t="shared" si="0"/>
        <v>22</v>
      </c>
    </row>
    <row r="23" spans="1:8" x14ac:dyDescent="0.3">
      <c r="A23" t="s">
        <v>33</v>
      </c>
      <c r="B23" s="14">
        <v>34300</v>
      </c>
      <c r="C23">
        <v>0</v>
      </c>
      <c r="D23" s="10">
        <v>896.21</v>
      </c>
      <c r="E23" t="s">
        <v>8</v>
      </c>
      <c r="F23" t="s">
        <v>11</v>
      </c>
      <c r="G23" t="s">
        <v>9</v>
      </c>
      <c r="H23">
        <f t="shared" si="0"/>
        <v>29</v>
      </c>
    </row>
    <row r="24" spans="1:8" x14ac:dyDescent="0.3">
      <c r="A24" t="s">
        <v>34</v>
      </c>
      <c r="B24" s="14">
        <v>34637</v>
      </c>
      <c r="C24">
        <v>0</v>
      </c>
      <c r="D24" s="10">
        <v>915.07</v>
      </c>
      <c r="E24" t="s">
        <v>8</v>
      </c>
      <c r="F24" t="s">
        <v>11</v>
      </c>
      <c r="G24" t="s">
        <v>9</v>
      </c>
      <c r="H24">
        <f t="shared" si="0"/>
        <v>28</v>
      </c>
    </row>
    <row r="25" spans="1:8" x14ac:dyDescent="0.3">
      <c r="A25" t="s">
        <v>35</v>
      </c>
      <c r="B25" s="14">
        <v>35000</v>
      </c>
      <c r="C25">
        <v>0</v>
      </c>
      <c r="D25" s="10">
        <v>928.59</v>
      </c>
      <c r="E25" t="s">
        <v>8</v>
      </c>
      <c r="F25" t="s">
        <v>11</v>
      </c>
      <c r="G25" t="s">
        <v>9</v>
      </c>
      <c r="H25">
        <f t="shared" si="0"/>
        <v>27</v>
      </c>
    </row>
    <row r="26" spans="1:8" x14ac:dyDescent="0.3">
      <c r="A26" t="s">
        <v>36</v>
      </c>
      <c r="B26" s="14">
        <v>37122</v>
      </c>
      <c r="C26">
        <v>0</v>
      </c>
      <c r="D26" s="10">
        <v>964.71</v>
      </c>
      <c r="E26" t="s">
        <v>8</v>
      </c>
      <c r="F26" t="s">
        <v>7</v>
      </c>
      <c r="G26" t="s">
        <v>9</v>
      </c>
      <c r="H26">
        <f t="shared" si="0"/>
        <v>21</v>
      </c>
    </row>
    <row r="27" spans="1:8" x14ac:dyDescent="0.3">
      <c r="A27" t="s">
        <v>37</v>
      </c>
      <c r="B27" s="14">
        <v>34660</v>
      </c>
      <c r="C27">
        <v>0</v>
      </c>
      <c r="D27" s="10">
        <v>1006.65</v>
      </c>
      <c r="E27" t="s">
        <v>8</v>
      </c>
      <c r="F27" t="s">
        <v>7</v>
      </c>
      <c r="G27" t="s">
        <v>9</v>
      </c>
      <c r="H27">
        <f t="shared" si="0"/>
        <v>28</v>
      </c>
    </row>
    <row r="28" spans="1:8" x14ac:dyDescent="0.3">
      <c r="A28" t="s">
        <v>38</v>
      </c>
      <c r="B28" s="14">
        <v>36808</v>
      </c>
      <c r="C28">
        <v>0</v>
      </c>
      <c r="D28" s="10">
        <v>1012</v>
      </c>
      <c r="E28" t="s">
        <v>8</v>
      </c>
      <c r="F28" t="s">
        <v>7</v>
      </c>
      <c r="G28" t="s">
        <v>9</v>
      </c>
      <c r="H28">
        <f t="shared" si="0"/>
        <v>22</v>
      </c>
    </row>
    <row r="29" spans="1:8" x14ac:dyDescent="0.3">
      <c r="A29" t="s">
        <v>39</v>
      </c>
      <c r="B29" s="14">
        <v>36377</v>
      </c>
      <c r="C29">
        <v>0</v>
      </c>
      <c r="D29" s="10">
        <v>1019</v>
      </c>
      <c r="E29" t="s">
        <v>8</v>
      </c>
      <c r="F29" t="s">
        <v>7</v>
      </c>
      <c r="G29" t="s">
        <v>9</v>
      </c>
      <c r="H29">
        <f t="shared" si="0"/>
        <v>23</v>
      </c>
    </row>
    <row r="30" spans="1:8" x14ac:dyDescent="0.3">
      <c r="A30" t="s">
        <v>40</v>
      </c>
      <c r="B30" s="14">
        <v>34977</v>
      </c>
      <c r="C30">
        <v>0</v>
      </c>
      <c r="D30" s="10">
        <v>1033.74</v>
      </c>
      <c r="E30" t="s">
        <v>8</v>
      </c>
      <c r="F30" t="s">
        <v>11</v>
      </c>
      <c r="G30" t="s">
        <v>9</v>
      </c>
      <c r="H30">
        <f t="shared" si="0"/>
        <v>27</v>
      </c>
    </row>
    <row r="31" spans="1:8" x14ac:dyDescent="0.3">
      <c r="A31" t="s">
        <v>41</v>
      </c>
      <c r="B31" s="14">
        <v>34655</v>
      </c>
      <c r="C31">
        <v>0</v>
      </c>
      <c r="D31" s="10">
        <v>1044</v>
      </c>
      <c r="E31" t="s">
        <v>8</v>
      </c>
      <c r="F31" t="s">
        <v>7</v>
      </c>
      <c r="G31" t="s">
        <v>9</v>
      </c>
      <c r="H31">
        <f t="shared" si="0"/>
        <v>28</v>
      </c>
    </row>
    <row r="32" spans="1:8" x14ac:dyDescent="0.3">
      <c r="A32" t="s">
        <v>42</v>
      </c>
      <c r="B32" s="14">
        <v>37457</v>
      </c>
      <c r="C32">
        <v>0</v>
      </c>
      <c r="D32" s="10">
        <v>1047</v>
      </c>
      <c r="E32" t="s">
        <v>8</v>
      </c>
      <c r="F32" t="s">
        <v>11</v>
      </c>
      <c r="G32" t="s">
        <v>9</v>
      </c>
      <c r="H32">
        <f t="shared" si="0"/>
        <v>20</v>
      </c>
    </row>
    <row r="33" spans="1:8" x14ac:dyDescent="0.3">
      <c r="A33" t="s">
        <v>43</v>
      </c>
      <c r="B33" s="14">
        <v>37438</v>
      </c>
      <c r="C33">
        <v>0</v>
      </c>
      <c r="D33" s="10">
        <v>1049</v>
      </c>
      <c r="E33" t="s">
        <v>8</v>
      </c>
      <c r="F33" t="s">
        <v>7</v>
      </c>
      <c r="G33" t="s">
        <v>16</v>
      </c>
      <c r="H33">
        <f t="shared" si="0"/>
        <v>20</v>
      </c>
    </row>
    <row r="34" spans="1:8" x14ac:dyDescent="0.3">
      <c r="A34" t="s">
        <v>44</v>
      </c>
      <c r="B34" s="14">
        <v>34851</v>
      </c>
      <c r="C34">
        <v>0</v>
      </c>
      <c r="D34" s="10">
        <v>1056</v>
      </c>
      <c r="E34" t="s">
        <v>8</v>
      </c>
      <c r="F34" t="s">
        <v>7</v>
      </c>
      <c r="G34" t="s">
        <v>9</v>
      </c>
      <c r="H34">
        <f t="shared" si="0"/>
        <v>28</v>
      </c>
    </row>
    <row r="35" spans="1:8" x14ac:dyDescent="0.3">
      <c r="A35" t="s">
        <v>45</v>
      </c>
      <c r="B35" s="14">
        <v>34240</v>
      </c>
      <c r="C35">
        <v>0</v>
      </c>
      <c r="D35" s="10">
        <v>1068</v>
      </c>
      <c r="E35" t="s">
        <v>8</v>
      </c>
      <c r="F35" t="s">
        <v>11</v>
      </c>
      <c r="G35" t="s">
        <v>9</v>
      </c>
      <c r="H35">
        <f t="shared" si="0"/>
        <v>29</v>
      </c>
    </row>
    <row r="36" spans="1:8" x14ac:dyDescent="0.3">
      <c r="A36" t="s">
        <v>46</v>
      </c>
      <c r="B36" s="14">
        <v>38223</v>
      </c>
      <c r="C36">
        <v>0</v>
      </c>
      <c r="D36" s="10">
        <v>1070</v>
      </c>
      <c r="E36" t="s">
        <v>8</v>
      </c>
      <c r="F36" t="s">
        <v>8</v>
      </c>
      <c r="G36" t="s">
        <v>9</v>
      </c>
      <c r="H36">
        <f t="shared" si="0"/>
        <v>18</v>
      </c>
    </row>
    <row r="37" spans="1:8" x14ac:dyDescent="0.3">
      <c r="A37" t="s">
        <v>47</v>
      </c>
      <c r="B37" s="14">
        <v>35655</v>
      </c>
      <c r="C37">
        <v>0</v>
      </c>
      <c r="D37" s="10">
        <v>1071</v>
      </c>
      <c r="E37" t="s">
        <v>8</v>
      </c>
      <c r="F37" t="s">
        <v>8</v>
      </c>
      <c r="G37" t="s">
        <v>9</v>
      </c>
      <c r="H37">
        <f t="shared" si="0"/>
        <v>25</v>
      </c>
    </row>
    <row r="38" spans="1:8" x14ac:dyDescent="0.3">
      <c r="A38" t="s">
        <v>48</v>
      </c>
      <c r="B38" s="14">
        <v>36155</v>
      </c>
      <c r="C38">
        <v>0</v>
      </c>
      <c r="D38" s="10">
        <v>1082</v>
      </c>
      <c r="E38" t="s">
        <v>8</v>
      </c>
      <c r="F38" t="s">
        <v>7</v>
      </c>
      <c r="G38" t="s">
        <v>9</v>
      </c>
      <c r="H38">
        <f t="shared" si="0"/>
        <v>24</v>
      </c>
    </row>
    <row r="39" spans="1:8" x14ac:dyDescent="0.3">
      <c r="A39" t="s">
        <v>49</v>
      </c>
      <c r="B39" s="14">
        <v>37481</v>
      </c>
      <c r="C39">
        <v>0</v>
      </c>
      <c r="D39" s="10">
        <v>1086</v>
      </c>
      <c r="E39" t="s">
        <v>8</v>
      </c>
      <c r="F39" t="s">
        <v>8</v>
      </c>
      <c r="G39" t="s">
        <v>9</v>
      </c>
      <c r="H39">
        <f t="shared" si="0"/>
        <v>20</v>
      </c>
    </row>
    <row r="40" spans="1:8" x14ac:dyDescent="0.3">
      <c r="A40" t="s">
        <v>50</v>
      </c>
      <c r="B40" s="14">
        <v>38303</v>
      </c>
      <c r="C40">
        <v>0</v>
      </c>
      <c r="D40" s="10">
        <v>1121.8699999999999</v>
      </c>
      <c r="E40" t="s">
        <v>8</v>
      </c>
      <c r="F40" t="s">
        <v>11</v>
      </c>
      <c r="G40" t="s">
        <v>9</v>
      </c>
      <c r="H40">
        <f t="shared" si="0"/>
        <v>18</v>
      </c>
    </row>
    <row r="41" spans="1:8" x14ac:dyDescent="0.3">
      <c r="A41" t="s">
        <v>51</v>
      </c>
      <c r="B41" s="14">
        <v>38152</v>
      </c>
      <c r="C41">
        <v>0</v>
      </c>
      <c r="D41" s="10">
        <v>1131.51</v>
      </c>
      <c r="E41" t="s">
        <v>8</v>
      </c>
      <c r="F41" t="s">
        <v>11</v>
      </c>
      <c r="G41" t="s">
        <v>9</v>
      </c>
      <c r="H41">
        <f t="shared" si="0"/>
        <v>18</v>
      </c>
    </row>
    <row r="42" spans="1:8" x14ac:dyDescent="0.3">
      <c r="A42" t="s">
        <v>52</v>
      </c>
      <c r="B42" s="14">
        <v>37456</v>
      </c>
      <c r="C42">
        <v>0</v>
      </c>
      <c r="D42" s="10">
        <v>1132</v>
      </c>
      <c r="E42" t="s">
        <v>8</v>
      </c>
      <c r="F42" t="s">
        <v>11</v>
      </c>
      <c r="G42" t="s">
        <v>9</v>
      </c>
      <c r="H42">
        <f t="shared" si="0"/>
        <v>20</v>
      </c>
    </row>
    <row r="43" spans="1:8" x14ac:dyDescent="0.3">
      <c r="A43" t="s">
        <v>53</v>
      </c>
      <c r="B43" s="14">
        <v>38266</v>
      </c>
      <c r="C43">
        <v>0</v>
      </c>
      <c r="D43" s="10">
        <v>1135</v>
      </c>
      <c r="E43" t="s">
        <v>8</v>
      </c>
      <c r="F43" t="s">
        <v>8</v>
      </c>
      <c r="G43" t="s">
        <v>9</v>
      </c>
      <c r="H43">
        <f t="shared" si="0"/>
        <v>18</v>
      </c>
    </row>
    <row r="44" spans="1:8" x14ac:dyDescent="0.3">
      <c r="A44" t="s">
        <v>54</v>
      </c>
      <c r="B44" s="14">
        <v>38149</v>
      </c>
      <c r="C44">
        <v>0</v>
      </c>
      <c r="D44" s="10">
        <v>1135.94</v>
      </c>
      <c r="E44" t="s">
        <v>8</v>
      </c>
      <c r="F44" t="s">
        <v>8</v>
      </c>
      <c r="G44" t="s">
        <v>9</v>
      </c>
      <c r="H44">
        <f t="shared" si="0"/>
        <v>18</v>
      </c>
    </row>
    <row r="45" spans="1:8" x14ac:dyDescent="0.3">
      <c r="A45" t="s">
        <v>55</v>
      </c>
      <c r="B45" s="14">
        <v>38319</v>
      </c>
      <c r="C45">
        <v>0</v>
      </c>
      <c r="D45" s="10">
        <v>1136.4000000000001</v>
      </c>
      <c r="E45" t="s">
        <v>8</v>
      </c>
      <c r="F45" t="s">
        <v>8</v>
      </c>
      <c r="G45" t="s">
        <v>9</v>
      </c>
      <c r="H45">
        <f t="shared" si="0"/>
        <v>18</v>
      </c>
    </row>
    <row r="46" spans="1:8" x14ac:dyDescent="0.3">
      <c r="A46" t="s">
        <v>56</v>
      </c>
      <c r="B46" s="14">
        <v>37479</v>
      </c>
      <c r="C46">
        <v>0</v>
      </c>
      <c r="D46" s="10">
        <v>1137</v>
      </c>
      <c r="E46" t="s">
        <v>8</v>
      </c>
      <c r="F46" t="s">
        <v>11</v>
      </c>
      <c r="G46" t="s">
        <v>9</v>
      </c>
      <c r="H46">
        <f t="shared" si="0"/>
        <v>20</v>
      </c>
    </row>
    <row r="47" spans="1:8" x14ac:dyDescent="0.3">
      <c r="A47" t="s">
        <v>5989</v>
      </c>
      <c r="B47" s="14">
        <v>38297</v>
      </c>
      <c r="C47">
        <v>0</v>
      </c>
      <c r="D47" s="10">
        <v>1137.01</v>
      </c>
      <c r="E47" t="s">
        <v>8</v>
      </c>
      <c r="F47" t="s">
        <v>11</v>
      </c>
      <c r="G47" t="s">
        <v>9</v>
      </c>
      <c r="H47">
        <f t="shared" si="0"/>
        <v>18</v>
      </c>
    </row>
    <row r="48" spans="1:8" x14ac:dyDescent="0.3">
      <c r="A48" t="s">
        <v>57</v>
      </c>
      <c r="B48" s="14">
        <v>38275</v>
      </c>
      <c r="C48">
        <v>0</v>
      </c>
      <c r="D48" s="10">
        <v>1137.01</v>
      </c>
      <c r="E48" t="s">
        <v>8</v>
      </c>
      <c r="F48" t="s">
        <v>11</v>
      </c>
      <c r="G48" t="s">
        <v>9</v>
      </c>
      <c r="H48">
        <f t="shared" si="0"/>
        <v>18</v>
      </c>
    </row>
    <row r="49" spans="1:8" x14ac:dyDescent="0.3">
      <c r="A49" t="s">
        <v>58</v>
      </c>
      <c r="B49" s="14">
        <v>38318</v>
      </c>
      <c r="C49">
        <v>0</v>
      </c>
      <c r="D49" s="10">
        <v>1137.47</v>
      </c>
      <c r="E49" t="s">
        <v>8</v>
      </c>
      <c r="F49" t="s">
        <v>7</v>
      </c>
      <c r="G49" t="s">
        <v>9</v>
      </c>
      <c r="H49">
        <f t="shared" si="0"/>
        <v>18</v>
      </c>
    </row>
    <row r="50" spans="1:8" x14ac:dyDescent="0.3">
      <c r="A50" t="s">
        <v>59</v>
      </c>
      <c r="B50" s="14">
        <v>37189</v>
      </c>
      <c r="C50">
        <v>0</v>
      </c>
      <c r="D50" s="10">
        <v>1141</v>
      </c>
      <c r="E50" t="s">
        <v>8</v>
      </c>
      <c r="F50" t="s">
        <v>11</v>
      </c>
      <c r="G50" t="s">
        <v>9</v>
      </c>
      <c r="H50">
        <f t="shared" si="0"/>
        <v>21</v>
      </c>
    </row>
    <row r="51" spans="1:8" x14ac:dyDescent="0.3">
      <c r="A51" t="s">
        <v>60</v>
      </c>
      <c r="B51" s="14">
        <v>38242</v>
      </c>
      <c r="C51">
        <v>0</v>
      </c>
      <c r="D51" s="10">
        <v>1141.45</v>
      </c>
      <c r="E51" t="s">
        <v>8</v>
      </c>
      <c r="F51" t="s">
        <v>8</v>
      </c>
      <c r="G51" t="s">
        <v>9</v>
      </c>
      <c r="H51">
        <f t="shared" si="0"/>
        <v>18</v>
      </c>
    </row>
    <row r="52" spans="1:8" x14ac:dyDescent="0.3">
      <c r="A52" t="s">
        <v>61</v>
      </c>
      <c r="B52" s="14">
        <v>37530</v>
      </c>
      <c r="C52">
        <v>0</v>
      </c>
      <c r="D52" s="10">
        <v>1142</v>
      </c>
      <c r="E52" t="s">
        <v>8</v>
      </c>
      <c r="F52" t="s">
        <v>7</v>
      </c>
      <c r="G52" t="s">
        <v>31</v>
      </c>
      <c r="H52">
        <f t="shared" si="0"/>
        <v>20</v>
      </c>
    </row>
    <row r="53" spans="1:8" x14ac:dyDescent="0.3">
      <c r="A53" t="s">
        <v>62</v>
      </c>
      <c r="B53" s="14">
        <v>38148</v>
      </c>
      <c r="C53">
        <v>0</v>
      </c>
      <c r="D53" s="10">
        <v>1146.8</v>
      </c>
      <c r="E53" t="s">
        <v>7</v>
      </c>
      <c r="F53" t="s">
        <v>7</v>
      </c>
      <c r="G53" t="s">
        <v>9</v>
      </c>
      <c r="H53">
        <f t="shared" si="0"/>
        <v>18</v>
      </c>
    </row>
    <row r="54" spans="1:8" x14ac:dyDescent="0.3">
      <c r="A54" t="s">
        <v>63</v>
      </c>
      <c r="B54" s="14">
        <v>37784</v>
      </c>
      <c r="C54">
        <v>0</v>
      </c>
      <c r="D54" s="10">
        <v>1149</v>
      </c>
      <c r="E54" t="s">
        <v>7</v>
      </c>
      <c r="F54" t="s">
        <v>11</v>
      </c>
      <c r="G54" t="s">
        <v>16</v>
      </c>
      <c r="H54">
        <f t="shared" si="0"/>
        <v>19</v>
      </c>
    </row>
    <row r="55" spans="1:8" x14ac:dyDescent="0.3">
      <c r="A55" t="s">
        <v>64</v>
      </c>
      <c r="B55" s="14">
        <v>38186</v>
      </c>
      <c r="C55">
        <v>0</v>
      </c>
      <c r="D55" s="10">
        <v>1149.4000000000001</v>
      </c>
      <c r="E55" t="s">
        <v>7</v>
      </c>
      <c r="F55" t="s">
        <v>7</v>
      </c>
      <c r="G55" t="s">
        <v>9</v>
      </c>
      <c r="H55">
        <f t="shared" si="0"/>
        <v>18</v>
      </c>
    </row>
    <row r="56" spans="1:8" x14ac:dyDescent="0.3">
      <c r="A56" t="s">
        <v>65</v>
      </c>
      <c r="B56" s="14">
        <v>34541</v>
      </c>
      <c r="C56">
        <v>0</v>
      </c>
      <c r="D56" s="10">
        <v>1158.32</v>
      </c>
      <c r="E56" t="s">
        <v>7</v>
      </c>
      <c r="F56" t="s">
        <v>11</v>
      </c>
      <c r="G56" t="s">
        <v>9</v>
      </c>
      <c r="H56">
        <f t="shared" si="0"/>
        <v>28</v>
      </c>
    </row>
    <row r="57" spans="1:8" x14ac:dyDescent="0.3">
      <c r="A57" t="s">
        <v>66</v>
      </c>
      <c r="B57" s="14">
        <v>38302</v>
      </c>
      <c r="C57">
        <v>0</v>
      </c>
      <c r="D57" s="10">
        <v>1163.46</v>
      </c>
      <c r="E57" t="s">
        <v>7</v>
      </c>
      <c r="F57" t="s">
        <v>8</v>
      </c>
      <c r="G57" t="s">
        <v>9</v>
      </c>
      <c r="H57">
        <f t="shared" si="0"/>
        <v>18</v>
      </c>
    </row>
    <row r="58" spans="1:8" x14ac:dyDescent="0.3">
      <c r="A58" t="s">
        <v>67</v>
      </c>
      <c r="B58" s="14">
        <v>37418</v>
      </c>
      <c r="C58">
        <v>0</v>
      </c>
      <c r="D58" s="10">
        <v>1165</v>
      </c>
      <c r="E58" t="s">
        <v>7</v>
      </c>
      <c r="F58" t="s">
        <v>8</v>
      </c>
      <c r="G58" t="s">
        <v>16</v>
      </c>
      <c r="H58">
        <f t="shared" si="0"/>
        <v>20</v>
      </c>
    </row>
    <row r="59" spans="1:8" x14ac:dyDescent="0.3">
      <c r="A59" t="s">
        <v>68</v>
      </c>
      <c r="B59" s="14">
        <v>37207</v>
      </c>
      <c r="C59">
        <v>0</v>
      </c>
      <c r="D59" s="10">
        <v>1167</v>
      </c>
      <c r="E59" t="s">
        <v>7</v>
      </c>
      <c r="F59" t="s">
        <v>11</v>
      </c>
      <c r="G59" t="s">
        <v>9</v>
      </c>
      <c r="H59">
        <f t="shared" si="0"/>
        <v>21</v>
      </c>
    </row>
    <row r="60" spans="1:8" x14ac:dyDescent="0.3">
      <c r="A60" t="s">
        <v>69</v>
      </c>
      <c r="B60" s="14">
        <v>35288</v>
      </c>
      <c r="C60">
        <v>0</v>
      </c>
      <c r="D60" s="10">
        <v>1178</v>
      </c>
      <c r="E60" t="s">
        <v>7</v>
      </c>
      <c r="F60" t="s">
        <v>8</v>
      </c>
      <c r="G60" t="s">
        <v>9</v>
      </c>
      <c r="H60">
        <f t="shared" si="0"/>
        <v>26</v>
      </c>
    </row>
    <row r="61" spans="1:8" x14ac:dyDescent="0.3">
      <c r="A61" t="s">
        <v>70</v>
      </c>
      <c r="B61" s="14">
        <v>35609</v>
      </c>
      <c r="C61">
        <v>0</v>
      </c>
      <c r="D61" s="10">
        <v>1178.07</v>
      </c>
      <c r="E61" t="s">
        <v>7</v>
      </c>
      <c r="F61" t="s">
        <v>7</v>
      </c>
      <c r="G61" t="s">
        <v>9</v>
      </c>
      <c r="H61">
        <f t="shared" si="0"/>
        <v>25</v>
      </c>
    </row>
    <row r="62" spans="1:8" x14ac:dyDescent="0.3">
      <c r="A62" t="s">
        <v>71</v>
      </c>
      <c r="B62" s="14">
        <v>37494</v>
      </c>
      <c r="C62">
        <v>0</v>
      </c>
      <c r="D62" s="10">
        <v>1191</v>
      </c>
      <c r="E62" t="s">
        <v>7</v>
      </c>
      <c r="F62" t="s">
        <v>11</v>
      </c>
      <c r="G62" t="s">
        <v>9</v>
      </c>
      <c r="H62">
        <f t="shared" si="0"/>
        <v>20</v>
      </c>
    </row>
    <row r="63" spans="1:8" x14ac:dyDescent="0.3">
      <c r="A63" t="s">
        <v>72</v>
      </c>
      <c r="B63" s="14">
        <v>36339</v>
      </c>
      <c r="C63">
        <v>0</v>
      </c>
      <c r="D63" s="10">
        <v>1200</v>
      </c>
      <c r="E63" t="s">
        <v>7</v>
      </c>
      <c r="F63" t="s">
        <v>8</v>
      </c>
      <c r="G63" t="s">
        <v>16</v>
      </c>
      <c r="H63">
        <f t="shared" si="0"/>
        <v>23</v>
      </c>
    </row>
    <row r="64" spans="1:8" x14ac:dyDescent="0.3">
      <c r="A64" t="s">
        <v>73</v>
      </c>
      <c r="B64" s="14">
        <v>33883</v>
      </c>
      <c r="C64">
        <v>0</v>
      </c>
      <c r="D64" s="10">
        <v>1200.55</v>
      </c>
      <c r="E64" t="s">
        <v>7</v>
      </c>
      <c r="F64" t="s">
        <v>8</v>
      </c>
      <c r="G64" t="s">
        <v>9</v>
      </c>
      <c r="H64">
        <f t="shared" si="0"/>
        <v>30</v>
      </c>
    </row>
    <row r="65" spans="1:8" x14ac:dyDescent="0.3">
      <c r="A65" t="s">
        <v>74</v>
      </c>
      <c r="B65" s="14">
        <v>38140</v>
      </c>
      <c r="C65">
        <v>0</v>
      </c>
      <c r="D65" s="10">
        <v>1210</v>
      </c>
      <c r="E65" t="s">
        <v>7</v>
      </c>
      <c r="F65" t="s">
        <v>11</v>
      </c>
      <c r="G65" t="s">
        <v>9</v>
      </c>
      <c r="H65">
        <f t="shared" si="0"/>
        <v>19</v>
      </c>
    </row>
    <row r="66" spans="1:8" x14ac:dyDescent="0.3">
      <c r="A66" t="s">
        <v>75</v>
      </c>
      <c r="B66" s="14">
        <v>35373</v>
      </c>
      <c r="C66">
        <v>0</v>
      </c>
      <c r="D66" s="10">
        <v>1220</v>
      </c>
      <c r="E66" t="s">
        <v>7</v>
      </c>
      <c r="F66" t="s">
        <v>8</v>
      </c>
      <c r="G66" t="s">
        <v>16</v>
      </c>
      <c r="H66">
        <f t="shared" si="0"/>
        <v>26</v>
      </c>
    </row>
    <row r="67" spans="1:8" x14ac:dyDescent="0.3">
      <c r="A67" t="s">
        <v>76</v>
      </c>
      <c r="B67" s="14">
        <v>38177</v>
      </c>
      <c r="C67">
        <v>0</v>
      </c>
      <c r="D67" s="10">
        <v>1224</v>
      </c>
      <c r="E67" t="s">
        <v>7</v>
      </c>
      <c r="F67" t="s">
        <v>11</v>
      </c>
      <c r="G67" t="s">
        <v>9</v>
      </c>
      <c r="H67">
        <f t="shared" ref="H67:H130" si="1">DATEDIF(B67,$J$3,"y")</f>
        <v>18</v>
      </c>
    </row>
    <row r="68" spans="1:8" x14ac:dyDescent="0.3">
      <c r="A68" t="s">
        <v>77</v>
      </c>
      <c r="B68" s="14">
        <v>38276</v>
      </c>
      <c r="C68">
        <v>0</v>
      </c>
      <c r="D68" s="10">
        <v>1228</v>
      </c>
      <c r="E68" t="s">
        <v>7</v>
      </c>
      <c r="F68" t="s">
        <v>11</v>
      </c>
      <c r="G68" t="s">
        <v>16</v>
      </c>
      <c r="H68">
        <f t="shared" si="1"/>
        <v>18</v>
      </c>
    </row>
    <row r="69" spans="1:8" x14ac:dyDescent="0.3">
      <c r="A69" t="s">
        <v>78</v>
      </c>
      <c r="B69" s="14">
        <v>35989</v>
      </c>
      <c r="C69">
        <v>0</v>
      </c>
      <c r="D69" s="10">
        <v>1234</v>
      </c>
      <c r="E69" t="s">
        <v>7</v>
      </c>
      <c r="F69" t="s">
        <v>11</v>
      </c>
      <c r="G69" t="s">
        <v>9</v>
      </c>
      <c r="H69">
        <f t="shared" si="1"/>
        <v>24</v>
      </c>
    </row>
    <row r="70" spans="1:8" x14ac:dyDescent="0.3">
      <c r="A70" t="s">
        <v>79</v>
      </c>
      <c r="B70" s="14">
        <v>37602</v>
      </c>
      <c r="C70">
        <v>0</v>
      </c>
      <c r="D70" s="10">
        <v>1237</v>
      </c>
      <c r="E70" t="s">
        <v>7</v>
      </c>
      <c r="F70" t="s">
        <v>7</v>
      </c>
      <c r="G70" t="s">
        <v>9</v>
      </c>
      <c r="H70">
        <f t="shared" si="1"/>
        <v>20</v>
      </c>
    </row>
    <row r="71" spans="1:8" x14ac:dyDescent="0.3">
      <c r="A71" t="s">
        <v>80</v>
      </c>
      <c r="B71" s="14">
        <v>36079</v>
      </c>
      <c r="C71">
        <v>0</v>
      </c>
      <c r="D71" s="10">
        <v>1240</v>
      </c>
      <c r="E71" t="s">
        <v>7</v>
      </c>
      <c r="F71" t="s">
        <v>11</v>
      </c>
      <c r="G71" t="s">
        <v>16</v>
      </c>
      <c r="H71">
        <f t="shared" si="1"/>
        <v>24</v>
      </c>
    </row>
    <row r="72" spans="1:8" x14ac:dyDescent="0.3">
      <c r="A72" t="s">
        <v>81</v>
      </c>
      <c r="B72" s="14">
        <v>37438</v>
      </c>
      <c r="C72">
        <v>0</v>
      </c>
      <c r="D72" s="10">
        <v>1241</v>
      </c>
      <c r="E72" t="s">
        <v>7</v>
      </c>
      <c r="F72" t="s">
        <v>7</v>
      </c>
      <c r="G72" t="s">
        <v>9</v>
      </c>
      <c r="H72">
        <f t="shared" si="1"/>
        <v>20</v>
      </c>
    </row>
    <row r="73" spans="1:8" x14ac:dyDescent="0.3">
      <c r="A73" t="s">
        <v>82</v>
      </c>
      <c r="B73" s="14">
        <v>37835</v>
      </c>
      <c r="C73">
        <v>0</v>
      </c>
      <c r="D73" s="10">
        <v>1241.57</v>
      </c>
      <c r="E73" t="s">
        <v>7</v>
      </c>
      <c r="F73" t="s">
        <v>7</v>
      </c>
      <c r="G73" t="s">
        <v>31</v>
      </c>
      <c r="H73">
        <f t="shared" si="1"/>
        <v>19</v>
      </c>
    </row>
    <row r="74" spans="1:8" x14ac:dyDescent="0.3">
      <c r="A74" t="s">
        <v>83</v>
      </c>
      <c r="B74" s="14">
        <v>37879</v>
      </c>
      <c r="C74">
        <v>0</v>
      </c>
      <c r="D74" s="10">
        <v>1242.26</v>
      </c>
      <c r="E74" t="s">
        <v>7</v>
      </c>
      <c r="F74" t="s">
        <v>11</v>
      </c>
      <c r="G74" t="s">
        <v>31</v>
      </c>
      <c r="H74">
        <f t="shared" si="1"/>
        <v>19</v>
      </c>
    </row>
    <row r="75" spans="1:8" x14ac:dyDescent="0.3">
      <c r="A75" t="s">
        <v>84</v>
      </c>
      <c r="B75" s="14">
        <v>37872</v>
      </c>
      <c r="C75">
        <v>0</v>
      </c>
      <c r="D75" s="10">
        <v>1242.82</v>
      </c>
      <c r="E75" t="s">
        <v>7</v>
      </c>
      <c r="F75" t="s">
        <v>11</v>
      </c>
      <c r="G75" t="s">
        <v>31</v>
      </c>
      <c r="H75">
        <f t="shared" si="1"/>
        <v>19</v>
      </c>
    </row>
    <row r="76" spans="1:8" x14ac:dyDescent="0.3">
      <c r="A76" t="s">
        <v>85</v>
      </c>
      <c r="B76" s="14">
        <v>37879</v>
      </c>
      <c r="C76">
        <v>0</v>
      </c>
      <c r="D76" s="10">
        <v>1252.4100000000001</v>
      </c>
      <c r="E76" t="s">
        <v>7</v>
      </c>
      <c r="F76" t="s">
        <v>8</v>
      </c>
      <c r="G76" t="s">
        <v>31</v>
      </c>
      <c r="H76">
        <f t="shared" si="1"/>
        <v>19</v>
      </c>
    </row>
    <row r="77" spans="1:8" x14ac:dyDescent="0.3">
      <c r="A77" t="s">
        <v>86</v>
      </c>
      <c r="B77" s="14">
        <v>35738</v>
      </c>
      <c r="C77">
        <v>0</v>
      </c>
      <c r="D77" s="10">
        <v>1253</v>
      </c>
      <c r="E77" t="s">
        <v>7</v>
      </c>
      <c r="F77" t="s">
        <v>7</v>
      </c>
      <c r="G77" t="s">
        <v>9</v>
      </c>
      <c r="H77">
        <f t="shared" si="1"/>
        <v>25</v>
      </c>
    </row>
    <row r="78" spans="1:8" x14ac:dyDescent="0.3">
      <c r="A78" t="s">
        <v>87</v>
      </c>
      <c r="B78" s="14">
        <v>37965</v>
      </c>
      <c r="C78">
        <v>0</v>
      </c>
      <c r="D78" s="10">
        <v>1253.94</v>
      </c>
      <c r="E78" t="s">
        <v>7</v>
      </c>
      <c r="F78" t="s">
        <v>7</v>
      </c>
      <c r="G78" t="s">
        <v>31</v>
      </c>
      <c r="H78">
        <f t="shared" si="1"/>
        <v>19</v>
      </c>
    </row>
    <row r="79" spans="1:8" x14ac:dyDescent="0.3">
      <c r="A79" t="s">
        <v>88</v>
      </c>
      <c r="B79" s="14">
        <v>37907</v>
      </c>
      <c r="C79">
        <v>0</v>
      </c>
      <c r="D79" s="10">
        <v>1256.3</v>
      </c>
      <c r="E79" t="s">
        <v>7</v>
      </c>
      <c r="F79" t="s">
        <v>8</v>
      </c>
      <c r="G79" t="s">
        <v>31</v>
      </c>
      <c r="H79">
        <f t="shared" si="1"/>
        <v>19</v>
      </c>
    </row>
    <row r="80" spans="1:8" x14ac:dyDescent="0.3">
      <c r="A80" t="s">
        <v>89</v>
      </c>
      <c r="B80" s="14">
        <v>37924</v>
      </c>
      <c r="C80">
        <v>0</v>
      </c>
      <c r="D80" s="10">
        <v>1261.44</v>
      </c>
      <c r="E80" t="s">
        <v>7</v>
      </c>
      <c r="F80" t="s">
        <v>8</v>
      </c>
      <c r="G80" t="s">
        <v>31</v>
      </c>
      <c r="H80">
        <f t="shared" si="1"/>
        <v>19</v>
      </c>
    </row>
    <row r="81" spans="1:8" x14ac:dyDescent="0.3">
      <c r="A81" t="s">
        <v>90</v>
      </c>
      <c r="B81" s="14">
        <v>37848</v>
      </c>
      <c r="C81">
        <v>0</v>
      </c>
      <c r="D81" s="10">
        <v>1261.8599999999999</v>
      </c>
      <c r="E81" t="s">
        <v>7</v>
      </c>
      <c r="F81" t="s">
        <v>8</v>
      </c>
      <c r="G81" t="s">
        <v>31</v>
      </c>
      <c r="H81">
        <f t="shared" si="1"/>
        <v>19</v>
      </c>
    </row>
    <row r="82" spans="1:8" x14ac:dyDescent="0.3">
      <c r="A82" t="s">
        <v>91</v>
      </c>
      <c r="B82" s="14">
        <v>37946</v>
      </c>
      <c r="C82">
        <v>0</v>
      </c>
      <c r="D82" s="10">
        <v>1263.25</v>
      </c>
      <c r="E82" t="s">
        <v>7</v>
      </c>
      <c r="F82" t="s">
        <v>8</v>
      </c>
      <c r="G82" t="s">
        <v>31</v>
      </c>
      <c r="H82">
        <f t="shared" si="1"/>
        <v>19</v>
      </c>
    </row>
    <row r="83" spans="1:8" x14ac:dyDescent="0.3">
      <c r="A83" t="s">
        <v>92</v>
      </c>
      <c r="B83" s="14">
        <v>37594</v>
      </c>
      <c r="C83">
        <v>0</v>
      </c>
      <c r="D83" s="10">
        <v>1267</v>
      </c>
      <c r="E83" t="s">
        <v>7</v>
      </c>
      <c r="F83" t="s">
        <v>11</v>
      </c>
      <c r="G83" t="s">
        <v>9</v>
      </c>
      <c r="H83">
        <f t="shared" si="1"/>
        <v>20</v>
      </c>
    </row>
    <row r="84" spans="1:8" x14ac:dyDescent="0.3">
      <c r="A84" t="s">
        <v>93</v>
      </c>
      <c r="B84" s="14">
        <v>35729</v>
      </c>
      <c r="C84">
        <v>0</v>
      </c>
      <c r="D84" s="10">
        <v>1276</v>
      </c>
      <c r="E84" t="s">
        <v>7</v>
      </c>
      <c r="F84" t="s">
        <v>7</v>
      </c>
      <c r="G84" t="s">
        <v>16</v>
      </c>
      <c r="H84">
        <f t="shared" si="1"/>
        <v>25</v>
      </c>
    </row>
    <row r="85" spans="1:8" x14ac:dyDescent="0.3">
      <c r="A85" t="s">
        <v>94</v>
      </c>
      <c r="B85" s="14">
        <v>38260</v>
      </c>
      <c r="C85">
        <v>0</v>
      </c>
      <c r="D85" s="10">
        <v>1283</v>
      </c>
      <c r="E85" t="s">
        <v>7</v>
      </c>
      <c r="F85" t="s">
        <v>11</v>
      </c>
      <c r="G85" t="s">
        <v>9</v>
      </c>
      <c r="H85">
        <f t="shared" si="1"/>
        <v>18</v>
      </c>
    </row>
    <row r="86" spans="1:8" x14ac:dyDescent="0.3">
      <c r="A86" t="s">
        <v>95</v>
      </c>
      <c r="B86" s="14">
        <v>38196</v>
      </c>
      <c r="C86">
        <v>0</v>
      </c>
      <c r="D86" s="10">
        <v>1285</v>
      </c>
      <c r="E86" t="s">
        <v>7</v>
      </c>
      <c r="F86" t="s">
        <v>8</v>
      </c>
      <c r="G86" t="s">
        <v>9</v>
      </c>
      <c r="H86">
        <f t="shared" si="1"/>
        <v>18</v>
      </c>
    </row>
    <row r="87" spans="1:8" x14ac:dyDescent="0.3">
      <c r="A87" t="s">
        <v>96</v>
      </c>
      <c r="B87" s="14">
        <v>36703</v>
      </c>
      <c r="C87">
        <v>0</v>
      </c>
      <c r="D87" s="10">
        <v>1286</v>
      </c>
      <c r="E87" t="s">
        <v>7</v>
      </c>
      <c r="F87" t="s">
        <v>7</v>
      </c>
      <c r="G87" t="s">
        <v>9</v>
      </c>
      <c r="H87">
        <f t="shared" si="1"/>
        <v>22</v>
      </c>
    </row>
    <row r="88" spans="1:8" x14ac:dyDescent="0.3">
      <c r="A88" t="s">
        <v>97</v>
      </c>
      <c r="B88" s="14">
        <v>35950</v>
      </c>
      <c r="C88">
        <v>0</v>
      </c>
      <c r="D88" s="10">
        <v>1290.93</v>
      </c>
      <c r="E88" t="s">
        <v>7</v>
      </c>
      <c r="F88" t="s">
        <v>7</v>
      </c>
      <c r="G88" t="s">
        <v>9</v>
      </c>
      <c r="H88">
        <f t="shared" si="1"/>
        <v>25</v>
      </c>
    </row>
    <row r="89" spans="1:8" x14ac:dyDescent="0.3">
      <c r="A89" t="s">
        <v>98</v>
      </c>
      <c r="B89" s="14">
        <v>37224</v>
      </c>
      <c r="C89">
        <v>0</v>
      </c>
      <c r="D89" s="10">
        <v>1293</v>
      </c>
      <c r="E89" t="s">
        <v>7</v>
      </c>
      <c r="F89" t="s">
        <v>8</v>
      </c>
      <c r="G89" t="s">
        <v>16</v>
      </c>
      <c r="H89">
        <f t="shared" si="1"/>
        <v>21</v>
      </c>
    </row>
    <row r="90" spans="1:8" x14ac:dyDescent="0.3">
      <c r="A90" t="s">
        <v>99</v>
      </c>
      <c r="B90" s="14">
        <v>37600</v>
      </c>
      <c r="C90">
        <v>0</v>
      </c>
      <c r="D90" s="10">
        <v>1304</v>
      </c>
      <c r="E90" t="s">
        <v>7</v>
      </c>
      <c r="F90" t="s">
        <v>7</v>
      </c>
      <c r="G90" t="s">
        <v>16</v>
      </c>
      <c r="H90">
        <f t="shared" si="1"/>
        <v>20</v>
      </c>
    </row>
    <row r="91" spans="1:8" x14ac:dyDescent="0.3">
      <c r="A91" t="s">
        <v>100</v>
      </c>
      <c r="B91" s="14">
        <v>36496</v>
      </c>
      <c r="C91">
        <v>0</v>
      </c>
      <c r="D91" s="10">
        <v>1304</v>
      </c>
      <c r="E91" t="s">
        <v>7</v>
      </c>
      <c r="F91" t="s">
        <v>7</v>
      </c>
      <c r="G91" t="s">
        <v>9</v>
      </c>
      <c r="H91">
        <f t="shared" si="1"/>
        <v>23</v>
      </c>
    </row>
    <row r="92" spans="1:8" x14ac:dyDescent="0.3">
      <c r="A92" t="s">
        <v>101</v>
      </c>
      <c r="B92" s="14">
        <v>37542</v>
      </c>
      <c r="C92">
        <v>0</v>
      </c>
      <c r="D92" s="10">
        <v>1315</v>
      </c>
      <c r="E92" t="s">
        <v>7</v>
      </c>
      <c r="F92" t="s">
        <v>7</v>
      </c>
      <c r="G92" t="s">
        <v>9</v>
      </c>
      <c r="H92">
        <f t="shared" si="1"/>
        <v>20</v>
      </c>
    </row>
    <row r="93" spans="1:8" x14ac:dyDescent="0.3">
      <c r="A93" t="s">
        <v>102</v>
      </c>
      <c r="B93" s="14">
        <v>36447</v>
      </c>
      <c r="C93">
        <v>0</v>
      </c>
      <c r="D93" s="10">
        <v>1329.17</v>
      </c>
      <c r="E93" t="s">
        <v>7</v>
      </c>
      <c r="F93" t="s">
        <v>8</v>
      </c>
      <c r="G93" t="s">
        <v>9</v>
      </c>
      <c r="H93">
        <f t="shared" si="1"/>
        <v>23</v>
      </c>
    </row>
    <row r="94" spans="1:8" x14ac:dyDescent="0.3">
      <c r="A94" t="s">
        <v>103</v>
      </c>
      <c r="B94" s="14">
        <v>35988</v>
      </c>
      <c r="C94">
        <v>0</v>
      </c>
      <c r="D94" s="10">
        <v>1332.61</v>
      </c>
      <c r="E94" t="s">
        <v>7</v>
      </c>
      <c r="F94" t="s">
        <v>8</v>
      </c>
      <c r="G94" t="s">
        <v>9</v>
      </c>
      <c r="H94">
        <f t="shared" si="1"/>
        <v>24</v>
      </c>
    </row>
    <row r="95" spans="1:8" x14ac:dyDescent="0.3">
      <c r="A95" t="s">
        <v>104</v>
      </c>
      <c r="B95" s="14">
        <v>34910</v>
      </c>
      <c r="C95">
        <v>0</v>
      </c>
      <c r="D95" s="10">
        <v>1338</v>
      </c>
      <c r="E95" t="s">
        <v>7</v>
      </c>
      <c r="F95" t="s">
        <v>8</v>
      </c>
      <c r="G95" t="s">
        <v>16</v>
      </c>
      <c r="H95">
        <f t="shared" si="1"/>
        <v>27</v>
      </c>
    </row>
    <row r="96" spans="1:8" x14ac:dyDescent="0.3">
      <c r="A96" t="s">
        <v>105</v>
      </c>
      <c r="B96" s="14">
        <v>35741</v>
      </c>
      <c r="C96">
        <v>0</v>
      </c>
      <c r="D96" s="10">
        <v>1341.16</v>
      </c>
      <c r="E96" t="s">
        <v>7</v>
      </c>
      <c r="F96" t="s">
        <v>7</v>
      </c>
      <c r="G96" t="s">
        <v>16</v>
      </c>
      <c r="H96">
        <f t="shared" si="1"/>
        <v>25</v>
      </c>
    </row>
    <row r="97" spans="1:8" x14ac:dyDescent="0.3">
      <c r="A97" t="s">
        <v>106</v>
      </c>
      <c r="B97" s="14">
        <v>36132</v>
      </c>
      <c r="C97">
        <v>0</v>
      </c>
      <c r="D97" s="10">
        <v>1359</v>
      </c>
      <c r="E97" t="s">
        <v>7</v>
      </c>
      <c r="F97" t="s">
        <v>11</v>
      </c>
      <c r="G97" t="s">
        <v>9</v>
      </c>
      <c r="H97">
        <f t="shared" si="1"/>
        <v>24</v>
      </c>
    </row>
    <row r="98" spans="1:8" x14ac:dyDescent="0.3">
      <c r="A98" t="s">
        <v>107</v>
      </c>
      <c r="B98" s="14">
        <v>37483</v>
      </c>
      <c r="C98">
        <v>0</v>
      </c>
      <c r="D98" s="10">
        <v>1382</v>
      </c>
      <c r="E98" t="s">
        <v>7</v>
      </c>
      <c r="F98" t="s">
        <v>11</v>
      </c>
      <c r="G98" t="s">
        <v>9</v>
      </c>
      <c r="H98">
        <f t="shared" si="1"/>
        <v>20</v>
      </c>
    </row>
    <row r="99" spans="1:8" x14ac:dyDescent="0.3">
      <c r="A99" t="s">
        <v>108</v>
      </c>
      <c r="B99" s="14">
        <v>36347</v>
      </c>
      <c r="C99">
        <v>0</v>
      </c>
      <c r="D99" s="10">
        <v>1389</v>
      </c>
      <c r="E99" t="s">
        <v>7</v>
      </c>
      <c r="F99" t="s">
        <v>7</v>
      </c>
      <c r="G99" t="s">
        <v>9</v>
      </c>
      <c r="H99">
        <f t="shared" si="1"/>
        <v>23</v>
      </c>
    </row>
    <row r="100" spans="1:8" x14ac:dyDescent="0.3">
      <c r="A100" t="s">
        <v>109</v>
      </c>
      <c r="B100" s="14">
        <v>37574</v>
      </c>
      <c r="C100">
        <v>0</v>
      </c>
      <c r="D100" s="10">
        <v>1390</v>
      </c>
      <c r="E100" t="s">
        <v>7</v>
      </c>
      <c r="F100" t="s">
        <v>7</v>
      </c>
      <c r="G100" t="s">
        <v>9</v>
      </c>
      <c r="H100">
        <f t="shared" si="1"/>
        <v>20</v>
      </c>
    </row>
    <row r="101" spans="1:8" x14ac:dyDescent="0.3">
      <c r="A101" t="s">
        <v>110</v>
      </c>
      <c r="B101" s="14">
        <v>37612</v>
      </c>
      <c r="C101">
        <v>0</v>
      </c>
      <c r="D101" s="10">
        <v>1391.53</v>
      </c>
      <c r="E101" t="s">
        <v>7</v>
      </c>
      <c r="F101" t="s">
        <v>11</v>
      </c>
      <c r="G101" t="s">
        <v>9</v>
      </c>
      <c r="H101">
        <f t="shared" si="1"/>
        <v>20</v>
      </c>
    </row>
    <row r="102" spans="1:8" x14ac:dyDescent="0.3">
      <c r="A102" t="s">
        <v>111</v>
      </c>
      <c r="B102" s="14">
        <v>36043</v>
      </c>
      <c r="C102">
        <v>0</v>
      </c>
      <c r="D102" s="10">
        <v>1400.44</v>
      </c>
      <c r="E102" t="s">
        <v>7</v>
      </c>
      <c r="F102" t="s">
        <v>7</v>
      </c>
      <c r="G102" t="s">
        <v>9</v>
      </c>
      <c r="H102">
        <f t="shared" si="1"/>
        <v>24</v>
      </c>
    </row>
    <row r="103" spans="1:8" x14ac:dyDescent="0.3">
      <c r="A103" t="s">
        <v>112</v>
      </c>
      <c r="B103" s="14">
        <v>35730</v>
      </c>
      <c r="C103">
        <v>0</v>
      </c>
      <c r="D103" s="10">
        <v>1402</v>
      </c>
      <c r="E103" t="s">
        <v>7</v>
      </c>
      <c r="F103" t="s">
        <v>8</v>
      </c>
      <c r="G103" t="s">
        <v>31</v>
      </c>
      <c r="H103">
        <f t="shared" si="1"/>
        <v>25</v>
      </c>
    </row>
    <row r="104" spans="1:8" x14ac:dyDescent="0.3">
      <c r="A104" t="s">
        <v>113</v>
      </c>
      <c r="B104" s="14">
        <v>35239</v>
      </c>
      <c r="C104">
        <v>0</v>
      </c>
      <c r="D104" s="10">
        <v>1417</v>
      </c>
      <c r="E104" t="s">
        <v>7</v>
      </c>
      <c r="F104" t="s">
        <v>8</v>
      </c>
      <c r="G104" t="s">
        <v>9</v>
      </c>
      <c r="H104">
        <f t="shared" si="1"/>
        <v>26</v>
      </c>
    </row>
    <row r="105" spans="1:8" x14ac:dyDescent="0.3">
      <c r="A105" t="s">
        <v>114</v>
      </c>
      <c r="B105" s="14">
        <v>37126</v>
      </c>
      <c r="C105">
        <v>0</v>
      </c>
      <c r="D105" s="10">
        <v>1421</v>
      </c>
      <c r="E105" t="s">
        <v>7</v>
      </c>
      <c r="F105" t="s">
        <v>7</v>
      </c>
      <c r="G105" t="s">
        <v>9</v>
      </c>
      <c r="H105">
        <f t="shared" si="1"/>
        <v>21</v>
      </c>
    </row>
    <row r="106" spans="1:8" x14ac:dyDescent="0.3">
      <c r="A106" t="s">
        <v>115</v>
      </c>
      <c r="B106" s="14">
        <v>35769</v>
      </c>
      <c r="C106">
        <v>0</v>
      </c>
      <c r="D106" s="10">
        <v>1422</v>
      </c>
      <c r="E106" t="s">
        <v>7</v>
      </c>
      <c r="F106" t="s">
        <v>7</v>
      </c>
      <c r="G106" t="s">
        <v>9</v>
      </c>
      <c r="H106">
        <f t="shared" si="1"/>
        <v>25</v>
      </c>
    </row>
    <row r="107" spans="1:8" x14ac:dyDescent="0.3">
      <c r="A107" t="s">
        <v>116</v>
      </c>
      <c r="B107" s="14">
        <v>36770</v>
      </c>
      <c r="C107">
        <v>0</v>
      </c>
      <c r="D107" s="10">
        <v>1438</v>
      </c>
      <c r="E107" t="s">
        <v>7</v>
      </c>
      <c r="F107" t="s">
        <v>7</v>
      </c>
      <c r="G107" t="s">
        <v>9</v>
      </c>
      <c r="H107">
        <f t="shared" si="1"/>
        <v>22</v>
      </c>
    </row>
    <row r="108" spans="1:8" x14ac:dyDescent="0.3">
      <c r="A108" t="s">
        <v>117</v>
      </c>
      <c r="B108" s="14">
        <v>35600</v>
      </c>
      <c r="C108">
        <v>0</v>
      </c>
      <c r="D108" s="10">
        <v>1445</v>
      </c>
      <c r="E108" t="s">
        <v>7</v>
      </c>
      <c r="F108" t="s">
        <v>11</v>
      </c>
      <c r="G108" t="s">
        <v>9</v>
      </c>
      <c r="H108">
        <f t="shared" si="1"/>
        <v>25</v>
      </c>
    </row>
    <row r="109" spans="1:8" x14ac:dyDescent="0.3">
      <c r="A109" t="s">
        <v>118</v>
      </c>
      <c r="B109" s="14">
        <v>37792</v>
      </c>
      <c r="C109">
        <v>0</v>
      </c>
      <c r="D109" s="10">
        <v>1467</v>
      </c>
      <c r="E109" t="s">
        <v>7</v>
      </c>
      <c r="F109" t="s">
        <v>7</v>
      </c>
      <c r="G109" t="s">
        <v>9</v>
      </c>
      <c r="H109">
        <f t="shared" si="1"/>
        <v>19</v>
      </c>
    </row>
    <row r="110" spans="1:8" x14ac:dyDescent="0.3">
      <c r="A110" t="s">
        <v>119</v>
      </c>
      <c r="B110" s="14">
        <v>36136</v>
      </c>
      <c r="C110">
        <v>0</v>
      </c>
      <c r="D110" s="10">
        <v>1477</v>
      </c>
      <c r="E110" t="s">
        <v>7</v>
      </c>
      <c r="F110" t="s">
        <v>11</v>
      </c>
      <c r="G110" t="s">
        <v>9</v>
      </c>
      <c r="H110">
        <f t="shared" si="1"/>
        <v>24</v>
      </c>
    </row>
    <row r="111" spans="1:8" x14ac:dyDescent="0.3">
      <c r="A111" t="s">
        <v>120</v>
      </c>
      <c r="B111" s="14">
        <v>35590</v>
      </c>
      <c r="C111">
        <v>0</v>
      </c>
      <c r="D111" s="10">
        <v>1481</v>
      </c>
      <c r="E111" t="s">
        <v>7</v>
      </c>
      <c r="F111" t="s">
        <v>11</v>
      </c>
      <c r="G111" t="s">
        <v>16</v>
      </c>
      <c r="H111">
        <f t="shared" si="1"/>
        <v>25</v>
      </c>
    </row>
    <row r="112" spans="1:8" x14ac:dyDescent="0.3">
      <c r="A112" t="s">
        <v>121</v>
      </c>
      <c r="B112" s="14">
        <v>34979</v>
      </c>
      <c r="C112">
        <v>0</v>
      </c>
      <c r="D112" s="10">
        <v>1493</v>
      </c>
      <c r="E112" t="s">
        <v>7</v>
      </c>
      <c r="F112" t="s">
        <v>8</v>
      </c>
      <c r="G112" t="s">
        <v>9</v>
      </c>
      <c r="H112">
        <f t="shared" si="1"/>
        <v>27</v>
      </c>
    </row>
    <row r="113" spans="1:8" x14ac:dyDescent="0.3">
      <c r="A113" t="s">
        <v>122</v>
      </c>
      <c r="B113" s="14">
        <v>35965</v>
      </c>
      <c r="C113">
        <v>0</v>
      </c>
      <c r="D113" s="10">
        <v>1497</v>
      </c>
      <c r="E113" t="s">
        <v>7</v>
      </c>
      <c r="F113" t="s">
        <v>7</v>
      </c>
      <c r="G113" t="s">
        <v>9</v>
      </c>
      <c r="H113">
        <f t="shared" si="1"/>
        <v>24</v>
      </c>
    </row>
    <row r="114" spans="1:8" x14ac:dyDescent="0.3">
      <c r="A114" t="s">
        <v>123</v>
      </c>
      <c r="B114" s="14">
        <v>37128</v>
      </c>
      <c r="C114">
        <v>0</v>
      </c>
      <c r="D114" s="10">
        <v>1515.34</v>
      </c>
      <c r="E114" t="s">
        <v>7</v>
      </c>
      <c r="F114" t="s">
        <v>8</v>
      </c>
      <c r="G114" t="s">
        <v>9</v>
      </c>
      <c r="H114">
        <f t="shared" si="1"/>
        <v>21</v>
      </c>
    </row>
    <row r="115" spans="1:8" x14ac:dyDescent="0.3">
      <c r="A115" t="s">
        <v>124</v>
      </c>
      <c r="B115" s="14">
        <v>37079</v>
      </c>
      <c r="C115">
        <v>0</v>
      </c>
      <c r="D115" s="10">
        <v>1526.31</v>
      </c>
      <c r="E115" t="s">
        <v>7</v>
      </c>
      <c r="F115" t="s">
        <v>8</v>
      </c>
      <c r="G115" t="s">
        <v>31</v>
      </c>
      <c r="H115">
        <f t="shared" si="1"/>
        <v>21</v>
      </c>
    </row>
    <row r="116" spans="1:8" x14ac:dyDescent="0.3">
      <c r="A116" t="s">
        <v>125</v>
      </c>
      <c r="B116" s="14">
        <v>37044</v>
      </c>
      <c r="C116">
        <v>0</v>
      </c>
      <c r="D116" s="10">
        <v>1532.47</v>
      </c>
      <c r="E116" t="s">
        <v>7</v>
      </c>
      <c r="F116" t="s">
        <v>7</v>
      </c>
      <c r="G116" t="s">
        <v>9</v>
      </c>
      <c r="H116">
        <f t="shared" si="1"/>
        <v>22</v>
      </c>
    </row>
    <row r="117" spans="1:8" x14ac:dyDescent="0.3">
      <c r="A117" t="s">
        <v>126</v>
      </c>
      <c r="B117" s="14">
        <v>37230</v>
      </c>
      <c r="C117">
        <v>0</v>
      </c>
      <c r="D117" s="10">
        <v>1534.3</v>
      </c>
      <c r="E117" t="s">
        <v>7</v>
      </c>
      <c r="F117" t="s">
        <v>7</v>
      </c>
      <c r="G117" t="s">
        <v>9</v>
      </c>
      <c r="H117">
        <f t="shared" si="1"/>
        <v>21</v>
      </c>
    </row>
    <row r="118" spans="1:8" x14ac:dyDescent="0.3">
      <c r="A118" t="s">
        <v>127</v>
      </c>
      <c r="B118" s="14">
        <v>33869</v>
      </c>
      <c r="C118">
        <v>0</v>
      </c>
      <c r="D118" s="10">
        <v>1566.88</v>
      </c>
      <c r="E118" t="s">
        <v>7</v>
      </c>
      <c r="F118" t="s">
        <v>11</v>
      </c>
      <c r="G118" t="s">
        <v>9</v>
      </c>
      <c r="H118">
        <f t="shared" si="1"/>
        <v>30</v>
      </c>
    </row>
    <row r="119" spans="1:8" x14ac:dyDescent="0.3">
      <c r="A119" t="s">
        <v>128</v>
      </c>
      <c r="B119" s="14">
        <v>38310</v>
      </c>
      <c r="C119">
        <v>0</v>
      </c>
      <c r="D119" s="10">
        <v>1607.51</v>
      </c>
      <c r="E119" t="s">
        <v>7</v>
      </c>
      <c r="F119" t="s">
        <v>8</v>
      </c>
      <c r="G119" t="s">
        <v>9</v>
      </c>
      <c r="H119">
        <f t="shared" si="1"/>
        <v>18</v>
      </c>
    </row>
    <row r="120" spans="1:8" x14ac:dyDescent="0.3">
      <c r="A120" t="s">
        <v>129</v>
      </c>
      <c r="B120" s="14">
        <v>38190</v>
      </c>
      <c r="C120">
        <v>0</v>
      </c>
      <c r="D120" s="10">
        <v>1615.77</v>
      </c>
      <c r="E120" t="s">
        <v>7</v>
      </c>
      <c r="F120" t="s">
        <v>11</v>
      </c>
      <c r="G120" t="s">
        <v>9</v>
      </c>
      <c r="H120">
        <f t="shared" si="1"/>
        <v>18</v>
      </c>
    </row>
    <row r="121" spans="1:8" x14ac:dyDescent="0.3">
      <c r="A121" t="s">
        <v>130</v>
      </c>
      <c r="B121" s="14">
        <v>34916</v>
      </c>
      <c r="C121">
        <v>0</v>
      </c>
      <c r="D121" s="10">
        <v>1617.16</v>
      </c>
      <c r="E121" t="s">
        <v>7</v>
      </c>
      <c r="F121" t="s">
        <v>11</v>
      </c>
      <c r="G121" t="s">
        <v>9</v>
      </c>
      <c r="H121">
        <f t="shared" si="1"/>
        <v>27</v>
      </c>
    </row>
    <row r="122" spans="1:8" x14ac:dyDescent="0.3">
      <c r="A122" t="s">
        <v>131</v>
      </c>
      <c r="B122" s="14">
        <v>37878</v>
      </c>
      <c r="C122">
        <v>0</v>
      </c>
      <c r="D122" s="10">
        <v>1621.34</v>
      </c>
      <c r="E122" t="s">
        <v>7</v>
      </c>
      <c r="F122" t="s">
        <v>7</v>
      </c>
      <c r="G122" t="s">
        <v>16</v>
      </c>
      <c r="H122">
        <f t="shared" si="1"/>
        <v>19</v>
      </c>
    </row>
    <row r="123" spans="1:8" x14ac:dyDescent="0.3">
      <c r="A123" t="s">
        <v>132</v>
      </c>
      <c r="B123" s="14">
        <v>38220</v>
      </c>
      <c r="C123">
        <v>0</v>
      </c>
      <c r="D123" s="10">
        <v>1621.88</v>
      </c>
      <c r="E123" t="s">
        <v>7</v>
      </c>
      <c r="F123" t="s">
        <v>7</v>
      </c>
      <c r="G123" t="s">
        <v>9</v>
      </c>
      <c r="H123">
        <f t="shared" si="1"/>
        <v>18</v>
      </c>
    </row>
    <row r="124" spans="1:8" x14ac:dyDescent="0.3">
      <c r="A124" t="s">
        <v>133</v>
      </c>
      <c r="B124" s="14">
        <v>38193</v>
      </c>
      <c r="C124">
        <v>0</v>
      </c>
      <c r="D124" s="10">
        <v>1622.19</v>
      </c>
      <c r="E124" t="s">
        <v>7</v>
      </c>
      <c r="F124" t="s">
        <v>11</v>
      </c>
      <c r="G124" t="s">
        <v>9</v>
      </c>
      <c r="H124">
        <f t="shared" si="1"/>
        <v>18</v>
      </c>
    </row>
    <row r="125" spans="1:8" x14ac:dyDescent="0.3">
      <c r="A125" t="s">
        <v>134</v>
      </c>
      <c r="B125" s="14">
        <v>37873</v>
      </c>
      <c r="C125">
        <v>0</v>
      </c>
      <c r="D125" s="10">
        <v>1625.43</v>
      </c>
      <c r="E125" t="s">
        <v>7</v>
      </c>
      <c r="F125" t="s">
        <v>8</v>
      </c>
      <c r="G125" t="s">
        <v>16</v>
      </c>
      <c r="H125">
        <f t="shared" si="1"/>
        <v>19</v>
      </c>
    </row>
    <row r="126" spans="1:8" x14ac:dyDescent="0.3">
      <c r="A126" t="s">
        <v>135</v>
      </c>
      <c r="B126" s="14">
        <v>37959</v>
      </c>
      <c r="C126">
        <v>0</v>
      </c>
      <c r="D126" s="10">
        <v>1627.28</v>
      </c>
      <c r="E126" t="s">
        <v>7</v>
      </c>
      <c r="F126" t="s">
        <v>7</v>
      </c>
      <c r="G126" t="s">
        <v>16</v>
      </c>
      <c r="H126">
        <f t="shared" si="1"/>
        <v>19</v>
      </c>
    </row>
    <row r="127" spans="1:8" x14ac:dyDescent="0.3">
      <c r="A127" t="s">
        <v>136</v>
      </c>
      <c r="B127" s="14">
        <v>37819</v>
      </c>
      <c r="C127">
        <v>0</v>
      </c>
      <c r="D127" s="10">
        <v>1628.47</v>
      </c>
      <c r="E127" t="s">
        <v>7</v>
      </c>
      <c r="F127" t="s">
        <v>11</v>
      </c>
      <c r="G127" t="s">
        <v>16</v>
      </c>
      <c r="H127">
        <f t="shared" si="1"/>
        <v>19</v>
      </c>
    </row>
    <row r="128" spans="1:8" x14ac:dyDescent="0.3">
      <c r="A128" t="s">
        <v>137</v>
      </c>
      <c r="B128" s="14">
        <v>38264</v>
      </c>
      <c r="C128">
        <v>0</v>
      </c>
      <c r="D128" s="10">
        <v>1629.83</v>
      </c>
      <c r="E128" t="s">
        <v>7</v>
      </c>
      <c r="F128" t="s">
        <v>7</v>
      </c>
      <c r="G128" t="s">
        <v>9</v>
      </c>
      <c r="H128">
        <f t="shared" si="1"/>
        <v>18</v>
      </c>
    </row>
    <row r="129" spans="1:8" x14ac:dyDescent="0.3">
      <c r="A129" t="s">
        <v>138</v>
      </c>
      <c r="B129" s="14">
        <v>38326</v>
      </c>
      <c r="C129">
        <v>0</v>
      </c>
      <c r="D129" s="10">
        <v>1631.67</v>
      </c>
      <c r="E129" t="s">
        <v>7</v>
      </c>
      <c r="F129" t="s">
        <v>8</v>
      </c>
      <c r="G129" t="s">
        <v>9</v>
      </c>
      <c r="H129">
        <f t="shared" si="1"/>
        <v>18</v>
      </c>
    </row>
    <row r="130" spans="1:8" x14ac:dyDescent="0.3">
      <c r="A130" t="s">
        <v>139</v>
      </c>
      <c r="B130" s="14">
        <v>38177</v>
      </c>
      <c r="C130">
        <v>0</v>
      </c>
      <c r="D130" s="10">
        <v>1631.82</v>
      </c>
      <c r="E130" t="s">
        <v>7</v>
      </c>
      <c r="F130" t="s">
        <v>11</v>
      </c>
      <c r="G130" t="s">
        <v>9</v>
      </c>
      <c r="H130">
        <f t="shared" si="1"/>
        <v>18</v>
      </c>
    </row>
    <row r="131" spans="1:8" x14ac:dyDescent="0.3">
      <c r="A131" t="s">
        <v>140</v>
      </c>
      <c r="B131" s="14">
        <v>37897</v>
      </c>
      <c r="C131">
        <v>0</v>
      </c>
      <c r="D131" s="10">
        <v>1632.04</v>
      </c>
      <c r="E131" t="s">
        <v>7</v>
      </c>
      <c r="F131" t="s">
        <v>7</v>
      </c>
      <c r="G131" t="s">
        <v>16</v>
      </c>
      <c r="H131">
        <f t="shared" ref="H131:H194" si="2">DATEDIF(B131,$J$3,"y")</f>
        <v>19</v>
      </c>
    </row>
    <row r="132" spans="1:8" x14ac:dyDescent="0.3">
      <c r="A132" t="s">
        <v>141</v>
      </c>
      <c r="B132" s="14">
        <v>37880</v>
      </c>
      <c r="C132">
        <v>0</v>
      </c>
      <c r="D132" s="10">
        <v>1632.56</v>
      </c>
      <c r="E132" t="s">
        <v>7</v>
      </c>
      <c r="F132" t="s">
        <v>7</v>
      </c>
      <c r="G132" t="s">
        <v>16</v>
      </c>
      <c r="H132">
        <f t="shared" si="2"/>
        <v>19</v>
      </c>
    </row>
    <row r="133" spans="1:8" x14ac:dyDescent="0.3">
      <c r="A133" t="s">
        <v>142</v>
      </c>
      <c r="B133" s="14">
        <v>38334</v>
      </c>
      <c r="C133">
        <v>0</v>
      </c>
      <c r="D133" s="10">
        <v>1633.04</v>
      </c>
      <c r="E133" t="s">
        <v>7</v>
      </c>
      <c r="F133" t="s">
        <v>7</v>
      </c>
      <c r="G133" t="s">
        <v>9</v>
      </c>
      <c r="H133">
        <f t="shared" si="2"/>
        <v>18</v>
      </c>
    </row>
    <row r="134" spans="1:8" x14ac:dyDescent="0.3">
      <c r="A134" t="s">
        <v>143</v>
      </c>
      <c r="B134" s="14">
        <v>38207</v>
      </c>
      <c r="C134">
        <v>0</v>
      </c>
      <c r="D134" s="10">
        <v>1633.96</v>
      </c>
      <c r="E134" t="s">
        <v>7</v>
      </c>
      <c r="F134" t="s">
        <v>11</v>
      </c>
      <c r="G134" t="s">
        <v>9</v>
      </c>
      <c r="H134">
        <f t="shared" si="2"/>
        <v>18</v>
      </c>
    </row>
    <row r="135" spans="1:8" x14ac:dyDescent="0.3">
      <c r="A135" t="s">
        <v>144</v>
      </c>
      <c r="B135" s="14">
        <v>38151</v>
      </c>
      <c r="C135">
        <v>0</v>
      </c>
      <c r="D135" s="10">
        <v>1634.57</v>
      </c>
      <c r="E135" t="s">
        <v>7</v>
      </c>
      <c r="F135" t="s">
        <v>7</v>
      </c>
      <c r="G135" t="s">
        <v>9</v>
      </c>
      <c r="H135">
        <f t="shared" si="2"/>
        <v>18</v>
      </c>
    </row>
    <row r="136" spans="1:8" x14ac:dyDescent="0.3">
      <c r="A136" t="s">
        <v>145</v>
      </c>
      <c r="B136" s="14">
        <v>37985</v>
      </c>
      <c r="C136">
        <v>0</v>
      </c>
      <c r="D136" s="10">
        <v>1635.73</v>
      </c>
      <c r="E136" t="s">
        <v>7</v>
      </c>
      <c r="F136" t="s">
        <v>8</v>
      </c>
      <c r="G136" t="s">
        <v>16</v>
      </c>
      <c r="H136">
        <f t="shared" si="2"/>
        <v>19</v>
      </c>
    </row>
    <row r="137" spans="1:8" x14ac:dyDescent="0.3">
      <c r="A137" t="s">
        <v>146</v>
      </c>
      <c r="B137" s="14">
        <v>37880</v>
      </c>
      <c r="C137">
        <v>0</v>
      </c>
      <c r="D137" s="10">
        <v>1639.56</v>
      </c>
      <c r="E137" t="s">
        <v>7</v>
      </c>
      <c r="F137" t="s">
        <v>7</v>
      </c>
      <c r="G137" t="s">
        <v>16</v>
      </c>
      <c r="H137">
        <f t="shared" si="2"/>
        <v>19</v>
      </c>
    </row>
    <row r="138" spans="1:8" x14ac:dyDescent="0.3">
      <c r="A138" t="s">
        <v>147</v>
      </c>
      <c r="B138" s="14">
        <v>37854</v>
      </c>
      <c r="C138">
        <v>0</v>
      </c>
      <c r="D138" s="10">
        <v>1639.56</v>
      </c>
      <c r="E138" t="s">
        <v>7</v>
      </c>
      <c r="F138" t="s">
        <v>7</v>
      </c>
      <c r="G138" t="s">
        <v>16</v>
      </c>
      <c r="H138">
        <f t="shared" si="2"/>
        <v>19</v>
      </c>
    </row>
    <row r="139" spans="1:8" x14ac:dyDescent="0.3">
      <c r="A139" t="s">
        <v>148</v>
      </c>
      <c r="B139" s="14">
        <v>37985</v>
      </c>
      <c r="C139">
        <v>0</v>
      </c>
      <c r="D139" s="10">
        <v>1646.43</v>
      </c>
      <c r="E139" t="s">
        <v>7</v>
      </c>
      <c r="F139" t="s">
        <v>11</v>
      </c>
      <c r="G139" t="s">
        <v>16</v>
      </c>
      <c r="H139">
        <f t="shared" si="2"/>
        <v>19</v>
      </c>
    </row>
    <row r="140" spans="1:8" x14ac:dyDescent="0.3">
      <c r="A140" t="s">
        <v>149</v>
      </c>
      <c r="B140" s="14">
        <v>36822</v>
      </c>
      <c r="C140">
        <v>0</v>
      </c>
      <c r="D140" s="10">
        <v>1665</v>
      </c>
      <c r="E140" t="s">
        <v>7</v>
      </c>
      <c r="F140" t="s">
        <v>7</v>
      </c>
      <c r="G140" t="s">
        <v>9</v>
      </c>
      <c r="H140">
        <f t="shared" si="2"/>
        <v>22</v>
      </c>
    </row>
    <row r="141" spans="1:8" x14ac:dyDescent="0.3">
      <c r="A141" t="s">
        <v>150</v>
      </c>
      <c r="B141" s="14">
        <v>36687</v>
      </c>
      <c r="C141">
        <v>0</v>
      </c>
      <c r="D141" s="10">
        <v>1674.63</v>
      </c>
      <c r="E141" t="s">
        <v>7</v>
      </c>
      <c r="F141" t="s">
        <v>7</v>
      </c>
      <c r="G141" t="s">
        <v>9</v>
      </c>
      <c r="H141">
        <f t="shared" si="2"/>
        <v>22</v>
      </c>
    </row>
    <row r="142" spans="1:8" x14ac:dyDescent="0.3">
      <c r="A142" t="s">
        <v>151</v>
      </c>
      <c r="B142" s="14">
        <v>36820</v>
      </c>
      <c r="C142">
        <v>0</v>
      </c>
      <c r="D142" s="10">
        <v>1682.6</v>
      </c>
      <c r="E142" t="s">
        <v>7</v>
      </c>
      <c r="F142" t="s">
        <v>7</v>
      </c>
      <c r="G142" t="s">
        <v>31</v>
      </c>
      <c r="H142">
        <f t="shared" si="2"/>
        <v>22</v>
      </c>
    </row>
    <row r="143" spans="1:8" x14ac:dyDescent="0.3">
      <c r="A143" t="s">
        <v>152</v>
      </c>
      <c r="B143" s="14">
        <v>38308</v>
      </c>
      <c r="C143">
        <v>0</v>
      </c>
      <c r="D143" s="10">
        <v>1694.8</v>
      </c>
      <c r="E143" t="s">
        <v>7</v>
      </c>
      <c r="F143" t="s">
        <v>7</v>
      </c>
      <c r="G143" t="s">
        <v>153</v>
      </c>
      <c r="H143">
        <f t="shared" si="2"/>
        <v>18</v>
      </c>
    </row>
    <row r="144" spans="1:8" x14ac:dyDescent="0.3">
      <c r="A144" t="s">
        <v>154</v>
      </c>
      <c r="B144" s="14">
        <v>38331</v>
      </c>
      <c r="C144">
        <v>0</v>
      </c>
      <c r="D144" s="10">
        <v>1702.46</v>
      </c>
      <c r="E144" t="s">
        <v>7</v>
      </c>
      <c r="F144" t="s">
        <v>8</v>
      </c>
      <c r="G144" t="s">
        <v>155</v>
      </c>
      <c r="H144">
        <f t="shared" si="2"/>
        <v>18</v>
      </c>
    </row>
    <row r="145" spans="1:8" x14ac:dyDescent="0.3">
      <c r="A145" t="s">
        <v>156</v>
      </c>
      <c r="B145" s="14">
        <v>38298</v>
      </c>
      <c r="C145">
        <v>0</v>
      </c>
      <c r="D145" s="10">
        <v>1704.57</v>
      </c>
      <c r="E145" t="s">
        <v>7</v>
      </c>
      <c r="F145" t="s">
        <v>11</v>
      </c>
      <c r="G145" t="s">
        <v>157</v>
      </c>
      <c r="H145">
        <f t="shared" si="2"/>
        <v>18</v>
      </c>
    </row>
    <row r="146" spans="1:8" x14ac:dyDescent="0.3">
      <c r="A146" t="s">
        <v>158</v>
      </c>
      <c r="B146" s="14">
        <v>38335</v>
      </c>
      <c r="C146">
        <v>0</v>
      </c>
      <c r="D146" s="10">
        <v>1704.7</v>
      </c>
      <c r="E146" t="s">
        <v>7</v>
      </c>
      <c r="F146" t="s">
        <v>8</v>
      </c>
      <c r="G146" t="s">
        <v>159</v>
      </c>
      <c r="H146">
        <f t="shared" si="2"/>
        <v>18</v>
      </c>
    </row>
    <row r="147" spans="1:8" x14ac:dyDescent="0.3">
      <c r="A147" t="s">
        <v>160</v>
      </c>
      <c r="B147" s="14">
        <v>38327</v>
      </c>
      <c r="C147">
        <v>0</v>
      </c>
      <c r="D147" s="10">
        <v>1705.62</v>
      </c>
      <c r="E147" t="s">
        <v>7</v>
      </c>
      <c r="F147" t="s">
        <v>7</v>
      </c>
      <c r="G147" t="s">
        <v>153</v>
      </c>
      <c r="H147">
        <f t="shared" si="2"/>
        <v>18</v>
      </c>
    </row>
    <row r="148" spans="1:8" x14ac:dyDescent="0.3">
      <c r="A148" t="s">
        <v>161</v>
      </c>
      <c r="B148" s="14">
        <v>38277</v>
      </c>
      <c r="C148">
        <v>0</v>
      </c>
      <c r="D148" s="10">
        <v>1708</v>
      </c>
      <c r="E148" t="s">
        <v>8</v>
      </c>
      <c r="F148" t="s">
        <v>7</v>
      </c>
      <c r="G148" t="s">
        <v>157</v>
      </c>
      <c r="H148">
        <f t="shared" si="2"/>
        <v>18</v>
      </c>
    </row>
    <row r="149" spans="1:8" x14ac:dyDescent="0.3">
      <c r="A149" t="s">
        <v>162</v>
      </c>
      <c r="B149" s="14">
        <v>38333</v>
      </c>
      <c r="C149">
        <v>0</v>
      </c>
      <c r="D149" s="10">
        <v>1708.93</v>
      </c>
      <c r="E149" t="s">
        <v>8</v>
      </c>
      <c r="F149" t="s">
        <v>11</v>
      </c>
      <c r="G149" t="s">
        <v>155</v>
      </c>
      <c r="H149">
        <f t="shared" si="2"/>
        <v>18</v>
      </c>
    </row>
    <row r="150" spans="1:8" x14ac:dyDescent="0.3">
      <c r="A150" t="s">
        <v>163</v>
      </c>
      <c r="B150" s="14">
        <v>38249</v>
      </c>
      <c r="C150">
        <v>1</v>
      </c>
      <c r="D150" s="10">
        <v>1711.03</v>
      </c>
      <c r="E150" t="s">
        <v>8</v>
      </c>
      <c r="F150" t="s">
        <v>8</v>
      </c>
      <c r="G150" t="s">
        <v>9</v>
      </c>
      <c r="H150">
        <f t="shared" si="2"/>
        <v>18</v>
      </c>
    </row>
    <row r="151" spans="1:8" x14ac:dyDescent="0.3">
      <c r="A151" t="s">
        <v>164</v>
      </c>
      <c r="B151" s="14">
        <v>38251</v>
      </c>
      <c r="C151">
        <v>0</v>
      </c>
      <c r="D151" s="10">
        <v>1712.23</v>
      </c>
      <c r="E151" t="s">
        <v>8</v>
      </c>
      <c r="F151" t="s">
        <v>11</v>
      </c>
      <c r="G151" t="s">
        <v>157</v>
      </c>
      <c r="H151">
        <f t="shared" si="2"/>
        <v>18</v>
      </c>
    </row>
    <row r="152" spans="1:8" x14ac:dyDescent="0.3">
      <c r="A152" t="s">
        <v>165</v>
      </c>
      <c r="B152" s="14">
        <v>38148</v>
      </c>
      <c r="C152">
        <v>1</v>
      </c>
      <c r="D152" s="10">
        <v>1719.44</v>
      </c>
      <c r="E152" t="s">
        <v>8</v>
      </c>
      <c r="F152" t="s">
        <v>8</v>
      </c>
      <c r="G152" t="s">
        <v>9</v>
      </c>
      <c r="H152">
        <f t="shared" si="2"/>
        <v>18</v>
      </c>
    </row>
    <row r="153" spans="1:8" x14ac:dyDescent="0.3">
      <c r="A153" t="s">
        <v>166</v>
      </c>
      <c r="B153" s="14">
        <v>38241</v>
      </c>
      <c r="C153">
        <v>1</v>
      </c>
      <c r="D153" s="10">
        <v>1720.35</v>
      </c>
      <c r="E153" t="s">
        <v>8</v>
      </c>
      <c r="F153" t="s">
        <v>8</v>
      </c>
      <c r="G153" t="s">
        <v>9</v>
      </c>
      <c r="H153">
        <f t="shared" si="2"/>
        <v>18</v>
      </c>
    </row>
    <row r="154" spans="1:8" x14ac:dyDescent="0.3">
      <c r="A154" t="s">
        <v>167</v>
      </c>
      <c r="B154" s="14">
        <v>38281</v>
      </c>
      <c r="C154">
        <v>1</v>
      </c>
      <c r="D154" s="10">
        <v>1725.55</v>
      </c>
      <c r="E154" t="s">
        <v>8</v>
      </c>
      <c r="F154" t="s">
        <v>7</v>
      </c>
      <c r="G154" t="s">
        <v>9</v>
      </c>
      <c r="H154">
        <f t="shared" si="2"/>
        <v>18</v>
      </c>
    </row>
    <row r="155" spans="1:8" x14ac:dyDescent="0.3">
      <c r="A155" t="s">
        <v>168</v>
      </c>
      <c r="B155" s="14">
        <v>38239</v>
      </c>
      <c r="C155">
        <v>1</v>
      </c>
      <c r="D155" s="10">
        <v>1727.54</v>
      </c>
      <c r="E155" t="s">
        <v>8</v>
      </c>
      <c r="F155" t="s">
        <v>11</v>
      </c>
      <c r="G155" t="s">
        <v>9</v>
      </c>
      <c r="H155">
        <f t="shared" si="2"/>
        <v>18</v>
      </c>
    </row>
    <row r="156" spans="1:8" x14ac:dyDescent="0.3">
      <c r="A156" t="s">
        <v>169</v>
      </c>
      <c r="B156" s="14">
        <v>37946</v>
      </c>
      <c r="C156">
        <v>0</v>
      </c>
      <c r="D156" s="10">
        <v>1727.79</v>
      </c>
      <c r="E156" t="s">
        <v>8</v>
      </c>
      <c r="F156" t="s">
        <v>8</v>
      </c>
      <c r="G156" t="s">
        <v>31</v>
      </c>
      <c r="H156">
        <f t="shared" si="2"/>
        <v>19</v>
      </c>
    </row>
    <row r="157" spans="1:8" x14ac:dyDescent="0.3">
      <c r="A157" t="s">
        <v>170</v>
      </c>
      <c r="B157" s="14">
        <v>37865</v>
      </c>
      <c r="C157">
        <v>0</v>
      </c>
      <c r="D157" s="10">
        <v>1728.9</v>
      </c>
      <c r="E157" t="s">
        <v>8</v>
      </c>
      <c r="F157" t="s">
        <v>7</v>
      </c>
      <c r="G157" t="s">
        <v>31</v>
      </c>
      <c r="H157">
        <f t="shared" si="2"/>
        <v>19</v>
      </c>
    </row>
    <row r="158" spans="1:8" x14ac:dyDescent="0.3">
      <c r="A158" t="s">
        <v>171</v>
      </c>
      <c r="B158" s="14">
        <v>37934</v>
      </c>
      <c r="C158">
        <v>0</v>
      </c>
      <c r="D158" s="10">
        <v>1731.68</v>
      </c>
      <c r="E158" t="s">
        <v>8</v>
      </c>
      <c r="F158" t="s">
        <v>7</v>
      </c>
      <c r="G158" t="s">
        <v>31</v>
      </c>
      <c r="H158">
        <f t="shared" si="2"/>
        <v>19</v>
      </c>
    </row>
    <row r="159" spans="1:8" x14ac:dyDescent="0.3">
      <c r="A159" t="s">
        <v>172</v>
      </c>
      <c r="B159" s="14">
        <v>37939</v>
      </c>
      <c r="C159">
        <v>0</v>
      </c>
      <c r="D159" s="10">
        <v>1737.38</v>
      </c>
      <c r="E159" t="s">
        <v>8</v>
      </c>
      <c r="F159" t="s">
        <v>7</v>
      </c>
      <c r="G159" t="s">
        <v>31</v>
      </c>
      <c r="H159">
        <f t="shared" si="2"/>
        <v>19</v>
      </c>
    </row>
    <row r="160" spans="1:8" x14ac:dyDescent="0.3">
      <c r="A160" t="s">
        <v>173</v>
      </c>
      <c r="B160" s="14">
        <v>37827</v>
      </c>
      <c r="C160">
        <v>0</v>
      </c>
      <c r="D160" s="10">
        <v>1743.21</v>
      </c>
      <c r="E160" t="s">
        <v>8</v>
      </c>
      <c r="F160" t="s">
        <v>11</v>
      </c>
      <c r="G160" t="s">
        <v>31</v>
      </c>
      <c r="H160">
        <f t="shared" si="2"/>
        <v>19</v>
      </c>
    </row>
    <row r="161" spans="1:8" x14ac:dyDescent="0.3">
      <c r="A161" t="s">
        <v>174</v>
      </c>
      <c r="B161" s="14">
        <v>37830</v>
      </c>
      <c r="C161">
        <v>0</v>
      </c>
      <c r="D161" s="10">
        <v>1744.47</v>
      </c>
      <c r="E161" t="s">
        <v>8</v>
      </c>
      <c r="F161" t="s">
        <v>11</v>
      </c>
      <c r="G161" t="s">
        <v>31</v>
      </c>
      <c r="H161">
        <f t="shared" si="2"/>
        <v>19</v>
      </c>
    </row>
    <row r="162" spans="1:8" x14ac:dyDescent="0.3">
      <c r="A162" t="s">
        <v>175</v>
      </c>
      <c r="B162" s="14">
        <v>37890</v>
      </c>
      <c r="C162">
        <v>0</v>
      </c>
      <c r="D162" s="10">
        <v>1748.77</v>
      </c>
      <c r="E162" t="s">
        <v>8</v>
      </c>
      <c r="F162" t="s">
        <v>11</v>
      </c>
      <c r="G162" t="s">
        <v>31</v>
      </c>
      <c r="H162">
        <f t="shared" si="2"/>
        <v>19</v>
      </c>
    </row>
    <row r="163" spans="1:8" x14ac:dyDescent="0.3">
      <c r="A163" t="s">
        <v>176</v>
      </c>
      <c r="B163" s="14">
        <v>36075</v>
      </c>
      <c r="C163">
        <v>0</v>
      </c>
      <c r="D163" s="10">
        <v>1756.6</v>
      </c>
      <c r="E163" t="s">
        <v>8</v>
      </c>
      <c r="F163" t="s">
        <v>8</v>
      </c>
      <c r="G163" t="s">
        <v>9</v>
      </c>
      <c r="H163">
        <f t="shared" si="2"/>
        <v>24</v>
      </c>
    </row>
    <row r="164" spans="1:8" x14ac:dyDescent="0.3">
      <c r="A164" t="s">
        <v>177</v>
      </c>
      <c r="B164" s="14">
        <v>37944</v>
      </c>
      <c r="C164">
        <v>0</v>
      </c>
      <c r="D164" s="10">
        <v>1759.34</v>
      </c>
      <c r="E164" t="s">
        <v>8</v>
      </c>
      <c r="F164" t="s">
        <v>11</v>
      </c>
      <c r="G164" t="s">
        <v>31</v>
      </c>
      <c r="H164">
        <f t="shared" si="2"/>
        <v>19</v>
      </c>
    </row>
    <row r="165" spans="1:8" x14ac:dyDescent="0.3">
      <c r="A165" t="s">
        <v>178</v>
      </c>
      <c r="B165" s="14">
        <v>37603</v>
      </c>
      <c r="C165">
        <v>0</v>
      </c>
      <c r="D165" s="10">
        <v>1769.53</v>
      </c>
      <c r="E165" t="s">
        <v>8</v>
      </c>
      <c r="F165" t="s">
        <v>8</v>
      </c>
      <c r="G165" t="s">
        <v>16</v>
      </c>
      <c r="H165">
        <f t="shared" si="2"/>
        <v>20</v>
      </c>
    </row>
    <row r="166" spans="1:8" x14ac:dyDescent="0.3">
      <c r="A166" t="s">
        <v>179</v>
      </c>
      <c r="B166" s="14">
        <v>36428</v>
      </c>
      <c r="C166">
        <v>0</v>
      </c>
      <c r="D166" s="10">
        <v>1815.88</v>
      </c>
      <c r="E166" t="s">
        <v>8</v>
      </c>
      <c r="F166" t="s">
        <v>8</v>
      </c>
      <c r="G166" t="s">
        <v>9</v>
      </c>
      <c r="H166">
        <f t="shared" si="2"/>
        <v>23</v>
      </c>
    </row>
    <row r="167" spans="1:8" x14ac:dyDescent="0.3">
      <c r="A167" t="s">
        <v>180</v>
      </c>
      <c r="B167" s="14">
        <v>38218</v>
      </c>
      <c r="C167">
        <v>0</v>
      </c>
      <c r="D167" s="10">
        <v>1822.54</v>
      </c>
      <c r="E167" t="s">
        <v>8</v>
      </c>
      <c r="F167" t="s">
        <v>11</v>
      </c>
      <c r="G167" t="s">
        <v>16</v>
      </c>
      <c r="H167">
        <f t="shared" si="2"/>
        <v>18</v>
      </c>
    </row>
    <row r="168" spans="1:8" x14ac:dyDescent="0.3">
      <c r="A168" t="s">
        <v>181</v>
      </c>
      <c r="B168" s="14">
        <v>36481</v>
      </c>
      <c r="C168">
        <v>0</v>
      </c>
      <c r="D168" s="10">
        <v>1824.29</v>
      </c>
      <c r="E168" t="s">
        <v>8</v>
      </c>
      <c r="F168" t="s">
        <v>8</v>
      </c>
      <c r="G168" t="s">
        <v>9</v>
      </c>
      <c r="H168">
        <f t="shared" si="2"/>
        <v>23</v>
      </c>
    </row>
    <row r="169" spans="1:8" x14ac:dyDescent="0.3">
      <c r="A169" t="s">
        <v>182</v>
      </c>
      <c r="B169" s="14">
        <v>36434</v>
      </c>
      <c r="C169">
        <v>0</v>
      </c>
      <c r="D169" s="10">
        <v>1826.84</v>
      </c>
      <c r="E169" t="s">
        <v>8</v>
      </c>
      <c r="F169" t="s">
        <v>7</v>
      </c>
      <c r="G169" t="s">
        <v>31</v>
      </c>
      <c r="H169">
        <f t="shared" si="2"/>
        <v>23</v>
      </c>
    </row>
    <row r="170" spans="1:8" x14ac:dyDescent="0.3">
      <c r="A170" t="s">
        <v>183</v>
      </c>
      <c r="B170" s="14">
        <v>37844</v>
      </c>
      <c r="C170">
        <v>1</v>
      </c>
      <c r="D170" s="10">
        <v>1832.09</v>
      </c>
      <c r="E170" t="s">
        <v>8</v>
      </c>
      <c r="F170" t="s">
        <v>8</v>
      </c>
      <c r="G170" t="s">
        <v>31</v>
      </c>
      <c r="H170">
        <f t="shared" si="2"/>
        <v>19</v>
      </c>
    </row>
    <row r="171" spans="1:8" x14ac:dyDescent="0.3">
      <c r="A171" t="s">
        <v>184</v>
      </c>
      <c r="B171" s="14">
        <v>37837</v>
      </c>
      <c r="C171">
        <v>1</v>
      </c>
      <c r="D171" s="10">
        <v>1837.24</v>
      </c>
      <c r="E171" t="s">
        <v>8</v>
      </c>
      <c r="F171" t="s">
        <v>7</v>
      </c>
      <c r="G171" t="s">
        <v>31</v>
      </c>
      <c r="H171">
        <f t="shared" si="2"/>
        <v>19</v>
      </c>
    </row>
    <row r="172" spans="1:8" x14ac:dyDescent="0.3">
      <c r="A172" t="s">
        <v>185</v>
      </c>
      <c r="B172" s="14">
        <v>36506</v>
      </c>
      <c r="C172">
        <v>0</v>
      </c>
      <c r="D172" s="10">
        <v>1837.28</v>
      </c>
      <c r="E172" t="s">
        <v>8</v>
      </c>
      <c r="F172" t="s">
        <v>7</v>
      </c>
      <c r="G172" t="s">
        <v>9</v>
      </c>
      <c r="H172">
        <f t="shared" si="2"/>
        <v>23</v>
      </c>
    </row>
    <row r="173" spans="1:8" x14ac:dyDescent="0.3">
      <c r="A173" t="s">
        <v>186</v>
      </c>
      <c r="B173" s="14">
        <v>37822</v>
      </c>
      <c r="C173">
        <v>1</v>
      </c>
      <c r="D173" s="10">
        <v>1842.52</v>
      </c>
      <c r="E173" t="s">
        <v>8</v>
      </c>
      <c r="F173" t="s">
        <v>7</v>
      </c>
      <c r="G173" t="s">
        <v>31</v>
      </c>
      <c r="H173">
        <f t="shared" si="2"/>
        <v>19</v>
      </c>
    </row>
    <row r="174" spans="1:8" x14ac:dyDescent="0.3">
      <c r="A174" t="s">
        <v>187</v>
      </c>
      <c r="B174" s="14">
        <v>34674</v>
      </c>
      <c r="C174">
        <v>0</v>
      </c>
      <c r="D174" s="10">
        <v>1850.55</v>
      </c>
      <c r="E174" t="s">
        <v>8</v>
      </c>
      <c r="F174" t="s">
        <v>7</v>
      </c>
      <c r="G174" t="s">
        <v>16</v>
      </c>
      <c r="H174">
        <f t="shared" si="2"/>
        <v>28</v>
      </c>
    </row>
    <row r="175" spans="1:8" x14ac:dyDescent="0.3">
      <c r="A175" t="s">
        <v>188</v>
      </c>
      <c r="B175" s="14">
        <v>38348</v>
      </c>
      <c r="C175">
        <v>0</v>
      </c>
      <c r="D175" s="10">
        <v>1863.45</v>
      </c>
      <c r="E175" t="s">
        <v>8</v>
      </c>
      <c r="F175" t="s">
        <v>11</v>
      </c>
      <c r="G175" t="s">
        <v>189</v>
      </c>
      <c r="H175">
        <f t="shared" si="2"/>
        <v>18</v>
      </c>
    </row>
    <row r="176" spans="1:8" x14ac:dyDescent="0.3">
      <c r="A176" t="s">
        <v>190</v>
      </c>
      <c r="B176" s="14">
        <v>35248</v>
      </c>
      <c r="C176">
        <v>0</v>
      </c>
      <c r="D176" s="10">
        <v>1865.98</v>
      </c>
      <c r="E176" t="s">
        <v>8</v>
      </c>
      <c r="F176" t="s">
        <v>8</v>
      </c>
      <c r="G176" t="s">
        <v>16</v>
      </c>
      <c r="H176">
        <f t="shared" si="2"/>
        <v>26</v>
      </c>
    </row>
    <row r="177" spans="1:8" x14ac:dyDescent="0.3">
      <c r="A177" t="s">
        <v>191</v>
      </c>
      <c r="B177" s="14">
        <v>37521</v>
      </c>
      <c r="C177">
        <v>0</v>
      </c>
      <c r="D177" s="10">
        <v>1875.34</v>
      </c>
      <c r="E177" t="s">
        <v>8</v>
      </c>
      <c r="F177" t="s">
        <v>7</v>
      </c>
      <c r="G177" t="s">
        <v>31</v>
      </c>
      <c r="H177">
        <f t="shared" si="2"/>
        <v>20</v>
      </c>
    </row>
    <row r="178" spans="1:8" x14ac:dyDescent="0.3">
      <c r="A178" t="s">
        <v>192</v>
      </c>
      <c r="B178" s="14">
        <v>37558</v>
      </c>
      <c r="C178">
        <v>0</v>
      </c>
      <c r="D178" s="10">
        <v>1877.93</v>
      </c>
      <c r="E178" t="s">
        <v>8</v>
      </c>
      <c r="F178" t="s">
        <v>11</v>
      </c>
      <c r="G178" t="s">
        <v>9</v>
      </c>
      <c r="H178">
        <f t="shared" si="2"/>
        <v>20</v>
      </c>
    </row>
    <row r="179" spans="1:8" x14ac:dyDescent="0.3">
      <c r="A179" t="s">
        <v>193</v>
      </c>
      <c r="B179" s="14">
        <v>37497</v>
      </c>
      <c r="C179">
        <v>0</v>
      </c>
      <c r="D179" s="10">
        <v>1880.07</v>
      </c>
      <c r="E179" t="s">
        <v>8</v>
      </c>
      <c r="F179" t="s">
        <v>7</v>
      </c>
      <c r="G179" t="s">
        <v>9</v>
      </c>
      <c r="H179">
        <f t="shared" si="2"/>
        <v>20</v>
      </c>
    </row>
    <row r="180" spans="1:8" x14ac:dyDescent="0.3">
      <c r="A180" t="s">
        <v>194</v>
      </c>
      <c r="B180" s="14">
        <v>37489</v>
      </c>
      <c r="C180">
        <v>0</v>
      </c>
      <c r="D180" s="10">
        <v>1880.49</v>
      </c>
      <c r="E180" t="s">
        <v>8</v>
      </c>
      <c r="F180" t="s">
        <v>11</v>
      </c>
      <c r="G180" t="s">
        <v>31</v>
      </c>
      <c r="H180">
        <f t="shared" si="2"/>
        <v>20</v>
      </c>
    </row>
    <row r="181" spans="1:8" x14ac:dyDescent="0.3">
      <c r="A181" t="s">
        <v>195</v>
      </c>
      <c r="B181" s="14">
        <v>37113</v>
      </c>
      <c r="C181">
        <v>0</v>
      </c>
      <c r="D181" s="10">
        <v>1906.36</v>
      </c>
      <c r="E181" t="s">
        <v>8</v>
      </c>
      <c r="F181" t="s">
        <v>11</v>
      </c>
      <c r="G181" t="s">
        <v>16</v>
      </c>
      <c r="H181">
        <f t="shared" si="2"/>
        <v>21</v>
      </c>
    </row>
    <row r="182" spans="1:8" x14ac:dyDescent="0.3">
      <c r="A182" t="s">
        <v>196</v>
      </c>
      <c r="B182" s="14">
        <v>34613</v>
      </c>
      <c r="C182">
        <v>0</v>
      </c>
      <c r="D182" s="10">
        <v>1908.9</v>
      </c>
      <c r="E182" t="s">
        <v>8</v>
      </c>
      <c r="F182" t="s">
        <v>8</v>
      </c>
      <c r="G182" t="s">
        <v>9</v>
      </c>
      <c r="H182">
        <f t="shared" si="2"/>
        <v>28</v>
      </c>
    </row>
    <row r="183" spans="1:8" x14ac:dyDescent="0.3">
      <c r="A183" t="s">
        <v>197</v>
      </c>
      <c r="B183" s="14">
        <v>37106</v>
      </c>
      <c r="C183">
        <v>0</v>
      </c>
      <c r="D183" s="10">
        <v>1909.53</v>
      </c>
      <c r="E183" t="s">
        <v>8</v>
      </c>
      <c r="F183" t="s">
        <v>8</v>
      </c>
      <c r="G183" t="s">
        <v>16</v>
      </c>
      <c r="H183">
        <f t="shared" si="2"/>
        <v>21</v>
      </c>
    </row>
    <row r="184" spans="1:8" x14ac:dyDescent="0.3">
      <c r="A184" t="s">
        <v>198</v>
      </c>
      <c r="B184" s="14">
        <v>37234</v>
      </c>
      <c r="C184">
        <v>0</v>
      </c>
      <c r="D184" s="10">
        <v>1917.32</v>
      </c>
      <c r="E184" t="s">
        <v>8</v>
      </c>
      <c r="F184" t="s">
        <v>7</v>
      </c>
      <c r="G184" t="s">
        <v>16</v>
      </c>
      <c r="H184">
        <f t="shared" si="2"/>
        <v>21</v>
      </c>
    </row>
    <row r="185" spans="1:8" x14ac:dyDescent="0.3">
      <c r="A185" t="s">
        <v>199</v>
      </c>
      <c r="B185" s="14">
        <v>37506</v>
      </c>
      <c r="C185">
        <v>1</v>
      </c>
      <c r="D185" s="10">
        <v>1964.78</v>
      </c>
      <c r="E185" t="s">
        <v>8</v>
      </c>
      <c r="F185" t="s">
        <v>11</v>
      </c>
      <c r="G185" t="s">
        <v>31</v>
      </c>
      <c r="H185">
        <f t="shared" si="2"/>
        <v>20</v>
      </c>
    </row>
    <row r="186" spans="1:8" x14ac:dyDescent="0.3">
      <c r="A186" t="s">
        <v>200</v>
      </c>
      <c r="B186" s="14">
        <v>37466</v>
      </c>
      <c r="C186">
        <v>0</v>
      </c>
      <c r="D186" s="10">
        <v>1967.02</v>
      </c>
      <c r="E186" t="s">
        <v>8</v>
      </c>
      <c r="F186" t="s">
        <v>7</v>
      </c>
      <c r="G186" t="s">
        <v>157</v>
      </c>
      <c r="H186">
        <f t="shared" si="2"/>
        <v>20</v>
      </c>
    </row>
    <row r="187" spans="1:8" x14ac:dyDescent="0.3">
      <c r="A187" t="s">
        <v>201</v>
      </c>
      <c r="B187" s="14">
        <v>36066</v>
      </c>
      <c r="C187">
        <v>0</v>
      </c>
      <c r="D187" s="10">
        <v>1969.61</v>
      </c>
      <c r="E187" t="s">
        <v>8</v>
      </c>
      <c r="F187" t="s">
        <v>8</v>
      </c>
      <c r="G187" t="s">
        <v>31</v>
      </c>
      <c r="H187">
        <f t="shared" si="2"/>
        <v>24</v>
      </c>
    </row>
    <row r="188" spans="1:8" x14ac:dyDescent="0.3">
      <c r="A188" t="s">
        <v>202</v>
      </c>
      <c r="B188" s="14">
        <v>36073</v>
      </c>
      <c r="C188">
        <v>0</v>
      </c>
      <c r="D188" s="10">
        <v>1972.95</v>
      </c>
      <c r="E188" t="s">
        <v>8</v>
      </c>
      <c r="F188" t="s">
        <v>11</v>
      </c>
      <c r="G188" t="s">
        <v>31</v>
      </c>
      <c r="H188">
        <f t="shared" si="2"/>
        <v>24</v>
      </c>
    </row>
    <row r="189" spans="1:8" x14ac:dyDescent="0.3">
      <c r="A189" t="s">
        <v>203</v>
      </c>
      <c r="B189" s="14">
        <v>36067</v>
      </c>
      <c r="C189">
        <v>0</v>
      </c>
      <c r="D189" s="10">
        <v>1977.82</v>
      </c>
      <c r="E189" t="s">
        <v>8</v>
      </c>
      <c r="F189" t="s">
        <v>11</v>
      </c>
      <c r="G189" t="s">
        <v>31</v>
      </c>
      <c r="H189">
        <f t="shared" si="2"/>
        <v>24</v>
      </c>
    </row>
    <row r="190" spans="1:8" x14ac:dyDescent="0.3">
      <c r="A190" t="s">
        <v>204</v>
      </c>
      <c r="B190" s="14">
        <v>37453</v>
      </c>
      <c r="C190">
        <v>1</v>
      </c>
      <c r="D190" s="10">
        <v>1980.07</v>
      </c>
      <c r="E190" t="s">
        <v>8</v>
      </c>
      <c r="F190" t="s">
        <v>8</v>
      </c>
      <c r="G190" t="s">
        <v>31</v>
      </c>
      <c r="H190">
        <f t="shared" si="2"/>
        <v>20</v>
      </c>
    </row>
    <row r="191" spans="1:8" x14ac:dyDescent="0.3">
      <c r="A191" t="s">
        <v>205</v>
      </c>
      <c r="B191" s="14">
        <v>36158</v>
      </c>
      <c r="C191">
        <v>0</v>
      </c>
      <c r="D191" s="10">
        <v>1981.58</v>
      </c>
      <c r="E191" t="s">
        <v>8</v>
      </c>
      <c r="F191" t="s">
        <v>11</v>
      </c>
      <c r="G191" t="s">
        <v>9</v>
      </c>
      <c r="H191">
        <f t="shared" si="2"/>
        <v>24</v>
      </c>
    </row>
    <row r="192" spans="1:8" x14ac:dyDescent="0.3">
      <c r="A192" t="s">
        <v>206</v>
      </c>
      <c r="B192" s="14">
        <v>37528</v>
      </c>
      <c r="C192">
        <v>0</v>
      </c>
      <c r="D192" s="10">
        <v>1984.45</v>
      </c>
      <c r="E192" t="s">
        <v>8</v>
      </c>
      <c r="F192" t="s">
        <v>8</v>
      </c>
      <c r="G192" t="s">
        <v>157</v>
      </c>
      <c r="H192">
        <f t="shared" si="2"/>
        <v>20</v>
      </c>
    </row>
    <row r="193" spans="1:8" x14ac:dyDescent="0.3">
      <c r="A193" t="s">
        <v>207</v>
      </c>
      <c r="B193" s="14">
        <v>36052</v>
      </c>
      <c r="C193">
        <v>0</v>
      </c>
      <c r="D193" s="10">
        <v>1986.93</v>
      </c>
      <c r="E193" t="s">
        <v>8</v>
      </c>
      <c r="F193" t="s">
        <v>7</v>
      </c>
      <c r="G193" t="s">
        <v>9</v>
      </c>
      <c r="H193">
        <f t="shared" si="2"/>
        <v>24</v>
      </c>
    </row>
    <row r="194" spans="1:8" x14ac:dyDescent="0.3">
      <c r="A194" t="s">
        <v>208</v>
      </c>
      <c r="B194" s="14">
        <v>37117</v>
      </c>
      <c r="C194">
        <v>0</v>
      </c>
      <c r="D194" s="10">
        <v>2007.95</v>
      </c>
      <c r="E194" t="s">
        <v>8</v>
      </c>
      <c r="F194" t="s">
        <v>7</v>
      </c>
      <c r="G194" t="s">
        <v>31</v>
      </c>
      <c r="H194">
        <f t="shared" si="2"/>
        <v>21</v>
      </c>
    </row>
    <row r="195" spans="1:8" x14ac:dyDescent="0.3">
      <c r="A195" t="s">
        <v>209</v>
      </c>
      <c r="B195" s="14">
        <v>37073</v>
      </c>
      <c r="C195">
        <v>0</v>
      </c>
      <c r="D195" s="10">
        <v>2020.18</v>
      </c>
      <c r="E195" t="s">
        <v>8</v>
      </c>
      <c r="F195" t="s">
        <v>11</v>
      </c>
      <c r="G195" t="s">
        <v>31</v>
      </c>
      <c r="H195">
        <f t="shared" ref="H195:H258" si="3">DATEDIF(B195,$J$3,"y")</f>
        <v>21</v>
      </c>
    </row>
    <row r="196" spans="1:8" x14ac:dyDescent="0.3">
      <c r="A196" t="s">
        <v>210</v>
      </c>
      <c r="B196" s="14">
        <v>37140</v>
      </c>
      <c r="C196">
        <v>0</v>
      </c>
      <c r="D196" s="10">
        <v>2020.55</v>
      </c>
      <c r="E196" t="s">
        <v>8</v>
      </c>
      <c r="F196" t="s">
        <v>7</v>
      </c>
      <c r="G196" t="s">
        <v>9</v>
      </c>
      <c r="H196">
        <f t="shared" si="3"/>
        <v>21</v>
      </c>
    </row>
    <row r="197" spans="1:8" x14ac:dyDescent="0.3">
      <c r="A197" t="s">
        <v>211</v>
      </c>
      <c r="B197" s="14">
        <v>37107</v>
      </c>
      <c r="C197">
        <v>0</v>
      </c>
      <c r="D197" s="10">
        <v>2026.97</v>
      </c>
      <c r="E197" t="s">
        <v>8</v>
      </c>
      <c r="F197" t="s">
        <v>7</v>
      </c>
      <c r="G197" t="s">
        <v>9</v>
      </c>
      <c r="H197">
        <f t="shared" si="3"/>
        <v>21</v>
      </c>
    </row>
    <row r="198" spans="1:8" x14ac:dyDescent="0.3">
      <c r="A198" t="s">
        <v>212</v>
      </c>
      <c r="B198" s="14">
        <v>36771</v>
      </c>
      <c r="C198">
        <v>0</v>
      </c>
      <c r="D198" s="10">
        <v>2045.69</v>
      </c>
      <c r="E198" t="s">
        <v>8</v>
      </c>
      <c r="F198" t="s">
        <v>8</v>
      </c>
      <c r="G198" t="s">
        <v>16</v>
      </c>
      <c r="H198">
        <f t="shared" si="3"/>
        <v>22</v>
      </c>
    </row>
    <row r="199" spans="1:8" x14ac:dyDescent="0.3">
      <c r="A199" t="s">
        <v>213</v>
      </c>
      <c r="B199" s="14">
        <v>36733</v>
      </c>
      <c r="C199">
        <v>0</v>
      </c>
      <c r="D199" s="10">
        <v>2055.3200000000002</v>
      </c>
      <c r="E199" t="s">
        <v>8</v>
      </c>
      <c r="F199" t="s">
        <v>8</v>
      </c>
      <c r="G199" t="s">
        <v>16</v>
      </c>
      <c r="H199">
        <f t="shared" si="3"/>
        <v>22</v>
      </c>
    </row>
    <row r="200" spans="1:8" x14ac:dyDescent="0.3">
      <c r="A200" t="s">
        <v>214</v>
      </c>
      <c r="B200" s="14">
        <v>38150</v>
      </c>
      <c r="C200">
        <v>0</v>
      </c>
      <c r="D200" s="10">
        <v>2094.1</v>
      </c>
      <c r="E200" t="s">
        <v>8</v>
      </c>
      <c r="F200" t="s">
        <v>7</v>
      </c>
      <c r="G200" t="s">
        <v>189</v>
      </c>
      <c r="H200">
        <f t="shared" si="3"/>
        <v>18</v>
      </c>
    </row>
    <row r="201" spans="1:8" x14ac:dyDescent="0.3">
      <c r="A201" t="s">
        <v>215</v>
      </c>
      <c r="B201" s="14">
        <v>37117</v>
      </c>
      <c r="C201">
        <v>0</v>
      </c>
      <c r="D201" s="10">
        <v>2102.2600000000002</v>
      </c>
      <c r="E201" t="s">
        <v>8</v>
      </c>
      <c r="F201" t="s">
        <v>7</v>
      </c>
      <c r="G201" t="s">
        <v>155</v>
      </c>
      <c r="H201">
        <f t="shared" si="3"/>
        <v>21</v>
      </c>
    </row>
    <row r="202" spans="1:8" x14ac:dyDescent="0.3">
      <c r="A202" t="s">
        <v>216</v>
      </c>
      <c r="B202" s="14">
        <v>37064</v>
      </c>
      <c r="C202">
        <v>1</v>
      </c>
      <c r="D202" s="10">
        <v>2103.08</v>
      </c>
      <c r="E202" t="s">
        <v>8</v>
      </c>
      <c r="F202" t="s">
        <v>7</v>
      </c>
      <c r="G202" t="s">
        <v>31</v>
      </c>
      <c r="H202">
        <f t="shared" si="3"/>
        <v>21</v>
      </c>
    </row>
    <row r="203" spans="1:8" x14ac:dyDescent="0.3">
      <c r="A203" t="s">
        <v>217</v>
      </c>
      <c r="B203" s="14">
        <v>37223</v>
      </c>
      <c r="C203">
        <v>0</v>
      </c>
      <c r="D203" s="10">
        <v>2104.11</v>
      </c>
      <c r="E203" t="s">
        <v>7</v>
      </c>
      <c r="F203" t="s">
        <v>11</v>
      </c>
      <c r="G203" t="s">
        <v>157</v>
      </c>
      <c r="H203">
        <f t="shared" si="3"/>
        <v>21</v>
      </c>
    </row>
    <row r="204" spans="1:8" x14ac:dyDescent="0.3">
      <c r="A204" t="s">
        <v>218</v>
      </c>
      <c r="B204" s="14">
        <v>32710</v>
      </c>
      <c r="C204">
        <v>3</v>
      </c>
      <c r="D204" s="10">
        <v>2106.2600000000002</v>
      </c>
      <c r="E204" t="s">
        <v>7</v>
      </c>
      <c r="F204" t="s">
        <v>7</v>
      </c>
      <c r="G204" t="s">
        <v>9</v>
      </c>
      <c r="H204">
        <f t="shared" si="3"/>
        <v>33</v>
      </c>
    </row>
    <row r="205" spans="1:8" x14ac:dyDescent="0.3">
      <c r="A205" t="s">
        <v>219</v>
      </c>
      <c r="B205" s="14">
        <v>37894</v>
      </c>
      <c r="C205">
        <v>0</v>
      </c>
      <c r="D205" s="10">
        <v>2117.34</v>
      </c>
      <c r="E205" t="s">
        <v>7</v>
      </c>
      <c r="F205" t="s">
        <v>8</v>
      </c>
      <c r="G205" t="s">
        <v>16</v>
      </c>
      <c r="H205">
        <f t="shared" si="3"/>
        <v>19</v>
      </c>
    </row>
    <row r="206" spans="1:8" x14ac:dyDescent="0.3">
      <c r="A206" t="s">
        <v>220</v>
      </c>
      <c r="B206" s="14">
        <v>38295</v>
      </c>
      <c r="C206">
        <v>0</v>
      </c>
      <c r="D206" s="10">
        <v>2118.61</v>
      </c>
      <c r="E206" t="s">
        <v>7</v>
      </c>
      <c r="F206" t="s">
        <v>11</v>
      </c>
      <c r="G206" t="s">
        <v>16</v>
      </c>
      <c r="H206">
        <f t="shared" si="3"/>
        <v>18</v>
      </c>
    </row>
    <row r="207" spans="1:8" x14ac:dyDescent="0.3">
      <c r="A207" t="s">
        <v>221</v>
      </c>
      <c r="B207" s="14">
        <v>37863</v>
      </c>
      <c r="C207">
        <v>0</v>
      </c>
      <c r="D207" s="10">
        <v>2128.4299999999998</v>
      </c>
      <c r="E207" t="s">
        <v>7</v>
      </c>
      <c r="F207" t="s">
        <v>11</v>
      </c>
      <c r="G207" t="s">
        <v>16</v>
      </c>
      <c r="H207">
        <f t="shared" si="3"/>
        <v>19</v>
      </c>
    </row>
    <row r="208" spans="1:8" x14ac:dyDescent="0.3">
      <c r="A208" t="s">
        <v>222</v>
      </c>
      <c r="B208" s="14">
        <v>37977</v>
      </c>
      <c r="C208">
        <v>0</v>
      </c>
      <c r="D208" s="10">
        <v>2130.6799999999998</v>
      </c>
      <c r="E208" t="s">
        <v>7</v>
      </c>
      <c r="F208" t="s">
        <v>8</v>
      </c>
      <c r="G208" t="s">
        <v>16</v>
      </c>
      <c r="H208">
        <f t="shared" si="3"/>
        <v>19</v>
      </c>
    </row>
    <row r="209" spans="1:8" x14ac:dyDescent="0.3">
      <c r="A209" t="s">
        <v>223</v>
      </c>
      <c r="B209" s="14">
        <v>37865</v>
      </c>
      <c r="C209">
        <v>0</v>
      </c>
      <c r="D209" s="10">
        <v>2134.9</v>
      </c>
      <c r="E209" t="s">
        <v>7</v>
      </c>
      <c r="F209" t="s">
        <v>8</v>
      </c>
      <c r="G209" t="s">
        <v>16</v>
      </c>
      <c r="H209">
        <f t="shared" si="3"/>
        <v>19</v>
      </c>
    </row>
    <row r="210" spans="1:8" x14ac:dyDescent="0.3">
      <c r="A210" t="s">
        <v>224</v>
      </c>
      <c r="B210" s="14">
        <v>37890</v>
      </c>
      <c r="C210">
        <v>0</v>
      </c>
      <c r="D210" s="10">
        <v>2136.88</v>
      </c>
      <c r="E210" t="s">
        <v>7</v>
      </c>
      <c r="F210" t="s">
        <v>7</v>
      </c>
      <c r="G210" t="s">
        <v>16</v>
      </c>
      <c r="H210">
        <f t="shared" si="3"/>
        <v>19</v>
      </c>
    </row>
    <row r="211" spans="1:8" x14ac:dyDescent="0.3">
      <c r="A211" t="s">
        <v>225</v>
      </c>
      <c r="B211" s="14">
        <v>35676</v>
      </c>
      <c r="C211">
        <v>0</v>
      </c>
      <c r="D211" s="10">
        <v>2137.65</v>
      </c>
      <c r="E211" t="s">
        <v>8</v>
      </c>
      <c r="F211" t="s">
        <v>11</v>
      </c>
      <c r="G211" t="s">
        <v>9</v>
      </c>
      <c r="H211">
        <f t="shared" si="3"/>
        <v>25</v>
      </c>
    </row>
    <row r="212" spans="1:8" x14ac:dyDescent="0.3">
      <c r="A212" t="s">
        <v>226</v>
      </c>
      <c r="B212" s="14">
        <v>37852</v>
      </c>
      <c r="C212">
        <v>0</v>
      </c>
      <c r="D212" s="10">
        <v>2138.0700000000002</v>
      </c>
      <c r="E212" t="s">
        <v>7</v>
      </c>
      <c r="F212" t="s">
        <v>11</v>
      </c>
      <c r="G212" t="s">
        <v>16</v>
      </c>
      <c r="H212">
        <f t="shared" si="3"/>
        <v>19</v>
      </c>
    </row>
    <row r="213" spans="1:8" x14ac:dyDescent="0.3">
      <c r="A213" t="s">
        <v>227</v>
      </c>
      <c r="B213" s="14">
        <v>38264</v>
      </c>
      <c r="C213">
        <v>0</v>
      </c>
      <c r="D213" s="10">
        <v>2144.85</v>
      </c>
      <c r="E213" t="s">
        <v>7</v>
      </c>
      <c r="F213" t="s">
        <v>11</v>
      </c>
      <c r="G213" t="s">
        <v>31</v>
      </c>
      <c r="H213">
        <f t="shared" si="3"/>
        <v>18</v>
      </c>
    </row>
    <row r="214" spans="1:8" x14ac:dyDescent="0.3">
      <c r="A214" t="s">
        <v>228</v>
      </c>
      <c r="B214" s="14">
        <v>36887</v>
      </c>
      <c r="C214">
        <v>0</v>
      </c>
      <c r="D214" s="10">
        <v>2150.4699999999998</v>
      </c>
      <c r="E214" t="s">
        <v>7</v>
      </c>
      <c r="F214" t="s">
        <v>8</v>
      </c>
      <c r="G214" t="s">
        <v>31</v>
      </c>
      <c r="H214">
        <f t="shared" si="3"/>
        <v>22</v>
      </c>
    </row>
    <row r="215" spans="1:8" x14ac:dyDescent="0.3">
      <c r="A215" t="s">
        <v>229</v>
      </c>
      <c r="B215" s="14">
        <v>36821</v>
      </c>
      <c r="C215">
        <v>0</v>
      </c>
      <c r="D215" s="10">
        <v>2154.36</v>
      </c>
      <c r="E215" t="s">
        <v>7</v>
      </c>
      <c r="F215" t="s">
        <v>7</v>
      </c>
      <c r="G215" t="s">
        <v>31</v>
      </c>
      <c r="H215">
        <f t="shared" si="3"/>
        <v>22</v>
      </c>
    </row>
    <row r="216" spans="1:8" x14ac:dyDescent="0.3">
      <c r="A216" t="s">
        <v>230</v>
      </c>
      <c r="B216" s="14">
        <v>36859</v>
      </c>
      <c r="C216">
        <v>0</v>
      </c>
      <c r="D216" s="10">
        <v>2155.6799999999998</v>
      </c>
      <c r="E216" t="s">
        <v>7</v>
      </c>
      <c r="F216" t="s">
        <v>8</v>
      </c>
      <c r="G216" t="s">
        <v>9</v>
      </c>
      <c r="H216">
        <f t="shared" si="3"/>
        <v>22</v>
      </c>
    </row>
    <row r="217" spans="1:8" x14ac:dyDescent="0.3">
      <c r="A217" t="s">
        <v>231</v>
      </c>
      <c r="B217" s="14">
        <v>36870</v>
      </c>
      <c r="C217">
        <v>0</v>
      </c>
      <c r="D217" s="10">
        <v>2156.75</v>
      </c>
      <c r="E217" t="s">
        <v>7</v>
      </c>
      <c r="F217" t="s">
        <v>7</v>
      </c>
      <c r="G217" t="s">
        <v>9</v>
      </c>
      <c r="H217">
        <f t="shared" si="3"/>
        <v>22</v>
      </c>
    </row>
    <row r="218" spans="1:8" x14ac:dyDescent="0.3">
      <c r="A218" t="s">
        <v>232</v>
      </c>
      <c r="B218" s="14">
        <v>36761</v>
      </c>
      <c r="C218">
        <v>0</v>
      </c>
      <c r="D218" s="10">
        <v>2166.73</v>
      </c>
      <c r="E218" t="s">
        <v>7</v>
      </c>
      <c r="F218" t="s">
        <v>7</v>
      </c>
      <c r="G218" t="s">
        <v>31</v>
      </c>
      <c r="H218">
        <f t="shared" si="3"/>
        <v>22</v>
      </c>
    </row>
    <row r="219" spans="1:8" x14ac:dyDescent="0.3">
      <c r="A219" t="s">
        <v>233</v>
      </c>
      <c r="B219" s="14">
        <v>34604</v>
      </c>
      <c r="C219">
        <v>0</v>
      </c>
      <c r="D219" s="10">
        <v>2170.08</v>
      </c>
      <c r="E219" t="s">
        <v>7</v>
      </c>
      <c r="F219" t="s">
        <v>7</v>
      </c>
      <c r="G219" t="s">
        <v>9</v>
      </c>
      <c r="H219">
        <f t="shared" si="3"/>
        <v>28</v>
      </c>
    </row>
    <row r="220" spans="1:8" x14ac:dyDescent="0.3">
      <c r="A220" t="s">
        <v>234</v>
      </c>
      <c r="B220" s="14">
        <v>33588</v>
      </c>
      <c r="C220">
        <v>3</v>
      </c>
      <c r="D220" s="10">
        <v>2193.1999999999998</v>
      </c>
      <c r="E220" t="s">
        <v>7</v>
      </c>
      <c r="F220" t="s">
        <v>7</v>
      </c>
      <c r="G220" t="s">
        <v>16</v>
      </c>
      <c r="H220">
        <f t="shared" si="3"/>
        <v>31</v>
      </c>
    </row>
    <row r="221" spans="1:8" x14ac:dyDescent="0.3">
      <c r="A221" t="s">
        <v>235</v>
      </c>
      <c r="B221" s="14">
        <v>38328</v>
      </c>
      <c r="C221">
        <v>0</v>
      </c>
      <c r="D221" s="10">
        <v>2196.4699999999998</v>
      </c>
      <c r="E221" t="s">
        <v>7</v>
      </c>
      <c r="F221" t="s">
        <v>8</v>
      </c>
      <c r="G221" t="s">
        <v>236</v>
      </c>
      <c r="H221">
        <f t="shared" si="3"/>
        <v>18</v>
      </c>
    </row>
    <row r="222" spans="1:8" x14ac:dyDescent="0.3">
      <c r="A222" t="s">
        <v>237</v>
      </c>
      <c r="B222" s="14">
        <v>38233</v>
      </c>
      <c r="C222">
        <v>0</v>
      </c>
      <c r="D222" s="10">
        <v>2198.19</v>
      </c>
      <c r="E222" t="s">
        <v>7</v>
      </c>
      <c r="F222" t="s">
        <v>11</v>
      </c>
      <c r="G222" t="s">
        <v>238</v>
      </c>
      <c r="H222">
        <f t="shared" si="3"/>
        <v>18</v>
      </c>
    </row>
    <row r="223" spans="1:8" x14ac:dyDescent="0.3">
      <c r="A223" t="s">
        <v>239</v>
      </c>
      <c r="B223" s="14">
        <v>38242</v>
      </c>
      <c r="C223">
        <v>0</v>
      </c>
      <c r="D223" s="10">
        <v>2200.83</v>
      </c>
      <c r="E223" t="s">
        <v>7</v>
      </c>
      <c r="F223" t="s">
        <v>7</v>
      </c>
      <c r="G223" t="s">
        <v>236</v>
      </c>
      <c r="H223">
        <f t="shared" si="3"/>
        <v>18</v>
      </c>
    </row>
    <row r="224" spans="1:8" x14ac:dyDescent="0.3">
      <c r="A224" t="s">
        <v>240</v>
      </c>
      <c r="B224" s="14">
        <v>38195</v>
      </c>
      <c r="C224">
        <v>1</v>
      </c>
      <c r="D224" s="10">
        <v>2201.1</v>
      </c>
      <c r="E224" t="s">
        <v>7</v>
      </c>
      <c r="F224" t="s">
        <v>8</v>
      </c>
      <c r="G224" t="s">
        <v>9</v>
      </c>
      <c r="H224">
        <f t="shared" si="3"/>
        <v>18</v>
      </c>
    </row>
    <row r="225" spans="1:8" x14ac:dyDescent="0.3">
      <c r="A225" t="s">
        <v>241</v>
      </c>
      <c r="B225" s="14">
        <v>38205</v>
      </c>
      <c r="C225">
        <v>0</v>
      </c>
      <c r="D225" s="10">
        <v>2203.4699999999998</v>
      </c>
      <c r="E225" t="s">
        <v>7</v>
      </c>
      <c r="F225" t="s">
        <v>7</v>
      </c>
      <c r="G225" t="s">
        <v>236</v>
      </c>
      <c r="H225">
        <f t="shared" si="3"/>
        <v>18</v>
      </c>
    </row>
    <row r="226" spans="1:8" x14ac:dyDescent="0.3">
      <c r="A226" t="s">
        <v>242</v>
      </c>
      <c r="B226" s="14">
        <v>38288</v>
      </c>
      <c r="C226">
        <v>0</v>
      </c>
      <c r="D226" s="10">
        <v>2203.7399999999998</v>
      </c>
      <c r="E226" t="s">
        <v>7</v>
      </c>
      <c r="F226" t="s">
        <v>7</v>
      </c>
      <c r="G226" t="s">
        <v>236</v>
      </c>
      <c r="H226">
        <f t="shared" si="3"/>
        <v>18</v>
      </c>
    </row>
    <row r="227" spans="1:8" x14ac:dyDescent="0.3">
      <c r="A227" t="s">
        <v>243</v>
      </c>
      <c r="B227" s="14">
        <v>38304</v>
      </c>
      <c r="C227">
        <v>0</v>
      </c>
      <c r="D227" s="10">
        <v>2205.98</v>
      </c>
      <c r="E227" t="s">
        <v>7</v>
      </c>
      <c r="F227" t="s">
        <v>8</v>
      </c>
      <c r="G227" t="s">
        <v>236</v>
      </c>
      <c r="H227">
        <f t="shared" si="3"/>
        <v>18</v>
      </c>
    </row>
    <row r="228" spans="1:8" x14ac:dyDescent="0.3">
      <c r="A228" t="s">
        <v>244</v>
      </c>
      <c r="B228" s="14">
        <v>38205</v>
      </c>
      <c r="C228">
        <v>0</v>
      </c>
      <c r="D228" s="10">
        <v>2207.6999999999998</v>
      </c>
      <c r="E228" t="s">
        <v>7</v>
      </c>
      <c r="F228" t="s">
        <v>7</v>
      </c>
      <c r="G228" t="s">
        <v>236</v>
      </c>
      <c r="H228">
        <f t="shared" si="3"/>
        <v>18</v>
      </c>
    </row>
    <row r="229" spans="1:8" x14ac:dyDescent="0.3">
      <c r="A229" t="s">
        <v>245</v>
      </c>
      <c r="B229" s="14">
        <v>38195</v>
      </c>
      <c r="C229">
        <v>0</v>
      </c>
      <c r="D229" s="10">
        <v>2211.13</v>
      </c>
      <c r="E229" t="s">
        <v>7</v>
      </c>
      <c r="F229" t="s">
        <v>7</v>
      </c>
      <c r="G229" t="s">
        <v>236</v>
      </c>
      <c r="H229">
        <f t="shared" si="3"/>
        <v>18</v>
      </c>
    </row>
    <row r="230" spans="1:8" x14ac:dyDescent="0.3">
      <c r="A230" t="s">
        <v>246</v>
      </c>
      <c r="B230" s="14">
        <v>34655</v>
      </c>
      <c r="C230">
        <v>0</v>
      </c>
      <c r="D230" s="10">
        <v>2213.21</v>
      </c>
      <c r="E230" t="s">
        <v>7</v>
      </c>
      <c r="F230" t="s">
        <v>7</v>
      </c>
      <c r="G230" t="s">
        <v>9</v>
      </c>
      <c r="H230">
        <f t="shared" si="3"/>
        <v>28</v>
      </c>
    </row>
    <row r="231" spans="1:8" x14ac:dyDescent="0.3">
      <c r="A231" t="s">
        <v>247</v>
      </c>
      <c r="B231" s="14">
        <v>38151</v>
      </c>
      <c r="C231">
        <v>0</v>
      </c>
      <c r="D231" s="10">
        <v>2217.4699999999998</v>
      </c>
      <c r="E231" t="s">
        <v>7</v>
      </c>
      <c r="F231" t="s">
        <v>11</v>
      </c>
      <c r="G231" t="s">
        <v>236</v>
      </c>
      <c r="H231">
        <f t="shared" si="3"/>
        <v>18</v>
      </c>
    </row>
    <row r="232" spans="1:8" x14ac:dyDescent="0.3">
      <c r="A232" t="s">
        <v>248</v>
      </c>
      <c r="B232" s="14">
        <v>38255</v>
      </c>
      <c r="C232">
        <v>0</v>
      </c>
      <c r="D232" s="10">
        <v>2217.6</v>
      </c>
      <c r="E232" t="s">
        <v>7</v>
      </c>
      <c r="F232" t="s">
        <v>11</v>
      </c>
      <c r="G232" t="s">
        <v>236</v>
      </c>
      <c r="H232">
        <f t="shared" si="3"/>
        <v>18</v>
      </c>
    </row>
    <row r="233" spans="1:8" x14ac:dyDescent="0.3">
      <c r="A233" t="s">
        <v>249</v>
      </c>
      <c r="B233" s="14">
        <v>38333</v>
      </c>
      <c r="C233">
        <v>1</v>
      </c>
      <c r="D233" s="10">
        <v>2219.4499999999998</v>
      </c>
      <c r="E233" t="s">
        <v>7</v>
      </c>
      <c r="F233" t="s">
        <v>11</v>
      </c>
      <c r="G233" t="s">
        <v>9</v>
      </c>
      <c r="H233">
        <f t="shared" si="3"/>
        <v>18</v>
      </c>
    </row>
    <row r="234" spans="1:8" x14ac:dyDescent="0.3">
      <c r="A234" t="s">
        <v>250</v>
      </c>
      <c r="B234" s="14">
        <v>37965</v>
      </c>
      <c r="C234">
        <v>1</v>
      </c>
      <c r="D234" s="10">
        <v>2221.56</v>
      </c>
      <c r="E234" t="s">
        <v>7</v>
      </c>
      <c r="F234" t="s">
        <v>8</v>
      </c>
      <c r="G234" t="s">
        <v>16</v>
      </c>
      <c r="H234">
        <f t="shared" si="3"/>
        <v>19</v>
      </c>
    </row>
    <row r="235" spans="1:8" x14ac:dyDescent="0.3">
      <c r="A235" t="s">
        <v>251</v>
      </c>
      <c r="B235" s="14">
        <v>36707</v>
      </c>
      <c r="C235">
        <v>0</v>
      </c>
      <c r="D235" s="10">
        <v>2250.84</v>
      </c>
      <c r="E235" t="s">
        <v>7</v>
      </c>
      <c r="F235" t="s">
        <v>7</v>
      </c>
      <c r="G235" t="s">
        <v>159</v>
      </c>
      <c r="H235">
        <f t="shared" si="3"/>
        <v>22</v>
      </c>
    </row>
    <row r="236" spans="1:8" x14ac:dyDescent="0.3">
      <c r="A236" t="s">
        <v>252</v>
      </c>
      <c r="B236" s="14">
        <v>36871</v>
      </c>
      <c r="C236">
        <v>0</v>
      </c>
      <c r="D236" s="10">
        <v>2254.8000000000002</v>
      </c>
      <c r="E236" t="s">
        <v>7</v>
      </c>
      <c r="F236" t="s">
        <v>8</v>
      </c>
      <c r="G236" t="s">
        <v>157</v>
      </c>
      <c r="H236">
        <f t="shared" si="3"/>
        <v>22</v>
      </c>
    </row>
    <row r="237" spans="1:8" x14ac:dyDescent="0.3">
      <c r="A237" t="s">
        <v>253</v>
      </c>
      <c r="B237" s="14">
        <v>37452</v>
      </c>
      <c r="C237">
        <v>0</v>
      </c>
      <c r="D237" s="10">
        <v>2257.48</v>
      </c>
      <c r="E237" t="s">
        <v>7</v>
      </c>
      <c r="F237" t="s">
        <v>11</v>
      </c>
      <c r="G237" t="s">
        <v>16</v>
      </c>
      <c r="H237">
        <f t="shared" si="3"/>
        <v>20</v>
      </c>
    </row>
    <row r="238" spans="1:8" x14ac:dyDescent="0.3">
      <c r="A238" t="s">
        <v>254</v>
      </c>
      <c r="B238" s="14">
        <v>37572</v>
      </c>
      <c r="C238">
        <v>0</v>
      </c>
      <c r="D238" s="10">
        <v>2261.5700000000002</v>
      </c>
      <c r="E238" t="s">
        <v>7</v>
      </c>
      <c r="F238" t="s">
        <v>11</v>
      </c>
      <c r="G238" t="s">
        <v>16</v>
      </c>
      <c r="H238">
        <f t="shared" si="3"/>
        <v>20</v>
      </c>
    </row>
    <row r="239" spans="1:8" x14ac:dyDescent="0.3">
      <c r="A239" t="s">
        <v>255</v>
      </c>
      <c r="B239" s="14">
        <v>33405</v>
      </c>
      <c r="C239">
        <v>3</v>
      </c>
      <c r="D239" s="10">
        <v>2277.7199999999998</v>
      </c>
      <c r="E239" t="s">
        <v>7</v>
      </c>
      <c r="F239" t="s">
        <v>11</v>
      </c>
      <c r="G239" t="s">
        <v>9</v>
      </c>
      <c r="H239">
        <f t="shared" si="3"/>
        <v>31</v>
      </c>
    </row>
    <row r="240" spans="1:8" x14ac:dyDescent="0.3">
      <c r="A240" t="s">
        <v>256</v>
      </c>
      <c r="B240" s="14">
        <v>32786</v>
      </c>
      <c r="C240">
        <v>3</v>
      </c>
      <c r="D240" s="10">
        <v>2295.2399999999998</v>
      </c>
      <c r="E240" t="s">
        <v>7</v>
      </c>
      <c r="F240" t="s">
        <v>11</v>
      </c>
      <c r="G240" t="s">
        <v>9</v>
      </c>
      <c r="H240">
        <f t="shared" si="3"/>
        <v>33</v>
      </c>
    </row>
    <row r="241" spans="1:8" x14ac:dyDescent="0.3">
      <c r="A241" t="s">
        <v>257</v>
      </c>
      <c r="B241" s="14">
        <v>35397</v>
      </c>
      <c r="C241">
        <v>0</v>
      </c>
      <c r="D241" s="10">
        <v>2302.3000000000002</v>
      </c>
      <c r="E241" t="s">
        <v>11</v>
      </c>
      <c r="F241" t="s">
        <v>7</v>
      </c>
      <c r="G241" t="s">
        <v>31</v>
      </c>
      <c r="H241">
        <f t="shared" si="3"/>
        <v>26</v>
      </c>
    </row>
    <row r="242" spans="1:8" x14ac:dyDescent="0.3">
      <c r="A242" t="s">
        <v>258</v>
      </c>
      <c r="B242" s="14">
        <v>38236</v>
      </c>
      <c r="C242">
        <v>2</v>
      </c>
      <c r="D242" s="10">
        <v>2304</v>
      </c>
      <c r="E242" t="s">
        <v>7</v>
      </c>
      <c r="F242" t="s">
        <v>8</v>
      </c>
      <c r="G242" t="s">
        <v>9</v>
      </c>
      <c r="H242">
        <f t="shared" si="3"/>
        <v>18</v>
      </c>
    </row>
    <row r="243" spans="1:8" x14ac:dyDescent="0.3">
      <c r="A243" t="s">
        <v>259</v>
      </c>
      <c r="B243" s="14">
        <v>35416</v>
      </c>
      <c r="C243">
        <v>0</v>
      </c>
      <c r="D243" s="10">
        <v>2322.62</v>
      </c>
      <c r="E243" t="s">
        <v>7</v>
      </c>
      <c r="F243" t="s">
        <v>11</v>
      </c>
      <c r="G243" t="s">
        <v>9</v>
      </c>
      <c r="H243">
        <f t="shared" si="3"/>
        <v>26</v>
      </c>
    </row>
    <row r="244" spans="1:8" x14ac:dyDescent="0.3">
      <c r="A244" t="s">
        <v>260</v>
      </c>
      <c r="B244" s="14">
        <v>37943</v>
      </c>
      <c r="C244">
        <v>1</v>
      </c>
      <c r="D244" s="10">
        <v>2331.52</v>
      </c>
      <c r="E244" t="s">
        <v>7</v>
      </c>
      <c r="F244" t="s">
        <v>8</v>
      </c>
      <c r="G244" t="s">
        <v>31</v>
      </c>
      <c r="H244">
        <f t="shared" si="3"/>
        <v>19</v>
      </c>
    </row>
    <row r="245" spans="1:8" x14ac:dyDescent="0.3">
      <c r="A245" t="s">
        <v>261</v>
      </c>
      <c r="B245" s="14">
        <v>36089</v>
      </c>
      <c r="C245">
        <v>0</v>
      </c>
      <c r="D245" s="10">
        <v>2352.9699999999998</v>
      </c>
      <c r="E245" t="s">
        <v>8</v>
      </c>
      <c r="F245" t="s">
        <v>8</v>
      </c>
      <c r="G245" t="s">
        <v>16</v>
      </c>
      <c r="H245">
        <f t="shared" si="3"/>
        <v>24</v>
      </c>
    </row>
    <row r="246" spans="1:8" x14ac:dyDescent="0.3">
      <c r="A246" t="s">
        <v>262</v>
      </c>
      <c r="B246" s="14">
        <v>37565</v>
      </c>
      <c r="C246">
        <v>1</v>
      </c>
      <c r="D246" s="10">
        <v>2362.23</v>
      </c>
      <c r="E246" t="s">
        <v>7</v>
      </c>
      <c r="F246" t="s">
        <v>11</v>
      </c>
      <c r="G246" t="s">
        <v>16</v>
      </c>
      <c r="H246">
        <f t="shared" si="3"/>
        <v>20</v>
      </c>
    </row>
    <row r="247" spans="1:8" x14ac:dyDescent="0.3">
      <c r="A247" t="s">
        <v>263</v>
      </c>
      <c r="B247" s="14">
        <v>32489</v>
      </c>
      <c r="C247">
        <v>3</v>
      </c>
      <c r="D247" s="10">
        <v>2373.3000000000002</v>
      </c>
      <c r="E247" t="s">
        <v>7</v>
      </c>
      <c r="F247" t="s">
        <v>7</v>
      </c>
      <c r="G247" t="s">
        <v>9</v>
      </c>
      <c r="H247">
        <f t="shared" si="3"/>
        <v>34</v>
      </c>
    </row>
    <row r="248" spans="1:8" x14ac:dyDescent="0.3">
      <c r="A248" t="s">
        <v>264</v>
      </c>
      <c r="B248" s="14">
        <v>36511</v>
      </c>
      <c r="C248">
        <v>0</v>
      </c>
      <c r="D248" s="10">
        <v>2395.17</v>
      </c>
      <c r="E248" t="s">
        <v>7</v>
      </c>
      <c r="F248" t="s">
        <v>11</v>
      </c>
      <c r="G248" t="s">
        <v>265</v>
      </c>
      <c r="H248">
        <f t="shared" si="3"/>
        <v>23</v>
      </c>
    </row>
    <row r="249" spans="1:8" x14ac:dyDescent="0.3">
      <c r="A249" t="s">
        <v>266</v>
      </c>
      <c r="B249" s="14">
        <v>36382</v>
      </c>
      <c r="C249">
        <v>0</v>
      </c>
      <c r="D249" s="10">
        <v>2396.1</v>
      </c>
      <c r="E249" t="s">
        <v>7</v>
      </c>
      <c r="F249" t="s">
        <v>11</v>
      </c>
      <c r="G249" t="s">
        <v>155</v>
      </c>
      <c r="H249">
        <f t="shared" si="3"/>
        <v>23</v>
      </c>
    </row>
    <row r="250" spans="1:8" x14ac:dyDescent="0.3">
      <c r="A250" t="s">
        <v>267</v>
      </c>
      <c r="B250" s="14">
        <v>37045</v>
      </c>
      <c r="C250">
        <v>0</v>
      </c>
      <c r="D250" s="10">
        <v>2404.73</v>
      </c>
      <c r="E250" t="s">
        <v>7</v>
      </c>
      <c r="F250" t="s">
        <v>8</v>
      </c>
      <c r="G250" t="s">
        <v>16</v>
      </c>
      <c r="H250">
        <f t="shared" si="3"/>
        <v>22</v>
      </c>
    </row>
    <row r="251" spans="1:8" x14ac:dyDescent="0.3">
      <c r="A251" t="s">
        <v>268</v>
      </c>
      <c r="B251" s="14">
        <v>36476</v>
      </c>
      <c r="C251">
        <v>1</v>
      </c>
      <c r="D251" s="10">
        <v>2416.96</v>
      </c>
      <c r="E251" t="s">
        <v>7</v>
      </c>
      <c r="F251" t="s">
        <v>7</v>
      </c>
      <c r="G251" t="s">
        <v>31</v>
      </c>
      <c r="H251">
        <f t="shared" si="3"/>
        <v>23</v>
      </c>
    </row>
    <row r="252" spans="1:8" x14ac:dyDescent="0.3">
      <c r="A252" t="s">
        <v>269</v>
      </c>
      <c r="B252" s="14">
        <v>36485</v>
      </c>
      <c r="C252">
        <v>1</v>
      </c>
      <c r="D252" s="10">
        <v>2438.06</v>
      </c>
      <c r="E252" t="s">
        <v>7</v>
      </c>
      <c r="F252" t="s">
        <v>7</v>
      </c>
      <c r="G252" t="s">
        <v>9</v>
      </c>
      <c r="H252">
        <f t="shared" si="3"/>
        <v>23</v>
      </c>
    </row>
    <row r="253" spans="1:8" x14ac:dyDescent="0.3">
      <c r="A253" t="s">
        <v>270</v>
      </c>
      <c r="B253" s="14">
        <v>37466</v>
      </c>
      <c r="C253">
        <v>0</v>
      </c>
      <c r="D253" s="10">
        <v>2457.21</v>
      </c>
      <c r="E253" t="s">
        <v>7</v>
      </c>
      <c r="F253" t="s">
        <v>11</v>
      </c>
      <c r="G253" t="s">
        <v>236</v>
      </c>
      <c r="H253">
        <f t="shared" si="3"/>
        <v>20</v>
      </c>
    </row>
    <row r="254" spans="1:8" x14ac:dyDescent="0.3">
      <c r="A254" t="s">
        <v>271</v>
      </c>
      <c r="B254" s="14">
        <v>36118</v>
      </c>
      <c r="C254">
        <v>0</v>
      </c>
      <c r="D254" s="10">
        <v>2457.5</v>
      </c>
      <c r="E254" t="s">
        <v>7</v>
      </c>
      <c r="F254" t="s">
        <v>11</v>
      </c>
      <c r="G254" t="s">
        <v>31</v>
      </c>
      <c r="H254">
        <f t="shared" si="3"/>
        <v>24</v>
      </c>
    </row>
    <row r="255" spans="1:8" x14ac:dyDescent="0.3">
      <c r="A255" t="s">
        <v>272</v>
      </c>
      <c r="B255" s="14">
        <v>37448</v>
      </c>
      <c r="C255">
        <v>0</v>
      </c>
      <c r="D255" s="10">
        <v>2459.7199999999998</v>
      </c>
      <c r="E255" t="s">
        <v>7</v>
      </c>
      <c r="F255" t="s">
        <v>7</v>
      </c>
      <c r="G255" t="s">
        <v>236</v>
      </c>
      <c r="H255">
        <f t="shared" si="3"/>
        <v>20</v>
      </c>
    </row>
    <row r="256" spans="1:8" x14ac:dyDescent="0.3">
      <c r="A256" t="s">
        <v>273</v>
      </c>
      <c r="B256" s="14">
        <v>36024</v>
      </c>
      <c r="C256">
        <v>0</v>
      </c>
      <c r="D256" s="10">
        <v>2464.62</v>
      </c>
      <c r="E256" t="s">
        <v>7</v>
      </c>
      <c r="F256" t="s">
        <v>8</v>
      </c>
      <c r="G256" t="s">
        <v>9</v>
      </c>
      <c r="H256">
        <f t="shared" si="3"/>
        <v>24</v>
      </c>
    </row>
    <row r="257" spans="1:8" x14ac:dyDescent="0.3">
      <c r="A257" t="s">
        <v>274</v>
      </c>
      <c r="B257" s="14">
        <v>35978</v>
      </c>
      <c r="C257">
        <v>0</v>
      </c>
      <c r="D257" s="10">
        <v>2473.33</v>
      </c>
      <c r="E257" t="s">
        <v>7</v>
      </c>
      <c r="F257" t="s">
        <v>8</v>
      </c>
      <c r="G257" t="s">
        <v>9</v>
      </c>
      <c r="H257">
        <f t="shared" si="3"/>
        <v>24</v>
      </c>
    </row>
    <row r="258" spans="1:8" x14ac:dyDescent="0.3">
      <c r="A258" t="s">
        <v>275</v>
      </c>
      <c r="B258" s="14">
        <v>35966</v>
      </c>
      <c r="C258">
        <v>0</v>
      </c>
      <c r="D258" s="10">
        <v>2480.98</v>
      </c>
      <c r="E258" t="s">
        <v>7</v>
      </c>
      <c r="F258" t="s">
        <v>7</v>
      </c>
      <c r="G258" t="s">
        <v>9</v>
      </c>
      <c r="H258">
        <f t="shared" si="3"/>
        <v>24</v>
      </c>
    </row>
    <row r="259" spans="1:8" x14ac:dyDescent="0.3">
      <c r="A259" t="s">
        <v>276</v>
      </c>
      <c r="B259" s="14">
        <v>35009</v>
      </c>
      <c r="C259">
        <v>0</v>
      </c>
      <c r="D259" s="10">
        <v>2483.7399999999998</v>
      </c>
      <c r="E259" t="s">
        <v>8</v>
      </c>
      <c r="F259" t="s">
        <v>7</v>
      </c>
      <c r="G259" t="s">
        <v>9</v>
      </c>
      <c r="H259">
        <f t="shared" ref="H259:H322" si="4">DATEDIF(B259,$J$3,"y")</f>
        <v>27</v>
      </c>
    </row>
    <row r="260" spans="1:8" x14ac:dyDescent="0.3">
      <c r="A260" t="s">
        <v>277</v>
      </c>
      <c r="B260" s="14">
        <v>34986</v>
      </c>
      <c r="C260">
        <v>0</v>
      </c>
      <c r="D260" s="10">
        <v>2494.02</v>
      </c>
      <c r="E260" t="s">
        <v>8</v>
      </c>
      <c r="F260" t="s">
        <v>11</v>
      </c>
      <c r="G260" t="s">
        <v>31</v>
      </c>
      <c r="H260">
        <f t="shared" si="4"/>
        <v>27</v>
      </c>
    </row>
    <row r="261" spans="1:8" x14ac:dyDescent="0.3">
      <c r="A261" t="s">
        <v>278</v>
      </c>
      <c r="B261" s="14">
        <v>34889</v>
      </c>
      <c r="C261">
        <v>0</v>
      </c>
      <c r="D261" s="10">
        <v>2497.04</v>
      </c>
      <c r="E261" t="s">
        <v>8</v>
      </c>
      <c r="F261" t="s">
        <v>8</v>
      </c>
      <c r="G261" t="s">
        <v>9</v>
      </c>
      <c r="H261">
        <f t="shared" si="4"/>
        <v>27</v>
      </c>
    </row>
    <row r="262" spans="1:8" x14ac:dyDescent="0.3">
      <c r="A262" t="s">
        <v>279</v>
      </c>
      <c r="B262" s="14">
        <v>34987</v>
      </c>
      <c r="C262">
        <v>0</v>
      </c>
      <c r="D262" s="10">
        <v>2498.41</v>
      </c>
      <c r="E262" t="s">
        <v>8</v>
      </c>
      <c r="F262" t="s">
        <v>8</v>
      </c>
      <c r="G262" t="s">
        <v>9</v>
      </c>
      <c r="H262">
        <f t="shared" si="4"/>
        <v>27</v>
      </c>
    </row>
    <row r="263" spans="1:8" x14ac:dyDescent="0.3">
      <c r="A263" t="s">
        <v>280</v>
      </c>
      <c r="B263" s="14">
        <v>38236</v>
      </c>
      <c r="C263">
        <v>0</v>
      </c>
      <c r="D263" s="10">
        <v>2500.9299999999998</v>
      </c>
      <c r="E263" t="s">
        <v>7</v>
      </c>
      <c r="F263" t="s">
        <v>7</v>
      </c>
      <c r="G263" t="s">
        <v>16</v>
      </c>
      <c r="H263">
        <f t="shared" si="4"/>
        <v>18</v>
      </c>
    </row>
    <row r="264" spans="1:8" x14ac:dyDescent="0.3">
      <c r="A264" t="s">
        <v>281</v>
      </c>
      <c r="B264" s="14">
        <v>33455</v>
      </c>
      <c r="C264">
        <v>3</v>
      </c>
      <c r="D264" s="10">
        <v>2510.79</v>
      </c>
      <c r="E264" t="s">
        <v>7</v>
      </c>
      <c r="F264" t="s">
        <v>11</v>
      </c>
      <c r="G264" t="s">
        <v>9</v>
      </c>
      <c r="H264">
        <f t="shared" si="4"/>
        <v>31</v>
      </c>
    </row>
    <row r="265" spans="1:8" x14ac:dyDescent="0.3">
      <c r="A265" t="s">
        <v>282</v>
      </c>
      <c r="B265" s="14">
        <v>35736</v>
      </c>
      <c r="C265">
        <v>0</v>
      </c>
      <c r="D265" s="10">
        <v>2523.17</v>
      </c>
      <c r="E265" t="s">
        <v>8</v>
      </c>
      <c r="F265" t="s">
        <v>11</v>
      </c>
      <c r="G265" t="s">
        <v>16</v>
      </c>
      <c r="H265">
        <f t="shared" si="4"/>
        <v>25</v>
      </c>
    </row>
    <row r="266" spans="1:8" x14ac:dyDescent="0.3">
      <c r="A266" t="s">
        <v>283</v>
      </c>
      <c r="B266" s="14">
        <v>36763</v>
      </c>
      <c r="C266">
        <v>0</v>
      </c>
      <c r="D266" s="10">
        <v>2527.8200000000002</v>
      </c>
      <c r="E266" t="s">
        <v>7</v>
      </c>
      <c r="F266" t="s">
        <v>8</v>
      </c>
      <c r="G266" t="s">
        <v>16</v>
      </c>
      <c r="H266">
        <f t="shared" si="4"/>
        <v>22</v>
      </c>
    </row>
    <row r="267" spans="1:8" x14ac:dyDescent="0.3">
      <c r="A267" t="s">
        <v>284</v>
      </c>
      <c r="B267" s="14">
        <v>35639</v>
      </c>
      <c r="C267">
        <v>0</v>
      </c>
      <c r="D267" s="10">
        <v>2534.39</v>
      </c>
      <c r="E267" t="s">
        <v>8</v>
      </c>
      <c r="F267" t="s">
        <v>8</v>
      </c>
      <c r="G267" t="s">
        <v>16</v>
      </c>
      <c r="H267">
        <f t="shared" si="4"/>
        <v>25</v>
      </c>
    </row>
    <row r="268" spans="1:8" x14ac:dyDescent="0.3">
      <c r="A268" t="s">
        <v>285</v>
      </c>
      <c r="B268" s="14">
        <v>33147</v>
      </c>
      <c r="C268">
        <v>3</v>
      </c>
      <c r="D268" s="10">
        <v>2540.39</v>
      </c>
      <c r="E268" t="s">
        <v>7</v>
      </c>
      <c r="F268" t="s">
        <v>7</v>
      </c>
      <c r="G268" t="s">
        <v>9</v>
      </c>
      <c r="H268">
        <f t="shared" si="4"/>
        <v>32</v>
      </c>
    </row>
    <row r="269" spans="1:8" x14ac:dyDescent="0.3">
      <c r="A269" t="s">
        <v>286</v>
      </c>
      <c r="B269" s="14">
        <v>33559</v>
      </c>
      <c r="C269">
        <v>3</v>
      </c>
      <c r="D269" s="10">
        <v>2545.6799999999998</v>
      </c>
      <c r="E269" t="s">
        <v>7</v>
      </c>
      <c r="F269" t="s">
        <v>11</v>
      </c>
      <c r="G269" t="s">
        <v>9</v>
      </c>
      <c r="H269">
        <f t="shared" si="4"/>
        <v>31</v>
      </c>
    </row>
    <row r="270" spans="1:8" x14ac:dyDescent="0.3">
      <c r="A270" t="s">
        <v>287</v>
      </c>
      <c r="B270" s="14">
        <v>37540</v>
      </c>
      <c r="C270">
        <v>2</v>
      </c>
      <c r="D270" s="10">
        <v>2566.4699999999998</v>
      </c>
      <c r="E270" t="s">
        <v>7</v>
      </c>
      <c r="F270" t="s">
        <v>8</v>
      </c>
      <c r="G270" t="s">
        <v>9</v>
      </c>
      <c r="H270">
        <f t="shared" si="4"/>
        <v>20</v>
      </c>
    </row>
    <row r="271" spans="1:8" x14ac:dyDescent="0.3">
      <c r="A271" t="s">
        <v>288</v>
      </c>
      <c r="B271" s="14">
        <v>37457</v>
      </c>
      <c r="C271">
        <v>0</v>
      </c>
      <c r="D271" s="10">
        <v>2585.04</v>
      </c>
      <c r="E271" t="s">
        <v>7</v>
      </c>
      <c r="F271" t="s">
        <v>7</v>
      </c>
      <c r="G271" t="s">
        <v>289</v>
      </c>
      <c r="H271">
        <f t="shared" si="4"/>
        <v>20</v>
      </c>
    </row>
    <row r="272" spans="1:8" x14ac:dyDescent="0.3">
      <c r="A272" t="s">
        <v>290</v>
      </c>
      <c r="B272" s="14">
        <v>37179</v>
      </c>
      <c r="C272">
        <v>1</v>
      </c>
      <c r="D272" s="10">
        <v>2585.27</v>
      </c>
      <c r="E272" t="s">
        <v>7</v>
      </c>
      <c r="F272" t="s">
        <v>8</v>
      </c>
      <c r="G272" t="s">
        <v>31</v>
      </c>
      <c r="H272">
        <f t="shared" si="4"/>
        <v>21</v>
      </c>
    </row>
    <row r="273" spans="1:8" x14ac:dyDescent="0.3">
      <c r="A273" t="s">
        <v>291</v>
      </c>
      <c r="B273" s="14">
        <v>37100</v>
      </c>
      <c r="C273">
        <v>0</v>
      </c>
      <c r="D273" s="10">
        <v>2585.85</v>
      </c>
      <c r="E273" t="s">
        <v>7</v>
      </c>
      <c r="F273" t="s">
        <v>7</v>
      </c>
      <c r="G273" t="s">
        <v>236</v>
      </c>
      <c r="H273">
        <f t="shared" si="4"/>
        <v>21</v>
      </c>
    </row>
    <row r="274" spans="1:8" x14ac:dyDescent="0.3">
      <c r="A274" t="s">
        <v>292</v>
      </c>
      <c r="B274" s="14">
        <v>37129</v>
      </c>
      <c r="C274">
        <v>1</v>
      </c>
      <c r="D274" s="10">
        <v>2597.7800000000002</v>
      </c>
      <c r="E274" t="s">
        <v>7</v>
      </c>
      <c r="F274" t="s">
        <v>11</v>
      </c>
      <c r="G274" t="s">
        <v>31</v>
      </c>
      <c r="H274">
        <f t="shared" si="4"/>
        <v>21</v>
      </c>
    </row>
    <row r="275" spans="1:8" x14ac:dyDescent="0.3">
      <c r="A275" t="s">
        <v>293</v>
      </c>
      <c r="B275" s="14">
        <v>35668</v>
      </c>
      <c r="C275">
        <v>0</v>
      </c>
      <c r="D275" s="10">
        <v>2632.99</v>
      </c>
      <c r="E275" t="s">
        <v>7</v>
      </c>
      <c r="F275" t="s">
        <v>11</v>
      </c>
      <c r="G275" t="s">
        <v>31</v>
      </c>
      <c r="H275">
        <f t="shared" si="4"/>
        <v>25</v>
      </c>
    </row>
    <row r="276" spans="1:8" x14ac:dyDescent="0.3">
      <c r="A276" t="s">
        <v>294</v>
      </c>
      <c r="B276" s="14">
        <v>36701</v>
      </c>
      <c r="C276">
        <v>1</v>
      </c>
      <c r="D276" s="10">
        <v>2639.04</v>
      </c>
      <c r="E276" t="s">
        <v>7</v>
      </c>
      <c r="F276" t="s">
        <v>7</v>
      </c>
      <c r="G276" t="s">
        <v>16</v>
      </c>
      <c r="H276">
        <f t="shared" si="4"/>
        <v>22</v>
      </c>
    </row>
    <row r="277" spans="1:8" x14ac:dyDescent="0.3">
      <c r="A277" t="s">
        <v>295</v>
      </c>
      <c r="B277" s="14">
        <v>36869</v>
      </c>
      <c r="C277">
        <v>1</v>
      </c>
      <c r="D277" s="10">
        <v>2643.27</v>
      </c>
      <c r="E277" t="s">
        <v>7</v>
      </c>
      <c r="F277" t="s">
        <v>11</v>
      </c>
      <c r="G277" t="s">
        <v>16</v>
      </c>
      <c r="H277">
        <f t="shared" si="4"/>
        <v>22</v>
      </c>
    </row>
    <row r="278" spans="1:8" x14ac:dyDescent="0.3">
      <c r="A278" t="s">
        <v>296</v>
      </c>
      <c r="B278" s="14">
        <v>35282</v>
      </c>
      <c r="C278">
        <v>0</v>
      </c>
      <c r="D278" s="10">
        <v>2680.95</v>
      </c>
      <c r="E278" t="s">
        <v>8</v>
      </c>
      <c r="F278" t="s">
        <v>7</v>
      </c>
      <c r="G278" t="s">
        <v>16</v>
      </c>
      <c r="H278">
        <f t="shared" si="4"/>
        <v>26</v>
      </c>
    </row>
    <row r="279" spans="1:8" x14ac:dyDescent="0.3">
      <c r="A279" t="s">
        <v>297</v>
      </c>
      <c r="B279" s="14">
        <v>34594</v>
      </c>
      <c r="C279">
        <v>0</v>
      </c>
      <c r="D279" s="10">
        <v>2684.69</v>
      </c>
      <c r="E279" t="s">
        <v>7</v>
      </c>
      <c r="F279" t="s">
        <v>7</v>
      </c>
      <c r="G279" t="s">
        <v>9</v>
      </c>
      <c r="H279">
        <f t="shared" si="4"/>
        <v>28</v>
      </c>
    </row>
    <row r="280" spans="1:8" x14ac:dyDescent="0.3">
      <c r="A280" t="s">
        <v>298</v>
      </c>
      <c r="B280" s="14">
        <v>34609</v>
      </c>
      <c r="C280">
        <v>0</v>
      </c>
      <c r="D280" s="10">
        <v>2689.5</v>
      </c>
      <c r="E280" t="s">
        <v>8</v>
      </c>
      <c r="F280" t="s">
        <v>7</v>
      </c>
      <c r="G280" t="s">
        <v>9</v>
      </c>
      <c r="H280">
        <f t="shared" si="4"/>
        <v>28</v>
      </c>
    </row>
    <row r="281" spans="1:8" x14ac:dyDescent="0.3">
      <c r="A281" t="s">
        <v>299</v>
      </c>
      <c r="B281" s="14">
        <v>36322</v>
      </c>
      <c r="C281">
        <v>0</v>
      </c>
      <c r="D281" s="10">
        <v>2690.11</v>
      </c>
      <c r="E281" t="s">
        <v>7</v>
      </c>
      <c r="F281" t="s">
        <v>7</v>
      </c>
      <c r="G281" t="s">
        <v>16</v>
      </c>
      <c r="H281">
        <f t="shared" si="4"/>
        <v>23</v>
      </c>
    </row>
    <row r="282" spans="1:8" x14ac:dyDescent="0.3">
      <c r="A282" t="s">
        <v>300</v>
      </c>
      <c r="B282" s="14">
        <v>35229</v>
      </c>
      <c r="C282">
        <v>0</v>
      </c>
      <c r="D282" s="10">
        <v>2699.57</v>
      </c>
      <c r="E282" t="s">
        <v>7</v>
      </c>
      <c r="F282" t="s">
        <v>11</v>
      </c>
      <c r="G282" t="s">
        <v>16</v>
      </c>
      <c r="H282">
        <f t="shared" si="4"/>
        <v>26</v>
      </c>
    </row>
    <row r="283" spans="1:8" x14ac:dyDescent="0.3">
      <c r="A283" t="s">
        <v>301</v>
      </c>
      <c r="B283" s="14">
        <v>37819</v>
      </c>
      <c r="C283">
        <v>1</v>
      </c>
      <c r="D283" s="10">
        <v>2709.11</v>
      </c>
      <c r="E283" t="s">
        <v>7</v>
      </c>
      <c r="F283" t="s">
        <v>7</v>
      </c>
      <c r="G283" t="s">
        <v>16</v>
      </c>
      <c r="H283">
        <f t="shared" si="4"/>
        <v>19</v>
      </c>
    </row>
    <row r="284" spans="1:8" x14ac:dyDescent="0.3">
      <c r="A284" t="s">
        <v>302</v>
      </c>
      <c r="B284" s="14">
        <v>37946</v>
      </c>
      <c r="C284">
        <v>1</v>
      </c>
      <c r="D284" s="10">
        <v>2709.24</v>
      </c>
      <c r="E284" t="s">
        <v>7</v>
      </c>
      <c r="F284" t="s">
        <v>7</v>
      </c>
      <c r="G284" t="s">
        <v>16</v>
      </c>
      <c r="H284">
        <f t="shared" si="4"/>
        <v>19</v>
      </c>
    </row>
    <row r="285" spans="1:8" x14ac:dyDescent="0.3">
      <c r="A285" t="s">
        <v>303</v>
      </c>
      <c r="B285" s="14">
        <v>37956</v>
      </c>
      <c r="C285">
        <v>1</v>
      </c>
      <c r="D285" s="10">
        <v>2710.83</v>
      </c>
      <c r="E285" t="s">
        <v>7</v>
      </c>
      <c r="F285" t="s">
        <v>8</v>
      </c>
      <c r="G285" t="s">
        <v>16</v>
      </c>
      <c r="H285">
        <f t="shared" si="4"/>
        <v>19</v>
      </c>
    </row>
    <row r="286" spans="1:8" x14ac:dyDescent="0.3">
      <c r="A286" t="s">
        <v>304</v>
      </c>
      <c r="B286" s="14">
        <v>37839</v>
      </c>
      <c r="C286">
        <v>1</v>
      </c>
      <c r="D286" s="10">
        <v>2719.28</v>
      </c>
      <c r="E286" t="s">
        <v>7</v>
      </c>
      <c r="F286" t="s">
        <v>7</v>
      </c>
      <c r="G286" t="s">
        <v>16</v>
      </c>
      <c r="H286">
        <f t="shared" si="4"/>
        <v>19</v>
      </c>
    </row>
    <row r="287" spans="1:8" x14ac:dyDescent="0.3">
      <c r="A287" t="s">
        <v>305</v>
      </c>
      <c r="B287" s="14">
        <v>35733</v>
      </c>
      <c r="C287">
        <v>0</v>
      </c>
      <c r="D287" s="10">
        <v>2721.32</v>
      </c>
      <c r="E287" t="s">
        <v>11</v>
      </c>
      <c r="F287" t="s">
        <v>8</v>
      </c>
      <c r="G287" t="s">
        <v>265</v>
      </c>
      <c r="H287">
        <f t="shared" si="4"/>
        <v>25</v>
      </c>
    </row>
    <row r="288" spans="1:8" x14ac:dyDescent="0.3">
      <c r="A288" t="s">
        <v>306</v>
      </c>
      <c r="B288" s="14">
        <v>32375</v>
      </c>
      <c r="C288">
        <v>3</v>
      </c>
      <c r="D288" s="10">
        <v>2726.06</v>
      </c>
      <c r="E288" t="s">
        <v>7</v>
      </c>
      <c r="F288" t="s">
        <v>7</v>
      </c>
      <c r="G288" t="s">
        <v>9</v>
      </c>
      <c r="H288">
        <f t="shared" si="4"/>
        <v>34</v>
      </c>
    </row>
    <row r="289" spans="1:8" x14ac:dyDescent="0.3">
      <c r="A289" t="s">
        <v>307</v>
      </c>
      <c r="B289" s="14">
        <v>35709</v>
      </c>
      <c r="C289">
        <v>0</v>
      </c>
      <c r="D289" s="10">
        <v>2727.4</v>
      </c>
      <c r="E289" t="s">
        <v>8</v>
      </c>
      <c r="F289" t="s">
        <v>8</v>
      </c>
      <c r="G289" t="s">
        <v>157</v>
      </c>
      <c r="H289">
        <f t="shared" si="4"/>
        <v>25</v>
      </c>
    </row>
    <row r="290" spans="1:8" x14ac:dyDescent="0.3">
      <c r="A290" t="s">
        <v>308</v>
      </c>
      <c r="B290" s="14">
        <v>37958</v>
      </c>
      <c r="C290">
        <v>1</v>
      </c>
      <c r="D290" s="10">
        <v>2730.11</v>
      </c>
      <c r="E290" t="s">
        <v>7</v>
      </c>
      <c r="F290" t="s">
        <v>8</v>
      </c>
      <c r="G290" t="s">
        <v>16</v>
      </c>
      <c r="H290">
        <f t="shared" si="4"/>
        <v>19</v>
      </c>
    </row>
    <row r="291" spans="1:8" x14ac:dyDescent="0.3">
      <c r="A291" t="s">
        <v>309</v>
      </c>
      <c r="B291" s="14">
        <v>36877</v>
      </c>
      <c r="C291">
        <v>0</v>
      </c>
      <c r="D291" s="10">
        <v>2731.91</v>
      </c>
      <c r="E291" t="s">
        <v>7</v>
      </c>
      <c r="F291" t="s">
        <v>8</v>
      </c>
      <c r="G291" t="s">
        <v>236</v>
      </c>
      <c r="H291">
        <f t="shared" si="4"/>
        <v>22</v>
      </c>
    </row>
    <row r="292" spans="1:8" x14ac:dyDescent="0.3">
      <c r="A292" t="s">
        <v>310</v>
      </c>
      <c r="B292" s="14">
        <v>36802</v>
      </c>
      <c r="C292">
        <v>0</v>
      </c>
      <c r="D292" s="10">
        <v>2741.95</v>
      </c>
      <c r="E292" t="s">
        <v>7</v>
      </c>
      <c r="F292" t="s">
        <v>8</v>
      </c>
      <c r="G292" t="s">
        <v>236</v>
      </c>
      <c r="H292">
        <f t="shared" si="4"/>
        <v>22</v>
      </c>
    </row>
    <row r="293" spans="1:8" x14ac:dyDescent="0.3">
      <c r="A293" t="s">
        <v>311</v>
      </c>
      <c r="B293" s="14">
        <v>36810</v>
      </c>
      <c r="C293">
        <v>0</v>
      </c>
      <c r="D293" s="10">
        <v>2755.02</v>
      </c>
      <c r="E293" t="s">
        <v>7</v>
      </c>
      <c r="F293" t="s">
        <v>11</v>
      </c>
      <c r="G293" t="s">
        <v>236</v>
      </c>
      <c r="H293">
        <f t="shared" si="4"/>
        <v>22</v>
      </c>
    </row>
    <row r="294" spans="1:8" x14ac:dyDescent="0.3">
      <c r="A294" t="s">
        <v>312</v>
      </c>
      <c r="B294" s="14">
        <v>35652</v>
      </c>
      <c r="C294">
        <v>0</v>
      </c>
      <c r="D294" s="10">
        <v>2758.99</v>
      </c>
      <c r="E294" t="s">
        <v>7</v>
      </c>
      <c r="F294" t="s">
        <v>11</v>
      </c>
      <c r="G294" t="s">
        <v>16</v>
      </c>
      <c r="H294">
        <f t="shared" si="4"/>
        <v>25</v>
      </c>
    </row>
    <row r="295" spans="1:8" x14ac:dyDescent="0.3">
      <c r="A295" t="s">
        <v>313</v>
      </c>
      <c r="B295" s="14">
        <v>38305</v>
      </c>
      <c r="C295">
        <v>0</v>
      </c>
      <c r="D295" s="10">
        <v>2773.46</v>
      </c>
      <c r="E295" t="s">
        <v>7</v>
      </c>
      <c r="F295" t="s">
        <v>11</v>
      </c>
      <c r="G295" t="s">
        <v>289</v>
      </c>
      <c r="H295">
        <f t="shared" si="4"/>
        <v>18</v>
      </c>
    </row>
    <row r="296" spans="1:8" x14ac:dyDescent="0.3">
      <c r="A296" t="s">
        <v>5989</v>
      </c>
      <c r="B296" s="14">
        <v>36320</v>
      </c>
      <c r="C296">
        <v>1</v>
      </c>
      <c r="D296" s="10">
        <v>2775.19</v>
      </c>
      <c r="E296" t="s">
        <v>7</v>
      </c>
      <c r="F296" t="s">
        <v>11</v>
      </c>
      <c r="G296" t="s">
        <v>16</v>
      </c>
      <c r="H296">
        <f t="shared" si="4"/>
        <v>23</v>
      </c>
    </row>
    <row r="297" spans="1:8" x14ac:dyDescent="0.3">
      <c r="A297" t="s">
        <v>314</v>
      </c>
      <c r="B297" s="14">
        <v>36401</v>
      </c>
      <c r="C297">
        <v>1</v>
      </c>
      <c r="D297" s="10">
        <v>2775.19</v>
      </c>
      <c r="E297" t="s">
        <v>7</v>
      </c>
      <c r="F297" t="s">
        <v>11</v>
      </c>
      <c r="G297" t="s">
        <v>16</v>
      </c>
      <c r="H297">
        <f t="shared" si="4"/>
        <v>23</v>
      </c>
    </row>
    <row r="298" spans="1:8" x14ac:dyDescent="0.3">
      <c r="A298" t="s">
        <v>315</v>
      </c>
      <c r="B298" s="14">
        <v>36518</v>
      </c>
      <c r="C298">
        <v>1</v>
      </c>
      <c r="D298" s="10">
        <v>2789.06</v>
      </c>
      <c r="E298" t="s">
        <v>7</v>
      </c>
      <c r="F298" t="s">
        <v>8</v>
      </c>
      <c r="G298" t="s">
        <v>16</v>
      </c>
      <c r="H298">
        <f t="shared" si="4"/>
        <v>23</v>
      </c>
    </row>
    <row r="299" spans="1:8" x14ac:dyDescent="0.3">
      <c r="A299" t="s">
        <v>316</v>
      </c>
      <c r="B299" s="14">
        <v>38203</v>
      </c>
      <c r="C299">
        <v>2</v>
      </c>
      <c r="D299" s="10">
        <v>2801.26</v>
      </c>
      <c r="E299" t="s">
        <v>7</v>
      </c>
      <c r="F299" t="s">
        <v>8</v>
      </c>
      <c r="G299" t="s">
        <v>9</v>
      </c>
      <c r="H299">
        <f t="shared" si="4"/>
        <v>18</v>
      </c>
    </row>
    <row r="300" spans="1:8" x14ac:dyDescent="0.3">
      <c r="A300" t="s">
        <v>317</v>
      </c>
      <c r="B300" s="14">
        <v>37887</v>
      </c>
      <c r="C300">
        <v>2</v>
      </c>
      <c r="D300" s="10">
        <v>2803.7</v>
      </c>
      <c r="E300" t="s">
        <v>7</v>
      </c>
      <c r="F300" t="s">
        <v>11</v>
      </c>
      <c r="G300" t="s">
        <v>16</v>
      </c>
      <c r="H300">
        <f t="shared" si="4"/>
        <v>19</v>
      </c>
    </row>
    <row r="301" spans="1:8" x14ac:dyDescent="0.3">
      <c r="A301" t="s">
        <v>318</v>
      </c>
      <c r="B301" s="14">
        <v>36800</v>
      </c>
      <c r="C301">
        <v>0</v>
      </c>
      <c r="D301" s="10">
        <v>2819.51</v>
      </c>
      <c r="E301" t="s">
        <v>7</v>
      </c>
      <c r="F301" t="s">
        <v>8</v>
      </c>
      <c r="G301" t="s">
        <v>31</v>
      </c>
      <c r="H301">
        <f t="shared" si="4"/>
        <v>22</v>
      </c>
    </row>
    <row r="302" spans="1:8" x14ac:dyDescent="0.3">
      <c r="A302" t="s">
        <v>319</v>
      </c>
      <c r="B302" s="14">
        <v>36114</v>
      </c>
      <c r="C302">
        <v>0</v>
      </c>
      <c r="D302" s="10">
        <v>2842.76</v>
      </c>
      <c r="E302" t="s">
        <v>7</v>
      </c>
      <c r="F302" t="s">
        <v>8</v>
      </c>
      <c r="G302" t="s">
        <v>16</v>
      </c>
      <c r="H302">
        <f t="shared" si="4"/>
        <v>24</v>
      </c>
    </row>
    <row r="303" spans="1:8" x14ac:dyDescent="0.3">
      <c r="A303" t="s">
        <v>320</v>
      </c>
      <c r="B303" s="14">
        <v>35963</v>
      </c>
      <c r="C303">
        <v>0</v>
      </c>
      <c r="D303" s="10">
        <v>2850.68</v>
      </c>
      <c r="E303" t="s">
        <v>7</v>
      </c>
      <c r="F303" t="s">
        <v>8</v>
      </c>
      <c r="G303" t="s">
        <v>16</v>
      </c>
      <c r="H303">
        <f t="shared" si="4"/>
        <v>24</v>
      </c>
    </row>
    <row r="304" spans="1:8" x14ac:dyDescent="0.3">
      <c r="A304" t="s">
        <v>321</v>
      </c>
      <c r="B304" s="14">
        <v>36042</v>
      </c>
      <c r="C304">
        <v>0</v>
      </c>
      <c r="D304" s="10">
        <v>2855.44</v>
      </c>
      <c r="E304" t="s">
        <v>7</v>
      </c>
      <c r="F304" t="s">
        <v>8</v>
      </c>
      <c r="G304" t="s">
        <v>16</v>
      </c>
      <c r="H304">
        <f t="shared" si="4"/>
        <v>24</v>
      </c>
    </row>
    <row r="305" spans="1:8" x14ac:dyDescent="0.3">
      <c r="A305" t="s">
        <v>322</v>
      </c>
      <c r="B305" s="14">
        <v>34274</v>
      </c>
      <c r="C305">
        <v>0</v>
      </c>
      <c r="D305" s="10">
        <v>2866.09</v>
      </c>
      <c r="E305" t="s">
        <v>8</v>
      </c>
      <c r="F305" t="s">
        <v>8</v>
      </c>
      <c r="G305" t="s">
        <v>31</v>
      </c>
      <c r="H305">
        <f t="shared" si="4"/>
        <v>29</v>
      </c>
    </row>
    <row r="306" spans="1:8" x14ac:dyDescent="0.3">
      <c r="A306" t="s">
        <v>323</v>
      </c>
      <c r="B306" s="14">
        <v>34193</v>
      </c>
      <c r="C306">
        <v>0</v>
      </c>
      <c r="D306" s="10">
        <v>2867.12</v>
      </c>
      <c r="E306" t="s">
        <v>11</v>
      </c>
      <c r="F306" t="s">
        <v>8</v>
      </c>
      <c r="G306" t="s">
        <v>9</v>
      </c>
      <c r="H306">
        <f t="shared" si="4"/>
        <v>29</v>
      </c>
    </row>
    <row r="307" spans="1:8" x14ac:dyDescent="0.3">
      <c r="A307" t="s">
        <v>324</v>
      </c>
      <c r="B307" s="14">
        <v>35237</v>
      </c>
      <c r="C307">
        <v>0</v>
      </c>
      <c r="D307" s="10">
        <v>2897.32</v>
      </c>
      <c r="E307" t="s">
        <v>8</v>
      </c>
      <c r="F307" t="s">
        <v>8</v>
      </c>
      <c r="G307" t="s">
        <v>157</v>
      </c>
      <c r="H307">
        <f t="shared" si="4"/>
        <v>26</v>
      </c>
    </row>
    <row r="308" spans="1:8" x14ac:dyDescent="0.3">
      <c r="A308" t="s">
        <v>325</v>
      </c>
      <c r="B308" s="14">
        <v>36721</v>
      </c>
      <c r="C308">
        <v>0</v>
      </c>
      <c r="D308" s="10">
        <v>2897.46</v>
      </c>
      <c r="E308" t="s">
        <v>7</v>
      </c>
      <c r="F308" t="s">
        <v>11</v>
      </c>
      <c r="G308" t="s">
        <v>16</v>
      </c>
      <c r="H308">
        <f t="shared" si="4"/>
        <v>22</v>
      </c>
    </row>
    <row r="309" spans="1:8" x14ac:dyDescent="0.3">
      <c r="A309" t="s">
        <v>326</v>
      </c>
      <c r="B309" s="14">
        <v>36465</v>
      </c>
      <c r="C309">
        <v>0</v>
      </c>
      <c r="D309" s="10">
        <v>2899.49</v>
      </c>
      <c r="E309" t="s">
        <v>7</v>
      </c>
      <c r="F309" t="s">
        <v>7</v>
      </c>
      <c r="G309" t="s">
        <v>236</v>
      </c>
      <c r="H309">
        <f t="shared" si="4"/>
        <v>23</v>
      </c>
    </row>
    <row r="310" spans="1:8" x14ac:dyDescent="0.3">
      <c r="A310" t="s">
        <v>327</v>
      </c>
      <c r="B310" s="14">
        <v>35362</v>
      </c>
      <c r="C310">
        <v>1</v>
      </c>
      <c r="D310" s="10">
        <v>2902.91</v>
      </c>
      <c r="E310" t="s">
        <v>7</v>
      </c>
      <c r="F310" t="s">
        <v>7</v>
      </c>
      <c r="G310" t="s">
        <v>9</v>
      </c>
      <c r="H310">
        <f t="shared" si="4"/>
        <v>26</v>
      </c>
    </row>
    <row r="311" spans="1:8" x14ac:dyDescent="0.3">
      <c r="A311" t="s">
        <v>328</v>
      </c>
      <c r="B311" s="14">
        <v>35229</v>
      </c>
      <c r="C311">
        <v>1</v>
      </c>
      <c r="D311" s="10">
        <v>2904.09</v>
      </c>
      <c r="E311" t="s">
        <v>7</v>
      </c>
      <c r="F311" t="s">
        <v>7</v>
      </c>
      <c r="G311" t="s">
        <v>31</v>
      </c>
      <c r="H311">
        <f t="shared" si="4"/>
        <v>26</v>
      </c>
    </row>
    <row r="312" spans="1:8" x14ac:dyDescent="0.3">
      <c r="A312" t="s">
        <v>329</v>
      </c>
      <c r="B312" s="14">
        <v>37777</v>
      </c>
      <c r="C312">
        <v>2</v>
      </c>
      <c r="D312" s="10">
        <v>2913.57</v>
      </c>
      <c r="E312" t="s">
        <v>7</v>
      </c>
      <c r="F312" t="s">
        <v>7</v>
      </c>
      <c r="G312" t="s">
        <v>31</v>
      </c>
      <c r="H312">
        <f t="shared" si="4"/>
        <v>20</v>
      </c>
    </row>
    <row r="313" spans="1:8" x14ac:dyDescent="0.3">
      <c r="A313" t="s">
        <v>330</v>
      </c>
      <c r="B313" s="14">
        <v>35246</v>
      </c>
      <c r="C313">
        <v>1</v>
      </c>
      <c r="D313" s="10">
        <v>2927.06</v>
      </c>
      <c r="E313" t="s">
        <v>7</v>
      </c>
      <c r="F313" t="s">
        <v>7</v>
      </c>
      <c r="G313" t="s">
        <v>9</v>
      </c>
      <c r="H313">
        <f t="shared" si="4"/>
        <v>26</v>
      </c>
    </row>
    <row r="314" spans="1:8" x14ac:dyDescent="0.3">
      <c r="A314" t="s">
        <v>331</v>
      </c>
      <c r="B314" s="14">
        <v>37529</v>
      </c>
      <c r="C314">
        <v>0</v>
      </c>
      <c r="D314" s="10">
        <v>2943.41</v>
      </c>
      <c r="E314" t="s">
        <v>7</v>
      </c>
      <c r="F314" t="s">
        <v>8</v>
      </c>
      <c r="G314" t="s">
        <v>16</v>
      </c>
      <c r="H314">
        <f t="shared" si="4"/>
        <v>20</v>
      </c>
    </row>
    <row r="315" spans="1:8" x14ac:dyDescent="0.3">
      <c r="A315" t="s">
        <v>332</v>
      </c>
      <c r="B315" s="14">
        <v>34966</v>
      </c>
      <c r="C315">
        <v>0</v>
      </c>
      <c r="D315" s="10">
        <v>2974.13</v>
      </c>
      <c r="E315" t="s">
        <v>7</v>
      </c>
      <c r="F315" t="s">
        <v>11</v>
      </c>
      <c r="G315" t="s">
        <v>31</v>
      </c>
      <c r="H315">
        <f t="shared" si="4"/>
        <v>27</v>
      </c>
    </row>
    <row r="316" spans="1:8" x14ac:dyDescent="0.3">
      <c r="A316" t="s">
        <v>333</v>
      </c>
      <c r="B316" s="14">
        <v>31946</v>
      </c>
      <c r="C316">
        <v>3</v>
      </c>
      <c r="D316" s="10">
        <v>2979.52</v>
      </c>
      <c r="E316" t="s">
        <v>7</v>
      </c>
      <c r="F316" t="s">
        <v>8</v>
      </c>
      <c r="G316" t="s">
        <v>9</v>
      </c>
      <c r="H316">
        <f t="shared" si="4"/>
        <v>35</v>
      </c>
    </row>
    <row r="317" spans="1:8" x14ac:dyDescent="0.3">
      <c r="A317" t="s">
        <v>334</v>
      </c>
      <c r="B317" s="14">
        <v>33562</v>
      </c>
      <c r="C317">
        <v>3</v>
      </c>
      <c r="D317" s="10">
        <v>2985.67</v>
      </c>
      <c r="E317" t="s">
        <v>7</v>
      </c>
      <c r="F317" t="s">
        <v>7</v>
      </c>
      <c r="G317" t="s">
        <v>9</v>
      </c>
      <c r="H317">
        <f t="shared" si="4"/>
        <v>31</v>
      </c>
    </row>
    <row r="318" spans="1:8" x14ac:dyDescent="0.3">
      <c r="A318" t="s">
        <v>335</v>
      </c>
      <c r="B318" s="14">
        <v>37605</v>
      </c>
      <c r="C318">
        <v>0</v>
      </c>
      <c r="D318" s="10">
        <v>3012.22</v>
      </c>
      <c r="E318" t="s">
        <v>7</v>
      </c>
      <c r="F318" t="s">
        <v>8</v>
      </c>
      <c r="G318" t="s">
        <v>16</v>
      </c>
      <c r="H318">
        <f t="shared" si="4"/>
        <v>20</v>
      </c>
    </row>
    <row r="319" spans="1:8" x14ac:dyDescent="0.3">
      <c r="A319" t="s">
        <v>336</v>
      </c>
      <c r="B319" s="14">
        <v>32414</v>
      </c>
      <c r="C319">
        <v>3</v>
      </c>
      <c r="D319" s="10">
        <v>3018.04</v>
      </c>
      <c r="E319" t="s">
        <v>7</v>
      </c>
      <c r="F319" t="s">
        <v>7</v>
      </c>
      <c r="G319" t="s">
        <v>16</v>
      </c>
      <c r="H319">
        <f t="shared" si="4"/>
        <v>34</v>
      </c>
    </row>
    <row r="320" spans="1:8" x14ac:dyDescent="0.3">
      <c r="A320" t="s">
        <v>337</v>
      </c>
      <c r="B320" s="14">
        <v>35783</v>
      </c>
      <c r="C320">
        <v>0</v>
      </c>
      <c r="D320" s="10">
        <v>3021.81</v>
      </c>
      <c r="E320" t="s">
        <v>7</v>
      </c>
      <c r="F320" t="s">
        <v>8</v>
      </c>
      <c r="G320" t="s">
        <v>16</v>
      </c>
      <c r="H320">
        <f t="shared" si="4"/>
        <v>25</v>
      </c>
    </row>
    <row r="321" spans="1:8" x14ac:dyDescent="0.3">
      <c r="A321" t="s">
        <v>338</v>
      </c>
      <c r="B321" s="14">
        <v>36053</v>
      </c>
      <c r="C321">
        <v>0</v>
      </c>
      <c r="D321" s="10">
        <v>3044.21</v>
      </c>
      <c r="E321" t="s">
        <v>7</v>
      </c>
      <c r="F321" t="s">
        <v>8</v>
      </c>
      <c r="G321" t="s">
        <v>236</v>
      </c>
      <c r="H321">
        <f t="shared" si="4"/>
        <v>24</v>
      </c>
    </row>
    <row r="322" spans="1:8" x14ac:dyDescent="0.3">
      <c r="A322" t="s">
        <v>339</v>
      </c>
      <c r="B322" s="14">
        <v>36016</v>
      </c>
      <c r="C322">
        <v>0</v>
      </c>
      <c r="D322" s="10">
        <v>3046.06</v>
      </c>
      <c r="E322" t="s">
        <v>7</v>
      </c>
      <c r="F322" t="s">
        <v>11</v>
      </c>
      <c r="G322" t="s">
        <v>238</v>
      </c>
      <c r="H322">
        <f t="shared" si="4"/>
        <v>24</v>
      </c>
    </row>
    <row r="323" spans="1:8" x14ac:dyDescent="0.3">
      <c r="A323" t="s">
        <v>340</v>
      </c>
      <c r="B323" s="14">
        <v>35786</v>
      </c>
      <c r="C323">
        <v>0</v>
      </c>
      <c r="D323" s="10">
        <v>3051.73</v>
      </c>
      <c r="E323" t="s">
        <v>7</v>
      </c>
      <c r="F323" t="s">
        <v>7</v>
      </c>
      <c r="G323" t="s">
        <v>31</v>
      </c>
      <c r="H323">
        <f t="shared" ref="H323:H386" si="5">DATEDIF(B323,$J$3,"y")</f>
        <v>25</v>
      </c>
    </row>
    <row r="324" spans="1:8" x14ac:dyDescent="0.3">
      <c r="A324" t="s">
        <v>341</v>
      </c>
      <c r="B324" s="14">
        <v>37428</v>
      </c>
      <c r="C324">
        <v>2</v>
      </c>
      <c r="D324" s="10">
        <v>3056.39</v>
      </c>
      <c r="E324" t="s">
        <v>7</v>
      </c>
      <c r="F324" t="s">
        <v>8</v>
      </c>
      <c r="G324" t="s">
        <v>9</v>
      </c>
      <c r="H324">
        <f t="shared" si="5"/>
        <v>20</v>
      </c>
    </row>
    <row r="325" spans="1:8" x14ac:dyDescent="0.3">
      <c r="A325" t="s">
        <v>342</v>
      </c>
      <c r="B325" s="14">
        <v>34603</v>
      </c>
      <c r="C325">
        <v>0</v>
      </c>
      <c r="D325" s="10">
        <v>3062.51</v>
      </c>
      <c r="E325" t="s">
        <v>8</v>
      </c>
      <c r="F325" t="s">
        <v>11</v>
      </c>
      <c r="G325" t="s">
        <v>16</v>
      </c>
      <c r="H325">
        <f t="shared" si="5"/>
        <v>28</v>
      </c>
    </row>
    <row r="326" spans="1:8" x14ac:dyDescent="0.3">
      <c r="A326" t="s">
        <v>343</v>
      </c>
      <c r="B326" s="14">
        <v>32782</v>
      </c>
      <c r="C326">
        <v>3</v>
      </c>
      <c r="D326" s="10">
        <v>3065.49</v>
      </c>
      <c r="E326" t="s">
        <v>7</v>
      </c>
      <c r="F326" t="s">
        <v>11</v>
      </c>
      <c r="G326" t="s">
        <v>16</v>
      </c>
      <c r="H326">
        <f t="shared" si="5"/>
        <v>33</v>
      </c>
    </row>
    <row r="327" spans="1:8" x14ac:dyDescent="0.3">
      <c r="A327" t="s">
        <v>344</v>
      </c>
      <c r="B327" s="14">
        <v>34952</v>
      </c>
      <c r="C327">
        <v>0</v>
      </c>
      <c r="D327" s="10">
        <v>3070.81</v>
      </c>
      <c r="E327" t="s">
        <v>8</v>
      </c>
      <c r="F327" t="s">
        <v>11</v>
      </c>
      <c r="G327" t="s">
        <v>345</v>
      </c>
      <c r="H327">
        <f t="shared" si="5"/>
        <v>27</v>
      </c>
    </row>
    <row r="328" spans="1:8" x14ac:dyDescent="0.3">
      <c r="A328" t="s">
        <v>346</v>
      </c>
      <c r="B328" s="14">
        <v>37177</v>
      </c>
      <c r="C328">
        <v>2</v>
      </c>
      <c r="D328" s="10">
        <v>3077.1</v>
      </c>
      <c r="E328" t="s">
        <v>7</v>
      </c>
      <c r="F328" t="s">
        <v>11</v>
      </c>
      <c r="G328" t="s">
        <v>16</v>
      </c>
      <c r="H328">
        <f t="shared" si="5"/>
        <v>21</v>
      </c>
    </row>
    <row r="329" spans="1:8" x14ac:dyDescent="0.3">
      <c r="A329" t="s">
        <v>347</v>
      </c>
      <c r="B329" s="14">
        <v>31990</v>
      </c>
      <c r="C329">
        <v>3</v>
      </c>
      <c r="D329" s="10">
        <v>3088.06</v>
      </c>
      <c r="E329" t="s">
        <v>7</v>
      </c>
      <c r="F329" t="s">
        <v>7</v>
      </c>
      <c r="G329" t="s">
        <v>9</v>
      </c>
      <c r="H329">
        <f t="shared" si="5"/>
        <v>35</v>
      </c>
    </row>
    <row r="330" spans="1:8" x14ac:dyDescent="0.3">
      <c r="A330" t="s">
        <v>348</v>
      </c>
      <c r="B330" s="14">
        <v>36336</v>
      </c>
      <c r="C330">
        <v>0</v>
      </c>
      <c r="D330" s="10">
        <v>3128.35</v>
      </c>
      <c r="E330" t="s">
        <v>7</v>
      </c>
      <c r="F330" t="s">
        <v>8</v>
      </c>
      <c r="G330" t="s">
        <v>289</v>
      </c>
      <c r="H330">
        <f t="shared" si="5"/>
        <v>23</v>
      </c>
    </row>
    <row r="331" spans="1:8" x14ac:dyDescent="0.3">
      <c r="A331" t="s">
        <v>349</v>
      </c>
      <c r="B331" s="14">
        <v>34525</v>
      </c>
      <c r="C331">
        <v>0</v>
      </c>
      <c r="D331" s="10">
        <v>3161.45</v>
      </c>
      <c r="E331" t="s">
        <v>7</v>
      </c>
      <c r="F331" t="s">
        <v>11</v>
      </c>
      <c r="G331" t="s">
        <v>31</v>
      </c>
      <c r="H331">
        <f t="shared" si="5"/>
        <v>28</v>
      </c>
    </row>
    <row r="332" spans="1:8" x14ac:dyDescent="0.3">
      <c r="A332" t="s">
        <v>350</v>
      </c>
      <c r="B332" s="14">
        <v>34237</v>
      </c>
      <c r="C332">
        <v>0</v>
      </c>
      <c r="D332" s="10">
        <v>3162.02</v>
      </c>
      <c r="E332" t="s">
        <v>7</v>
      </c>
      <c r="F332" t="s">
        <v>8</v>
      </c>
      <c r="G332" t="s">
        <v>9</v>
      </c>
      <c r="H332">
        <f t="shared" si="5"/>
        <v>29</v>
      </c>
    </row>
    <row r="333" spans="1:8" x14ac:dyDescent="0.3">
      <c r="A333" t="s">
        <v>351</v>
      </c>
      <c r="B333" s="14">
        <v>37132</v>
      </c>
      <c r="C333">
        <v>1</v>
      </c>
      <c r="D333" s="10">
        <v>3167.46</v>
      </c>
      <c r="E333" t="s">
        <v>7</v>
      </c>
      <c r="F333" t="s">
        <v>8</v>
      </c>
      <c r="G333" t="s">
        <v>236</v>
      </c>
      <c r="H333">
        <f t="shared" si="5"/>
        <v>21</v>
      </c>
    </row>
    <row r="334" spans="1:8" x14ac:dyDescent="0.3">
      <c r="A334" t="s">
        <v>352</v>
      </c>
      <c r="B334" s="14">
        <v>34632</v>
      </c>
      <c r="C334">
        <v>0</v>
      </c>
      <c r="D334" s="10">
        <v>3171.61</v>
      </c>
      <c r="E334" t="s">
        <v>7</v>
      </c>
      <c r="F334" t="s">
        <v>8</v>
      </c>
      <c r="G334" t="s">
        <v>9</v>
      </c>
      <c r="H334">
        <f t="shared" si="5"/>
        <v>28</v>
      </c>
    </row>
    <row r="335" spans="1:8" x14ac:dyDescent="0.3">
      <c r="A335" t="s">
        <v>353</v>
      </c>
      <c r="B335" s="14">
        <v>34521</v>
      </c>
      <c r="C335">
        <v>0</v>
      </c>
      <c r="D335" s="10">
        <v>3172.02</v>
      </c>
      <c r="E335" t="s">
        <v>7</v>
      </c>
      <c r="F335" t="s">
        <v>11</v>
      </c>
      <c r="G335" t="s">
        <v>31</v>
      </c>
      <c r="H335">
        <f t="shared" si="5"/>
        <v>28</v>
      </c>
    </row>
    <row r="336" spans="1:8" x14ac:dyDescent="0.3">
      <c r="A336" t="s">
        <v>354</v>
      </c>
      <c r="B336" s="14">
        <v>35291</v>
      </c>
      <c r="C336">
        <v>0</v>
      </c>
      <c r="D336" s="10">
        <v>3176.29</v>
      </c>
      <c r="E336" t="s">
        <v>7</v>
      </c>
      <c r="F336" t="s">
        <v>7</v>
      </c>
      <c r="G336" t="s">
        <v>16</v>
      </c>
      <c r="H336">
        <f t="shared" si="5"/>
        <v>26</v>
      </c>
    </row>
    <row r="337" spans="1:8" x14ac:dyDescent="0.3">
      <c r="A337" t="s">
        <v>355</v>
      </c>
      <c r="B337" s="14">
        <v>35249</v>
      </c>
      <c r="C337">
        <v>0</v>
      </c>
      <c r="D337" s="10">
        <v>3176.82</v>
      </c>
      <c r="E337" t="s">
        <v>7</v>
      </c>
      <c r="F337" t="s">
        <v>11</v>
      </c>
      <c r="G337" t="s">
        <v>16</v>
      </c>
      <c r="H337">
        <f t="shared" si="5"/>
        <v>26</v>
      </c>
    </row>
    <row r="338" spans="1:8" x14ac:dyDescent="0.3">
      <c r="A338" t="s">
        <v>356</v>
      </c>
      <c r="B338" s="14">
        <v>36792</v>
      </c>
      <c r="C338">
        <v>0</v>
      </c>
      <c r="D338" s="10">
        <v>3179.96</v>
      </c>
      <c r="E338" t="s">
        <v>7</v>
      </c>
      <c r="F338" t="s">
        <v>7</v>
      </c>
      <c r="G338" t="s">
        <v>16</v>
      </c>
      <c r="H338">
        <f t="shared" si="5"/>
        <v>22</v>
      </c>
    </row>
    <row r="339" spans="1:8" x14ac:dyDescent="0.3">
      <c r="A339" t="s">
        <v>357</v>
      </c>
      <c r="B339" s="14">
        <v>37136</v>
      </c>
      <c r="C339">
        <v>2</v>
      </c>
      <c r="D339" s="10">
        <v>3180.51</v>
      </c>
      <c r="E339" t="s">
        <v>7</v>
      </c>
      <c r="F339" t="s">
        <v>7</v>
      </c>
      <c r="G339" t="s">
        <v>9</v>
      </c>
      <c r="H339">
        <f t="shared" si="5"/>
        <v>21</v>
      </c>
    </row>
    <row r="340" spans="1:8" x14ac:dyDescent="0.3">
      <c r="A340" t="s">
        <v>358</v>
      </c>
      <c r="B340" s="14">
        <v>35349</v>
      </c>
      <c r="C340">
        <v>0</v>
      </c>
      <c r="D340" s="10">
        <v>3201.25</v>
      </c>
      <c r="E340" t="s">
        <v>7</v>
      </c>
      <c r="F340" t="s">
        <v>8</v>
      </c>
      <c r="G340" t="s">
        <v>16</v>
      </c>
      <c r="H340">
        <f t="shared" si="5"/>
        <v>26</v>
      </c>
    </row>
    <row r="341" spans="1:8" x14ac:dyDescent="0.3">
      <c r="A341" t="s">
        <v>359</v>
      </c>
      <c r="B341" s="14">
        <v>35616</v>
      </c>
      <c r="C341">
        <v>0</v>
      </c>
      <c r="D341" s="10">
        <v>3206.49</v>
      </c>
      <c r="E341" t="s">
        <v>7</v>
      </c>
      <c r="F341" t="s">
        <v>8</v>
      </c>
      <c r="G341" t="s">
        <v>236</v>
      </c>
      <c r="H341">
        <f t="shared" si="5"/>
        <v>25</v>
      </c>
    </row>
    <row r="342" spans="1:8" x14ac:dyDescent="0.3">
      <c r="A342" t="s">
        <v>360</v>
      </c>
      <c r="B342" s="14">
        <v>35786</v>
      </c>
      <c r="C342">
        <v>1</v>
      </c>
      <c r="D342" s="10">
        <v>3208.79</v>
      </c>
      <c r="E342" t="s">
        <v>7</v>
      </c>
      <c r="F342" t="s">
        <v>8</v>
      </c>
      <c r="G342" t="s">
        <v>31</v>
      </c>
      <c r="H342">
        <f t="shared" si="5"/>
        <v>25</v>
      </c>
    </row>
    <row r="343" spans="1:8" x14ac:dyDescent="0.3">
      <c r="A343" t="s">
        <v>361</v>
      </c>
      <c r="B343" s="14">
        <v>35617</v>
      </c>
      <c r="C343">
        <v>0</v>
      </c>
      <c r="D343" s="10">
        <v>3213.62</v>
      </c>
      <c r="E343" t="s">
        <v>7</v>
      </c>
      <c r="F343" t="s">
        <v>7</v>
      </c>
      <c r="G343" t="s">
        <v>236</v>
      </c>
      <c r="H343">
        <f t="shared" si="5"/>
        <v>25</v>
      </c>
    </row>
    <row r="344" spans="1:8" x14ac:dyDescent="0.3">
      <c r="A344" t="s">
        <v>362</v>
      </c>
      <c r="B344" s="14">
        <v>35644</v>
      </c>
      <c r="C344">
        <v>1</v>
      </c>
      <c r="D344" s="10">
        <v>3227.12</v>
      </c>
      <c r="E344" t="s">
        <v>7</v>
      </c>
      <c r="F344" t="s">
        <v>8</v>
      </c>
      <c r="G344" t="s">
        <v>9</v>
      </c>
      <c r="H344">
        <f t="shared" si="5"/>
        <v>25</v>
      </c>
    </row>
    <row r="345" spans="1:8" x14ac:dyDescent="0.3">
      <c r="A345" t="s">
        <v>363</v>
      </c>
      <c r="B345" s="14">
        <v>35675</v>
      </c>
      <c r="C345">
        <v>1</v>
      </c>
      <c r="D345" s="10">
        <v>3238.44</v>
      </c>
      <c r="E345" t="s">
        <v>7</v>
      </c>
      <c r="F345" t="s">
        <v>8</v>
      </c>
      <c r="G345" t="s">
        <v>9</v>
      </c>
      <c r="H345">
        <f t="shared" si="5"/>
        <v>25</v>
      </c>
    </row>
    <row r="346" spans="1:8" x14ac:dyDescent="0.3">
      <c r="A346" t="s">
        <v>364</v>
      </c>
      <c r="B346" s="14">
        <v>33555</v>
      </c>
      <c r="C346">
        <v>0</v>
      </c>
      <c r="D346" s="10">
        <v>3260.2</v>
      </c>
      <c r="E346" t="s">
        <v>8</v>
      </c>
      <c r="F346" t="s">
        <v>7</v>
      </c>
      <c r="G346" t="s">
        <v>31</v>
      </c>
      <c r="H346">
        <f t="shared" si="5"/>
        <v>31</v>
      </c>
    </row>
    <row r="347" spans="1:8" x14ac:dyDescent="0.3">
      <c r="A347" t="s">
        <v>365</v>
      </c>
      <c r="B347" s="14">
        <v>34670</v>
      </c>
      <c r="C347">
        <v>0</v>
      </c>
      <c r="D347" s="10">
        <v>3268.85</v>
      </c>
      <c r="E347" t="s">
        <v>8</v>
      </c>
      <c r="F347" t="s">
        <v>11</v>
      </c>
      <c r="G347" t="s">
        <v>157</v>
      </c>
      <c r="H347">
        <f t="shared" si="5"/>
        <v>28</v>
      </c>
    </row>
    <row r="348" spans="1:8" x14ac:dyDescent="0.3">
      <c r="A348" t="s">
        <v>366</v>
      </c>
      <c r="B348" s="14">
        <v>34516</v>
      </c>
      <c r="C348">
        <v>1</v>
      </c>
      <c r="D348" s="10">
        <v>3277.16</v>
      </c>
      <c r="E348" t="s">
        <v>7</v>
      </c>
      <c r="F348" t="s">
        <v>8</v>
      </c>
      <c r="G348" t="s">
        <v>31</v>
      </c>
      <c r="H348">
        <f t="shared" si="5"/>
        <v>28</v>
      </c>
    </row>
    <row r="349" spans="1:8" x14ac:dyDescent="0.3">
      <c r="A349" t="s">
        <v>367</v>
      </c>
      <c r="B349" s="14">
        <v>37170</v>
      </c>
      <c r="C349">
        <v>2</v>
      </c>
      <c r="D349" s="10">
        <v>3279.87</v>
      </c>
      <c r="E349" t="s">
        <v>7</v>
      </c>
      <c r="F349" t="s">
        <v>11</v>
      </c>
      <c r="G349" t="s">
        <v>345</v>
      </c>
      <c r="H349">
        <f t="shared" si="5"/>
        <v>21</v>
      </c>
    </row>
    <row r="350" spans="1:8" x14ac:dyDescent="0.3">
      <c r="A350" t="s">
        <v>368</v>
      </c>
      <c r="B350" s="14">
        <v>37805</v>
      </c>
      <c r="C350">
        <v>0</v>
      </c>
      <c r="D350" s="10">
        <v>3280.22</v>
      </c>
      <c r="E350" t="s">
        <v>7</v>
      </c>
      <c r="F350" t="s">
        <v>8</v>
      </c>
      <c r="G350" t="s">
        <v>31</v>
      </c>
      <c r="H350">
        <f t="shared" si="5"/>
        <v>19</v>
      </c>
    </row>
    <row r="351" spans="1:8" x14ac:dyDescent="0.3">
      <c r="A351" t="s">
        <v>369</v>
      </c>
      <c r="B351" s="14">
        <v>35386</v>
      </c>
      <c r="C351">
        <v>1</v>
      </c>
      <c r="D351" s="10">
        <v>3292.53</v>
      </c>
      <c r="E351" t="s">
        <v>7</v>
      </c>
      <c r="F351" t="s">
        <v>7</v>
      </c>
      <c r="G351" t="s">
        <v>16</v>
      </c>
      <c r="H351">
        <f t="shared" si="5"/>
        <v>26</v>
      </c>
    </row>
    <row r="352" spans="1:8" x14ac:dyDescent="0.3">
      <c r="A352" t="s">
        <v>370</v>
      </c>
      <c r="B352" s="14">
        <v>37960</v>
      </c>
      <c r="C352">
        <v>0</v>
      </c>
      <c r="D352" s="10">
        <v>3300.7</v>
      </c>
      <c r="E352" t="s">
        <v>7</v>
      </c>
      <c r="F352" t="s">
        <v>7</v>
      </c>
      <c r="G352" t="s">
        <v>189</v>
      </c>
      <c r="H352">
        <f t="shared" si="5"/>
        <v>19</v>
      </c>
    </row>
    <row r="353" spans="1:8" x14ac:dyDescent="0.3">
      <c r="A353" t="s">
        <v>371</v>
      </c>
      <c r="B353" s="14">
        <v>37943</v>
      </c>
      <c r="C353">
        <v>0</v>
      </c>
      <c r="D353" s="10">
        <v>3308.46</v>
      </c>
      <c r="E353" t="s">
        <v>7</v>
      </c>
      <c r="F353" t="s">
        <v>11</v>
      </c>
      <c r="G353" t="s">
        <v>289</v>
      </c>
      <c r="H353">
        <f t="shared" si="5"/>
        <v>19</v>
      </c>
    </row>
    <row r="354" spans="1:8" x14ac:dyDescent="0.3">
      <c r="A354" t="s">
        <v>372</v>
      </c>
      <c r="B354" s="14">
        <v>35601</v>
      </c>
      <c r="C354">
        <v>1</v>
      </c>
      <c r="D354" s="10">
        <v>3309.79</v>
      </c>
      <c r="E354" t="s">
        <v>8</v>
      </c>
      <c r="F354" t="s">
        <v>8</v>
      </c>
      <c r="G354" t="s">
        <v>345</v>
      </c>
      <c r="H354">
        <f t="shared" si="5"/>
        <v>25</v>
      </c>
    </row>
    <row r="355" spans="1:8" x14ac:dyDescent="0.3">
      <c r="A355" t="s">
        <v>373</v>
      </c>
      <c r="B355" s="14">
        <v>33482</v>
      </c>
      <c r="C355">
        <v>3</v>
      </c>
      <c r="D355" s="10">
        <v>3342.79</v>
      </c>
      <c r="E355" t="s">
        <v>7</v>
      </c>
      <c r="F355" t="s">
        <v>11</v>
      </c>
      <c r="G355" t="s">
        <v>9</v>
      </c>
      <c r="H355">
        <f t="shared" si="5"/>
        <v>31</v>
      </c>
    </row>
    <row r="356" spans="1:8" x14ac:dyDescent="0.3">
      <c r="A356" t="s">
        <v>374</v>
      </c>
      <c r="B356" s="14">
        <v>34270</v>
      </c>
      <c r="C356">
        <v>0</v>
      </c>
      <c r="D356" s="10">
        <v>3353.28</v>
      </c>
      <c r="E356" t="s">
        <v>7</v>
      </c>
      <c r="F356" t="s">
        <v>11</v>
      </c>
      <c r="G356" t="s">
        <v>31</v>
      </c>
      <c r="H356">
        <f t="shared" si="5"/>
        <v>29</v>
      </c>
    </row>
    <row r="357" spans="1:8" x14ac:dyDescent="0.3">
      <c r="A357" t="s">
        <v>375</v>
      </c>
      <c r="B357" s="14">
        <v>34873</v>
      </c>
      <c r="C357">
        <v>0</v>
      </c>
      <c r="D357" s="10">
        <v>3353.47</v>
      </c>
      <c r="E357" t="s">
        <v>7</v>
      </c>
      <c r="F357" t="s">
        <v>8</v>
      </c>
      <c r="G357" t="s">
        <v>16</v>
      </c>
      <c r="H357">
        <f t="shared" si="5"/>
        <v>27</v>
      </c>
    </row>
    <row r="358" spans="1:8" x14ac:dyDescent="0.3">
      <c r="A358" t="s">
        <v>376</v>
      </c>
      <c r="B358" s="14">
        <v>34249</v>
      </c>
      <c r="C358">
        <v>0</v>
      </c>
      <c r="D358" s="10">
        <v>3366.67</v>
      </c>
      <c r="E358" t="s">
        <v>7</v>
      </c>
      <c r="F358" t="s">
        <v>7</v>
      </c>
      <c r="G358" t="s">
        <v>9</v>
      </c>
      <c r="H358">
        <f t="shared" si="5"/>
        <v>29</v>
      </c>
    </row>
    <row r="359" spans="1:8" x14ac:dyDescent="0.3">
      <c r="A359" t="s">
        <v>377</v>
      </c>
      <c r="B359" s="14">
        <v>35413</v>
      </c>
      <c r="C359">
        <v>1</v>
      </c>
      <c r="D359" s="10">
        <v>3378.91</v>
      </c>
      <c r="E359" t="s">
        <v>7</v>
      </c>
      <c r="F359" t="s">
        <v>11</v>
      </c>
      <c r="G359" t="s">
        <v>31</v>
      </c>
      <c r="H359">
        <f t="shared" si="5"/>
        <v>26</v>
      </c>
    </row>
    <row r="360" spans="1:8" x14ac:dyDescent="0.3">
      <c r="A360" t="s">
        <v>378</v>
      </c>
      <c r="B360" s="14">
        <v>35382</v>
      </c>
      <c r="C360">
        <v>0</v>
      </c>
      <c r="D360" s="10">
        <v>3385.4</v>
      </c>
      <c r="E360" t="s">
        <v>7</v>
      </c>
      <c r="F360" t="s">
        <v>7</v>
      </c>
      <c r="G360" t="s">
        <v>236</v>
      </c>
      <c r="H360">
        <f t="shared" si="5"/>
        <v>26</v>
      </c>
    </row>
    <row r="361" spans="1:8" x14ac:dyDescent="0.3">
      <c r="A361" t="s">
        <v>379</v>
      </c>
      <c r="B361" s="14">
        <v>35287</v>
      </c>
      <c r="C361">
        <v>1</v>
      </c>
      <c r="D361" s="10">
        <v>3392.37</v>
      </c>
      <c r="E361" t="s">
        <v>7</v>
      </c>
      <c r="F361" t="s">
        <v>8</v>
      </c>
      <c r="G361" t="s">
        <v>9</v>
      </c>
      <c r="H361">
        <f t="shared" si="5"/>
        <v>26</v>
      </c>
    </row>
    <row r="362" spans="1:8" x14ac:dyDescent="0.3">
      <c r="A362" t="s">
        <v>380</v>
      </c>
      <c r="B362" s="14">
        <v>35365</v>
      </c>
      <c r="C362">
        <v>1</v>
      </c>
      <c r="D362" s="10">
        <v>3392.98</v>
      </c>
      <c r="E362" t="s">
        <v>7</v>
      </c>
      <c r="F362" t="s">
        <v>8</v>
      </c>
      <c r="G362" t="s">
        <v>9</v>
      </c>
      <c r="H362">
        <f t="shared" si="5"/>
        <v>26</v>
      </c>
    </row>
    <row r="363" spans="1:8" x14ac:dyDescent="0.3">
      <c r="A363" t="s">
        <v>381</v>
      </c>
      <c r="B363" s="14">
        <v>38184</v>
      </c>
      <c r="C363">
        <v>2</v>
      </c>
      <c r="D363" s="10">
        <v>3393.36</v>
      </c>
      <c r="E363" t="s">
        <v>7</v>
      </c>
      <c r="F363" t="s">
        <v>7</v>
      </c>
      <c r="G363" t="s">
        <v>238</v>
      </c>
      <c r="H363">
        <f t="shared" si="5"/>
        <v>18</v>
      </c>
    </row>
    <row r="364" spans="1:8" x14ac:dyDescent="0.3">
      <c r="A364" t="s">
        <v>382</v>
      </c>
      <c r="B364" s="14">
        <v>35418</v>
      </c>
      <c r="C364">
        <v>1</v>
      </c>
      <c r="D364" s="10">
        <v>3410.32</v>
      </c>
      <c r="E364" t="s">
        <v>7</v>
      </c>
      <c r="F364" t="s">
        <v>7</v>
      </c>
      <c r="G364" t="s">
        <v>31</v>
      </c>
      <c r="H364">
        <f t="shared" si="5"/>
        <v>26</v>
      </c>
    </row>
    <row r="365" spans="1:8" x14ac:dyDescent="0.3">
      <c r="A365" t="s">
        <v>383</v>
      </c>
      <c r="B365" s="14">
        <v>37251</v>
      </c>
      <c r="C365">
        <v>0</v>
      </c>
      <c r="D365" s="10">
        <v>3434.38</v>
      </c>
      <c r="E365" t="s">
        <v>7</v>
      </c>
      <c r="F365" t="s">
        <v>7</v>
      </c>
      <c r="G365" t="s">
        <v>31</v>
      </c>
      <c r="H365">
        <f t="shared" si="5"/>
        <v>21</v>
      </c>
    </row>
    <row r="366" spans="1:8" x14ac:dyDescent="0.3">
      <c r="A366" t="s">
        <v>384</v>
      </c>
      <c r="B366" s="14">
        <v>31651</v>
      </c>
      <c r="C366">
        <v>3</v>
      </c>
      <c r="D366" s="10">
        <v>3436.5</v>
      </c>
      <c r="E366" t="s">
        <v>7</v>
      </c>
      <c r="F366" t="s">
        <v>11</v>
      </c>
      <c r="G366" t="s">
        <v>9</v>
      </c>
      <c r="H366">
        <f t="shared" si="5"/>
        <v>36</v>
      </c>
    </row>
    <row r="367" spans="1:8" x14ac:dyDescent="0.3">
      <c r="A367" t="s">
        <v>385</v>
      </c>
      <c r="B367" s="14">
        <v>36697</v>
      </c>
      <c r="C367">
        <v>3</v>
      </c>
      <c r="D367" s="10">
        <v>3443.06</v>
      </c>
      <c r="E367" t="s">
        <v>7</v>
      </c>
      <c r="F367" t="s">
        <v>11</v>
      </c>
      <c r="G367" t="s">
        <v>31</v>
      </c>
      <c r="H367">
        <f t="shared" si="5"/>
        <v>22</v>
      </c>
    </row>
    <row r="368" spans="1:8" x14ac:dyDescent="0.3">
      <c r="A368" t="s">
        <v>386</v>
      </c>
      <c r="B368" s="14">
        <v>32034</v>
      </c>
      <c r="C368">
        <v>3</v>
      </c>
      <c r="D368" s="10">
        <v>3453.77</v>
      </c>
      <c r="E368" t="s">
        <v>7</v>
      </c>
      <c r="F368" t="s">
        <v>11</v>
      </c>
      <c r="G368" t="s">
        <v>31</v>
      </c>
      <c r="H368">
        <f t="shared" si="5"/>
        <v>35</v>
      </c>
    </row>
    <row r="369" spans="1:8" x14ac:dyDescent="0.3">
      <c r="A369" t="s">
        <v>387</v>
      </c>
      <c r="B369" s="14">
        <v>37831</v>
      </c>
      <c r="C369">
        <v>0</v>
      </c>
      <c r="D369" s="10">
        <v>3463.51</v>
      </c>
      <c r="E369" t="s">
        <v>7</v>
      </c>
      <c r="F369" t="s">
        <v>11</v>
      </c>
      <c r="G369" t="s">
        <v>189</v>
      </c>
      <c r="H369">
        <f t="shared" si="5"/>
        <v>19</v>
      </c>
    </row>
    <row r="370" spans="1:8" x14ac:dyDescent="0.3">
      <c r="A370" t="s">
        <v>388</v>
      </c>
      <c r="B370" s="14">
        <v>34254</v>
      </c>
      <c r="C370">
        <v>1</v>
      </c>
      <c r="D370" s="10">
        <v>3471.41</v>
      </c>
      <c r="E370" t="s">
        <v>7</v>
      </c>
      <c r="F370" t="s">
        <v>7</v>
      </c>
      <c r="G370" t="s">
        <v>9</v>
      </c>
      <c r="H370">
        <f t="shared" si="5"/>
        <v>29</v>
      </c>
    </row>
    <row r="371" spans="1:8" x14ac:dyDescent="0.3">
      <c r="A371" t="s">
        <v>389</v>
      </c>
      <c r="B371" s="14">
        <v>38164</v>
      </c>
      <c r="C371">
        <v>3</v>
      </c>
      <c r="D371" s="10">
        <v>3481.87</v>
      </c>
      <c r="E371" t="s">
        <v>7</v>
      </c>
      <c r="F371" t="s">
        <v>8</v>
      </c>
      <c r="G371" t="s">
        <v>157</v>
      </c>
      <c r="H371">
        <f t="shared" si="5"/>
        <v>18</v>
      </c>
    </row>
    <row r="372" spans="1:8" x14ac:dyDescent="0.3">
      <c r="A372" t="s">
        <v>390</v>
      </c>
      <c r="B372" s="14">
        <v>35327</v>
      </c>
      <c r="C372">
        <v>2</v>
      </c>
      <c r="D372" s="10">
        <v>3484.33</v>
      </c>
      <c r="E372" t="s">
        <v>8</v>
      </c>
      <c r="F372" t="s">
        <v>8</v>
      </c>
      <c r="G372" t="s">
        <v>31</v>
      </c>
      <c r="H372">
        <f t="shared" si="5"/>
        <v>26</v>
      </c>
    </row>
    <row r="373" spans="1:8" x14ac:dyDescent="0.3">
      <c r="A373" t="s">
        <v>391</v>
      </c>
      <c r="B373" s="14">
        <v>35326</v>
      </c>
      <c r="C373">
        <v>1</v>
      </c>
      <c r="D373" s="10">
        <v>3490.55</v>
      </c>
      <c r="E373" t="s">
        <v>11</v>
      </c>
      <c r="F373" t="s">
        <v>7</v>
      </c>
      <c r="G373" t="s">
        <v>153</v>
      </c>
      <c r="H373">
        <f t="shared" si="5"/>
        <v>26</v>
      </c>
    </row>
    <row r="374" spans="1:8" x14ac:dyDescent="0.3">
      <c r="A374" t="s">
        <v>392</v>
      </c>
      <c r="B374" s="14">
        <v>36425</v>
      </c>
      <c r="C374">
        <v>2</v>
      </c>
      <c r="D374" s="10">
        <v>3500.61</v>
      </c>
      <c r="E374" t="s">
        <v>7</v>
      </c>
      <c r="F374" t="s">
        <v>7</v>
      </c>
      <c r="G374" t="s">
        <v>9</v>
      </c>
      <c r="H374">
        <f t="shared" si="5"/>
        <v>23</v>
      </c>
    </row>
    <row r="375" spans="1:8" x14ac:dyDescent="0.3">
      <c r="A375" t="s">
        <v>393</v>
      </c>
      <c r="B375" s="14">
        <v>36054</v>
      </c>
      <c r="C375">
        <v>2</v>
      </c>
      <c r="D375" s="10">
        <v>3537.7</v>
      </c>
      <c r="E375" t="s">
        <v>8</v>
      </c>
      <c r="F375" t="s">
        <v>8</v>
      </c>
      <c r="G375" t="s">
        <v>16</v>
      </c>
      <c r="H375">
        <f t="shared" si="5"/>
        <v>24</v>
      </c>
    </row>
    <row r="376" spans="1:8" x14ac:dyDescent="0.3">
      <c r="A376" t="s">
        <v>394</v>
      </c>
      <c r="B376" s="14">
        <v>37857</v>
      </c>
      <c r="C376">
        <v>0</v>
      </c>
      <c r="D376" s="10">
        <v>3538.9</v>
      </c>
      <c r="E376" t="s">
        <v>7</v>
      </c>
      <c r="F376" t="s">
        <v>7</v>
      </c>
      <c r="G376" t="s">
        <v>16</v>
      </c>
      <c r="H376">
        <f t="shared" si="5"/>
        <v>19</v>
      </c>
    </row>
    <row r="377" spans="1:8" x14ac:dyDescent="0.3">
      <c r="A377" t="s">
        <v>395</v>
      </c>
      <c r="B377" s="14">
        <v>32431</v>
      </c>
      <c r="C377">
        <v>3</v>
      </c>
      <c r="D377" s="10">
        <v>3540.12</v>
      </c>
      <c r="E377" t="s">
        <v>7</v>
      </c>
      <c r="F377" t="s">
        <v>11</v>
      </c>
      <c r="G377" t="s">
        <v>9</v>
      </c>
      <c r="H377">
        <f t="shared" si="5"/>
        <v>34</v>
      </c>
    </row>
    <row r="378" spans="1:8" x14ac:dyDescent="0.3">
      <c r="A378" t="s">
        <v>396</v>
      </c>
      <c r="B378" s="14">
        <v>33960</v>
      </c>
      <c r="C378">
        <v>0</v>
      </c>
      <c r="D378" s="10">
        <v>3554.2</v>
      </c>
      <c r="E378" t="s">
        <v>7</v>
      </c>
      <c r="F378" t="s">
        <v>8</v>
      </c>
      <c r="G378" t="s">
        <v>31</v>
      </c>
      <c r="H378">
        <f t="shared" si="5"/>
        <v>30</v>
      </c>
    </row>
    <row r="379" spans="1:8" x14ac:dyDescent="0.3">
      <c r="A379" t="s">
        <v>397</v>
      </c>
      <c r="B379" s="14">
        <v>34601</v>
      </c>
      <c r="C379">
        <v>0</v>
      </c>
      <c r="D379" s="10">
        <v>3556.92</v>
      </c>
      <c r="E379" t="s">
        <v>7</v>
      </c>
      <c r="F379" t="s">
        <v>8</v>
      </c>
      <c r="G379" t="s">
        <v>16</v>
      </c>
      <c r="H379">
        <f t="shared" si="5"/>
        <v>28</v>
      </c>
    </row>
    <row r="380" spans="1:8" x14ac:dyDescent="0.3">
      <c r="A380" t="s">
        <v>398</v>
      </c>
      <c r="B380" s="14">
        <v>34981</v>
      </c>
      <c r="C380">
        <v>0</v>
      </c>
      <c r="D380" s="10">
        <v>3558.62</v>
      </c>
      <c r="E380" t="s">
        <v>7</v>
      </c>
      <c r="F380" t="s">
        <v>8</v>
      </c>
      <c r="G380" t="s">
        <v>236</v>
      </c>
      <c r="H380">
        <f t="shared" si="5"/>
        <v>27</v>
      </c>
    </row>
    <row r="381" spans="1:8" x14ac:dyDescent="0.3">
      <c r="A381" t="s">
        <v>399</v>
      </c>
      <c r="B381" s="14">
        <v>34866</v>
      </c>
      <c r="C381">
        <v>1</v>
      </c>
      <c r="D381" s="10">
        <v>3561.89</v>
      </c>
      <c r="E381" t="s">
        <v>7</v>
      </c>
      <c r="F381" t="s">
        <v>11</v>
      </c>
      <c r="G381" t="s">
        <v>9</v>
      </c>
      <c r="H381">
        <f t="shared" si="5"/>
        <v>27</v>
      </c>
    </row>
    <row r="382" spans="1:8" x14ac:dyDescent="0.3">
      <c r="A382" t="s">
        <v>400</v>
      </c>
      <c r="B382" s="14">
        <v>29869</v>
      </c>
      <c r="C382">
        <v>1</v>
      </c>
      <c r="D382" s="10">
        <v>3562.87</v>
      </c>
      <c r="E382" t="s">
        <v>7</v>
      </c>
      <c r="F382" t="s">
        <v>11</v>
      </c>
      <c r="G382" t="s">
        <v>9</v>
      </c>
      <c r="H382">
        <f t="shared" si="5"/>
        <v>41</v>
      </c>
    </row>
    <row r="383" spans="1:8" x14ac:dyDescent="0.3">
      <c r="A383" t="s">
        <v>401</v>
      </c>
      <c r="B383" s="14">
        <v>32373</v>
      </c>
      <c r="C383">
        <v>3</v>
      </c>
      <c r="D383" s="10">
        <v>3569.96</v>
      </c>
      <c r="E383" t="s">
        <v>7</v>
      </c>
      <c r="F383" t="s">
        <v>11</v>
      </c>
      <c r="G383" t="s">
        <v>16</v>
      </c>
      <c r="H383">
        <f t="shared" si="5"/>
        <v>34</v>
      </c>
    </row>
    <row r="384" spans="1:8" x14ac:dyDescent="0.3">
      <c r="A384" t="s">
        <v>402</v>
      </c>
      <c r="B384" s="14">
        <v>34934</v>
      </c>
      <c r="C384">
        <v>1</v>
      </c>
      <c r="D384" s="10">
        <v>3578</v>
      </c>
      <c r="E384" t="s">
        <v>7</v>
      </c>
      <c r="F384" t="s">
        <v>8</v>
      </c>
      <c r="G384" t="s">
        <v>31</v>
      </c>
      <c r="H384">
        <f t="shared" si="5"/>
        <v>27</v>
      </c>
    </row>
    <row r="385" spans="1:8" x14ac:dyDescent="0.3">
      <c r="A385" t="s">
        <v>403</v>
      </c>
      <c r="B385" s="14">
        <v>37206</v>
      </c>
      <c r="C385">
        <v>2</v>
      </c>
      <c r="D385" s="10">
        <v>3579.83</v>
      </c>
      <c r="E385" t="s">
        <v>7</v>
      </c>
      <c r="F385" t="s">
        <v>7</v>
      </c>
      <c r="G385" t="s">
        <v>16</v>
      </c>
      <c r="H385">
        <f t="shared" si="5"/>
        <v>21</v>
      </c>
    </row>
    <row r="386" spans="1:8" x14ac:dyDescent="0.3">
      <c r="A386" t="s">
        <v>404</v>
      </c>
      <c r="B386" s="14">
        <v>31773</v>
      </c>
      <c r="C386">
        <v>3</v>
      </c>
      <c r="D386" s="10">
        <v>3589.14</v>
      </c>
      <c r="E386" t="s">
        <v>7</v>
      </c>
      <c r="F386" t="s">
        <v>7</v>
      </c>
      <c r="G386" t="s">
        <v>9</v>
      </c>
      <c r="H386">
        <f t="shared" si="5"/>
        <v>36</v>
      </c>
    </row>
    <row r="387" spans="1:8" x14ac:dyDescent="0.3">
      <c r="A387" t="s">
        <v>405</v>
      </c>
      <c r="B387" s="14">
        <v>36317</v>
      </c>
      <c r="C387">
        <v>3</v>
      </c>
      <c r="D387" s="10">
        <v>3591.48</v>
      </c>
      <c r="E387" t="s">
        <v>7</v>
      </c>
      <c r="F387" t="s">
        <v>8</v>
      </c>
      <c r="G387" t="s">
        <v>31</v>
      </c>
      <c r="H387">
        <f t="shared" ref="H387:H450" si="6">DATEDIF(B387,$J$3,"y")</f>
        <v>24</v>
      </c>
    </row>
    <row r="388" spans="1:8" x14ac:dyDescent="0.3">
      <c r="A388" t="s">
        <v>406</v>
      </c>
      <c r="B388" s="14">
        <v>35738</v>
      </c>
      <c r="C388">
        <v>1</v>
      </c>
      <c r="D388" s="10">
        <v>3594.17</v>
      </c>
      <c r="E388" t="s">
        <v>7</v>
      </c>
      <c r="F388" t="s">
        <v>7</v>
      </c>
      <c r="G388" t="s">
        <v>16</v>
      </c>
      <c r="H388">
        <f t="shared" si="6"/>
        <v>25</v>
      </c>
    </row>
    <row r="389" spans="1:8" x14ac:dyDescent="0.3">
      <c r="A389" t="s">
        <v>407</v>
      </c>
      <c r="B389" s="14">
        <v>36384</v>
      </c>
      <c r="C389">
        <v>3</v>
      </c>
      <c r="D389" s="10">
        <v>3597.6</v>
      </c>
      <c r="E389" t="s">
        <v>7</v>
      </c>
      <c r="F389" t="s">
        <v>7</v>
      </c>
      <c r="G389" t="s">
        <v>31</v>
      </c>
      <c r="H389">
        <f t="shared" si="6"/>
        <v>23</v>
      </c>
    </row>
    <row r="390" spans="1:8" x14ac:dyDescent="0.3">
      <c r="A390" t="s">
        <v>408</v>
      </c>
      <c r="B390" s="14">
        <v>32451</v>
      </c>
      <c r="C390">
        <v>3</v>
      </c>
      <c r="D390" s="10">
        <v>3603.6</v>
      </c>
      <c r="E390" t="s">
        <v>7</v>
      </c>
      <c r="F390" t="s">
        <v>11</v>
      </c>
      <c r="G390" t="s">
        <v>9</v>
      </c>
      <c r="H390">
        <f t="shared" si="6"/>
        <v>34</v>
      </c>
    </row>
    <row r="391" spans="1:8" x14ac:dyDescent="0.3">
      <c r="A391" t="s">
        <v>409</v>
      </c>
      <c r="B391" s="14">
        <v>33157</v>
      </c>
      <c r="C391">
        <v>3</v>
      </c>
      <c r="D391" s="10">
        <v>3606.43</v>
      </c>
      <c r="E391" t="s">
        <v>7</v>
      </c>
      <c r="F391" t="s">
        <v>11</v>
      </c>
      <c r="G391" t="s">
        <v>9</v>
      </c>
      <c r="H391">
        <f t="shared" si="6"/>
        <v>32</v>
      </c>
    </row>
    <row r="392" spans="1:8" x14ac:dyDescent="0.3">
      <c r="A392" t="s">
        <v>410</v>
      </c>
      <c r="B392" s="14">
        <v>31212</v>
      </c>
      <c r="C392">
        <v>3</v>
      </c>
      <c r="D392" s="10">
        <v>3622.13</v>
      </c>
      <c r="E392" t="s">
        <v>7</v>
      </c>
      <c r="F392" t="s">
        <v>11</v>
      </c>
      <c r="G392" t="s">
        <v>9</v>
      </c>
      <c r="H392">
        <f t="shared" si="6"/>
        <v>37</v>
      </c>
    </row>
    <row r="393" spans="1:8" x14ac:dyDescent="0.3">
      <c r="A393" t="s">
        <v>411</v>
      </c>
      <c r="B393" s="14">
        <v>33925</v>
      </c>
      <c r="C393">
        <v>0</v>
      </c>
      <c r="D393" s="10">
        <v>3645.09</v>
      </c>
      <c r="E393" t="s">
        <v>11</v>
      </c>
      <c r="F393" t="s">
        <v>7</v>
      </c>
      <c r="G393" t="s">
        <v>265</v>
      </c>
      <c r="H393">
        <f t="shared" si="6"/>
        <v>30</v>
      </c>
    </row>
    <row r="394" spans="1:8" x14ac:dyDescent="0.3">
      <c r="A394" t="s">
        <v>412</v>
      </c>
      <c r="B394" s="14">
        <v>33185</v>
      </c>
      <c r="C394">
        <v>3</v>
      </c>
      <c r="D394" s="10">
        <v>3653.29</v>
      </c>
      <c r="E394" t="s">
        <v>7</v>
      </c>
      <c r="F394" t="s">
        <v>8</v>
      </c>
      <c r="G394" t="s">
        <v>31</v>
      </c>
      <c r="H394">
        <f t="shared" si="6"/>
        <v>32</v>
      </c>
    </row>
    <row r="395" spans="1:8" x14ac:dyDescent="0.3">
      <c r="A395" t="s">
        <v>413</v>
      </c>
      <c r="B395" s="14">
        <v>33861</v>
      </c>
      <c r="C395">
        <v>1</v>
      </c>
      <c r="D395" s="10">
        <v>3659.35</v>
      </c>
      <c r="E395" t="s">
        <v>8</v>
      </c>
      <c r="F395" t="s">
        <v>11</v>
      </c>
      <c r="G395" t="s">
        <v>31</v>
      </c>
      <c r="H395">
        <f t="shared" si="6"/>
        <v>30</v>
      </c>
    </row>
    <row r="396" spans="1:8" x14ac:dyDescent="0.3">
      <c r="A396" t="s">
        <v>414</v>
      </c>
      <c r="B396" s="14">
        <v>30869</v>
      </c>
      <c r="C396">
        <v>3</v>
      </c>
      <c r="D396" s="10">
        <v>3678.86</v>
      </c>
      <c r="E396" t="s">
        <v>7</v>
      </c>
      <c r="F396" t="s">
        <v>8</v>
      </c>
      <c r="G396" t="s">
        <v>9</v>
      </c>
      <c r="H396">
        <f t="shared" si="6"/>
        <v>38</v>
      </c>
    </row>
    <row r="397" spans="1:8" x14ac:dyDescent="0.3">
      <c r="A397" t="s">
        <v>415</v>
      </c>
      <c r="B397" s="14">
        <v>37812</v>
      </c>
      <c r="C397">
        <v>0</v>
      </c>
      <c r="D397" s="10">
        <v>3688.35</v>
      </c>
      <c r="E397" t="s">
        <v>7</v>
      </c>
      <c r="F397" t="s">
        <v>7</v>
      </c>
      <c r="G397" t="s">
        <v>289</v>
      </c>
      <c r="H397">
        <f t="shared" si="6"/>
        <v>19</v>
      </c>
    </row>
    <row r="398" spans="1:8" x14ac:dyDescent="0.3">
      <c r="A398" t="s">
        <v>416</v>
      </c>
      <c r="B398" s="14">
        <v>29934</v>
      </c>
      <c r="C398">
        <v>1</v>
      </c>
      <c r="D398" s="10">
        <v>3688.38</v>
      </c>
      <c r="E398" t="s">
        <v>7</v>
      </c>
      <c r="F398" t="s">
        <v>7</v>
      </c>
      <c r="G398" t="s">
        <v>9</v>
      </c>
      <c r="H398">
        <f t="shared" si="6"/>
        <v>41</v>
      </c>
    </row>
    <row r="399" spans="1:8" x14ac:dyDescent="0.3">
      <c r="A399" t="s">
        <v>417</v>
      </c>
      <c r="B399" s="14">
        <v>34993</v>
      </c>
      <c r="C399">
        <v>2</v>
      </c>
      <c r="D399" s="10">
        <v>3693.43</v>
      </c>
      <c r="E399" t="s">
        <v>7</v>
      </c>
      <c r="F399" t="s">
        <v>8</v>
      </c>
      <c r="G399" t="s">
        <v>31</v>
      </c>
      <c r="H399">
        <f t="shared" si="6"/>
        <v>27</v>
      </c>
    </row>
    <row r="400" spans="1:8" x14ac:dyDescent="0.3">
      <c r="A400" t="s">
        <v>418</v>
      </c>
      <c r="B400" s="14">
        <v>32373</v>
      </c>
      <c r="C400">
        <v>3</v>
      </c>
      <c r="D400" s="10">
        <v>3699.54</v>
      </c>
      <c r="E400" t="s">
        <v>7</v>
      </c>
      <c r="F400" t="s">
        <v>8</v>
      </c>
      <c r="G400" t="s">
        <v>9</v>
      </c>
      <c r="H400">
        <f t="shared" si="6"/>
        <v>34</v>
      </c>
    </row>
    <row r="401" spans="1:8" x14ac:dyDescent="0.3">
      <c r="A401" t="s">
        <v>419</v>
      </c>
      <c r="B401" s="14">
        <v>32844</v>
      </c>
      <c r="C401">
        <v>0</v>
      </c>
      <c r="D401" s="10">
        <v>3704.35</v>
      </c>
      <c r="E401" t="s">
        <v>7</v>
      </c>
      <c r="F401" t="s">
        <v>7</v>
      </c>
      <c r="G401" t="s">
        <v>9</v>
      </c>
      <c r="H401">
        <f t="shared" si="6"/>
        <v>33</v>
      </c>
    </row>
    <row r="402" spans="1:8" x14ac:dyDescent="0.3">
      <c r="A402" t="s">
        <v>420</v>
      </c>
      <c r="B402" s="14">
        <v>38296</v>
      </c>
      <c r="C402">
        <v>0</v>
      </c>
      <c r="D402" s="10">
        <v>3722.23</v>
      </c>
      <c r="E402" t="s">
        <v>7</v>
      </c>
      <c r="F402" t="s">
        <v>7</v>
      </c>
      <c r="G402" t="s">
        <v>189</v>
      </c>
      <c r="H402">
        <f t="shared" si="6"/>
        <v>18</v>
      </c>
    </row>
    <row r="403" spans="1:8" x14ac:dyDescent="0.3">
      <c r="A403" t="s">
        <v>421</v>
      </c>
      <c r="B403" s="14">
        <v>31747</v>
      </c>
      <c r="C403">
        <v>3</v>
      </c>
      <c r="D403" s="10">
        <v>3731.6</v>
      </c>
      <c r="E403" t="s">
        <v>7</v>
      </c>
      <c r="F403" t="s">
        <v>7</v>
      </c>
      <c r="G403" t="s">
        <v>9</v>
      </c>
      <c r="H403">
        <f t="shared" si="6"/>
        <v>36</v>
      </c>
    </row>
    <row r="404" spans="1:8" x14ac:dyDescent="0.3">
      <c r="A404" t="s">
        <v>422</v>
      </c>
      <c r="B404" s="14">
        <v>34568</v>
      </c>
      <c r="C404">
        <v>0</v>
      </c>
      <c r="D404" s="10">
        <v>3732.63</v>
      </c>
      <c r="E404" t="s">
        <v>7</v>
      </c>
      <c r="F404" t="s">
        <v>8</v>
      </c>
      <c r="G404" t="s">
        <v>236</v>
      </c>
      <c r="H404">
        <f t="shared" si="6"/>
        <v>28</v>
      </c>
    </row>
    <row r="405" spans="1:8" x14ac:dyDescent="0.3">
      <c r="A405" t="s">
        <v>423</v>
      </c>
      <c r="B405" s="14">
        <v>34142</v>
      </c>
      <c r="C405">
        <v>0</v>
      </c>
      <c r="D405" s="10">
        <v>3736.46</v>
      </c>
      <c r="E405" t="s">
        <v>7</v>
      </c>
      <c r="F405" t="s">
        <v>7</v>
      </c>
      <c r="G405" t="s">
        <v>16</v>
      </c>
      <c r="H405">
        <f t="shared" si="6"/>
        <v>29</v>
      </c>
    </row>
    <row r="406" spans="1:8" x14ac:dyDescent="0.3">
      <c r="A406" t="s">
        <v>424</v>
      </c>
      <c r="B406" s="14">
        <v>31664</v>
      </c>
      <c r="C406">
        <v>3</v>
      </c>
      <c r="D406" s="10">
        <v>3748.56</v>
      </c>
      <c r="E406" t="s">
        <v>7</v>
      </c>
      <c r="F406" t="s">
        <v>7</v>
      </c>
      <c r="G406" t="s">
        <v>9</v>
      </c>
      <c r="H406">
        <f t="shared" si="6"/>
        <v>36</v>
      </c>
    </row>
    <row r="407" spans="1:8" x14ac:dyDescent="0.3">
      <c r="A407" t="s">
        <v>425</v>
      </c>
      <c r="B407" s="14">
        <v>33539</v>
      </c>
      <c r="C407">
        <v>0</v>
      </c>
      <c r="D407" s="10">
        <v>3756.62</v>
      </c>
      <c r="E407" t="s">
        <v>7</v>
      </c>
      <c r="F407" t="s">
        <v>7</v>
      </c>
      <c r="G407" t="s">
        <v>9</v>
      </c>
      <c r="H407">
        <f t="shared" si="6"/>
        <v>31</v>
      </c>
    </row>
    <row r="408" spans="1:8" x14ac:dyDescent="0.3">
      <c r="A408" t="s">
        <v>426</v>
      </c>
      <c r="B408" s="14">
        <v>33475</v>
      </c>
      <c r="C408">
        <v>0</v>
      </c>
      <c r="D408" s="10">
        <v>3757.84</v>
      </c>
      <c r="E408" t="s">
        <v>7</v>
      </c>
      <c r="F408" t="s">
        <v>11</v>
      </c>
      <c r="G408" t="s">
        <v>9</v>
      </c>
      <c r="H408">
        <f t="shared" si="6"/>
        <v>31</v>
      </c>
    </row>
    <row r="409" spans="1:8" x14ac:dyDescent="0.3">
      <c r="A409" t="s">
        <v>427</v>
      </c>
      <c r="B409" s="14">
        <v>33535</v>
      </c>
      <c r="C409">
        <v>0</v>
      </c>
      <c r="D409" s="10">
        <v>3761.29</v>
      </c>
      <c r="E409" t="s">
        <v>7</v>
      </c>
      <c r="F409" t="s">
        <v>8</v>
      </c>
      <c r="G409" t="s">
        <v>31</v>
      </c>
      <c r="H409">
        <f t="shared" si="6"/>
        <v>31</v>
      </c>
    </row>
    <row r="410" spans="1:8" x14ac:dyDescent="0.3">
      <c r="A410" t="s">
        <v>428</v>
      </c>
      <c r="B410" s="14">
        <v>34659</v>
      </c>
      <c r="C410">
        <v>1</v>
      </c>
      <c r="D410" s="10">
        <v>3766.88</v>
      </c>
      <c r="E410" t="s">
        <v>7</v>
      </c>
      <c r="F410" t="s">
        <v>11</v>
      </c>
      <c r="G410" t="s">
        <v>9</v>
      </c>
      <c r="H410">
        <f t="shared" si="6"/>
        <v>28</v>
      </c>
    </row>
    <row r="411" spans="1:8" x14ac:dyDescent="0.3">
      <c r="A411" t="s">
        <v>429</v>
      </c>
      <c r="B411" s="14">
        <v>32074</v>
      </c>
      <c r="C411">
        <v>3</v>
      </c>
      <c r="D411" s="10">
        <v>3773.23</v>
      </c>
      <c r="E411" t="s">
        <v>7</v>
      </c>
      <c r="F411" t="s">
        <v>8</v>
      </c>
      <c r="G411" t="s">
        <v>9</v>
      </c>
      <c r="H411">
        <f t="shared" si="6"/>
        <v>35</v>
      </c>
    </row>
    <row r="412" spans="1:8" x14ac:dyDescent="0.3">
      <c r="A412" t="s">
        <v>430</v>
      </c>
      <c r="B412" s="14">
        <v>29933</v>
      </c>
      <c r="C412">
        <v>1</v>
      </c>
      <c r="D412" s="10">
        <v>3785.77</v>
      </c>
      <c r="E412" t="s">
        <v>7</v>
      </c>
      <c r="F412" t="s">
        <v>11</v>
      </c>
      <c r="G412" t="s">
        <v>9</v>
      </c>
      <c r="H412">
        <f t="shared" si="6"/>
        <v>41</v>
      </c>
    </row>
    <row r="413" spans="1:8" x14ac:dyDescent="0.3">
      <c r="A413" t="s">
        <v>431</v>
      </c>
      <c r="B413" s="14">
        <v>32383</v>
      </c>
      <c r="C413">
        <v>3</v>
      </c>
      <c r="D413" s="10">
        <v>3793.55</v>
      </c>
      <c r="E413" t="s">
        <v>7</v>
      </c>
      <c r="F413" t="s">
        <v>8</v>
      </c>
      <c r="G413" t="s">
        <v>9</v>
      </c>
      <c r="H413">
        <f t="shared" si="6"/>
        <v>34</v>
      </c>
    </row>
    <row r="414" spans="1:8" x14ac:dyDescent="0.3">
      <c r="A414" t="s">
        <v>432</v>
      </c>
      <c r="B414" s="14">
        <v>36335</v>
      </c>
      <c r="C414">
        <v>0</v>
      </c>
      <c r="D414" s="10">
        <v>3796.36</v>
      </c>
      <c r="E414" t="s">
        <v>7</v>
      </c>
      <c r="F414" t="s">
        <v>8</v>
      </c>
      <c r="G414" t="s">
        <v>16</v>
      </c>
      <c r="H414">
        <f t="shared" si="6"/>
        <v>23</v>
      </c>
    </row>
    <row r="415" spans="1:8" x14ac:dyDescent="0.3">
      <c r="A415" t="s">
        <v>433</v>
      </c>
      <c r="B415" s="14">
        <v>29858</v>
      </c>
      <c r="C415">
        <v>1</v>
      </c>
      <c r="D415" s="10">
        <v>3797.2</v>
      </c>
      <c r="E415" t="s">
        <v>7</v>
      </c>
      <c r="F415" t="s">
        <v>8</v>
      </c>
      <c r="G415" t="s">
        <v>16</v>
      </c>
      <c r="H415">
        <f t="shared" si="6"/>
        <v>41</v>
      </c>
    </row>
    <row r="416" spans="1:8" x14ac:dyDescent="0.3">
      <c r="A416" t="s">
        <v>434</v>
      </c>
      <c r="B416" s="14">
        <v>34558</v>
      </c>
      <c r="C416">
        <v>2</v>
      </c>
      <c r="D416" s="10">
        <v>3847.67</v>
      </c>
      <c r="E416" t="s">
        <v>8</v>
      </c>
      <c r="F416" t="s">
        <v>7</v>
      </c>
      <c r="G416" t="s">
        <v>31</v>
      </c>
      <c r="H416">
        <f t="shared" si="6"/>
        <v>28</v>
      </c>
    </row>
    <row r="417" spans="1:8" x14ac:dyDescent="0.3">
      <c r="A417" t="s">
        <v>435</v>
      </c>
      <c r="B417" s="14">
        <v>33469</v>
      </c>
      <c r="C417">
        <v>0</v>
      </c>
      <c r="D417" s="10">
        <v>3857.76</v>
      </c>
      <c r="E417" t="s">
        <v>8</v>
      </c>
      <c r="F417" t="s">
        <v>11</v>
      </c>
      <c r="G417" t="s">
        <v>157</v>
      </c>
      <c r="H417">
        <f t="shared" si="6"/>
        <v>31</v>
      </c>
    </row>
    <row r="418" spans="1:8" x14ac:dyDescent="0.3">
      <c r="A418" t="s">
        <v>436</v>
      </c>
      <c r="B418" s="14">
        <v>37048</v>
      </c>
      <c r="C418">
        <v>0</v>
      </c>
      <c r="D418" s="10">
        <v>3858.51</v>
      </c>
      <c r="E418" t="s">
        <v>7</v>
      </c>
      <c r="F418" t="s">
        <v>8</v>
      </c>
      <c r="G418" t="s">
        <v>189</v>
      </c>
      <c r="H418">
        <f t="shared" si="6"/>
        <v>22</v>
      </c>
    </row>
    <row r="419" spans="1:8" x14ac:dyDescent="0.3">
      <c r="A419" t="s">
        <v>437</v>
      </c>
      <c r="B419" s="14">
        <v>37182</v>
      </c>
      <c r="C419">
        <v>3</v>
      </c>
      <c r="D419" s="10">
        <v>3861.21</v>
      </c>
      <c r="E419" t="s">
        <v>7</v>
      </c>
      <c r="F419" t="s">
        <v>7</v>
      </c>
      <c r="G419" t="s">
        <v>157</v>
      </c>
      <c r="H419">
        <f t="shared" si="6"/>
        <v>21</v>
      </c>
    </row>
    <row r="420" spans="1:8" x14ac:dyDescent="0.3">
      <c r="A420" t="s">
        <v>438</v>
      </c>
      <c r="B420" s="14">
        <v>33048</v>
      </c>
      <c r="C420">
        <v>0</v>
      </c>
      <c r="D420" s="10">
        <v>3866.86</v>
      </c>
      <c r="E420" t="s">
        <v>11</v>
      </c>
      <c r="F420" t="s">
        <v>11</v>
      </c>
      <c r="G420" t="s">
        <v>16</v>
      </c>
      <c r="H420">
        <f t="shared" si="6"/>
        <v>32</v>
      </c>
    </row>
    <row r="421" spans="1:8" x14ac:dyDescent="0.3">
      <c r="A421" t="s">
        <v>439</v>
      </c>
      <c r="B421" s="14">
        <v>33444</v>
      </c>
      <c r="C421">
        <v>1</v>
      </c>
      <c r="D421" s="10">
        <v>3875.73</v>
      </c>
      <c r="E421" t="s">
        <v>7</v>
      </c>
      <c r="F421" t="s">
        <v>8</v>
      </c>
      <c r="G421" t="s">
        <v>9</v>
      </c>
      <c r="H421">
        <f t="shared" si="6"/>
        <v>31</v>
      </c>
    </row>
    <row r="422" spans="1:8" x14ac:dyDescent="0.3">
      <c r="A422" t="s">
        <v>440</v>
      </c>
      <c r="B422" s="14">
        <v>35361</v>
      </c>
      <c r="C422">
        <v>2</v>
      </c>
      <c r="D422" s="10">
        <v>3877.3</v>
      </c>
      <c r="E422" t="s">
        <v>11</v>
      </c>
      <c r="F422" t="s">
        <v>8</v>
      </c>
      <c r="G422" t="s">
        <v>16</v>
      </c>
      <c r="H422">
        <f t="shared" si="6"/>
        <v>26</v>
      </c>
    </row>
    <row r="423" spans="1:8" x14ac:dyDescent="0.3">
      <c r="A423" t="s">
        <v>441</v>
      </c>
      <c r="B423" s="14">
        <v>38181</v>
      </c>
      <c r="C423">
        <v>0</v>
      </c>
      <c r="D423" s="10">
        <v>3889.2</v>
      </c>
      <c r="E423" t="s">
        <v>7</v>
      </c>
      <c r="F423" t="s">
        <v>7</v>
      </c>
      <c r="G423" t="s">
        <v>16</v>
      </c>
      <c r="H423">
        <f t="shared" si="6"/>
        <v>18</v>
      </c>
    </row>
    <row r="424" spans="1:8" x14ac:dyDescent="0.3">
      <c r="A424" t="s">
        <v>442</v>
      </c>
      <c r="B424" s="14">
        <v>34226</v>
      </c>
      <c r="C424">
        <v>0</v>
      </c>
      <c r="D424" s="10">
        <v>3898.35</v>
      </c>
      <c r="E424" t="s">
        <v>7</v>
      </c>
      <c r="F424" t="s">
        <v>7</v>
      </c>
      <c r="G424" t="s">
        <v>16</v>
      </c>
      <c r="H424">
        <f t="shared" si="6"/>
        <v>29</v>
      </c>
    </row>
    <row r="425" spans="1:8" x14ac:dyDescent="0.3">
      <c r="A425" t="s">
        <v>443</v>
      </c>
      <c r="B425" s="14">
        <v>29825</v>
      </c>
      <c r="C425">
        <v>1</v>
      </c>
      <c r="D425" s="10">
        <v>3902.07</v>
      </c>
      <c r="E425" t="s">
        <v>7</v>
      </c>
      <c r="F425" t="s">
        <v>7</v>
      </c>
      <c r="G425" t="s">
        <v>9</v>
      </c>
      <c r="H425">
        <f t="shared" si="6"/>
        <v>41</v>
      </c>
    </row>
    <row r="426" spans="1:8" x14ac:dyDescent="0.3">
      <c r="A426" t="s">
        <v>444</v>
      </c>
      <c r="B426" s="14">
        <v>35758</v>
      </c>
      <c r="C426">
        <v>3</v>
      </c>
      <c r="D426" s="10">
        <v>3906.13</v>
      </c>
      <c r="E426" t="s">
        <v>8</v>
      </c>
      <c r="F426" t="s">
        <v>8</v>
      </c>
      <c r="G426" t="s">
        <v>31</v>
      </c>
      <c r="H426">
        <f t="shared" si="6"/>
        <v>25</v>
      </c>
    </row>
    <row r="427" spans="1:8" x14ac:dyDescent="0.3">
      <c r="A427" t="s">
        <v>445</v>
      </c>
      <c r="B427" s="14">
        <v>31233</v>
      </c>
      <c r="C427">
        <v>3</v>
      </c>
      <c r="D427" s="10">
        <v>3910.44</v>
      </c>
      <c r="E427" t="s">
        <v>7</v>
      </c>
      <c r="F427" t="s">
        <v>7</v>
      </c>
      <c r="G427" t="s">
        <v>9</v>
      </c>
      <c r="H427">
        <f t="shared" si="6"/>
        <v>37</v>
      </c>
    </row>
    <row r="428" spans="1:8" x14ac:dyDescent="0.3">
      <c r="A428" t="s">
        <v>446</v>
      </c>
      <c r="B428" s="14">
        <v>36717</v>
      </c>
      <c r="C428">
        <v>2</v>
      </c>
      <c r="D428" s="10">
        <v>3925.76</v>
      </c>
      <c r="E428" t="s">
        <v>7</v>
      </c>
      <c r="F428" t="s">
        <v>7</v>
      </c>
      <c r="G428" t="s">
        <v>236</v>
      </c>
      <c r="H428">
        <f t="shared" si="6"/>
        <v>22</v>
      </c>
    </row>
    <row r="429" spans="1:8" x14ac:dyDescent="0.3">
      <c r="A429" t="s">
        <v>447</v>
      </c>
      <c r="B429" s="14">
        <v>37422</v>
      </c>
      <c r="C429">
        <v>0</v>
      </c>
      <c r="D429" s="10">
        <v>3931.51</v>
      </c>
      <c r="E429" t="s">
        <v>7</v>
      </c>
      <c r="F429" t="s">
        <v>8</v>
      </c>
      <c r="G429" t="s">
        <v>31</v>
      </c>
      <c r="H429">
        <f t="shared" si="6"/>
        <v>20</v>
      </c>
    </row>
    <row r="430" spans="1:8" x14ac:dyDescent="0.3">
      <c r="A430" t="s">
        <v>448</v>
      </c>
      <c r="B430" s="14">
        <v>32440</v>
      </c>
      <c r="C430">
        <v>0</v>
      </c>
      <c r="D430" s="10">
        <v>3935.18</v>
      </c>
      <c r="E430" t="s">
        <v>8</v>
      </c>
      <c r="F430" t="s">
        <v>11</v>
      </c>
      <c r="G430" t="s">
        <v>9</v>
      </c>
      <c r="H430">
        <f t="shared" si="6"/>
        <v>34</v>
      </c>
    </row>
    <row r="431" spans="1:8" x14ac:dyDescent="0.3">
      <c r="A431" t="s">
        <v>449</v>
      </c>
      <c r="B431" s="14">
        <v>34241</v>
      </c>
      <c r="C431">
        <v>0</v>
      </c>
      <c r="D431" s="10">
        <v>3943.6</v>
      </c>
      <c r="E431" t="s">
        <v>7</v>
      </c>
      <c r="F431" t="s">
        <v>8</v>
      </c>
      <c r="G431" t="s">
        <v>236</v>
      </c>
      <c r="H431">
        <f t="shared" si="6"/>
        <v>29</v>
      </c>
    </row>
    <row r="432" spans="1:8" x14ac:dyDescent="0.3">
      <c r="A432" t="s">
        <v>450</v>
      </c>
      <c r="B432" s="14">
        <v>34284</v>
      </c>
      <c r="C432">
        <v>1</v>
      </c>
      <c r="D432" s="10">
        <v>3947.41</v>
      </c>
      <c r="E432" t="s">
        <v>7</v>
      </c>
      <c r="F432" t="s">
        <v>7</v>
      </c>
      <c r="G432" t="s">
        <v>9</v>
      </c>
      <c r="H432">
        <f t="shared" si="6"/>
        <v>29</v>
      </c>
    </row>
    <row r="433" spans="1:8" x14ac:dyDescent="0.3">
      <c r="A433" t="s">
        <v>451</v>
      </c>
      <c r="B433" s="14">
        <v>36351</v>
      </c>
      <c r="C433">
        <v>0</v>
      </c>
      <c r="D433" s="10">
        <v>3955.98</v>
      </c>
      <c r="E433" t="s">
        <v>7</v>
      </c>
      <c r="F433" t="s">
        <v>8</v>
      </c>
      <c r="G433" t="s">
        <v>289</v>
      </c>
      <c r="H433">
        <f t="shared" si="6"/>
        <v>23</v>
      </c>
    </row>
    <row r="434" spans="1:8" x14ac:dyDescent="0.3">
      <c r="A434" t="s">
        <v>452</v>
      </c>
      <c r="B434" s="14">
        <v>34891</v>
      </c>
      <c r="C434">
        <v>1</v>
      </c>
      <c r="D434" s="10">
        <v>3956.07</v>
      </c>
      <c r="E434" t="s">
        <v>7</v>
      </c>
      <c r="F434" t="s">
        <v>7</v>
      </c>
      <c r="G434" t="s">
        <v>16</v>
      </c>
      <c r="H434">
        <f t="shared" si="6"/>
        <v>27</v>
      </c>
    </row>
    <row r="435" spans="1:8" x14ac:dyDescent="0.3">
      <c r="A435" t="s">
        <v>453</v>
      </c>
      <c r="B435" s="14">
        <v>33083</v>
      </c>
      <c r="C435">
        <v>0</v>
      </c>
      <c r="D435" s="10">
        <v>3972.92</v>
      </c>
      <c r="E435" t="s">
        <v>7</v>
      </c>
      <c r="F435" t="s">
        <v>8</v>
      </c>
      <c r="G435" t="s">
        <v>9</v>
      </c>
      <c r="H435">
        <f t="shared" si="6"/>
        <v>32</v>
      </c>
    </row>
    <row r="436" spans="1:8" x14ac:dyDescent="0.3">
      <c r="A436" t="s">
        <v>454</v>
      </c>
      <c r="B436" s="14">
        <v>35294</v>
      </c>
      <c r="C436">
        <v>2</v>
      </c>
      <c r="D436" s="10">
        <v>3981.98</v>
      </c>
      <c r="E436" t="s">
        <v>7</v>
      </c>
      <c r="F436" t="s">
        <v>7</v>
      </c>
      <c r="G436" t="s">
        <v>9</v>
      </c>
      <c r="H436">
        <f t="shared" si="6"/>
        <v>26</v>
      </c>
    </row>
    <row r="437" spans="1:8" x14ac:dyDescent="0.3">
      <c r="A437" t="s">
        <v>455</v>
      </c>
      <c r="B437" s="14">
        <v>35316</v>
      </c>
      <c r="C437">
        <v>2</v>
      </c>
      <c r="D437" s="10">
        <v>3987.93</v>
      </c>
      <c r="E437" t="s">
        <v>7</v>
      </c>
      <c r="F437" t="s">
        <v>7</v>
      </c>
      <c r="G437" t="s">
        <v>31</v>
      </c>
      <c r="H437">
        <f t="shared" si="6"/>
        <v>26</v>
      </c>
    </row>
    <row r="438" spans="1:8" x14ac:dyDescent="0.3">
      <c r="A438" t="s">
        <v>456</v>
      </c>
      <c r="B438" s="14">
        <v>33199</v>
      </c>
      <c r="C438">
        <v>0</v>
      </c>
      <c r="D438" s="10">
        <v>3989.84</v>
      </c>
      <c r="E438" t="s">
        <v>7</v>
      </c>
      <c r="F438" t="s">
        <v>7</v>
      </c>
      <c r="G438" t="s">
        <v>31</v>
      </c>
      <c r="H438">
        <f t="shared" si="6"/>
        <v>32</v>
      </c>
    </row>
    <row r="439" spans="1:8" x14ac:dyDescent="0.3">
      <c r="A439" t="s">
        <v>457</v>
      </c>
      <c r="B439" s="14">
        <v>33178</v>
      </c>
      <c r="C439">
        <v>0</v>
      </c>
      <c r="D439" s="10">
        <v>3994.18</v>
      </c>
      <c r="E439" t="s">
        <v>7</v>
      </c>
      <c r="F439" t="s">
        <v>7</v>
      </c>
      <c r="G439" t="s">
        <v>9</v>
      </c>
      <c r="H439">
        <f t="shared" si="6"/>
        <v>32</v>
      </c>
    </row>
    <row r="440" spans="1:8" x14ac:dyDescent="0.3">
      <c r="A440" t="s">
        <v>458</v>
      </c>
      <c r="B440" s="14">
        <v>32699</v>
      </c>
      <c r="C440">
        <v>3</v>
      </c>
      <c r="D440" s="10">
        <v>4002.36</v>
      </c>
      <c r="E440" t="s">
        <v>7</v>
      </c>
      <c r="F440" t="s">
        <v>11</v>
      </c>
      <c r="G440" t="s">
        <v>9</v>
      </c>
      <c r="H440">
        <f t="shared" si="6"/>
        <v>33</v>
      </c>
    </row>
    <row r="441" spans="1:8" x14ac:dyDescent="0.3">
      <c r="A441" t="s">
        <v>459</v>
      </c>
      <c r="B441" s="14">
        <v>36782</v>
      </c>
      <c r="C441">
        <v>3</v>
      </c>
      <c r="D441" s="10">
        <v>4005.42</v>
      </c>
      <c r="E441" t="s">
        <v>7</v>
      </c>
      <c r="F441" t="s">
        <v>11</v>
      </c>
      <c r="G441" t="s">
        <v>153</v>
      </c>
      <c r="H441">
        <f t="shared" si="6"/>
        <v>22</v>
      </c>
    </row>
    <row r="442" spans="1:8" x14ac:dyDescent="0.3">
      <c r="A442" t="s">
        <v>460</v>
      </c>
      <c r="B442" s="14">
        <v>33888</v>
      </c>
      <c r="C442">
        <v>1</v>
      </c>
      <c r="D442" s="10">
        <v>4032.24</v>
      </c>
      <c r="E442" t="s">
        <v>8</v>
      </c>
      <c r="F442" t="s">
        <v>8</v>
      </c>
      <c r="G442" t="s">
        <v>16</v>
      </c>
      <c r="H442">
        <f t="shared" si="6"/>
        <v>30</v>
      </c>
    </row>
    <row r="443" spans="1:8" x14ac:dyDescent="0.3">
      <c r="A443" t="s">
        <v>461</v>
      </c>
      <c r="B443" s="14">
        <v>30870</v>
      </c>
      <c r="C443">
        <v>3</v>
      </c>
      <c r="D443" s="10">
        <v>4038.41</v>
      </c>
      <c r="E443" t="s">
        <v>7</v>
      </c>
      <c r="F443" t="s">
        <v>11</v>
      </c>
      <c r="G443" t="s">
        <v>9</v>
      </c>
      <c r="H443">
        <f t="shared" si="6"/>
        <v>38</v>
      </c>
    </row>
    <row r="444" spans="1:8" x14ac:dyDescent="0.3">
      <c r="A444" t="s">
        <v>462</v>
      </c>
      <c r="B444" s="14">
        <v>30630</v>
      </c>
      <c r="C444">
        <v>3</v>
      </c>
      <c r="D444" s="10">
        <v>4039.9</v>
      </c>
      <c r="E444" t="s">
        <v>7</v>
      </c>
      <c r="F444" t="s">
        <v>11</v>
      </c>
      <c r="G444" t="s">
        <v>9</v>
      </c>
      <c r="H444">
        <f t="shared" si="6"/>
        <v>39</v>
      </c>
    </row>
    <row r="445" spans="1:8" x14ac:dyDescent="0.3">
      <c r="A445" t="s">
        <v>463</v>
      </c>
      <c r="B445" s="14">
        <v>34329</v>
      </c>
      <c r="C445">
        <v>1</v>
      </c>
      <c r="D445" s="10">
        <v>4040.56</v>
      </c>
      <c r="E445" t="s">
        <v>8</v>
      </c>
      <c r="F445" t="s">
        <v>8</v>
      </c>
      <c r="G445" t="s">
        <v>153</v>
      </c>
      <c r="H445">
        <f t="shared" si="6"/>
        <v>29</v>
      </c>
    </row>
    <row r="446" spans="1:8" x14ac:dyDescent="0.3">
      <c r="A446" t="s">
        <v>464</v>
      </c>
      <c r="B446" s="14">
        <v>32477</v>
      </c>
      <c r="C446">
        <v>3</v>
      </c>
      <c r="D446" s="10">
        <v>4047.94</v>
      </c>
      <c r="E446" t="s">
        <v>7</v>
      </c>
      <c r="F446" t="s">
        <v>11</v>
      </c>
      <c r="G446" t="s">
        <v>9</v>
      </c>
      <c r="H446">
        <f t="shared" si="6"/>
        <v>34</v>
      </c>
    </row>
    <row r="447" spans="1:8" x14ac:dyDescent="0.3">
      <c r="A447" t="s">
        <v>465</v>
      </c>
      <c r="B447" s="14">
        <v>34194</v>
      </c>
      <c r="C447">
        <v>2</v>
      </c>
      <c r="D447" s="10">
        <v>4058.12</v>
      </c>
      <c r="E447" t="s">
        <v>7</v>
      </c>
      <c r="F447" t="s">
        <v>11</v>
      </c>
      <c r="G447" t="s">
        <v>9</v>
      </c>
      <c r="H447">
        <f t="shared" si="6"/>
        <v>29</v>
      </c>
    </row>
    <row r="448" spans="1:8" x14ac:dyDescent="0.3">
      <c r="A448" t="s">
        <v>466</v>
      </c>
      <c r="B448" s="14">
        <v>34956</v>
      </c>
      <c r="C448">
        <v>2</v>
      </c>
      <c r="D448" s="10">
        <v>4058.71</v>
      </c>
      <c r="E448" t="s">
        <v>8</v>
      </c>
      <c r="F448" t="s">
        <v>8</v>
      </c>
      <c r="G448" t="s">
        <v>16</v>
      </c>
      <c r="H448">
        <f t="shared" si="6"/>
        <v>27</v>
      </c>
    </row>
    <row r="449" spans="1:8" x14ac:dyDescent="0.3">
      <c r="A449" t="s">
        <v>467</v>
      </c>
      <c r="B449" s="14">
        <v>30575</v>
      </c>
      <c r="C449">
        <v>3</v>
      </c>
      <c r="D449" s="10">
        <v>4070.42</v>
      </c>
      <c r="E449" t="s">
        <v>7</v>
      </c>
      <c r="F449" t="s">
        <v>11</v>
      </c>
      <c r="G449" t="s">
        <v>9</v>
      </c>
      <c r="H449">
        <f t="shared" si="6"/>
        <v>39</v>
      </c>
    </row>
    <row r="450" spans="1:8" x14ac:dyDescent="0.3">
      <c r="A450" t="s">
        <v>468</v>
      </c>
      <c r="B450" s="14">
        <v>37547</v>
      </c>
      <c r="C450">
        <v>0</v>
      </c>
      <c r="D450" s="10">
        <v>4070.51</v>
      </c>
      <c r="E450" t="s">
        <v>7</v>
      </c>
      <c r="F450" t="s">
        <v>11</v>
      </c>
      <c r="G450" t="s">
        <v>16</v>
      </c>
      <c r="H450">
        <f t="shared" si="6"/>
        <v>20</v>
      </c>
    </row>
    <row r="451" spans="1:8" x14ac:dyDescent="0.3">
      <c r="A451" t="s">
        <v>469</v>
      </c>
      <c r="B451" s="14">
        <v>33208</v>
      </c>
      <c r="C451">
        <v>1</v>
      </c>
      <c r="D451" s="10">
        <v>4074.45</v>
      </c>
      <c r="E451" t="s">
        <v>8</v>
      </c>
      <c r="F451" t="s">
        <v>7</v>
      </c>
      <c r="G451" t="s">
        <v>9</v>
      </c>
      <c r="H451">
        <f t="shared" ref="H451:H514" si="7">DATEDIF(B451,$J$3,"y")</f>
        <v>32</v>
      </c>
    </row>
    <row r="452" spans="1:8" x14ac:dyDescent="0.3">
      <c r="A452" t="s">
        <v>470</v>
      </c>
      <c r="B452" s="14">
        <v>33221</v>
      </c>
      <c r="C452">
        <v>1</v>
      </c>
      <c r="D452" s="10">
        <v>4076.5</v>
      </c>
      <c r="E452" t="s">
        <v>7</v>
      </c>
      <c r="F452" t="s">
        <v>8</v>
      </c>
      <c r="G452" t="s">
        <v>31</v>
      </c>
      <c r="H452">
        <f t="shared" si="7"/>
        <v>32</v>
      </c>
    </row>
    <row r="453" spans="1:8" x14ac:dyDescent="0.3">
      <c r="A453" t="s">
        <v>471</v>
      </c>
      <c r="B453" s="14">
        <v>34567</v>
      </c>
      <c r="C453">
        <v>1</v>
      </c>
      <c r="D453" s="10">
        <v>4133.6400000000003</v>
      </c>
      <c r="E453" t="s">
        <v>7</v>
      </c>
      <c r="F453" t="s">
        <v>8</v>
      </c>
      <c r="G453" t="s">
        <v>16</v>
      </c>
      <c r="H453">
        <f t="shared" si="7"/>
        <v>28</v>
      </c>
    </row>
    <row r="454" spans="1:8" x14ac:dyDescent="0.3">
      <c r="A454" t="s">
        <v>472</v>
      </c>
      <c r="B454" s="14">
        <v>33456</v>
      </c>
      <c r="C454">
        <v>0</v>
      </c>
      <c r="D454" s="10">
        <v>4134.08</v>
      </c>
      <c r="E454" t="s">
        <v>7</v>
      </c>
      <c r="F454" t="s">
        <v>11</v>
      </c>
      <c r="G454" t="s">
        <v>16</v>
      </c>
      <c r="H454">
        <f t="shared" si="7"/>
        <v>31</v>
      </c>
    </row>
    <row r="455" spans="1:8" x14ac:dyDescent="0.3">
      <c r="A455" t="s">
        <v>473</v>
      </c>
      <c r="B455" s="14">
        <v>33773</v>
      </c>
      <c r="C455">
        <v>0</v>
      </c>
      <c r="D455" s="10">
        <v>4137.5200000000004</v>
      </c>
      <c r="E455" t="s">
        <v>7</v>
      </c>
      <c r="F455" t="s">
        <v>8</v>
      </c>
      <c r="G455" t="s">
        <v>236</v>
      </c>
      <c r="H455">
        <f t="shared" si="7"/>
        <v>30</v>
      </c>
    </row>
    <row r="456" spans="1:8" x14ac:dyDescent="0.3">
      <c r="A456" t="s">
        <v>474</v>
      </c>
      <c r="B456" s="14">
        <v>33783</v>
      </c>
      <c r="C456">
        <v>1</v>
      </c>
      <c r="D456" s="10">
        <v>4149.74</v>
      </c>
      <c r="E456" t="s">
        <v>7</v>
      </c>
      <c r="F456" t="s">
        <v>11</v>
      </c>
      <c r="G456" t="s">
        <v>31</v>
      </c>
      <c r="H456">
        <f t="shared" si="7"/>
        <v>30</v>
      </c>
    </row>
    <row r="457" spans="1:8" x14ac:dyDescent="0.3">
      <c r="A457" t="s">
        <v>475</v>
      </c>
      <c r="B457" s="14">
        <v>33820</v>
      </c>
      <c r="C457">
        <v>1</v>
      </c>
      <c r="D457" s="10">
        <v>4151.03</v>
      </c>
      <c r="E457" t="s">
        <v>7</v>
      </c>
      <c r="F457" t="s">
        <v>7</v>
      </c>
      <c r="G457" t="s">
        <v>9</v>
      </c>
      <c r="H457">
        <f t="shared" si="7"/>
        <v>30</v>
      </c>
    </row>
    <row r="458" spans="1:8" x14ac:dyDescent="0.3">
      <c r="A458" t="s">
        <v>476</v>
      </c>
      <c r="B458" s="14">
        <v>36125</v>
      </c>
      <c r="C458">
        <v>0</v>
      </c>
      <c r="D458" s="10">
        <v>4154.97</v>
      </c>
      <c r="E458" t="s">
        <v>7</v>
      </c>
      <c r="F458" t="s">
        <v>11</v>
      </c>
      <c r="G458" t="s">
        <v>16</v>
      </c>
      <c r="H458">
        <f t="shared" si="7"/>
        <v>24</v>
      </c>
    </row>
    <row r="459" spans="1:8" x14ac:dyDescent="0.3">
      <c r="A459" t="s">
        <v>477</v>
      </c>
      <c r="B459" s="14">
        <v>30941</v>
      </c>
      <c r="C459">
        <v>3</v>
      </c>
      <c r="D459" s="10">
        <v>4163.21</v>
      </c>
      <c r="E459" t="s">
        <v>7</v>
      </c>
      <c r="F459" t="s">
        <v>7</v>
      </c>
      <c r="G459" t="s">
        <v>16</v>
      </c>
      <c r="H459">
        <f t="shared" si="7"/>
        <v>38</v>
      </c>
    </row>
    <row r="460" spans="1:8" x14ac:dyDescent="0.3">
      <c r="A460" t="s">
        <v>478</v>
      </c>
      <c r="B460" s="14">
        <v>32684</v>
      </c>
      <c r="C460">
        <v>0</v>
      </c>
      <c r="D460" s="10">
        <v>4185.1000000000004</v>
      </c>
      <c r="E460" t="s">
        <v>7</v>
      </c>
      <c r="F460" t="s">
        <v>8</v>
      </c>
      <c r="G460" t="s">
        <v>9</v>
      </c>
      <c r="H460">
        <f t="shared" si="7"/>
        <v>33</v>
      </c>
    </row>
    <row r="461" spans="1:8" x14ac:dyDescent="0.3">
      <c r="A461" t="s">
        <v>479</v>
      </c>
      <c r="B461" s="14">
        <v>34975</v>
      </c>
      <c r="C461">
        <v>0</v>
      </c>
      <c r="D461" s="10">
        <v>4188.7299999999996</v>
      </c>
      <c r="E461" t="s">
        <v>7</v>
      </c>
      <c r="F461" t="s">
        <v>7</v>
      </c>
      <c r="G461" t="s">
        <v>189</v>
      </c>
      <c r="H461">
        <f t="shared" si="7"/>
        <v>27</v>
      </c>
    </row>
    <row r="462" spans="1:8" x14ac:dyDescent="0.3">
      <c r="A462" t="s">
        <v>480</v>
      </c>
      <c r="B462" s="14">
        <v>35679</v>
      </c>
      <c r="C462">
        <v>2</v>
      </c>
      <c r="D462" s="10">
        <v>4189.1099999999997</v>
      </c>
      <c r="E462" t="s">
        <v>7</v>
      </c>
      <c r="F462" t="s">
        <v>7</v>
      </c>
      <c r="G462" t="s">
        <v>16</v>
      </c>
      <c r="H462">
        <f t="shared" si="7"/>
        <v>25</v>
      </c>
    </row>
    <row r="463" spans="1:8" x14ac:dyDescent="0.3">
      <c r="A463" t="s">
        <v>481</v>
      </c>
      <c r="B463" s="14">
        <v>36143</v>
      </c>
      <c r="C463">
        <v>3</v>
      </c>
      <c r="D463" s="10">
        <v>4234.93</v>
      </c>
      <c r="E463" t="s">
        <v>7</v>
      </c>
      <c r="F463" t="s">
        <v>11</v>
      </c>
      <c r="G463" t="s">
        <v>31</v>
      </c>
      <c r="H463">
        <f t="shared" si="7"/>
        <v>24</v>
      </c>
    </row>
    <row r="464" spans="1:8" x14ac:dyDescent="0.3">
      <c r="A464" t="s">
        <v>482</v>
      </c>
      <c r="B464" s="14">
        <v>33782</v>
      </c>
      <c r="C464">
        <v>1</v>
      </c>
      <c r="D464" s="10">
        <v>4237.13</v>
      </c>
      <c r="E464" t="s">
        <v>8</v>
      </c>
      <c r="F464" t="s">
        <v>11</v>
      </c>
      <c r="G464" t="s">
        <v>157</v>
      </c>
      <c r="H464">
        <f t="shared" si="7"/>
        <v>30</v>
      </c>
    </row>
    <row r="465" spans="1:8" x14ac:dyDescent="0.3">
      <c r="A465" t="s">
        <v>483</v>
      </c>
      <c r="B465" s="14">
        <v>33545</v>
      </c>
      <c r="C465">
        <v>1</v>
      </c>
      <c r="D465" s="10">
        <v>4239.8900000000003</v>
      </c>
      <c r="E465" t="s">
        <v>7</v>
      </c>
      <c r="F465" t="s">
        <v>7</v>
      </c>
      <c r="G465" t="s">
        <v>16</v>
      </c>
      <c r="H465">
        <f t="shared" si="7"/>
        <v>31</v>
      </c>
    </row>
    <row r="466" spans="1:8" x14ac:dyDescent="0.3">
      <c r="A466" t="s">
        <v>484</v>
      </c>
      <c r="B466" s="14">
        <v>33573</v>
      </c>
      <c r="C466">
        <v>1</v>
      </c>
      <c r="D466" s="10">
        <v>4243.59</v>
      </c>
      <c r="E466" t="s">
        <v>8</v>
      </c>
      <c r="F466" t="s">
        <v>11</v>
      </c>
      <c r="G466" t="s">
        <v>16</v>
      </c>
      <c r="H466">
        <f t="shared" si="7"/>
        <v>31</v>
      </c>
    </row>
    <row r="467" spans="1:8" x14ac:dyDescent="0.3">
      <c r="A467" t="s">
        <v>485</v>
      </c>
      <c r="B467" s="14">
        <v>30118</v>
      </c>
      <c r="C467">
        <v>3</v>
      </c>
      <c r="D467" s="10">
        <v>4250.24</v>
      </c>
      <c r="E467" t="s">
        <v>7</v>
      </c>
      <c r="F467" t="s">
        <v>8</v>
      </c>
      <c r="G467" t="s">
        <v>9</v>
      </c>
      <c r="H467">
        <f t="shared" si="7"/>
        <v>40</v>
      </c>
    </row>
    <row r="468" spans="1:8" x14ac:dyDescent="0.3">
      <c r="A468" t="s">
        <v>486</v>
      </c>
      <c r="B468" s="14">
        <v>34986</v>
      </c>
      <c r="C468">
        <v>3</v>
      </c>
      <c r="D468" s="10">
        <v>4260.74</v>
      </c>
      <c r="E468" t="s">
        <v>8</v>
      </c>
      <c r="F468" t="s">
        <v>7</v>
      </c>
      <c r="G468" t="s">
        <v>31</v>
      </c>
      <c r="H468">
        <f t="shared" si="7"/>
        <v>27</v>
      </c>
    </row>
    <row r="469" spans="1:8" x14ac:dyDescent="0.3">
      <c r="A469" t="s">
        <v>487</v>
      </c>
      <c r="B469" s="14">
        <v>30640</v>
      </c>
      <c r="C469">
        <v>3</v>
      </c>
      <c r="D469" s="10">
        <v>4265.01</v>
      </c>
      <c r="E469" t="s">
        <v>7</v>
      </c>
      <c r="F469" t="s">
        <v>11</v>
      </c>
      <c r="G469" t="s">
        <v>16</v>
      </c>
      <c r="H469">
        <f t="shared" si="7"/>
        <v>39</v>
      </c>
    </row>
    <row r="470" spans="1:8" x14ac:dyDescent="0.3">
      <c r="A470" t="s">
        <v>488</v>
      </c>
      <c r="B470" s="14">
        <v>33773</v>
      </c>
      <c r="C470">
        <v>2</v>
      </c>
      <c r="D470" s="10">
        <v>4266.17</v>
      </c>
      <c r="E470" t="s">
        <v>8</v>
      </c>
      <c r="F470" t="s">
        <v>7</v>
      </c>
      <c r="G470" t="s">
        <v>9</v>
      </c>
      <c r="H470">
        <f t="shared" si="7"/>
        <v>30</v>
      </c>
    </row>
    <row r="471" spans="1:8" x14ac:dyDescent="0.3">
      <c r="A471" t="s">
        <v>489</v>
      </c>
      <c r="B471" s="14">
        <v>37780</v>
      </c>
      <c r="C471">
        <v>0</v>
      </c>
      <c r="D471" s="10">
        <v>4278.55</v>
      </c>
      <c r="E471" t="s">
        <v>7</v>
      </c>
      <c r="F471" t="s">
        <v>11</v>
      </c>
      <c r="G471" t="s">
        <v>289</v>
      </c>
      <c r="H471">
        <f t="shared" si="7"/>
        <v>20</v>
      </c>
    </row>
    <row r="472" spans="1:8" x14ac:dyDescent="0.3">
      <c r="A472" t="s">
        <v>490</v>
      </c>
      <c r="B472" s="14">
        <v>36855</v>
      </c>
      <c r="C472">
        <v>3</v>
      </c>
      <c r="D472" s="10">
        <v>4296.2700000000004</v>
      </c>
      <c r="E472" t="s">
        <v>7</v>
      </c>
      <c r="F472" t="s">
        <v>8</v>
      </c>
      <c r="G472" t="s">
        <v>16</v>
      </c>
      <c r="H472">
        <f t="shared" si="7"/>
        <v>22</v>
      </c>
    </row>
    <row r="473" spans="1:8" x14ac:dyDescent="0.3">
      <c r="A473" t="s">
        <v>491</v>
      </c>
      <c r="B473" s="14">
        <v>32496</v>
      </c>
      <c r="C473">
        <v>0</v>
      </c>
      <c r="D473" s="10">
        <v>4320.41</v>
      </c>
      <c r="E473" t="s">
        <v>7</v>
      </c>
      <c r="F473" t="s">
        <v>11</v>
      </c>
      <c r="G473" t="s">
        <v>16</v>
      </c>
      <c r="H473">
        <f t="shared" si="7"/>
        <v>34</v>
      </c>
    </row>
    <row r="474" spans="1:8" x14ac:dyDescent="0.3">
      <c r="A474" t="s">
        <v>492</v>
      </c>
      <c r="B474" s="14">
        <v>34640</v>
      </c>
      <c r="C474">
        <v>1</v>
      </c>
      <c r="D474" s="10">
        <v>4337.74</v>
      </c>
      <c r="E474" t="s">
        <v>7</v>
      </c>
      <c r="F474" t="s">
        <v>11</v>
      </c>
      <c r="G474" t="s">
        <v>236</v>
      </c>
      <c r="H474">
        <f t="shared" si="7"/>
        <v>28</v>
      </c>
    </row>
    <row r="475" spans="1:8" x14ac:dyDescent="0.3">
      <c r="A475" t="s">
        <v>493</v>
      </c>
      <c r="B475" s="14">
        <v>34633</v>
      </c>
      <c r="C475">
        <v>2</v>
      </c>
      <c r="D475" s="10">
        <v>4340.4399999999996</v>
      </c>
      <c r="E475" t="s">
        <v>7</v>
      </c>
      <c r="F475" t="s">
        <v>11</v>
      </c>
      <c r="G475" t="s">
        <v>9</v>
      </c>
      <c r="H475">
        <f t="shared" si="7"/>
        <v>28</v>
      </c>
    </row>
    <row r="476" spans="1:8" x14ac:dyDescent="0.3">
      <c r="A476" t="s">
        <v>494</v>
      </c>
      <c r="B476" s="14">
        <v>33390</v>
      </c>
      <c r="C476">
        <v>0</v>
      </c>
      <c r="D476" s="10">
        <v>4347.0200000000004</v>
      </c>
      <c r="E476" t="s">
        <v>7</v>
      </c>
      <c r="F476" t="s">
        <v>11</v>
      </c>
      <c r="G476" t="s">
        <v>236</v>
      </c>
      <c r="H476">
        <f t="shared" si="7"/>
        <v>32</v>
      </c>
    </row>
    <row r="477" spans="1:8" x14ac:dyDescent="0.3">
      <c r="A477" t="s">
        <v>495</v>
      </c>
      <c r="B477" s="14">
        <v>34639</v>
      </c>
      <c r="C477">
        <v>2</v>
      </c>
      <c r="D477" s="10">
        <v>4349.46</v>
      </c>
      <c r="E477" t="s">
        <v>7</v>
      </c>
      <c r="F477" t="s">
        <v>7</v>
      </c>
      <c r="G477" t="s">
        <v>9</v>
      </c>
      <c r="H477">
        <f t="shared" si="7"/>
        <v>28</v>
      </c>
    </row>
    <row r="478" spans="1:8" x14ac:dyDescent="0.3">
      <c r="A478" t="s">
        <v>496</v>
      </c>
      <c r="B478" s="14">
        <v>33494</v>
      </c>
      <c r="C478">
        <v>1</v>
      </c>
      <c r="D478" s="10">
        <v>4350.51</v>
      </c>
      <c r="E478" t="s">
        <v>7</v>
      </c>
      <c r="F478" t="s">
        <v>7</v>
      </c>
      <c r="G478" t="s">
        <v>9</v>
      </c>
      <c r="H478">
        <f t="shared" si="7"/>
        <v>31</v>
      </c>
    </row>
    <row r="479" spans="1:8" x14ac:dyDescent="0.3">
      <c r="A479" t="s">
        <v>497</v>
      </c>
      <c r="B479" s="14">
        <v>33113</v>
      </c>
      <c r="C479">
        <v>0</v>
      </c>
      <c r="D479" s="10">
        <v>4357.04</v>
      </c>
      <c r="E479" t="s">
        <v>7</v>
      </c>
      <c r="F479" t="s">
        <v>8</v>
      </c>
      <c r="G479" t="s">
        <v>16</v>
      </c>
      <c r="H479">
        <f t="shared" si="7"/>
        <v>32</v>
      </c>
    </row>
    <row r="480" spans="1:8" x14ac:dyDescent="0.3">
      <c r="A480" t="s">
        <v>498</v>
      </c>
      <c r="B480" s="14">
        <v>35763</v>
      </c>
      <c r="C480">
        <v>3</v>
      </c>
      <c r="D480" s="10">
        <v>4391.6499999999996</v>
      </c>
      <c r="E480" t="s">
        <v>7</v>
      </c>
      <c r="F480" t="s">
        <v>7</v>
      </c>
      <c r="G480" t="s">
        <v>31</v>
      </c>
      <c r="H480">
        <f t="shared" si="7"/>
        <v>25</v>
      </c>
    </row>
    <row r="481" spans="1:8" x14ac:dyDescent="0.3">
      <c r="A481" t="s">
        <v>499</v>
      </c>
      <c r="B481" s="14">
        <v>30131</v>
      </c>
      <c r="C481">
        <v>3</v>
      </c>
      <c r="D481" s="10">
        <v>4392.7</v>
      </c>
      <c r="E481" t="s">
        <v>7</v>
      </c>
      <c r="F481" t="s">
        <v>7</v>
      </c>
      <c r="G481" t="s">
        <v>9</v>
      </c>
      <c r="H481">
        <f t="shared" si="7"/>
        <v>40</v>
      </c>
    </row>
    <row r="482" spans="1:8" x14ac:dyDescent="0.3">
      <c r="A482" t="s">
        <v>500</v>
      </c>
      <c r="B482" s="14">
        <v>32342</v>
      </c>
      <c r="C482">
        <v>3</v>
      </c>
      <c r="D482" s="10">
        <v>4397.3100000000004</v>
      </c>
      <c r="E482" t="s">
        <v>7</v>
      </c>
      <c r="F482" t="s">
        <v>7</v>
      </c>
      <c r="G482" t="s">
        <v>9</v>
      </c>
      <c r="H482">
        <f t="shared" si="7"/>
        <v>34</v>
      </c>
    </row>
    <row r="483" spans="1:8" x14ac:dyDescent="0.3">
      <c r="A483" t="s">
        <v>501</v>
      </c>
      <c r="B483" s="14">
        <v>31635</v>
      </c>
      <c r="C483">
        <v>0</v>
      </c>
      <c r="D483" s="10">
        <v>4399.7299999999996</v>
      </c>
      <c r="E483" t="s">
        <v>8</v>
      </c>
      <c r="F483" t="s">
        <v>7</v>
      </c>
      <c r="G483" t="s">
        <v>9</v>
      </c>
      <c r="H483">
        <f t="shared" si="7"/>
        <v>36</v>
      </c>
    </row>
    <row r="484" spans="1:8" x14ac:dyDescent="0.3">
      <c r="A484" t="s">
        <v>502</v>
      </c>
      <c r="B484" s="14">
        <v>31606</v>
      </c>
      <c r="C484">
        <v>0</v>
      </c>
      <c r="D484" s="10">
        <v>4402.2299999999996</v>
      </c>
      <c r="E484" t="s">
        <v>7</v>
      </c>
      <c r="F484" t="s">
        <v>7</v>
      </c>
      <c r="G484" t="s">
        <v>31</v>
      </c>
      <c r="H484">
        <f t="shared" si="7"/>
        <v>36</v>
      </c>
    </row>
    <row r="485" spans="1:8" x14ac:dyDescent="0.3">
      <c r="A485" t="s">
        <v>503</v>
      </c>
      <c r="B485" s="14">
        <v>32402</v>
      </c>
      <c r="C485">
        <v>0</v>
      </c>
      <c r="D485" s="10">
        <v>4415.16</v>
      </c>
      <c r="E485" t="s">
        <v>7</v>
      </c>
      <c r="F485" t="s">
        <v>11</v>
      </c>
      <c r="G485" t="s">
        <v>9</v>
      </c>
      <c r="H485">
        <f t="shared" si="7"/>
        <v>34</v>
      </c>
    </row>
    <row r="486" spans="1:8" x14ac:dyDescent="0.3">
      <c r="A486" t="s">
        <v>504</v>
      </c>
      <c r="B486" s="14">
        <v>33831</v>
      </c>
      <c r="C486">
        <v>0</v>
      </c>
      <c r="D486" s="10">
        <v>4420.95</v>
      </c>
      <c r="E486" t="s">
        <v>7</v>
      </c>
      <c r="F486" t="s">
        <v>8</v>
      </c>
      <c r="G486" t="s">
        <v>505</v>
      </c>
      <c r="H486">
        <f t="shared" si="7"/>
        <v>30</v>
      </c>
    </row>
    <row r="487" spans="1:8" x14ac:dyDescent="0.3">
      <c r="A487" t="s">
        <v>506</v>
      </c>
      <c r="B487" s="14">
        <v>34697</v>
      </c>
      <c r="C487">
        <v>2</v>
      </c>
      <c r="D487" s="10">
        <v>4428.8900000000003</v>
      </c>
      <c r="E487" t="s">
        <v>8</v>
      </c>
      <c r="F487" t="s">
        <v>11</v>
      </c>
      <c r="G487" t="s">
        <v>345</v>
      </c>
      <c r="H487">
        <f t="shared" si="7"/>
        <v>28</v>
      </c>
    </row>
    <row r="488" spans="1:8" x14ac:dyDescent="0.3">
      <c r="A488" t="s">
        <v>507</v>
      </c>
      <c r="B488" s="14">
        <v>34216</v>
      </c>
      <c r="C488">
        <v>2</v>
      </c>
      <c r="D488" s="10">
        <v>4433.3900000000003</v>
      </c>
      <c r="E488" t="s">
        <v>7</v>
      </c>
      <c r="F488" t="s">
        <v>8</v>
      </c>
      <c r="G488" t="s">
        <v>16</v>
      </c>
      <c r="H488">
        <f t="shared" si="7"/>
        <v>29</v>
      </c>
    </row>
    <row r="489" spans="1:8" x14ac:dyDescent="0.3">
      <c r="A489" t="s">
        <v>508</v>
      </c>
      <c r="B489" s="14">
        <v>34326</v>
      </c>
      <c r="C489">
        <v>2</v>
      </c>
      <c r="D489" s="10">
        <v>4433.92</v>
      </c>
      <c r="E489" t="s">
        <v>7</v>
      </c>
      <c r="F489" t="s">
        <v>7</v>
      </c>
      <c r="G489" t="s">
        <v>16</v>
      </c>
      <c r="H489">
        <f t="shared" si="7"/>
        <v>29</v>
      </c>
    </row>
    <row r="490" spans="1:8" x14ac:dyDescent="0.3">
      <c r="A490" t="s">
        <v>509</v>
      </c>
      <c r="B490" s="14">
        <v>34615</v>
      </c>
      <c r="C490">
        <v>2</v>
      </c>
      <c r="D490" s="10">
        <v>4435.09</v>
      </c>
      <c r="E490" t="s">
        <v>8</v>
      </c>
      <c r="F490" t="s">
        <v>7</v>
      </c>
      <c r="G490" t="s">
        <v>157</v>
      </c>
      <c r="H490">
        <f t="shared" si="7"/>
        <v>28</v>
      </c>
    </row>
    <row r="491" spans="1:8" x14ac:dyDescent="0.3">
      <c r="A491" t="s">
        <v>510</v>
      </c>
      <c r="B491" s="14">
        <v>34631</v>
      </c>
      <c r="C491">
        <v>2</v>
      </c>
      <c r="D491" s="10">
        <v>4438.26</v>
      </c>
      <c r="E491" t="s">
        <v>7</v>
      </c>
      <c r="F491" t="s">
        <v>8</v>
      </c>
      <c r="G491" t="s">
        <v>345</v>
      </c>
      <c r="H491">
        <f t="shared" si="7"/>
        <v>28</v>
      </c>
    </row>
    <row r="492" spans="1:8" x14ac:dyDescent="0.3">
      <c r="A492" t="s">
        <v>511</v>
      </c>
      <c r="B492" s="14">
        <v>33484</v>
      </c>
      <c r="C492">
        <v>1</v>
      </c>
      <c r="D492" s="10">
        <v>4441.21</v>
      </c>
      <c r="E492" t="s">
        <v>11</v>
      </c>
      <c r="F492" t="s">
        <v>7</v>
      </c>
      <c r="G492" t="s">
        <v>265</v>
      </c>
      <c r="H492">
        <f t="shared" si="7"/>
        <v>31</v>
      </c>
    </row>
    <row r="493" spans="1:8" x14ac:dyDescent="0.3">
      <c r="A493" t="s">
        <v>512</v>
      </c>
      <c r="B493" s="14">
        <v>34513</v>
      </c>
      <c r="C493">
        <v>3</v>
      </c>
      <c r="D493" s="10">
        <v>4449.46</v>
      </c>
      <c r="E493" t="s">
        <v>11</v>
      </c>
      <c r="F493" t="s">
        <v>7</v>
      </c>
      <c r="G493" t="s">
        <v>9</v>
      </c>
      <c r="H493">
        <f t="shared" si="7"/>
        <v>28</v>
      </c>
    </row>
    <row r="494" spans="1:8" x14ac:dyDescent="0.3">
      <c r="A494" t="s">
        <v>513</v>
      </c>
      <c r="B494" s="14">
        <v>33093</v>
      </c>
      <c r="C494">
        <v>1</v>
      </c>
      <c r="D494" s="10">
        <v>4454.3999999999996</v>
      </c>
      <c r="E494" t="s">
        <v>7</v>
      </c>
      <c r="F494" t="s">
        <v>8</v>
      </c>
      <c r="G494" t="s">
        <v>16</v>
      </c>
      <c r="H494">
        <f t="shared" si="7"/>
        <v>32</v>
      </c>
    </row>
    <row r="495" spans="1:8" x14ac:dyDescent="0.3">
      <c r="A495" t="s">
        <v>514</v>
      </c>
      <c r="B495" s="14">
        <v>33069</v>
      </c>
      <c r="C495">
        <v>1</v>
      </c>
      <c r="D495" s="10">
        <v>4462.72</v>
      </c>
      <c r="E495" t="s">
        <v>7</v>
      </c>
      <c r="F495" t="s">
        <v>8</v>
      </c>
      <c r="G495" t="s">
        <v>16</v>
      </c>
      <c r="H495">
        <f t="shared" si="7"/>
        <v>32</v>
      </c>
    </row>
    <row r="496" spans="1:8" x14ac:dyDescent="0.3">
      <c r="A496" t="s">
        <v>515</v>
      </c>
      <c r="B496" s="14">
        <v>33423</v>
      </c>
      <c r="C496">
        <v>2</v>
      </c>
      <c r="D496" s="10">
        <v>4463.21</v>
      </c>
      <c r="E496" t="s">
        <v>8</v>
      </c>
      <c r="F496" t="s">
        <v>8</v>
      </c>
      <c r="G496" t="s">
        <v>9</v>
      </c>
      <c r="H496">
        <f t="shared" si="7"/>
        <v>31</v>
      </c>
    </row>
    <row r="497" spans="1:8" x14ac:dyDescent="0.3">
      <c r="A497" t="s">
        <v>516</v>
      </c>
      <c r="B497" s="14">
        <v>36484</v>
      </c>
      <c r="C497">
        <v>3</v>
      </c>
      <c r="D497" s="10">
        <v>4466.62</v>
      </c>
      <c r="E497" t="s">
        <v>7</v>
      </c>
      <c r="F497" t="s">
        <v>7</v>
      </c>
      <c r="G497" t="s">
        <v>16</v>
      </c>
      <c r="H497">
        <f t="shared" si="7"/>
        <v>23</v>
      </c>
    </row>
    <row r="498" spans="1:8" x14ac:dyDescent="0.3">
      <c r="A498" t="s">
        <v>517</v>
      </c>
      <c r="B498" s="14">
        <v>38186</v>
      </c>
      <c r="C498">
        <v>0</v>
      </c>
      <c r="D498" s="10">
        <v>4468.25</v>
      </c>
      <c r="E498" t="s">
        <v>7</v>
      </c>
      <c r="F498" t="s">
        <v>7</v>
      </c>
      <c r="G498" t="s">
        <v>16</v>
      </c>
      <c r="H498">
        <f t="shared" si="7"/>
        <v>18</v>
      </c>
    </row>
    <row r="499" spans="1:8" x14ac:dyDescent="0.3">
      <c r="A499" t="s">
        <v>518</v>
      </c>
      <c r="B499" s="14">
        <v>33797</v>
      </c>
      <c r="C499">
        <v>0</v>
      </c>
      <c r="D499" s="10">
        <v>4488.58</v>
      </c>
      <c r="E499" t="s">
        <v>7</v>
      </c>
      <c r="F499" t="s">
        <v>8</v>
      </c>
      <c r="G499" t="s">
        <v>16</v>
      </c>
      <c r="H499">
        <f t="shared" si="7"/>
        <v>30</v>
      </c>
    </row>
    <row r="500" spans="1:8" x14ac:dyDescent="0.3">
      <c r="A500" t="s">
        <v>519</v>
      </c>
      <c r="B500" s="14">
        <v>32320</v>
      </c>
      <c r="C500">
        <v>0</v>
      </c>
      <c r="D500" s="10">
        <v>4500.34</v>
      </c>
      <c r="E500" t="s">
        <v>7</v>
      </c>
      <c r="F500" t="s">
        <v>11</v>
      </c>
      <c r="G500" t="s">
        <v>345</v>
      </c>
      <c r="H500">
        <f t="shared" si="7"/>
        <v>34</v>
      </c>
    </row>
    <row r="501" spans="1:8" x14ac:dyDescent="0.3">
      <c r="A501" t="s">
        <v>520</v>
      </c>
      <c r="B501" s="14">
        <v>35716</v>
      </c>
      <c r="C501">
        <v>4</v>
      </c>
      <c r="D501" s="10">
        <v>4504.66</v>
      </c>
      <c r="E501" t="s">
        <v>11</v>
      </c>
      <c r="F501" t="s">
        <v>7</v>
      </c>
      <c r="G501" t="s">
        <v>9</v>
      </c>
      <c r="H501">
        <f t="shared" si="7"/>
        <v>25</v>
      </c>
    </row>
    <row r="502" spans="1:8" x14ac:dyDescent="0.3">
      <c r="A502" t="s">
        <v>521</v>
      </c>
      <c r="B502" s="14">
        <v>30221</v>
      </c>
      <c r="C502">
        <v>3</v>
      </c>
      <c r="D502" s="10">
        <v>4511.41</v>
      </c>
      <c r="E502" t="s">
        <v>7</v>
      </c>
      <c r="F502" t="s">
        <v>8</v>
      </c>
      <c r="G502" t="s">
        <v>9</v>
      </c>
      <c r="H502">
        <f t="shared" si="7"/>
        <v>40</v>
      </c>
    </row>
    <row r="503" spans="1:8" x14ac:dyDescent="0.3">
      <c r="A503" t="s">
        <v>522</v>
      </c>
      <c r="B503" s="14">
        <v>29388</v>
      </c>
      <c r="C503">
        <v>2</v>
      </c>
      <c r="D503" s="10">
        <v>4515.71</v>
      </c>
      <c r="E503" t="s">
        <v>7</v>
      </c>
      <c r="F503" t="s">
        <v>8</v>
      </c>
      <c r="G503" t="s">
        <v>9</v>
      </c>
      <c r="H503">
        <f t="shared" si="7"/>
        <v>42</v>
      </c>
    </row>
    <row r="504" spans="1:8" x14ac:dyDescent="0.3">
      <c r="A504" t="s">
        <v>523</v>
      </c>
      <c r="B504" s="14">
        <v>37896</v>
      </c>
      <c r="C504">
        <v>0</v>
      </c>
      <c r="D504" s="10">
        <v>4518.3999999999996</v>
      </c>
      <c r="E504" t="s">
        <v>7</v>
      </c>
      <c r="F504" t="s">
        <v>8</v>
      </c>
      <c r="G504" t="s">
        <v>524</v>
      </c>
      <c r="H504">
        <f t="shared" si="7"/>
        <v>19</v>
      </c>
    </row>
    <row r="505" spans="1:8" x14ac:dyDescent="0.3">
      <c r="A505" t="s">
        <v>525</v>
      </c>
      <c r="B505" s="14">
        <v>32116</v>
      </c>
      <c r="C505">
        <v>3</v>
      </c>
      <c r="D505" s="10">
        <v>4518.7700000000004</v>
      </c>
      <c r="E505" t="s">
        <v>7</v>
      </c>
      <c r="F505" t="s">
        <v>8</v>
      </c>
      <c r="G505" t="s">
        <v>16</v>
      </c>
      <c r="H505">
        <f t="shared" si="7"/>
        <v>35</v>
      </c>
    </row>
    <row r="506" spans="1:8" x14ac:dyDescent="0.3">
      <c r="A506" t="s">
        <v>526</v>
      </c>
      <c r="B506" s="14">
        <v>32498</v>
      </c>
      <c r="C506">
        <v>0</v>
      </c>
      <c r="D506" s="10">
        <v>4518.83</v>
      </c>
      <c r="E506" t="s">
        <v>7</v>
      </c>
      <c r="F506" t="s">
        <v>7</v>
      </c>
      <c r="G506" t="s">
        <v>345</v>
      </c>
      <c r="H506">
        <f t="shared" si="7"/>
        <v>34</v>
      </c>
    </row>
    <row r="507" spans="1:8" x14ac:dyDescent="0.3">
      <c r="A507" t="s">
        <v>527</v>
      </c>
      <c r="B507" s="14">
        <v>33829</v>
      </c>
      <c r="C507">
        <v>1</v>
      </c>
      <c r="D507" s="10">
        <v>4527.18</v>
      </c>
      <c r="E507" t="s">
        <v>7</v>
      </c>
      <c r="F507" t="s">
        <v>7</v>
      </c>
      <c r="G507" t="s">
        <v>16</v>
      </c>
      <c r="H507">
        <f t="shared" si="7"/>
        <v>30</v>
      </c>
    </row>
    <row r="508" spans="1:8" x14ac:dyDescent="0.3">
      <c r="A508" t="s">
        <v>528</v>
      </c>
      <c r="B508" s="14">
        <v>34149</v>
      </c>
      <c r="C508">
        <v>2</v>
      </c>
      <c r="D508" s="10">
        <v>4529.4799999999996</v>
      </c>
      <c r="E508" t="s">
        <v>7</v>
      </c>
      <c r="F508" t="s">
        <v>11</v>
      </c>
      <c r="G508" t="s">
        <v>31</v>
      </c>
      <c r="H508">
        <f t="shared" si="7"/>
        <v>29</v>
      </c>
    </row>
    <row r="509" spans="1:8" x14ac:dyDescent="0.3">
      <c r="A509" t="s">
        <v>529</v>
      </c>
      <c r="B509" s="14">
        <v>32307</v>
      </c>
      <c r="C509">
        <v>1</v>
      </c>
      <c r="D509" s="10">
        <v>4536.26</v>
      </c>
      <c r="E509" t="s">
        <v>7</v>
      </c>
      <c r="F509" t="s">
        <v>7</v>
      </c>
      <c r="G509" t="s">
        <v>31</v>
      </c>
      <c r="H509">
        <f t="shared" si="7"/>
        <v>34</v>
      </c>
    </row>
    <row r="510" spans="1:8" x14ac:dyDescent="0.3">
      <c r="A510" t="s">
        <v>530</v>
      </c>
      <c r="B510" s="14">
        <v>33194</v>
      </c>
      <c r="C510">
        <v>0</v>
      </c>
      <c r="D510" s="10">
        <v>4544.2299999999996</v>
      </c>
      <c r="E510" t="s">
        <v>7</v>
      </c>
      <c r="F510" t="s">
        <v>11</v>
      </c>
      <c r="G510" t="s">
        <v>236</v>
      </c>
      <c r="H510">
        <f t="shared" si="7"/>
        <v>32</v>
      </c>
    </row>
    <row r="511" spans="1:8" x14ac:dyDescent="0.3">
      <c r="A511" t="s">
        <v>531</v>
      </c>
      <c r="B511" s="14">
        <v>38343</v>
      </c>
      <c r="C511">
        <v>4</v>
      </c>
      <c r="D511" s="10">
        <v>4561.1899999999996</v>
      </c>
      <c r="E511" t="s">
        <v>7</v>
      </c>
      <c r="F511" t="s">
        <v>7</v>
      </c>
      <c r="G511" t="s">
        <v>236</v>
      </c>
      <c r="H511">
        <f t="shared" si="7"/>
        <v>18</v>
      </c>
    </row>
    <row r="512" spans="1:8" x14ac:dyDescent="0.3">
      <c r="A512" t="s">
        <v>532</v>
      </c>
      <c r="B512" s="14">
        <v>33136</v>
      </c>
      <c r="C512">
        <v>1</v>
      </c>
      <c r="D512" s="10">
        <v>4562.84</v>
      </c>
      <c r="E512" t="s">
        <v>7</v>
      </c>
      <c r="F512" t="s">
        <v>7</v>
      </c>
      <c r="G512" t="s">
        <v>9</v>
      </c>
      <c r="H512">
        <f t="shared" si="7"/>
        <v>32</v>
      </c>
    </row>
    <row r="513" spans="1:8" x14ac:dyDescent="0.3">
      <c r="A513" t="s">
        <v>533</v>
      </c>
      <c r="B513" s="14">
        <v>35424</v>
      </c>
      <c r="C513">
        <v>2</v>
      </c>
      <c r="D513" s="10">
        <v>4564.1899999999996</v>
      </c>
      <c r="E513" t="s">
        <v>7</v>
      </c>
      <c r="F513" t="s">
        <v>7</v>
      </c>
      <c r="G513" t="s">
        <v>236</v>
      </c>
      <c r="H513">
        <f t="shared" si="7"/>
        <v>26</v>
      </c>
    </row>
    <row r="514" spans="1:8" x14ac:dyDescent="0.3">
      <c r="A514" t="s">
        <v>534</v>
      </c>
      <c r="B514" s="14">
        <v>32769</v>
      </c>
      <c r="C514">
        <v>0</v>
      </c>
      <c r="D514" s="10">
        <v>4571.41</v>
      </c>
      <c r="E514" t="s">
        <v>7</v>
      </c>
      <c r="F514" t="s">
        <v>7</v>
      </c>
      <c r="G514" t="s">
        <v>16</v>
      </c>
      <c r="H514">
        <f t="shared" si="7"/>
        <v>33</v>
      </c>
    </row>
    <row r="515" spans="1:8" x14ac:dyDescent="0.3">
      <c r="A515" t="s">
        <v>535</v>
      </c>
      <c r="B515" s="14">
        <v>36709</v>
      </c>
      <c r="C515">
        <v>0</v>
      </c>
      <c r="D515" s="10">
        <v>4608.03</v>
      </c>
      <c r="E515" t="s">
        <v>7</v>
      </c>
      <c r="F515" t="s">
        <v>8</v>
      </c>
      <c r="G515" t="s">
        <v>31</v>
      </c>
      <c r="H515">
        <f t="shared" ref="H515:H578" si="8">DATEDIF(B515,$J$3,"y")</f>
        <v>22</v>
      </c>
    </row>
    <row r="516" spans="1:8" x14ac:dyDescent="0.3">
      <c r="A516" t="s">
        <v>536</v>
      </c>
      <c r="B516" s="14">
        <v>35975</v>
      </c>
      <c r="C516">
        <v>3</v>
      </c>
      <c r="D516" s="10">
        <v>4618.08</v>
      </c>
      <c r="E516" t="s">
        <v>7</v>
      </c>
      <c r="F516" t="s">
        <v>11</v>
      </c>
      <c r="G516" t="s">
        <v>16</v>
      </c>
      <c r="H516">
        <f t="shared" si="8"/>
        <v>24</v>
      </c>
    </row>
    <row r="517" spans="1:8" x14ac:dyDescent="0.3">
      <c r="A517" t="s">
        <v>537</v>
      </c>
      <c r="B517" s="14">
        <v>31220</v>
      </c>
      <c r="C517">
        <v>0</v>
      </c>
      <c r="D517" s="10">
        <v>4646.76</v>
      </c>
      <c r="E517" t="s">
        <v>11</v>
      </c>
      <c r="F517" t="s">
        <v>11</v>
      </c>
      <c r="G517" t="s">
        <v>31</v>
      </c>
      <c r="H517">
        <f t="shared" si="8"/>
        <v>37</v>
      </c>
    </row>
    <row r="518" spans="1:8" x14ac:dyDescent="0.3">
      <c r="A518" t="s">
        <v>538</v>
      </c>
      <c r="B518" s="14">
        <v>35363</v>
      </c>
      <c r="C518">
        <v>3</v>
      </c>
      <c r="D518" s="10">
        <v>4661.29</v>
      </c>
      <c r="E518" t="s">
        <v>7</v>
      </c>
      <c r="F518" t="s">
        <v>11</v>
      </c>
      <c r="G518" t="s">
        <v>345</v>
      </c>
      <c r="H518">
        <f t="shared" si="8"/>
        <v>26</v>
      </c>
    </row>
    <row r="519" spans="1:8" x14ac:dyDescent="0.3">
      <c r="A519" t="s">
        <v>539</v>
      </c>
      <c r="B519" s="14">
        <v>33090</v>
      </c>
      <c r="C519">
        <v>1</v>
      </c>
      <c r="D519" s="10">
        <v>4667.6099999999997</v>
      </c>
      <c r="E519" t="s">
        <v>8</v>
      </c>
      <c r="F519" t="s">
        <v>8</v>
      </c>
      <c r="G519" t="s">
        <v>157</v>
      </c>
      <c r="H519">
        <f t="shared" si="8"/>
        <v>32</v>
      </c>
    </row>
    <row r="520" spans="1:8" x14ac:dyDescent="0.3">
      <c r="A520" t="s">
        <v>540</v>
      </c>
      <c r="B520" s="14">
        <v>33142</v>
      </c>
      <c r="C520">
        <v>2</v>
      </c>
      <c r="D520" s="10">
        <v>4670.6400000000003</v>
      </c>
      <c r="E520" t="s">
        <v>7</v>
      </c>
      <c r="F520" t="s">
        <v>7</v>
      </c>
      <c r="G520" t="s">
        <v>31</v>
      </c>
      <c r="H520">
        <f t="shared" si="8"/>
        <v>32</v>
      </c>
    </row>
    <row r="521" spans="1:8" x14ac:dyDescent="0.3">
      <c r="A521" t="s">
        <v>541</v>
      </c>
      <c r="B521" s="14">
        <v>33067</v>
      </c>
      <c r="C521">
        <v>2</v>
      </c>
      <c r="D521" s="10">
        <v>4673.3900000000003</v>
      </c>
      <c r="E521" t="s">
        <v>7</v>
      </c>
      <c r="F521" t="s">
        <v>11</v>
      </c>
      <c r="G521" t="s">
        <v>9</v>
      </c>
      <c r="H521">
        <f t="shared" si="8"/>
        <v>32</v>
      </c>
    </row>
    <row r="522" spans="1:8" x14ac:dyDescent="0.3">
      <c r="A522" t="s">
        <v>542</v>
      </c>
      <c r="B522" s="14">
        <v>29146</v>
      </c>
      <c r="C522">
        <v>2</v>
      </c>
      <c r="D522" s="10">
        <v>4674.2</v>
      </c>
      <c r="E522" t="s">
        <v>7</v>
      </c>
      <c r="F522" t="s">
        <v>11</v>
      </c>
      <c r="G522" t="s">
        <v>9</v>
      </c>
      <c r="H522">
        <f t="shared" si="8"/>
        <v>43</v>
      </c>
    </row>
    <row r="523" spans="1:8" x14ac:dyDescent="0.3">
      <c r="A523" t="s">
        <v>543</v>
      </c>
      <c r="B523" s="14">
        <v>37898</v>
      </c>
      <c r="C523">
        <v>0</v>
      </c>
      <c r="D523" s="10">
        <v>4678.8</v>
      </c>
      <c r="E523" t="s">
        <v>7</v>
      </c>
      <c r="F523" t="s">
        <v>11</v>
      </c>
      <c r="G523" t="s">
        <v>289</v>
      </c>
      <c r="H523">
        <f t="shared" si="8"/>
        <v>19</v>
      </c>
    </row>
    <row r="524" spans="1:8" x14ac:dyDescent="0.3">
      <c r="A524" t="s">
        <v>544</v>
      </c>
      <c r="B524" s="14">
        <v>33120</v>
      </c>
      <c r="C524">
        <v>2</v>
      </c>
      <c r="D524" s="10">
        <v>4686.3900000000003</v>
      </c>
      <c r="E524" t="s">
        <v>8</v>
      </c>
      <c r="F524" t="s">
        <v>8</v>
      </c>
      <c r="G524" t="s">
        <v>9</v>
      </c>
      <c r="H524">
        <f t="shared" si="8"/>
        <v>32</v>
      </c>
    </row>
    <row r="525" spans="1:8" x14ac:dyDescent="0.3">
      <c r="A525" t="s">
        <v>545</v>
      </c>
      <c r="B525" s="14">
        <v>37794</v>
      </c>
      <c r="C525">
        <v>5</v>
      </c>
      <c r="D525" s="10">
        <v>4687.8</v>
      </c>
      <c r="E525" t="s">
        <v>7</v>
      </c>
      <c r="F525" t="s">
        <v>8</v>
      </c>
      <c r="G525" t="s">
        <v>31</v>
      </c>
      <c r="H525">
        <f t="shared" si="8"/>
        <v>19</v>
      </c>
    </row>
    <row r="526" spans="1:8" x14ac:dyDescent="0.3">
      <c r="A526" t="s">
        <v>546</v>
      </c>
      <c r="B526" s="14">
        <v>28463</v>
      </c>
      <c r="C526">
        <v>2</v>
      </c>
      <c r="D526" s="10">
        <v>4699.47</v>
      </c>
      <c r="E526" t="s">
        <v>7</v>
      </c>
      <c r="F526" t="s">
        <v>8</v>
      </c>
      <c r="G526" t="s">
        <v>9</v>
      </c>
      <c r="H526">
        <f t="shared" si="8"/>
        <v>45</v>
      </c>
    </row>
    <row r="527" spans="1:8" x14ac:dyDescent="0.3">
      <c r="A527" t="s">
        <v>547</v>
      </c>
      <c r="B527" s="14">
        <v>29810</v>
      </c>
      <c r="C527">
        <v>1</v>
      </c>
      <c r="D527" s="10">
        <v>4712.12</v>
      </c>
      <c r="E527" t="s">
        <v>7</v>
      </c>
      <c r="F527" t="s">
        <v>8</v>
      </c>
      <c r="G527" t="s">
        <v>31</v>
      </c>
      <c r="H527">
        <f t="shared" si="8"/>
        <v>41</v>
      </c>
    </row>
    <row r="528" spans="1:8" x14ac:dyDescent="0.3">
      <c r="A528" t="s">
        <v>548</v>
      </c>
      <c r="B528" s="14">
        <v>33886</v>
      </c>
      <c r="C528">
        <v>1</v>
      </c>
      <c r="D528" s="10">
        <v>4718.2</v>
      </c>
      <c r="E528" t="s">
        <v>7</v>
      </c>
      <c r="F528" t="s">
        <v>8</v>
      </c>
      <c r="G528" t="s">
        <v>236</v>
      </c>
      <c r="H528">
        <f t="shared" si="8"/>
        <v>30</v>
      </c>
    </row>
    <row r="529" spans="1:8" x14ac:dyDescent="0.3">
      <c r="A529" t="s">
        <v>549</v>
      </c>
      <c r="B529" s="14">
        <v>33875</v>
      </c>
      <c r="C529">
        <v>1</v>
      </c>
      <c r="D529" s="10">
        <v>4719.5200000000004</v>
      </c>
      <c r="E529" t="s">
        <v>7</v>
      </c>
      <c r="F529" t="s">
        <v>7</v>
      </c>
      <c r="G529" t="s">
        <v>236</v>
      </c>
      <c r="H529">
        <f t="shared" si="8"/>
        <v>30</v>
      </c>
    </row>
    <row r="530" spans="1:8" x14ac:dyDescent="0.3">
      <c r="A530" t="s">
        <v>550</v>
      </c>
      <c r="B530" s="14">
        <v>34558</v>
      </c>
      <c r="C530">
        <v>2</v>
      </c>
      <c r="D530" s="10">
        <v>4719.74</v>
      </c>
      <c r="E530" t="s">
        <v>7</v>
      </c>
      <c r="F530" t="s">
        <v>11</v>
      </c>
      <c r="G530" t="s">
        <v>16</v>
      </c>
      <c r="H530">
        <f t="shared" si="8"/>
        <v>28</v>
      </c>
    </row>
    <row r="531" spans="1:8" x14ac:dyDescent="0.3">
      <c r="A531" t="s">
        <v>551</v>
      </c>
      <c r="B531" s="14">
        <v>29404</v>
      </c>
      <c r="C531">
        <v>2</v>
      </c>
      <c r="D531" s="10">
        <v>4728.71</v>
      </c>
      <c r="E531" t="s">
        <v>7</v>
      </c>
      <c r="F531" t="s">
        <v>8</v>
      </c>
      <c r="G531" t="s">
        <v>16</v>
      </c>
      <c r="H531">
        <f t="shared" si="8"/>
        <v>42</v>
      </c>
    </row>
    <row r="532" spans="1:8" x14ac:dyDescent="0.3">
      <c r="A532" t="s">
        <v>552</v>
      </c>
      <c r="B532" s="14">
        <v>31660</v>
      </c>
      <c r="C532">
        <v>3</v>
      </c>
      <c r="D532" s="10">
        <v>4734.6400000000003</v>
      </c>
      <c r="E532" t="s">
        <v>7</v>
      </c>
      <c r="F532" t="s">
        <v>11</v>
      </c>
      <c r="G532" t="s">
        <v>9</v>
      </c>
      <c r="H532">
        <f t="shared" si="8"/>
        <v>36</v>
      </c>
    </row>
    <row r="533" spans="1:8" x14ac:dyDescent="0.3">
      <c r="A533" t="s">
        <v>553</v>
      </c>
      <c r="B533" s="14">
        <v>33523</v>
      </c>
      <c r="C533">
        <v>1</v>
      </c>
      <c r="D533" s="10">
        <v>4738.2700000000004</v>
      </c>
      <c r="E533" t="s">
        <v>7</v>
      </c>
      <c r="F533" t="s">
        <v>8</v>
      </c>
      <c r="G533" t="s">
        <v>16</v>
      </c>
      <c r="H533">
        <f t="shared" si="8"/>
        <v>31</v>
      </c>
    </row>
    <row r="534" spans="1:8" x14ac:dyDescent="0.3">
      <c r="A534" t="s">
        <v>554</v>
      </c>
      <c r="B534" s="14">
        <v>38315</v>
      </c>
      <c r="C534">
        <v>0</v>
      </c>
      <c r="D534" s="10">
        <v>4740.78</v>
      </c>
      <c r="E534" t="s">
        <v>7</v>
      </c>
      <c r="F534" t="s">
        <v>8</v>
      </c>
      <c r="G534" t="s">
        <v>289</v>
      </c>
      <c r="H534">
        <f t="shared" si="8"/>
        <v>18</v>
      </c>
    </row>
    <row r="535" spans="1:8" x14ac:dyDescent="0.3">
      <c r="A535" t="s">
        <v>555</v>
      </c>
      <c r="B535" s="14">
        <v>31933</v>
      </c>
      <c r="C535">
        <v>1</v>
      </c>
      <c r="D535" s="10">
        <v>4746.34</v>
      </c>
      <c r="E535" t="s">
        <v>7</v>
      </c>
      <c r="F535" t="s">
        <v>7</v>
      </c>
      <c r="G535" t="s">
        <v>31</v>
      </c>
      <c r="H535">
        <f t="shared" si="8"/>
        <v>36</v>
      </c>
    </row>
    <row r="536" spans="1:8" x14ac:dyDescent="0.3">
      <c r="A536" t="s">
        <v>556</v>
      </c>
      <c r="B536" s="14">
        <v>32022</v>
      </c>
      <c r="C536">
        <v>1</v>
      </c>
      <c r="D536" s="10">
        <v>4747.05</v>
      </c>
      <c r="E536" t="s">
        <v>7</v>
      </c>
      <c r="F536" t="s">
        <v>7</v>
      </c>
      <c r="G536" t="s">
        <v>9</v>
      </c>
      <c r="H536">
        <f t="shared" si="8"/>
        <v>35</v>
      </c>
    </row>
    <row r="537" spans="1:8" x14ac:dyDescent="0.3">
      <c r="A537" t="s">
        <v>557</v>
      </c>
      <c r="B537" s="14">
        <v>32103</v>
      </c>
      <c r="C537">
        <v>1</v>
      </c>
      <c r="D537" s="10">
        <v>4751.07</v>
      </c>
      <c r="E537" t="s">
        <v>8</v>
      </c>
      <c r="F537" t="s">
        <v>11</v>
      </c>
      <c r="G537" t="s">
        <v>31</v>
      </c>
      <c r="H537">
        <f t="shared" si="8"/>
        <v>35</v>
      </c>
    </row>
    <row r="538" spans="1:8" x14ac:dyDescent="0.3">
      <c r="A538" t="s">
        <v>558</v>
      </c>
      <c r="B538" s="14">
        <v>33832</v>
      </c>
      <c r="C538">
        <v>2</v>
      </c>
      <c r="D538" s="10">
        <v>4753.6400000000003</v>
      </c>
      <c r="E538" t="s">
        <v>7</v>
      </c>
      <c r="F538" t="s">
        <v>8</v>
      </c>
      <c r="G538" t="s">
        <v>9</v>
      </c>
      <c r="H538">
        <f t="shared" si="8"/>
        <v>30</v>
      </c>
    </row>
    <row r="539" spans="1:8" x14ac:dyDescent="0.3">
      <c r="A539" t="s">
        <v>559</v>
      </c>
      <c r="B539" s="14">
        <v>32047</v>
      </c>
      <c r="C539">
        <v>1</v>
      </c>
      <c r="D539" s="10">
        <v>4762.33</v>
      </c>
      <c r="E539" t="s">
        <v>8</v>
      </c>
      <c r="F539" t="s">
        <v>8</v>
      </c>
      <c r="G539" t="s">
        <v>31</v>
      </c>
      <c r="H539">
        <f t="shared" si="8"/>
        <v>35</v>
      </c>
    </row>
    <row r="540" spans="1:8" x14ac:dyDescent="0.3">
      <c r="A540" t="s">
        <v>560</v>
      </c>
      <c r="B540" s="14">
        <v>32721</v>
      </c>
      <c r="C540">
        <v>1</v>
      </c>
      <c r="D540" s="10">
        <v>4766.0200000000004</v>
      </c>
      <c r="E540" t="s">
        <v>7</v>
      </c>
      <c r="F540" t="s">
        <v>8</v>
      </c>
      <c r="G540" t="s">
        <v>31</v>
      </c>
      <c r="H540">
        <f t="shared" si="8"/>
        <v>33</v>
      </c>
    </row>
    <row r="541" spans="1:8" x14ac:dyDescent="0.3">
      <c r="A541" t="s">
        <v>561</v>
      </c>
      <c r="B541" s="14">
        <v>32851</v>
      </c>
      <c r="C541">
        <v>1</v>
      </c>
      <c r="D541" s="10">
        <v>4779.6000000000004</v>
      </c>
      <c r="E541" t="s">
        <v>7</v>
      </c>
      <c r="F541" t="s">
        <v>8</v>
      </c>
      <c r="G541" t="s">
        <v>9</v>
      </c>
      <c r="H541">
        <f t="shared" si="8"/>
        <v>33</v>
      </c>
    </row>
    <row r="542" spans="1:8" x14ac:dyDescent="0.3">
      <c r="A542" t="s">
        <v>562</v>
      </c>
      <c r="B542" s="14">
        <v>31950</v>
      </c>
      <c r="C542">
        <v>3</v>
      </c>
      <c r="D542" s="10">
        <v>4787.42</v>
      </c>
      <c r="E542" t="s">
        <v>7</v>
      </c>
      <c r="F542" t="s">
        <v>8</v>
      </c>
      <c r="G542" t="s">
        <v>9</v>
      </c>
      <c r="H542">
        <f t="shared" si="8"/>
        <v>35</v>
      </c>
    </row>
    <row r="543" spans="1:8" x14ac:dyDescent="0.3">
      <c r="A543" t="s">
        <v>563</v>
      </c>
      <c r="B543" s="14">
        <v>32858</v>
      </c>
      <c r="C543">
        <v>1</v>
      </c>
      <c r="D543" s="10">
        <v>4795.66</v>
      </c>
      <c r="E543" t="s">
        <v>7</v>
      </c>
      <c r="F543" t="s">
        <v>11</v>
      </c>
      <c r="G543" t="s">
        <v>9</v>
      </c>
      <c r="H543">
        <f t="shared" si="8"/>
        <v>33</v>
      </c>
    </row>
    <row r="544" spans="1:8" x14ac:dyDescent="0.3">
      <c r="A544" t="s">
        <v>564</v>
      </c>
      <c r="B544" s="14">
        <v>28766</v>
      </c>
      <c r="C544">
        <v>2</v>
      </c>
      <c r="D544" s="10">
        <v>4812.34</v>
      </c>
      <c r="E544" t="s">
        <v>7</v>
      </c>
      <c r="F544" t="s">
        <v>8</v>
      </c>
      <c r="G544" t="s">
        <v>9</v>
      </c>
      <c r="H544">
        <f t="shared" si="8"/>
        <v>44</v>
      </c>
    </row>
    <row r="545" spans="1:8" x14ac:dyDescent="0.3">
      <c r="A545" t="s">
        <v>565</v>
      </c>
      <c r="B545" s="14">
        <v>29770</v>
      </c>
      <c r="C545">
        <v>1</v>
      </c>
      <c r="D545" s="10">
        <v>4827.1000000000004</v>
      </c>
      <c r="E545" t="s">
        <v>7</v>
      </c>
      <c r="F545" t="s">
        <v>11</v>
      </c>
      <c r="G545" t="s">
        <v>9</v>
      </c>
      <c r="H545">
        <f t="shared" si="8"/>
        <v>41</v>
      </c>
    </row>
    <row r="546" spans="1:8" x14ac:dyDescent="0.3">
      <c r="A546" t="s">
        <v>566</v>
      </c>
      <c r="B546" s="14">
        <v>35034</v>
      </c>
      <c r="C546">
        <v>3</v>
      </c>
      <c r="D546" s="10">
        <v>4827.8999999999996</v>
      </c>
      <c r="E546" t="s">
        <v>11</v>
      </c>
      <c r="F546" t="s">
        <v>7</v>
      </c>
      <c r="G546" t="s">
        <v>5975</v>
      </c>
      <c r="H546">
        <f t="shared" si="8"/>
        <v>27</v>
      </c>
    </row>
    <row r="547" spans="1:8" x14ac:dyDescent="0.3">
      <c r="A547" t="s">
        <v>567</v>
      </c>
      <c r="B547" s="14">
        <v>37434</v>
      </c>
      <c r="C547">
        <v>5</v>
      </c>
      <c r="D547" s="10">
        <v>4830.63</v>
      </c>
      <c r="E547" t="s">
        <v>7</v>
      </c>
      <c r="F547" t="s">
        <v>11</v>
      </c>
      <c r="G547" t="s">
        <v>31</v>
      </c>
      <c r="H547">
        <f t="shared" si="8"/>
        <v>20</v>
      </c>
    </row>
    <row r="548" spans="1:8" x14ac:dyDescent="0.3">
      <c r="A548" t="s">
        <v>568</v>
      </c>
      <c r="B548" s="14">
        <v>36871</v>
      </c>
      <c r="C548">
        <v>0</v>
      </c>
      <c r="D548" s="10">
        <v>4835.43</v>
      </c>
      <c r="E548" t="s">
        <v>7</v>
      </c>
      <c r="F548" t="s">
        <v>7</v>
      </c>
      <c r="G548" t="s">
        <v>289</v>
      </c>
      <c r="H548">
        <f t="shared" si="8"/>
        <v>22</v>
      </c>
    </row>
    <row r="549" spans="1:8" x14ac:dyDescent="0.3">
      <c r="A549" t="s">
        <v>569</v>
      </c>
      <c r="B549" s="14">
        <v>33857</v>
      </c>
      <c r="C549">
        <v>3</v>
      </c>
      <c r="D549" s="10">
        <v>4837.58</v>
      </c>
      <c r="E549" t="s">
        <v>8</v>
      </c>
      <c r="F549" t="s">
        <v>7</v>
      </c>
      <c r="G549" t="s">
        <v>9</v>
      </c>
      <c r="H549">
        <f t="shared" si="8"/>
        <v>30</v>
      </c>
    </row>
    <row r="550" spans="1:8" x14ac:dyDescent="0.3">
      <c r="A550" t="s">
        <v>570</v>
      </c>
      <c r="B550" s="14">
        <v>30970</v>
      </c>
      <c r="C550">
        <v>3</v>
      </c>
      <c r="D550" s="10">
        <v>4839.18</v>
      </c>
      <c r="E550" t="s">
        <v>7</v>
      </c>
      <c r="F550" t="s">
        <v>11</v>
      </c>
      <c r="G550" t="s">
        <v>16</v>
      </c>
      <c r="H550">
        <f t="shared" si="8"/>
        <v>38</v>
      </c>
    </row>
    <row r="551" spans="1:8" x14ac:dyDescent="0.3">
      <c r="A551" t="s">
        <v>571</v>
      </c>
      <c r="B551" s="14">
        <v>34971</v>
      </c>
      <c r="C551">
        <v>0</v>
      </c>
      <c r="D551" s="10">
        <v>4840.95</v>
      </c>
      <c r="E551" t="s">
        <v>7</v>
      </c>
      <c r="F551" t="s">
        <v>11</v>
      </c>
      <c r="G551" t="s">
        <v>289</v>
      </c>
      <c r="H551">
        <f t="shared" si="8"/>
        <v>27</v>
      </c>
    </row>
    <row r="552" spans="1:8" x14ac:dyDescent="0.3">
      <c r="A552" t="s">
        <v>572</v>
      </c>
      <c r="B552" s="14">
        <v>29202</v>
      </c>
      <c r="C552">
        <v>2</v>
      </c>
      <c r="D552" s="10">
        <v>4843.79</v>
      </c>
      <c r="E552" t="s">
        <v>7</v>
      </c>
      <c r="F552" t="s">
        <v>8</v>
      </c>
      <c r="G552" t="s">
        <v>9</v>
      </c>
      <c r="H552">
        <f t="shared" si="8"/>
        <v>43</v>
      </c>
    </row>
    <row r="553" spans="1:8" x14ac:dyDescent="0.3">
      <c r="A553" t="s">
        <v>573</v>
      </c>
      <c r="B553" s="14">
        <v>27283</v>
      </c>
      <c r="C553">
        <v>0</v>
      </c>
      <c r="D553" s="10">
        <v>4844.67</v>
      </c>
      <c r="E553" t="s">
        <v>7</v>
      </c>
      <c r="F553" t="s">
        <v>7</v>
      </c>
      <c r="G553" t="s">
        <v>9</v>
      </c>
      <c r="H553">
        <f t="shared" si="8"/>
        <v>48</v>
      </c>
    </row>
    <row r="554" spans="1:8" x14ac:dyDescent="0.3">
      <c r="A554" t="s">
        <v>574</v>
      </c>
      <c r="B554" s="14">
        <v>37049</v>
      </c>
      <c r="C554">
        <v>0</v>
      </c>
      <c r="D554" s="10">
        <v>4846.53</v>
      </c>
      <c r="E554" t="s">
        <v>7</v>
      </c>
      <c r="F554" t="s">
        <v>8</v>
      </c>
      <c r="G554" t="s">
        <v>289</v>
      </c>
      <c r="H554">
        <f t="shared" si="8"/>
        <v>22</v>
      </c>
    </row>
    <row r="555" spans="1:8" x14ac:dyDescent="0.3">
      <c r="A555" t="s">
        <v>575</v>
      </c>
      <c r="B555" s="14">
        <v>35060</v>
      </c>
      <c r="C555">
        <v>3</v>
      </c>
      <c r="D555" s="10">
        <v>4846.92</v>
      </c>
      <c r="E555" t="s">
        <v>7</v>
      </c>
      <c r="F555" t="s">
        <v>8</v>
      </c>
      <c r="G555" t="s">
        <v>345</v>
      </c>
      <c r="H555">
        <f t="shared" si="8"/>
        <v>27</v>
      </c>
    </row>
    <row r="556" spans="1:8" x14ac:dyDescent="0.3">
      <c r="A556" t="s">
        <v>576</v>
      </c>
      <c r="B556" s="14">
        <v>32752</v>
      </c>
      <c r="C556">
        <v>3</v>
      </c>
      <c r="D556" s="10">
        <v>4859.8900000000003</v>
      </c>
      <c r="E556" t="s">
        <v>7</v>
      </c>
      <c r="F556" t="s">
        <v>8</v>
      </c>
      <c r="G556" t="s">
        <v>31</v>
      </c>
      <c r="H556">
        <f t="shared" si="8"/>
        <v>33</v>
      </c>
    </row>
    <row r="557" spans="1:8" x14ac:dyDescent="0.3">
      <c r="A557" t="s">
        <v>577</v>
      </c>
      <c r="B557" s="14">
        <v>35702</v>
      </c>
      <c r="C557">
        <v>4</v>
      </c>
      <c r="D557" s="10">
        <v>4877.9799999999996</v>
      </c>
      <c r="E557" t="s">
        <v>7</v>
      </c>
      <c r="F557" t="s">
        <v>8</v>
      </c>
      <c r="G557" t="s">
        <v>16</v>
      </c>
      <c r="H557">
        <f t="shared" si="8"/>
        <v>25</v>
      </c>
    </row>
    <row r="558" spans="1:8" x14ac:dyDescent="0.3">
      <c r="A558" t="s">
        <v>578</v>
      </c>
      <c r="B558" s="14">
        <v>31769</v>
      </c>
      <c r="C558">
        <v>0</v>
      </c>
      <c r="D558" s="10">
        <v>4883.87</v>
      </c>
      <c r="E558" t="s">
        <v>7</v>
      </c>
      <c r="F558" t="s">
        <v>11</v>
      </c>
      <c r="G558" t="s">
        <v>31</v>
      </c>
      <c r="H558">
        <f t="shared" si="8"/>
        <v>36</v>
      </c>
    </row>
    <row r="559" spans="1:8" x14ac:dyDescent="0.3">
      <c r="A559" t="s">
        <v>579</v>
      </c>
      <c r="B559" s="14">
        <v>31712</v>
      </c>
      <c r="C559">
        <v>0</v>
      </c>
      <c r="D559" s="10">
        <v>4889.04</v>
      </c>
      <c r="E559" t="s">
        <v>7</v>
      </c>
      <c r="F559" t="s">
        <v>11</v>
      </c>
      <c r="G559" t="s">
        <v>9</v>
      </c>
      <c r="H559">
        <f t="shared" si="8"/>
        <v>36</v>
      </c>
    </row>
    <row r="560" spans="1:8" x14ac:dyDescent="0.3">
      <c r="A560" t="s">
        <v>580</v>
      </c>
      <c r="B560" s="14">
        <v>32699</v>
      </c>
      <c r="C560">
        <v>2</v>
      </c>
      <c r="D560" s="10">
        <v>4890</v>
      </c>
      <c r="E560" t="s">
        <v>8</v>
      </c>
      <c r="F560" t="s">
        <v>7</v>
      </c>
      <c r="G560" t="s">
        <v>9</v>
      </c>
      <c r="H560">
        <f t="shared" si="8"/>
        <v>33</v>
      </c>
    </row>
    <row r="561" spans="1:8" x14ac:dyDescent="0.3">
      <c r="A561" t="s">
        <v>581</v>
      </c>
      <c r="B561" s="14">
        <v>33205</v>
      </c>
      <c r="C561">
        <v>3</v>
      </c>
      <c r="D561" s="10">
        <v>4894.3900000000003</v>
      </c>
      <c r="E561" t="s">
        <v>7</v>
      </c>
      <c r="F561" t="s">
        <v>8</v>
      </c>
      <c r="G561" t="s">
        <v>9</v>
      </c>
      <c r="H561">
        <f t="shared" si="8"/>
        <v>32</v>
      </c>
    </row>
    <row r="562" spans="1:8" x14ac:dyDescent="0.3">
      <c r="A562" t="s">
        <v>582</v>
      </c>
      <c r="B562" s="14">
        <v>32409</v>
      </c>
      <c r="C562">
        <v>1</v>
      </c>
      <c r="D562" s="10">
        <v>4894.75</v>
      </c>
      <c r="E562" t="s">
        <v>8</v>
      </c>
      <c r="F562" t="s">
        <v>8</v>
      </c>
      <c r="G562" t="s">
        <v>16</v>
      </c>
      <c r="H562">
        <f t="shared" si="8"/>
        <v>34</v>
      </c>
    </row>
    <row r="563" spans="1:8" x14ac:dyDescent="0.3">
      <c r="A563" t="s">
        <v>583</v>
      </c>
      <c r="B563" s="14">
        <v>34160</v>
      </c>
      <c r="C563">
        <v>2</v>
      </c>
      <c r="D563" s="10">
        <v>4906.41</v>
      </c>
      <c r="E563" t="s">
        <v>7</v>
      </c>
      <c r="F563" t="s">
        <v>11</v>
      </c>
      <c r="G563" t="s">
        <v>16</v>
      </c>
      <c r="H563">
        <f t="shared" si="8"/>
        <v>29</v>
      </c>
    </row>
    <row r="564" spans="1:8" x14ac:dyDescent="0.3">
      <c r="A564" t="s">
        <v>584</v>
      </c>
      <c r="B564" s="14">
        <v>29877</v>
      </c>
      <c r="C564">
        <v>1</v>
      </c>
      <c r="D564" s="10">
        <v>4911.8900000000003</v>
      </c>
      <c r="E564" t="s">
        <v>7</v>
      </c>
      <c r="F564" t="s">
        <v>8</v>
      </c>
      <c r="G564" t="s">
        <v>9</v>
      </c>
      <c r="H564">
        <f t="shared" si="8"/>
        <v>41</v>
      </c>
    </row>
    <row r="565" spans="1:8" x14ac:dyDescent="0.3">
      <c r="A565" t="s">
        <v>585</v>
      </c>
      <c r="B565" s="14">
        <v>37489</v>
      </c>
      <c r="C565">
        <v>5</v>
      </c>
      <c r="D565" s="10">
        <v>4915.0600000000004</v>
      </c>
      <c r="E565" t="s">
        <v>7</v>
      </c>
      <c r="F565" t="s">
        <v>11</v>
      </c>
      <c r="G565" t="s">
        <v>345</v>
      </c>
      <c r="H565">
        <f t="shared" si="8"/>
        <v>20</v>
      </c>
    </row>
    <row r="566" spans="1:8" x14ac:dyDescent="0.3">
      <c r="A566" t="s">
        <v>586</v>
      </c>
      <c r="B566" s="14">
        <v>34191</v>
      </c>
      <c r="C566">
        <v>2</v>
      </c>
      <c r="D566" s="10">
        <v>4922.92</v>
      </c>
      <c r="E566" t="s">
        <v>7</v>
      </c>
      <c r="F566" t="s">
        <v>7</v>
      </c>
      <c r="G566" t="s">
        <v>16</v>
      </c>
      <c r="H566">
        <f t="shared" si="8"/>
        <v>29</v>
      </c>
    </row>
    <row r="567" spans="1:8" x14ac:dyDescent="0.3">
      <c r="A567" t="s">
        <v>587</v>
      </c>
      <c r="B567" s="14">
        <v>33473</v>
      </c>
      <c r="C567">
        <v>2</v>
      </c>
      <c r="D567" s="10">
        <v>4931.6499999999996</v>
      </c>
      <c r="E567" t="s">
        <v>7</v>
      </c>
      <c r="F567" t="s">
        <v>8</v>
      </c>
      <c r="G567" t="s">
        <v>31</v>
      </c>
      <c r="H567">
        <f t="shared" si="8"/>
        <v>31</v>
      </c>
    </row>
    <row r="568" spans="1:8" x14ac:dyDescent="0.3">
      <c r="A568" t="s">
        <v>588</v>
      </c>
      <c r="B568" s="14">
        <v>33569</v>
      </c>
      <c r="C568">
        <v>2</v>
      </c>
      <c r="D568" s="10">
        <v>4934.71</v>
      </c>
      <c r="E568" t="s">
        <v>7</v>
      </c>
      <c r="F568" t="s">
        <v>8</v>
      </c>
      <c r="G568" t="s">
        <v>31</v>
      </c>
      <c r="H568">
        <f t="shared" si="8"/>
        <v>31</v>
      </c>
    </row>
    <row r="569" spans="1:8" x14ac:dyDescent="0.3">
      <c r="A569" t="s">
        <v>589</v>
      </c>
      <c r="B569" s="14">
        <v>27206</v>
      </c>
      <c r="C569">
        <v>0</v>
      </c>
      <c r="D569" s="10">
        <v>4942.0600000000004</v>
      </c>
      <c r="E569" t="s">
        <v>7</v>
      </c>
      <c r="F569" t="s">
        <v>7</v>
      </c>
      <c r="G569" t="s">
        <v>9</v>
      </c>
      <c r="H569">
        <f t="shared" si="8"/>
        <v>48</v>
      </c>
    </row>
    <row r="570" spans="1:8" x14ac:dyDescent="0.3">
      <c r="A570" t="s">
        <v>590</v>
      </c>
      <c r="B570" s="14">
        <v>33480</v>
      </c>
      <c r="C570">
        <v>2</v>
      </c>
      <c r="D570" s="10">
        <v>4949.76</v>
      </c>
      <c r="E570" t="s">
        <v>7</v>
      </c>
      <c r="F570" t="s">
        <v>11</v>
      </c>
      <c r="G570" t="s">
        <v>9</v>
      </c>
      <c r="H570">
        <f t="shared" si="8"/>
        <v>31</v>
      </c>
    </row>
    <row r="571" spans="1:8" x14ac:dyDescent="0.3">
      <c r="A571" t="s">
        <v>591</v>
      </c>
      <c r="B571" s="14">
        <v>26975</v>
      </c>
      <c r="C571">
        <v>0</v>
      </c>
      <c r="D571" s="10">
        <v>4985.22</v>
      </c>
      <c r="E571" t="s">
        <v>7</v>
      </c>
      <c r="F571" t="s">
        <v>8</v>
      </c>
      <c r="G571" t="s">
        <v>9</v>
      </c>
      <c r="H571">
        <f t="shared" si="8"/>
        <v>49</v>
      </c>
    </row>
    <row r="572" spans="1:8" x14ac:dyDescent="0.3">
      <c r="A572" t="s">
        <v>592</v>
      </c>
      <c r="B572" s="14">
        <v>32318</v>
      </c>
      <c r="C572">
        <v>0</v>
      </c>
      <c r="D572" s="10">
        <v>4992.38</v>
      </c>
      <c r="E572" t="s">
        <v>7</v>
      </c>
      <c r="F572" t="s">
        <v>8</v>
      </c>
      <c r="G572" t="s">
        <v>236</v>
      </c>
      <c r="H572">
        <f t="shared" si="8"/>
        <v>34</v>
      </c>
    </row>
    <row r="573" spans="1:8" x14ac:dyDescent="0.3">
      <c r="A573" t="s">
        <v>593</v>
      </c>
      <c r="B573" s="14">
        <v>37169</v>
      </c>
      <c r="C573">
        <v>0</v>
      </c>
      <c r="D573" s="10">
        <v>4999.04</v>
      </c>
      <c r="E573" t="s">
        <v>7</v>
      </c>
      <c r="F573" t="s">
        <v>7</v>
      </c>
      <c r="G573" t="s">
        <v>31</v>
      </c>
      <c r="H573">
        <f t="shared" si="8"/>
        <v>21</v>
      </c>
    </row>
    <row r="574" spans="1:8" x14ac:dyDescent="0.3">
      <c r="A574" t="s">
        <v>594</v>
      </c>
      <c r="B574" s="14">
        <v>32390</v>
      </c>
      <c r="C574">
        <v>1</v>
      </c>
      <c r="D574" s="10">
        <v>5002.78</v>
      </c>
      <c r="E574" t="s">
        <v>7</v>
      </c>
      <c r="F574" t="s">
        <v>7</v>
      </c>
      <c r="G574" t="s">
        <v>9</v>
      </c>
      <c r="H574">
        <f t="shared" si="8"/>
        <v>34</v>
      </c>
    </row>
    <row r="575" spans="1:8" x14ac:dyDescent="0.3">
      <c r="A575" t="s">
        <v>595</v>
      </c>
      <c r="B575" s="14">
        <v>28285</v>
      </c>
      <c r="C575">
        <v>2</v>
      </c>
      <c r="D575" s="10">
        <v>5003.7700000000004</v>
      </c>
      <c r="E575" t="s">
        <v>7</v>
      </c>
      <c r="F575" t="s">
        <v>8</v>
      </c>
      <c r="G575" t="s">
        <v>9</v>
      </c>
      <c r="H575">
        <f t="shared" si="8"/>
        <v>45</v>
      </c>
    </row>
    <row r="576" spans="1:8" x14ac:dyDescent="0.3">
      <c r="A576" t="s">
        <v>596</v>
      </c>
      <c r="B576" s="14">
        <v>32332</v>
      </c>
      <c r="C576">
        <v>1</v>
      </c>
      <c r="D576" s="10">
        <v>5003.8500000000004</v>
      </c>
      <c r="E576" t="s">
        <v>7</v>
      </c>
      <c r="F576" t="s">
        <v>8</v>
      </c>
      <c r="G576" t="s">
        <v>31</v>
      </c>
      <c r="H576">
        <f t="shared" si="8"/>
        <v>34</v>
      </c>
    </row>
    <row r="577" spans="1:8" x14ac:dyDescent="0.3">
      <c r="A577" t="s">
        <v>597</v>
      </c>
      <c r="B577" s="14">
        <v>32456</v>
      </c>
      <c r="C577">
        <v>1</v>
      </c>
      <c r="D577" s="10">
        <v>5012.47</v>
      </c>
      <c r="E577" t="s">
        <v>7</v>
      </c>
      <c r="F577" t="s">
        <v>8</v>
      </c>
      <c r="G577" t="s">
        <v>31</v>
      </c>
      <c r="H577">
        <f t="shared" si="8"/>
        <v>34</v>
      </c>
    </row>
    <row r="578" spans="1:8" x14ac:dyDescent="0.3">
      <c r="A578" t="s">
        <v>598</v>
      </c>
      <c r="B578" s="14">
        <v>31409</v>
      </c>
      <c r="C578">
        <v>0</v>
      </c>
      <c r="D578" s="10">
        <v>5028.1499999999996</v>
      </c>
      <c r="E578" t="s">
        <v>11</v>
      </c>
      <c r="F578" t="s">
        <v>7</v>
      </c>
      <c r="G578" t="s">
        <v>16</v>
      </c>
      <c r="H578">
        <f t="shared" si="8"/>
        <v>37</v>
      </c>
    </row>
    <row r="579" spans="1:8" x14ac:dyDescent="0.3">
      <c r="A579" t="s">
        <v>599</v>
      </c>
      <c r="B579" s="14">
        <v>33491</v>
      </c>
      <c r="C579">
        <v>2</v>
      </c>
      <c r="D579" s="10">
        <v>5031.2700000000004</v>
      </c>
      <c r="E579" t="s">
        <v>8</v>
      </c>
      <c r="F579" t="s">
        <v>11</v>
      </c>
      <c r="G579" t="s">
        <v>157</v>
      </c>
      <c r="H579">
        <f t="shared" ref="H579:H642" si="9">DATEDIF(B579,$J$3,"y")</f>
        <v>31</v>
      </c>
    </row>
    <row r="580" spans="1:8" x14ac:dyDescent="0.3">
      <c r="A580" t="s">
        <v>600</v>
      </c>
      <c r="B580" s="14">
        <v>31592</v>
      </c>
      <c r="C580">
        <v>3</v>
      </c>
      <c r="D580" s="10">
        <v>5034.1000000000004</v>
      </c>
      <c r="E580" t="s">
        <v>7</v>
      </c>
      <c r="F580" t="s">
        <v>7</v>
      </c>
      <c r="G580" t="s">
        <v>9</v>
      </c>
      <c r="H580">
        <f t="shared" si="9"/>
        <v>36</v>
      </c>
    </row>
    <row r="581" spans="1:8" x14ac:dyDescent="0.3">
      <c r="A581" t="s">
        <v>601</v>
      </c>
      <c r="B581" s="14">
        <v>35768</v>
      </c>
      <c r="C581">
        <v>0</v>
      </c>
      <c r="D581" s="10">
        <v>5038.57</v>
      </c>
      <c r="E581" t="s">
        <v>7</v>
      </c>
      <c r="F581" t="s">
        <v>7</v>
      </c>
      <c r="G581" t="s">
        <v>189</v>
      </c>
      <c r="H581">
        <f t="shared" si="9"/>
        <v>25</v>
      </c>
    </row>
    <row r="582" spans="1:8" x14ac:dyDescent="0.3">
      <c r="A582" t="s">
        <v>602</v>
      </c>
      <c r="B582" s="14">
        <v>37180</v>
      </c>
      <c r="C582">
        <v>0</v>
      </c>
      <c r="D582" s="10">
        <v>5043.13</v>
      </c>
      <c r="E582" t="s">
        <v>7</v>
      </c>
      <c r="F582" t="s">
        <v>8</v>
      </c>
      <c r="G582" t="s">
        <v>31</v>
      </c>
      <c r="H582">
        <f t="shared" si="9"/>
        <v>21</v>
      </c>
    </row>
    <row r="583" spans="1:8" x14ac:dyDescent="0.3">
      <c r="A583" t="s">
        <v>603</v>
      </c>
      <c r="B583" s="14">
        <v>35640</v>
      </c>
      <c r="C583">
        <v>0</v>
      </c>
      <c r="D583" s="10">
        <v>5045.1499999999996</v>
      </c>
      <c r="E583" t="s">
        <v>7</v>
      </c>
      <c r="F583" t="s">
        <v>7</v>
      </c>
      <c r="G583" t="s">
        <v>16</v>
      </c>
      <c r="H583">
        <f t="shared" si="9"/>
        <v>25</v>
      </c>
    </row>
    <row r="584" spans="1:8" x14ac:dyDescent="0.3">
      <c r="A584" t="s">
        <v>604</v>
      </c>
      <c r="B584" s="14">
        <v>29471</v>
      </c>
      <c r="C584">
        <v>2</v>
      </c>
      <c r="D584" s="10">
        <v>5054.05</v>
      </c>
      <c r="E584" t="s">
        <v>7</v>
      </c>
      <c r="F584" t="s">
        <v>7</v>
      </c>
      <c r="G584" t="s">
        <v>9</v>
      </c>
      <c r="H584">
        <f t="shared" si="9"/>
        <v>42</v>
      </c>
    </row>
    <row r="585" spans="1:8" x14ac:dyDescent="0.3">
      <c r="A585" t="s">
        <v>605</v>
      </c>
      <c r="B585" s="14">
        <v>34131</v>
      </c>
      <c r="C585">
        <v>0</v>
      </c>
      <c r="D585" s="10">
        <v>5059.5600000000004</v>
      </c>
      <c r="E585" t="s">
        <v>7</v>
      </c>
      <c r="F585" t="s">
        <v>11</v>
      </c>
      <c r="G585" t="s">
        <v>289</v>
      </c>
      <c r="H585">
        <f t="shared" si="9"/>
        <v>29</v>
      </c>
    </row>
    <row r="586" spans="1:8" x14ac:dyDescent="0.3">
      <c r="A586" t="s">
        <v>606</v>
      </c>
      <c r="B586" s="14">
        <v>28816</v>
      </c>
      <c r="C586">
        <v>2</v>
      </c>
      <c r="D586" s="10">
        <v>5077.1899999999996</v>
      </c>
      <c r="E586" t="s">
        <v>7</v>
      </c>
      <c r="F586" t="s">
        <v>8</v>
      </c>
      <c r="G586" t="s">
        <v>16</v>
      </c>
      <c r="H586">
        <f t="shared" si="9"/>
        <v>44</v>
      </c>
    </row>
    <row r="587" spans="1:8" x14ac:dyDescent="0.3">
      <c r="A587" t="s">
        <v>607</v>
      </c>
      <c r="B587" s="14">
        <v>35625</v>
      </c>
      <c r="C587">
        <v>5</v>
      </c>
      <c r="D587" s="10">
        <v>5080.1000000000004</v>
      </c>
      <c r="E587" t="s">
        <v>8</v>
      </c>
      <c r="F587" t="s">
        <v>7</v>
      </c>
      <c r="G587" t="s">
        <v>31</v>
      </c>
      <c r="H587">
        <f t="shared" si="9"/>
        <v>25</v>
      </c>
    </row>
    <row r="588" spans="1:8" x14ac:dyDescent="0.3">
      <c r="A588" t="s">
        <v>608</v>
      </c>
      <c r="B588" s="14">
        <v>36330</v>
      </c>
      <c r="C588">
        <v>0</v>
      </c>
      <c r="D588" s="10">
        <v>5087.92</v>
      </c>
      <c r="E588" t="s">
        <v>7</v>
      </c>
      <c r="F588" t="s">
        <v>7</v>
      </c>
      <c r="G588" t="s">
        <v>524</v>
      </c>
      <c r="H588">
        <f t="shared" si="9"/>
        <v>23</v>
      </c>
    </row>
    <row r="589" spans="1:8" x14ac:dyDescent="0.3">
      <c r="A589" t="s">
        <v>609</v>
      </c>
      <c r="B589" s="14">
        <v>32099</v>
      </c>
      <c r="C589">
        <v>1</v>
      </c>
      <c r="D589" s="10">
        <v>5116.5</v>
      </c>
      <c r="E589" t="s">
        <v>7</v>
      </c>
      <c r="F589" t="s">
        <v>7</v>
      </c>
      <c r="G589" t="s">
        <v>16</v>
      </c>
      <c r="H589">
        <f t="shared" si="9"/>
        <v>35</v>
      </c>
    </row>
    <row r="590" spans="1:8" x14ac:dyDescent="0.3">
      <c r="A590" t="s">
        <v>610</v>
      </c>
      <c r="B590" s="14">
        <v>32448</v>
      </c>
      <c r="C590">
        <v>2</v>
      </c>
      <c r="D590" s="10">
        <v>5124.1899999999996</v>
      </c>
      <c r="E590" t="s">
        <v>7</v>
      </c>
      <c r="F590" t="s">
        <v>8</v>
      </c>
      <c r="G590" t="s">
        <v>9</v>
      </c>
      <c r="H590">
        <f t="shared" si="9"/>
        <v>34</v>
      </c>
    </row>
    <row r="591" spans="1:8" x14ac:dyDescent="0.3">
      <c r="A591" t="s">
        <v>611</v>
      </c>
      <c r="B591" s="14">
        <v>32033</v>
      </c>
      <c r="C591">
        <v>1</v>
      </c>
      <c r="D591" s="10">
        <v>5125.22</v>
      </c>
      <c r="E591" t="s">
        <v>11</v>
      </c>
      <c r="F591" t="s">
        <v>7</v>
      </c>
      <c r="G591" t="s">
        <v>16</v>
      </c>
      <c r="H591">
        <f t="shared" si="9"/>
        <v>35</v>
      </c>
    </row>
    <row r="592" spans="1:8" x14ac:dyDescent="0.3">
      <c r="A592" t="s">
        <v>612</v>
      </c>
      <c r="B592" s="14">
        <v>32401</v>
      </c>
      <c r="C592">
        <v>3</v>
      </c>
      <c r="D592" s="10">
        <v>5136.75</v>
      </c>
      <c r="E592" t="s">
        <v>7</v>
      </c>
      <c r="F592" t="s">
        <v>11</v>
      </c>
      <c r="G592" t="s">
        <v>9</v>
      </c>
      <c r="H592">
        <f t="shared" si="9"/>
        <v>34</v>
      </c>
    </row>
    <row r="593" spans="1:8" x14ac:dyDescent="0.3">
      <c r="A593" t="s">
        <v>613</v>
      </c>
      <c r="B593" s="14">
        <v>34313</v>
      </c>
      <c r="C593">
        <v>3</v>
      </c>
      <c r="D593" s="10">
        <v>5138.26</v>
      </c>
      <c r="E593" t="s">
        <v>7</v>
      </c>
      <c r="F593" t="s">
        <v>7</v>
      </c>
      <c r="G593" t="s">
        <v>9</v>
      </c>
      <c r="H593">
        <f t="shared" si="9"/>
        <v>29</v>
      </c>
    </row>
    <row r="594" spans="1:8" x14ac:dyDescent="0.3">
      <c r="A594" t="s">
        <v>614</v>
      </c>
      <c r="B594" s="14">
        <v>30916</v>
      </c>
      <c r="C594">
        <v>3</v>
      </c>
      <c r="D594" s="10">
        <v>5144.18</v>
      </c>
      <c r="E594" t="s">
        <v>7</v>
      </c>
      <c r="F594" t="s">
        <v>11</v>
      </c>
      <c r="G594" t="s">
        <v>9</v>
      </c>
      <c r="H594">
        <f t="shared" si="9"/>
        <v>38</v>
      </c>
    </row>
    <row r="595" spans="1:8" x14ac:dyDescent="0.3">
      <c r="A595" t="s">
        <v>615</v>
      </c>
      <c r="B595" s="14">
        <v>33107</v>
      </c>
      <c r="C595">
        <v>1</v>
      </c>
      <c r="D595" s="10">
        <v>5148.55</v>
      </c>
      <c r="E595" t="s">
        <v>7</v>
      </c>
      <c r="F595" t="s">
        <v>7</v>
      </c>
      <c r="G595" t="s">
        <v>236</v>
      </c>
      <c r="H595">
        <f t="shared" si="9"/>
        <v>32</v>
      </c>
    </row>
    <row r="596" spans="1:8" x14ac:dyDescent="0.3">
      <c r="A596" t="s">
        <v>616</v>
      </c>
      <c r="B596" s="14">
        <v>33155</v>
      </c>
      <c r="C596">
        <v>2</v>
      </c>
      <c r="D596" s="10">
        <v>5152.13</v>
      </c>
      <c r="E596" t="s">
        <v>7</v>
      </c>
      <c r="F596" t="s">
        <v>7</v>
      </c>
      <c r="G596" t="s">
        <v>31</v>
      </c>
      <c r="H596">
        <f t="shared" si="9"/>
        <v>32</v>
      </c>
    </row>
    <row r="597" spans="1:8" x14ac:dyDescent="0.3">
      <c r="A597" t="s">
        <v>617</v>
      </c>
      <c r="B597" s="14">
        <v>33479</v>
      </c>
      <c r="C597">
        <v>3</v>
      </c>
      <c r="D597" s="10">
        <v>5166.96</v>
      </c>
      <c r="E597" t="s">
        <v>7</v>
      </c>
      <c r="F597" t="s">
        <v>7</v>
      </c>
      <c r="G597" t="s">
        <v>16</v>
      </c>
      <c r="H597">
        <f t="shared" si="9"/>
        <v>31</v>
      </c>
    </row>
    <row r="598" spans="1:8" x14ac:dyDescent="0.3">
      <c r="A598" t="s">
        <v>618</v>
      </c>
      <c r="B598" s="14">
        <v>30971</v>
      </c>
      <c r="C598">
        <v>3</v>
      </c>
      <c r="D598" s="10">
        <v>5177.12</v>
      </c>
      <c r="E598" t="s">
        <v>7</v>
      </c>
      <c r="F598" t="s">
        <v>11</v>
      </c>
      <c r="G598" t="s">
        <v>9</v>
      </c>
      <c r="H598">
        <f t="shared" si="9"/>
        <v>38</v>
      </c>
    </row>
    <row r="599" spans="1:8" x14ac:dyDescent="0.3">
      <c r="A599" t="s">
        <v>619</v>
      </c>
      <c r="B599" s="14">
        <v>29110</v>
      </c>
      <c r="C599">
        <v>2</v>
      </c>
      <c r="D599" s="10">
        <v>5195.58</v>
      </c>
      <c r="E599" t="s">
        <v>7</v>
      </c>
      <c r="F599" t="s">
        <v>7</v>
      </c>
      <c r="G599" t="s">
        <v>9</v>
      </c>
      <c r="H599">
        <f t="shared" si="9"/>
        <v>43</v>
      </c>
    </row>
    <row r="600" spans="1:8" x14ac:dyDescent="0.3">
      <c r="A600" t="s">
        <v>620</v>
      </c>
      <c r="B600" s="14">
        <v>38144</v>
      </c>
      <c r="C600">
        <v>0</v>
      </c>
      <c r="D600" s="10">
        <v>5198.6899999999996</v>
      </c>
      <c r="E600" t="s">
        <v>7</v>
      </c>
      <c r="F600" t="s">
        <v>7</v>
      </c>
      <c r="G600" t="s">
        <v>621</v>
      </c>
      <c r="H600">
        <f t="shared" si="9"/>
        <v>19</v>
      </c>
    </row>
    <row r="601" spans="1:8" x14ac:dyDescent="0.3">
      <c r="A601" t="s">
        <v>622</v>
      </c>
      <c r="B601" s="14">
        <v>30613</v>
      </c>
      <c r="C601">
        <v>3</v>
      </c>
      <c r="D601" s="10">
        <v>5207.97</v>
      </c>
      <c r="E601" t="s">
        <v>7</v>
      </c>
      <c r="F601" t="s">
        <v>7</v>
      </c>
      <c r="G601" t="s">
        <v>16</v>
      </c>
      <c r="H601">
        <f t="shared" si="9"/>
        <v>39</v>
      </c>
    </row>
    <row r="602" spans="1:8" x14ac:dyDescent="0.3">
      <c r="A602" t="s">
        <v>623</v>
      </c>
      <c r="B602" s="14">
        <v>34137</v>
      </c>
      <c r="C602">
        <v>3</v>
      </c>
      <c r="D602" s="10">
        <v>5209.58</v>
      </c>
      <c r="E602" t="s">
        <v>8</v>
      </c>
      <c r="F602" t="s">
        <v>8</v>
      </c>
      <c r="G602" t="s">
        <v>345</v>
      </c>
      <c r="H602">
        <f t="shared" si="9"/>
        <v>29</v>
      </c>
    </row>
    <row r="603" spans="1:8" x14ac:dyDescent="0.3">
      <c r="A603" t="s">
        <v>624</v>
      </c>
      <c r="B603" s="14">
        <v>36495</v>
      </c>
      <c r="C603">
        <v>0</v>
      </c>
      <c r="D603" s="10">
        <v>5213.22</v>
      </c>
      <c r="E603" t="s">
        <v>7</v>
      </c>
      <c r="F603" t="s">
        <v>11</v>
      </c>
      <c r="G603" t="s">
        <v>16</v>
      </c>
      <c r="H603">
        <f t="shared" si="9"/>
        <v>23</v>
      </c>
    </row>
    <row r="604" spans="1:8" x14ac:dyDescent="0.3">
      <c r="A604" t="s">
        <v>625</v>
      </c>
      <c r="B604" s="14">
        <v>34856</v>
      </c>
      <c r="C604">
        <v>0</v>
      </c>
      <c r="D604" s="10">
        <v>5216.4799999999996</v>
      </c>
      <c r="E604" t="s">
        <v>7</v>
      </c>
      <c r="F604" t="s">
        <v>7</v>
      </c>
      <c r="G604" t="s">
        <v>189</v>
      </c>
      <c r="H604">
        <f t="shared" si="9"/>
        <v>28</v>
      </c>
    </row>
    <row r="605" spans="1:8" x14ac:dyDescent="0.3">
      <c r="A605" t="s">
        <v>626</v>
      </c>
      <c r="B605" s="14">
        <v>31957</v>
      </c>
      <c r="C605">
        <v>0</v>
      </c>
      <c r="D605" s="10">
        <v>5227.99</v>
      </c>
      <c r="E605" t="s">
        <v>7</v>
      </c>
      <c r="F605" t="s">
        <v>11</v>
      </c>
      <c r="G605" t="s">
        <v>236</v>
      </c>
      <c r="H605">
        <f t="shared" si="9"/>
        <v>35</v>
      </c>
    </row>
    <row r="606" spans="1:8" x14ac:dyDescent="0.3">
      <c r="A606" t="s">
        <v>627</v>
      </c>
      <c r="B606" s="14">
        <v>32137</v>
      </c>
      <c r="C606">
        <v>1</v>
      </c>
      <c r="D606" s="10">
        <v>5240.7700000000004</v>
      </c>
      <c r="E606" t="s">
        <v>7</v>
      </c>
      <c r="F606" t="s">
        <v>7</v>
      </c>
      <c r="G606" t="s">
        <v>31</v>
      </c>
      <c r="H606">
        <f t="shared" si="9"/>
        <v>35</v>
      </c>
    </row>
    <row r="607" spans="1:8" x14ac:dyDescent="0.3">
      <c r="A607" t="s">
        <v>628</v>
      </c>
      <c r="B607" s="14">
        <v>31963</v>
      </c>
      <c r="C607">
        <v>1</v>
      </c>
      <c r="D607" s="10">
        <v>5245.23</v>
      </c>
      <c r="E607" t="s">
        <v>7</v>
      </c>
      <c r="F607" t="s">
        <v>7</v>
      </c>
      <c r="G607" t="s">
        <v>9</v>
      </c>
      <c r="H607">
        <f t="shared" si="9"/>
        <v>35</v>
      </c>
    </row>
    <row r="608" spans="1:8" x14ac:dyDescent="0.3">
      <c r="A608" t="s">
        <v>629</v>
      </c>
      <c r="B608" s="14">
        <v>32029</v>
      </c>
      <c r="C608">
        <v>1</v>
      </c>
      <c r="D608" s="10">
        <v>5246.05</v>
      </c>
      <c r="E608" t="s">
        <v>7</v>
      </c>
      <c r="F608" t="s">
        <v>8</v>
      </c>
      <c r="G608" t="s">
        <v>31</v>
      </c>
      <c r="H608">
        <f t="shared" si="9"/>
        <v>35</v>
      </c>
    </row>
    <row r="609" spans="1:8" x14ac:dyDescent="0.3">
      <c r="A609" t="s">
        <v>630</v>
      </c>
      <c r="B609" s="14">
        <v>33060</v>
      </c>
      <c r="C609">
        <v>3</v>
      </c>
      <c r="D609" s="10">
        <v>5253.52</v>
      </c>
      <c r="E609" t="s">
        <v>8</v>
      </c>
      <c r="F609" t="s">
        <v>8</v>
      </c>
      <c r="G609" t="s">
        <v>31</v>
      </c>
      <c r="H609">
        <f t="shared" si="9"/>
        <v>32</v>
      </c>
    </row>
    <row r="610" spans="1:8" x14ac:dyDescent="0.3">
      <c r="A610" t="s">
        <v>631</v>
      </c>
      <c r="B610" s="14">
        <v>32837</v>
      </c>
      <c r="C610">
        <v>2</v>
      </c>
      <c r="D610" s="10">
        <v>5257.51</v>
      </c>
      <c r="E610" t="s">
        <v>7</v>
      </c>
      <c r="F610" t="s">
        <v>7</v>
      </c>
      <c r="G610" t="s">
        <v>16</v>
      </c>
      <c r="H610">
        <f t="shared" si="9"/>
        <v>33</v>
      </c>
    </row>
    <row r="611" spans="1:8" x14ac:dyDescent="0.3">
      <c r="A611" t="s">
        <v>632</v>
      </c>
      <c r="B611" s="14">
        <v>32708</v>
      </c>
      <c r="C611">
        <v>2</v>
      </c>
      <c r="D611" s="10">
        <v>5261.47</v>
      </c>
      <c r="E611" t="s">
        <v>7</v>
      </c>
      <c r="F611" t="s">
        <v>7</v>
      </c>
      <c r="G611" t="s">
        <v>16</v>
      </c>
      <c r="H611">
        <f t="shared" si="9"/>
        <v>33</v>
      </c>
    </row>
    <row r="612" spans="1:8" x14ac:dyDescent="0.3">
      <c r="A612" t="s">
        <v>633</v>
      </c>
      <c r="B612" s="14">
        <v>31710</v>
      </c>
      <c r="C612">
        <v>0</v>
      </c>
      <c r="D612" s="10">
        <v>5266.37</v>
      </c>
      <c r="E612" t="s">
        <v>7</v>
      </c>
      <c r="F612" t="s">
        <v>7</v>
      </c>
      <c r="G612" t="s">
        <v>16</v>
      </c>
      <c r="H612">
        <f t="shared" si="9"/>
        <v>36</v>
      </c>
    </row>
    <row r="613" spans="1:8" x14ac:dyDescent="0.3">
      <c r="A613" t="s">
        <v>634</v>
      </c>
      <c r="B613" s="14">
        <v>31675</v>
      </c>
      <c r="C613">
        <v>0</v>
      </c>
      <c r="D613" s="10">
        <v>5267.82</v>
      </c>
      <c r="E613" t="s">
        <v>7</v>
      </c>
      <c r="F613" t="s">
        <v>7</v>
      </c>
      <c r="G613" t="s">
        <v>16</v>
      </c>
      <c r="H613">
        <f t="shared" si="9"/>
        <v>36</v>
      </c>
    </row>
    <row r="614" spans="1:8" x14ac:dyDescent="0.3">
      <c r="A614" t="s">
        <v>635</v>
      </c>
      <c r="B614" s="14">
        <v>31705</v>
      </c>
      <c r="C614">
        <v>0</v>
      </c>
      <c r="D614" s="10">
        <v>5272.18</v>
      </c>
      <c r="E614" t="s">
        <v>7</v>
      </c>
      <c r="F614" t="s">
        <v>8</v>
      </c>
      <c r="G614" t="s">
        <v>16</v>
      </c>
      <c r="H614">
        <f t="shared" si="9"/>
        <v>36</v>
      </c>
    </row>
    <row r="615" spans="1:8" x14ac:dyDescent="0.3">
      <c r="A615" t="s">
        <v>636</v>
      </c>
      <c r="B615" s="14">
        <v>32021</v>
      </c>
      <c r="C615">
        <v>3</v>
      </c>
      <c r="D615" s="10">
        <v>5275.86</v>
      </c>
      <c r="E615" t="s">
        <v>7</v>
      </c>
      <c r="F615" t="s">
        <v>7</v>
      </c>
      <c r="G615" t="s">
        <v>9</v>
      </c>
      <c r="H615">
        <f t="shared" si="9"/>
        <v>35</v>
      </c>
    </row>
    <row r="616" spans="1:8" x14ac:dyDescent="0.3">
      <c r="A616" t="s">
        <v>637</v>
      </c>
      <c r="B616" s="14">
        <v>27345</v>
      </c>
      <c r="C616">
        <v>0</v>
      </c>
      <c r="D616" s="10">
        <v>5291.71</v>
      </c>
      <c r="E616" t="s">
        <v>7</v>
      </c>
      <c r="F616" t="s">
        <v>7</v>
      </c>
      <c r="G616" t="s">
        <v>16</v>
      </c>
      <c r="H616">
        <f t="shared" si="9"/>
        <v>48</v>
      </c>
    </row>
    <row r="617" spans="1:8" x14ac:dyDescent="0.3">
      <c r="A617" t="s">
        <v>638</v>
      </c>
      <c r="B617" s="14">
        <v>38221</v>
      </c>
      <c r="C617">
        <v>0</v>
      </c>
      <c r="D617" s="10">
        <v>5293.67</v>
      </c>
      <c r="E617" t="s">
        <v>7</v>
      </c>
      <c r="F617" t="s">
        <v>7</v>
      </c>
      <c r="G617" t="s">
        <v>621</v>
      </c>
      <c r="H617">
        <f t="shared" si="9"/>
        <v>18</v>
      </c>
    </row>
    <row r="618" spans="1:8" x14ac:dyDescent="0.3">
      <c r="A618" t="s">
        <v>639</v>
      </c>
      <c r="B618" s="14">
        <v>36778</v>
      </c>
      <c r="C618">
        <v>0</v>
      </c>
      <c r="D618" s="10">
        <v>5306.7</v>
      </c>
      <c r="E618" t="s">
        <v>7</v>
      </c>
      <c r="F618" t="s">
        <v>8</v>
      </c>
      <c r="G618" t="s">
        <v>16</v>
      </c>
      <c r="H618">
        <f t="shared" si="9"/>
        <v>22</v>
      </c>
    </row>
    <row r="619" spans="1:8" x14ac:dyDescent="0.3">
      <c r="A619" t="s">
        <v>640</v>
      </c>
      <c r="B619" s="14">
        <v>34651</v>
      </c>
      <c r="C619">
        <v>3</v>
      </c>
      <c r="D619" s="10">
        <v>5312.17</v>
      </c>
      <c r="E619" t="s">
        <v>7</v>
      </c>
      <c r="F619" t="s">
        <v>7</v>
      </c>
      <c r="G619" t="s">
        <v>16</v>
      </c>
      <c r="H619">
        <f t="shared" si="9"/>
        <v>28</v>
      </c>
    </row>
    <row r="620" spans="1:8" x14ac:dyDescent="0.3">
      <c r="A620" t="s">
        <v>641</v>
      </c>
      <c r="B620" s="14">
        <v>27274</v>
      </c>
      <c r="C620">
        <v>0</v>
      </c>
      <c r="D620" s="10">
        <v>5322.24</v>
      </c>
      <c r="E620" t="s">
        <v>7</v>
      </c>
      <c r="F620" t="s">
        <v>11</v>
      </c>
      <c r="G620" t="s">
        <v>16</v>
      </c>
      <c r="H620">
        <f t="shared" si="9"/>
        <v>48</v>
      </c>
    </row>
    <row r="621" spans="1:8" x14ac:dyDescent="0.3">
      <c r="A621" t="s">
        <v>642</v>
      </c>
      <c r="B621" s="14">
        <v>33773</v>
      </c>
      <c r="C621">
        <v>3</v>
      </c>
      <c r="D621" s="10">
        <v>5325.65</v>
      </c>
      <c r="E621" t="s">
        <v>7</v>
      </c>
      <c r="F621" t="s">
        <v>11</v>
      </c>
      <c r="G621" t="s">
        <v>31</v>
      </c>
      <c r="H621">
        <f t="shared" si="9"/>
        <v>30</v>
      </c>
    </row>
    <row r="622" spans="1:8" x14ac:dyDescent="0.3">
      <c r="A622" t="s">
        <v>643</v>
      </c>
      <c r="B622" s="14">
        <v>33478</v>
      </c>
      <c r="C622">
        <v>2</v>
      </c>
      <c r="D622" s="10">
        <v>5327.4</v>
      </c>
      <c r="E622" t="s">
        <v>7</v>
      </c>
      <c r="F622" t="s">
        <v>11</v>
      </c>
      <c r="G622" t="s">
        <v>16</v>
      </c>
      <c r="H622">
        <f t="shared" si="9"/>
        <v>31</v>
      </c>
    </row>
    <row r="623" spans="1:8" x14ac:dyDescent="0.3">
      <c r="A623" t="s">
        <v>644</v>
      </c>
      <c r="B623" s="14">
        <v>26648</v>
      </c>
      <c r="C623">
        <v>0</v>
      </c>
      <c r="D623" s="10">
        <v>5344.81</v>
      </c>
      <c r="E623" t="s">
        <v>7</v>
      </c>
      <c r="F623" t="s">
        <v>8</v>
      </c>
      <c r="G623" t="s">
        <v>9</v>
      </c>
      <c r="H623">
        <f t="shared" si="9"/>
        <v>50</v>
      </c>
    </row>
    <row r="624" spans="1:8" x14ac:dyDescent="0.3">
      <c r="A624" t="s">
        <v>645</v>
      </c>
      <c r="B624" s="14">
        <v>32819</v>
      </c>
      <c r="C624">
        <v>1</v>
      </c>
      <c r="D624" s="10">
        <v>5354.07</v>
      </c>
      <c r="E624" t="s">
        <v>7</v>
      </c>
      <c r="F624" t="s">
        <v>8</v>
      </c>
      <c r="G624" t="s">
        <v>236</v>
      </c>
      <c r="H624">
        <f t="shared" si="9"/>
        <v>33</v>
      </c>
    </row>
    <row r="625" spans="1:8" x14ac:dyDescent="0.3">
      <c r="A625" t="s">
        <v>646</v>
      </c>
      <c r="B625" s="14">
        <v>34675</v>
      </c>
      <c r="C625">
        <v>0</v>
      </c>
      <c r="D625" s="10">
        <v>5364.66</v>
      </c>
      <c r="E625" t="s">
        <v>7</v>
      </c>
      <c r="F625" t="s">
        <v>11</v>
      </c>
      <c r="G625" t="s">
        <v>31</v>
      </c>
      <c r="H625">
        <f t="shared" si="9"/>
        <v>28</v>
      </c>
    </row>
    <row r="626" spans="1:8" x14ac:dyDescent="0.3">
      <c r="A626" t="s">
        <v>647</v>
      </c>
      <c r="B626" s="14">
        <v>31564</v>
      </c>
      <c r="C626">
        <v>1</v>
      </c>
      <c r="D626" s="10">
        <v>5373.36</v>
      </c>
      <c r="E626" t="s">
        <v>7</v>
      </c>
      <c r="F626" t="s">
        <v>7</v>
      </c>
      <c r="G626" t="s">
        <v>16</v>
      </c>
      <c r="H626">
        <f t="shared" si="9"/>
        <v>37</v>
      </c>
    </row>
    <row r="627" spans="1:8" x14ac:dyDescent="0.3">
      <c r="A627" t="s">
        <v>648</v>
      </c>
      <c r="B627" s="14">
        <v>32830</v>
      </c>
      <c r="C627">
        <v>2</v>
      </c>
      <c r="D627" s="10">
        <v>5375.04</v>
      </c>
      <c r="E627" t="s">
        <v>7</v>
      </c>
      <c r="F627" t="s">
        <v>11</v>
      </c>
      <c r="G627" t="s">
        <v>31</v>
      </c>
      <c r="H627">
        <f t="shared" si="9"/>
        <v>33</v>
      </c>
    </row>
    <row r="628" spans="1:8" x14ac:dyDescent="0.3">
      <c r="A628" t="s">
        <v>649</v>
      </c>
      <c r="B628" s="14">
        <v>31615</v>
      </c>
      <c r="C628">
        <v>1</v>
      </c>
      <c r="D628" s="10">
        <v>5377.46</v>
      </c>
      <c r="E628" t="s">
        <v>7</v>
      </c>
      <c r="F628" t="s">
        <v>8</v>
      </c>
      <c r="G628" t="s">
        <v>16</v>
      </c>
      <c r="H628">
        <f t="shared" si="9"/>
        <v>36</v>
      </c>
    </row>
    <row r="629" spans="1:8" x14ac:dyDescent="0.3">
      <c r="A629" t="s">
        <v>650</v>
      </c>
      <c r="B629" s="14">
        <v>30834</v>
      </c>
      <c r="C629">
        <v>0</v>
      </c>
      <c r="D629" s="10">
        <v>5383.54</v>
      </c>
      <c r="E629" t="s">
        <v>7</v>
      </c>
      <c r="F629" t="s">
        <v>8</v>
      </c>
      <c r="G629" t="s">
        <v>31</v>
      </c>
      <c r="H629">
        <f t="shared" si="9"/>
        <v>39</v>
      </c>
    </row>
    <row r="630" spans="1:8" x14ac:dyDescent="0.3">
      <c r="A630" t="s">
        <v>651</v>
      </c>
      <c r="B630" s="14">
        <v>32363</v>
      </c>
      <c r="C630">
        <v>1</v>
      </c>
      <c r="D630" s="10">
        <v>5385.34</v>
      </c>
      <c r="E630" t="s">
        <v>7</v>
      </c>
      <c r="F630" t="s">
        <v>8</v>
      </c>
      <c r="G630" t="s">
        <v>16</v>
      </c>
      <c r="H630">
        <f t="shared" si="9"/>
        <v>34</v>
      </c>
    </row>
    <row r="631" spans="1:8" x14ac:dyDescent="0.3">
      <c r="A631" t="s">
        <v>652</v>
      </c>
      <c r="B631" s="14">
        <v>32818</v>
      </c>
      <c r="C631">
        <v>3</v>
      </c>
      <c r="D631" s="10">
        <v>5396.44</v>
      </c>
      <c r="E631" t="s">
        <v>7</v>
      </c>
      <c r="F631" t="s">
        <v>8</v>
      </c>
      <c r="G631" t="s">
        <v>9</v>
      </c>
      <c r="H631">
        <f t="shared" si="9"/>
        <v>33</v>
      </c>
    </row>
    <row r="632" spans="1:8" x14ac:dyDescent="0.3">
      <c r="A632" t="s">
        <v>653</v>
      </c>
      <c r="B632" s="14">
        <v>30928</v>
      </c>
      <c r="C632">
        <v>0</v>
      </c>
      <c r="D632" s="10">
        <v>5397.62</v>
      </c>
      <c r="E632" t="s">
        <v>7</v>
      </c>
      <c r="F632" t="s">
        <v>7</v>
      </c>
      <c r="G632" t="s">
        <v>9</v>
      </c>
      <c r="H632">
        <f t="shared" si="9"/>
        <v>38</v>
      </c>
    </row>
    <row r="633" spans="1:8" x14ac:dyDescent="0.3">
      <c r="A633" t="s">
        <v>654</v>
      </c>
      <c r="B633" s="14">
        <v>30895</v>
      </c>
      <c r="C633">
        <v>0</v>
      </c>
      <c r="D633" s="10">
        <v>5400.98</v>
      </c>
      <c r="E633" t="s">
        <v>7</v>
      </c>
      <c r="F633" t="s">
        <v>7</v>
      </c>
      <c r="G633" t="s">
        <v>9</v>
      </c>
      <c r="H633">
        <f t="shared" si="9"/>
        <v>38</v>
      </c>
    </row>
    <row r="634" spans="1:8" x14ac:dyDescent="0.3">
      <c r="A634" t="s">
        <v>655</v>
      </c>
      <c r="B634" s="14">
        <v>31404</v>
      </c>
      <c r="C634">
        <v>3</v>
      </c>
      <c r="D634" s="10">
        <v>5402.89</v>
      </c>
      <c r="E634" t="s">
        <v>7</v>
      </c>
      <c r="F634" t="s">
        <v>11</v>
      </c>
      <c r="G634" t="s">
        <v>9</v>
      </c>
      <c r="H634">
        <f t="shared" si="9"/>
        <v>37</v>
      </c>
    </row>
    <row r="635" spans="1:8" x14ac:dyDescent="0.3">
      <c r="A635" t="s">
        <v>656</v>
      </c>
      <c r="B635" s="14">
        <v>27664</v>
      </c>
      <c r="C635">
        <v>1</v>
      </c>
      <c r="D635" s="10">
        <v>5411.99</v>
      </c>
      <c r="E635" t="s">
        <v>7</v>
      </c>
      <c r="F635" t="s">
        <v>8</v>
      </c>
      <c r="G635" t="s">
        <v>16</v>
      </c>
      <c r="H635">
        <f t="shared" si="9"/>
        <v>47</v>
      </c>
    </row>
    <row r="636" spans="1:8" x14ac:dyDescent="0.3">
      <c r="A636" t="s">
        <v>657</v>
      </c>
      <c r="B636" s="14">
        <v>30221</v>
      </c>
      <c r="C636">
        <v>0</v>
      </c>
      <c r="D636" s="10">
        <v>5415.66</v>
      </c>
      <c r="E636" t="s">
        <v>7</v>
      </c>
      <c r="F636" t="s">
        <v>8</v>
      </c>
      <c r="G636" t="s">
        <v>9</v>
      </c>
      <c r="H636">
        <f t="shared" si="9"/>
        <v>40</v>
      </c>
    </row>
    <row r="637" spans="1:8" x14ac:dyDescent="0.3">
      <c r="A637" t="s">
        <v>658</v>
      </c>
      <c r="B637" s="14">
        <v>33425</v>
      </c>
      <c r="C637">
        <v>3</v>
      </c>
      <c r="D637" s="10">
        <v>5425.02</v>
      </c>
      <c r="E637" t="s">
        <v>7</v>
      </c>
      <c r="F637" t="s">
        <v>11</v>
      </c>
      <c r="G637" t="s">
        <v>16</v>
      </c>
      <c r="H637">
        <f t="shared" si="9"/>
        <v>31</v>
      </c>
    </row>
    <row r="638" spans="1:8" x14ac:dyDescent="0.3">
      <c r="A638" t="s">
        <v>659</v>
      </c>
      <c r="B638" s="14">
        <v>33864</v>
      </c>
      <c r="C638">
        <v>3</v>
      </c>
      <c r="D638" s="10">
        <v>5428.73</v>
      </c>
      <c r="E638" t="s">
        <v>8</v>
      </c>
      <c r="F638" t="s">
        <v>11</v>
      </c>
      <c r="G638" t="s">
        <v>345</v>
      </c>
      <c r="H638">
        <f t="shared" si="9"/>
        <v>30</v>
      </c>
    </row>
    <row r="639" spans="1:8" x14ac:dyDescent="0.3">
      <c r="A639" t="s">
        <v>660</v>
      </c>
      <c r="B639" s="14">
        <v>28649</v>
      </c>
      <c r="C639">
        <v>2</v>
      </c>
      <c r="D639" s="10">
        <v>5428.98</v>
      </c>
      <c r="E639" t="s">
        <v>7</v>
      </c>
      <c r="F639" t="s">
        <v>7</v>
      </c>
      <c r="G639" t="s">
        <v>16</v>
      </c>
      <c r="H639">
        <f t="shared" si="9"/>
        <v>45</v>
      </c>
    </row>
    <row r="640" spans="1:8" x14ac:dyDescent="0.3">
      <c r="A640" t="s">
        <v>661</v>
      </c>
      <c r="B640" s="14">
        <v>30188</v>
      </c>
      <c r="C640">
        <v>0</v>
      </c>
      <c r="D640" s="10">
        <v>5438.75</v>
      </c>
      <c r="E640" t="s">
        <v>8</v>
      </c>
      <c r="F640" t="s">
        <v>7</v>
      </c>
      <c r="G640" t="s">
        <v>9</v>
      </c>
      <c r="H640">
        <f t="shared" si="9"/>
        <v>40</v>
      </c>
    </row>
    <row r="641" spans="1:8" x14ac:dyDescent="0.3">
      <c r="A641" t="s">
        <v>662</v>
      </c>
      <c r="B641" s="14">
        <v>31771</v>
      </c>
      <c r="C641">
        <v>0</v>
      </c>
      <c r="D641" s="10">
        <v>5458.05</v>
      </c>
      <c r="E641" t="s">
        <v>7</v>
      </c>
      <c r="F641" t="s">
        <v>7</v>
      </c>
      <c r="G641" t="s">
        <v>236</v>
      </c>
      <c r="H641">
        <f t="shared" si="9"/>
        <v>36</v>
      </c>
    </row>
    <row r="642" spans="1:8" x14ac:dyDescent="0.3">
      <c r="A642" t="s">
        <v>663</v>
      </c>
      <c r="B642" s="14">
        <v>26961</v>
      </c>
      <c r="C642">
        <v>0</v>
      </c>
      <c r="D642" s="10">
        <v>5466.88</v>
      </c>
      <c r="E642" t="s">
        <v>7</v>
      </c>
      <c r="F642" t="s">
        <v>7</v>
      </c>
      <c r="G642" t="s">
        <v>9</v>
      </c>
      <c r="H642">
        <f t="shared" si="9"/>
        <v>49</v>
      </c>
    </row>
    <row r="643" spans="1:8" x14ac:dyDescent="0.3">
      <c r="A643" t="s">
        <v>664</v>
      </c>
      <c r="B643" s="14">
        <v>31748</v>
      </c>
      <c r="C643">
        <v>0</v>
      </c>
      <c r="D643" s="10">
        <v>5469.01</v>
      </c>
      <c r="E643" t="s">
        <v>7</v>
      </c>
      <c r="F643" t="s">
        <v>7</v>
      </c>
      <c r="G643" t="s">
        <v>236</v>
      </c>
      <c r="H643">
        <f t="shared" ref="H643:H706" si="10">DATEDIF(B643,$J$3,"y")</f>
        <v>36</v>
      </c>
    </row>
    <row r="644" spans="1:8" x14ac:dyDescent="0.3">
      <c r="A644" t="s">
        <v>665</v>
      </c>
      <c r="B644" s="14">
        <v>31605</v>
      </c>
      <c r="C644">
        <v>1</v>
      </c>
      <c r="D644" s="10">
        <v>5472.45</v>
      </c>
      <c r="E644" t="s">
        <v>7</v>
      </c>
      <c r="F644" t="s">
        <v>8</v>
      </c>
      <c r="G644" t="s">
        <v>31</v>
      </c>
      <c r="H644">
        <f t="shared" si="10"/>
        <v>36</v>
      </c>
    </row>
    <row r="645" spans="1:8" x14ac:dyDescent="0.3">
      <c r="A645" t="s">
        <v>666</v>
      </c>
      <c r="B645" s="14">
        <v>31685</v>
      </c>
      <c r="C645">
        <v>1</v>
      </c>
      <c r="D645" s="10">
        <v>5478.04</v>
      </c>
      <c r="E645" t="s">
        <v>7</v>
      </c>
      <c r="F645" t="s">
        <v>8</v>
      </c>
      <c r="G645" t="s">
        <v>9</v>
      </c>
      <c r="H645">
        <f t="shared" si="10"/>
        <v>36</v>
      </c>
    </row>
    <row r="646" spans="1:8" x14ac:dyDescent="0.3">
      <c r="A646" t="s">
        <v>667</v>
      </c>
      <c r="B646" s="14">
        <v>30920</v>
      </c>
      <c r="C646">
        <v>1</v>
      </c>
      <c r="D646" s="10">
        <v>5484.47</v>
      </c>
      <c r="E646" t="s">
        <v>7</v>
      </c>
      <c r="F646" t="s">
        <v>7</v>
      </c>
      <c r="G646" t="s">
        <v>9</v>
      </c>
      <c r="H646">
        <f t="shared" si="10"/>
        <v>38</v>
      </c>
    </row>
    <row r="647" spans="1:8" x14ac:dyDescent="0.3">
      <c r="A647" t="s">
        <v>668</v>
      </c>
      <c r="B647" s="14">
        <v>30911</v>
      </c>
      <c r="C647">
        <v>1</v>
      </c>
      <c r="D647" s="10">
        <v>5488.26</v>
      </c>
      <c r="E647" t="s">
        <v>7</v>
      </c>
      <c r="F647" t="s">
        <v>8</v>
      </c>
      <c r="G647" t="s">
        <v>31</v>
      </c>
      <c r="H647">
        <f t="shared" si="10"/>
        <v>38</v>
      </c>
    </row>
    <row r="648" spans="1:8" x14ac:dyDescent="0.3">
      <c r="A648" t="s">
        <v>669</v>
      </c>
      <c r="B648" s="14">
        <v>32353</v>
      </c>
      <c r="C648">
        <v>3</v>
      </c>
      <c r="D648" s="10">
        <v>5503.36</v>
      </c>
      <c r="E648" t="s">
        <v>7</v>
      </c>
      <c r="F648" t="s">
        <v>7</v>
      </c>
      <c r="G648" t="s">
        <v>16</v>
      </c>
      <c r="H648">
        <f t="shared" si="10"/>
        <v>34</v>
      </c>
    </row>
    <row r="649" spans="1:8" x14ac:dyDescent="0.3">
      <c r="A649" t="s">
        <v>670</v>
      </c>
      <c r="B649" s="14">
        <v>29897</v>
      </c>
      <c r="C649">
        <v>1</v>
      </c>
      <c r="D649" s="10">
        <v>5539.4</v>
      </c>
      <c r="E649" t="s">
        <v>7</v>
      </c>
      <c r="F649" t="s">
        <v>7</v>
      </c>
      <c r="G649" t="s">
        <v>9</v>
      </c>
      <c r="H649">
        <f t="shared" si="10"/>
        <v>41</v>
      </c>
    </row>
    <row r="650" spans="1:8" x14ac:dyDescent="0.3">
      <c r="A650" t="s">
        <v>671</v>
      </c>
      <c r="B650" s="14">
        <v>29562</v>
      </c>
      <c r="C650">
        <v>2</v>
      </c>
      <c r="D650" s="10">
        <v>5540.35</v>
      </c>
      <c r="E650" t="s">
        <v>7</v>
      </c>
      <c r="F650" t="s">
        <v>7</v>
      </c>
      <c r="G650" t="s">
        <v>16</v>
      </c>
      <c r="H650">
        <f t="shared" si="10"/>
        <v>42</v>
      </c>
    </row>
    <row r="651" spans="1:8" x14ac:dyDescent="0.3">
      <c r="A651" t="s">
        <v>672</v>
      </c>
      <c r="B651" s="14">
        <v>36425</v>
      </c>
      <c r="C651">
        <v>0</v>
      </c>
      <c r="D651" s="10">
        <v>5552.61</v>
      </c>
      <c r="E651" t="s">
        <v>7</v>
      </c>
      <c r="F651" t="s">
        <v>8</v>
      </c>
      <c r="G651" t="s">
        <v>524</v>
      </c>
      <c r="H651">
        <f t="shared" si="10"/>
        <v>23</v>
      </c>
    </row>
    <row r="652" spans="1:8" x14ac:dyDescent="0.3">
      <c r="A652" t="s">
        <v>673</v>
      </c>
      <c r="B652" s="14">
        <v>27290</v>
      </c>
      <c r="C652">
        <v>0</v>
      </c>
      <c r="D652" s="10">
        <v>5576.35</v>
      </c>
      <c r="E652" t="s">
        <v>7</v>
      </c>
      <c r="F652" t="s">
        <v>8</v>
      </c>
      <c r="G652" t="s">
        <v>9</v>
      </c>
      <c r="H652">
        <f t="shared" si="10"/>
        <v>48</v>
      </c>
    </row>
    <row r="653" spans="1:8" x14ac:dyDescent="0.3">
      <c r="A653" t="s">
        <v>674</v>
      </c>
      <c r="B653" s="14">
        <v>31295</v>
      </c>
      <c r="C653">
        <v>3</v>
      </c>
      <c r="D653" s="10">
        <v>5582.95</v>
      </c>
      <c r="E653" t="s">
        <v>7</v>
      </c>
      <c r="F653" t="s">
        <v>11</v>
      </c>
      <c r="G653" t="s">
        <v>16</v>
      </c>
      <c r="H653">
        <f t="shared" si="10"/>
        <v>37</v>
      </c>
    </row>
    <row r="654" spans="1:8" x14ac:dyDescent="0.3">
      <c r="A654" t="s">
        <v>675</v>
      </c>
      <c r="B654" s="14">
        <v>31737</v>
      </c>
      <c r="C654">
        <v>2</v>
      </c>
      <c r="D654" s="10">
        <v>5584.31</v>
      </c>
      <c r="E654" t="s">
        <v>8</v>
      </c>
      <c r="F654" t="s">
        <v>11</v>
      </c>
      <c r="G654" t="s">
        <v>9</v>
      </c>
      <c r="H654">
        <f t="shared" si="10"/>
        <v>36</v>
      </c>
    </row>
    <row r="655" spans="1:8" x14ac:dyDescent="0.3">
      <c r="A655" t="s">
        <v>676</v>
      </c>
      <c r="B655" s="14">
        <v>30592</v>
      </c>
      <c r="C655">
        <v>3</v>
      </c>
      <c r="D655" s="10">
        <v>5587.59</v>
      </c>
      <c r="E655" t="s">
        <v>7</v>
      </c>
      <c r="F655" t="s">
        <v>11</v>
      </c>
      <c r="G655" t="s">
        <v>9</v>
      </c>
      <c r="H655">
        <f t="shared" si="10"/>
        <v>39</v>
      </c>
    </row>
    <row r="656" spans="1:8" x14ac:dyDescent="0.3">
      <c r="A656" t="s">
        <v>677</v>
      </c>
      <c r="B656" s="14">
        <v>32465</v>
      </c>
      <c r="C656">
        <v>1</v>
      </c>
      <c r="D656" s="10">
        <v>5594.85</v>
      </c>
      <c r="E656" t="s">
        <v>7</v>
      </c>
      <c r="F656" t="s">
        <v>8</v>
      </c>
      <c r="G656" t="s">
        <v>236</v>
      </c>
      <c r="H656">
        <f t="shared" si="10"/>
        <v>34</v>
      </c>
    </row>
    <row r="657" spans="1:8" x14ac:dyDescent="0.3">
      <c r="A657" t="s">
        <v>678</v>
      </c>
      <c r="B657" s="14">
        <v>28744</v>
      </c>
      <c r="C657">
        <v>2</v>
      </c>
      <c r="D657" s="10">
        <v>5612.83</v>
      </c>
      <c r="E657" t="s">
        <v>7</v>
      </c>
      <c r="F657" t="s">
        <v>8</v>
      </c>
      <c r="G657" t="s">
        <v>9</v>
      </c>
      <c r="H657">
        <f t="shared" si="10"/>
        <v>44</v>
      </c>
    </row>
    <row r="658" spans="1:8" x14ac:dyDescent="0.3">
      <c r="A658" t="s">
        <v>679</v>
      </c>
      <c r="B658" s="14">
        <v>34653</v>
      </c>
      <c r="C658">
        <v>5</v>
      </c>
      <c r="D658" s="10">
        <v>5615.37</v>
      </c>
      <c r="E658" t="s">
        <v>7</v>
      </c>
      <c r="F658" t="s">
        <v>8</v>
      </c>
      <c r="G658" t="s">
        <v>31</v>
      </c>
      <c r="H658">
        <f t="shared" si="10"/>
        <v>28</v>
      </c>
    </row>
    <row r="659" spans="1:8" x14ac:dyDescent="0.3">
      <c r="A659" t="s">
        <v>680</v>
      </c>
      <c r="B659" s="14">
        <v>32120</v>
      </c>
      <c r="C659">
        <v>1</v>
      </c>
      <c r="D659" s="10">
        <v>5630.46</v>
      </c>
      <c r="E659" t="s">
        <v>7</v>
      </c>
      <c r="F659" t="s">
        <v>8</v>
      </c>
      <c r="G659" t="s">
        <v>16</v>
      </c>
      <c r="H659">
        <f t="shared" si="10"/>
        <v>35</v>
      </c>
    </row>
    <row r="660" spans="1:8" x14ac:dyDescent="0.3">
      <c r="A660" t="s">
        <v>681</v>
      </c>
      <c r="B660" s="14">
        <v>30475</v>
      </c>
      <c r="C660">
        <v>0</v>
      </c>
      <c r="D660" s="10">
        <v>5649.72</v>
      </c>
      <c r="E660" t="s">
        <v>7</v>
      </c>
      <c r="F660" t="s">
        <v>8</v>
      </c>
      <c r="G660" t="s">
        <v>31</v>
      </c>
      <c r="H660">
        <f t="shared" si="10"/>
        <v>40</v>
      </c>
    </row>
    <row r="661" spans="1:8" x14ac:dyDescent="0.3">
      <c r="A661" t="s">
        <v>682</v>
      </c>
      <c r="B661" s="14">
        <v>28760</v>
      </c>
      <c r="C661">
        <v>2</v>
      </c>
      <c r="D661" s="10">
        <v>5650.14</v>
      </c>
      <c r="E661" t="s">
        <v>7</v>
      </c>
      <c r="F661" t="s">
        <v>11</v>
      </c>
      <c r="G661" t="s">
        <v>9</v>
      </c>
      <c r="H661">
        <f t="shared" si="10"/>
        <v>44</v>
      </c>
    </row>
    <row r="662" spans="1:8" x14ac:dyDescent="0.3">
      <c r="A662" t="s">
        <v>683</v>
      </c>
      <c r="B662" s="14">
        <v>30562</v>
      </c>
      <c r="C662">
        <v>0</v>
      </c>
      <c r="D662" s="10">
        <v>5662.23</v>
      </c>
      <c r="E662" t="s">
        <v>7</v>
      </c>
      <c r="F662" t="s">
        <v>11</v>
      </c>
      <c r="G662" t="s">
        <v>9</v>
      </c>
      <c r="H662">
        <f t="shared" si="10"/>
        <v>39</v>
      </c>
    </row>
    <row r="663" spans="1:8" x14ac:dyDescent="0.3">
      <c r="A663" t="s">
        <v>684</v>
      </c>
      <c r="B663" s="14">
        <v>30906</v>
      </c>
      <c r="C663">
        <v>3</v>
      </c>
      <c r="D663" s="10">
        <v>5679.13</v>
      </c>
      <c r="E663" t="s">
        <v>7</v>
      </c>
      <c r="F663" t="s">
        <v>7</v>
      </c>
      <c r="G663" t="s">
        <v>9</v>
      </c>
      <c r="H663">
        <f t="shared" si="10"/>
        <v>38</v>
      </c>
    </row>
    <row r="664" spans="1:8" x14ac:dyDescent="0.3">
      <c r="A664" t="s">
        <v>685</v>
      </c>
      <c r="B664" s="14">
        <v>26600</v>
      </c>
      <c r="C664">
        <v>0</v>
      </c>
      <c r="D664" s="10">
        <v>5690.79</v>
      </c>
      <c r="E664" t="s">
        <v>7</v>
      </c>
      <c r="F664" t="s">
        <v>11</v>
      </c>
      <c r="G664" t="s">
        <v>9</v>
      </c>
      <c r="H664">
        <f t="shared" si="10"/>
        <v>50</v>
      </c>
    </row>
    <row r="665" spans="1:8" x14ac:dyDescent="0.3">
      <c r="A665" t="s">
        <v>686</v>
      </c>
      <c r="B665" s="14">
        <v>33911</v>
      </c>
      <c r="C665">
        <v>3</v>
      </c>
      <c r="D665" s="10">
        <v>5693.43</v>
      </c>
      <c r="E665" t="s">
        <v>7</v>
      </c>
      <c r="F665" t="s">
        <v>8</v>
      </c>
      <c r="G665" t="s">
        <v>16</v>
      </c>
      <c r="H665">
        <f t="shared" si="10"/>
        <v>30</v>
      </c>
    </row>
    <row r="666" spans="1:8" x14ac:dyDescent="0.3">
      <c r="A666" t="s">
        <v>687</v>
      </c>
      <c r="B666" s="14">
        <v>27216</v>
      </c>
      <c r="C666">
        <v>0</v>
      </c>
      <c r="D666" s="10">
        <v>5698.74</v>
      </c>
      <c r="E666" t="s">
        <v>7</v>
      </c>
      <c r="F666" t="s">
        <v>7</v>
      </c>
      <c r="G666" t="s">
        <v>16</v>
      </c>
      <c r="H666">
        <f t="shared" si="10"/>
        <v>48</v>
      </c>
    </row>
    <row r="667" spans="1:8" x14ac:dyDescent="0.3">
      <c r="A667" t="s">
        <v>688</v>
      </c>
      <c r="B667" s="14">
        <v>29752</v>
      </c>
      <c r="C667">
        <v>0</v>
      </c>
      <c r="D667" s="10">
        <v>5699.84</v>
      </c>
      <c r="E667" t="s">
        <v>7</v>
      </c>
      <c r="F667" t="s">
        <v>8</v>
      </c>
      <c r="G667" t="s">
        <v>9</v>
      </c>
      <c r="H667">
        <f t="shared" si="10"/>
        <v>41</v>
      </c>
    </row>
    <row r="668" spans="1:8" x14ac:dyDescent="0.3">
      <c r="A668" t="s">
        <v>689</v>
      </c>
      <c r="B668" s="14">
        <v>34276</v>
      </c>
      <c r="C668">
        <v>4</v>
      </c>
      <c r="D668" s="10">
        <v>5708.87</v>
      </c>
      <c r="E668" t="s">
        <v>7</v>
      </c>
      <c r="F668" t="s">
        <v>11</v>
      </c>
      <c r="G668" t="s">
        <v>31</v>
      </c>
      <c r="H668">
        <f t="shared" si="10"/>
        <v>29</v>
      </c>
    </row>
    <row r="669" spans="1:8" x14ac:dyDescent="0.3">
      <c r="A669" t="s">
        <v>690</v>
      </c>
      <c r="B669" s="14">
        <v>29828</v>
      </c>
      <c r="C669">
        <v>0</v>
      </c>
      <c r="D669" s="10">
        <v>5709.16</v>
      </c>
      <c r="E669" t="s">
        <v>8</v>
      </c>
      <c r="F669" t="s">
        <v>8</v>
      </c>
      <c r="G669" t="s">
        <v>9</v>
      </c>
      <c r="H669">
        <f t="shared" si="10"/>
        <v>41</v>
      </c>
    </row>
    <row r="670" spans="1:8" x14ac:dyDescent="0.3">
      <c r="A670" t="s">
        <v>691</v>
      </c>
      <c r="B670" s="14">
        <v>26285</v>
      </c>
      <c r="C670">
        <v>0</v>
      </c>
      <c r="D670" s="10">
        <v>5720.38</v>
      </c>
      <c r="E670" t="s">
        <v>7</v>
      </c>
      <c r="F670" t="s">
        <v>11</v>
      </c>
      <c r="G670" t="s">
        <v>9</v>
      </c>
      <c r="H670">
        <f t="shared" si="10"/>
        <v>51</v>
      </c>
    </row>
    <row r="671" spans="1:8" x14ac:dyDescent="0.3">
      <c r="A671" t="s">
        <v>692</v>
      </c>
      <c r="B671" s="14">
        <v>32069</v>
      </c>
      <c r="C671">
        <v>2</v>
      </c>
      <c r="D671" s="10">
        <v>5729.01</v>
      </c>
      <c r="E671" t="s">
        <v>11</v>
      </c>
      <c r="F671" t="s">
        <v>7</v>
      </c>
      <c r="G671" t="s">
        <v>16</v>
      </c>
      <c r="H671">
        <f t="shared" si="10"/>
        <v>35</v>
      </c>
    </row>
    <row r="672" spans="1:8" x14ac:dyDescent="0.3">
      <c r="A672" t="s">
        <v>693</v>
      </c>
      <c r="B672" s="14">
        <v>26532</v>
      </c>
      <c r="C672">
        <v>0</v>
      </c>
      <c r="D672" s="10">
        <v>5741.67</v>
      </c>
      <c r="E672" t="s">
        <v>7</v>
      </c>
      <c r="F672" t="s">
        <v>8</v>
      </c>
      <c r="G672" t="s">
        <v>9</v>
      </c>
      <c r="H672">
        <f t="shared" si="10"/>
        <v>50</v>
      </c>
    </row>
    <row r="673" spans="1:8" x14ac:dyDescent="0.3">
      <c r="A673" t="s">
        <v>694</v>
      </c>
      <c r="B673" s="14">
        <v>34130</v>
      </c>
      <c r="C673">
        <v>0</v>
      </c>
      <c r="D673" s="10">
        <v>5748.13</v>
      </c>
      <c r="E673" t="s">
        <v>7</v>
      </c>
      <c r="F673" t="s">
        <v>11</v>
      </c>
      <c r="G673" t="s">
        <v>289</v>
      </c>
      <c r="H673">
        <f t="shared" si="10"/>
        <v>29</v>
      </c>
    </row>
    <row r="674" spans="1:8" x14ac:dyDescent="0.3">
      <c r="A674" t="s">
        <v>695</v>
      </c>
      <c r="B674" s="14">
        <v>30558</v>
      </c>
      <c r="C674">
        <v>0</v>
      </c>
      <c r="D674" s="10">
        <v>5757.41</v>
      </c>
      <c r="E674" t="s">
        <v>7</v>
      </c>
      <c r="F674" t="s">
        <v>8</v>
      </c>
      <c r="G674" t="s">
        <v>155</v>
      </c>
      <c r="H674">
        <f t="shared" si="10"/>
        <v>39</v>
      </c>
    </row>
    <row r="675" spans="1:8" x14ac:dyDescent="0.3">
      <c r="A675" t="s">
        <v>696</v>
      </c>
      <c r="B675" s="14">
        <v>38292</v>
      </c>
      <c r="C675">
        <v>0</v>
      </c>
      <c r="D675" s="10">
        <v>5778.71</v>
      </c>
      <c r="E675" t="s">
        <v>7</v>
      </c>
      <c r="F675" t="s">
        <v>8</v>
      </c>
      <c r="G675" t="s">
        <v>621</v>
      </c>
      <c r="H675">
        <f t="shared" si="10"/>
        <v>18</v>
      </c>
    </row>
    <row r="676" spans="1:8" x14ac:dyDescent="0.3">
      <c r="A676" t="s">
        <v>697</v>
      </c>
      <c r="B676" s="14">
        <v>29482</v>
      </c>
      <c r="C676">
        <v>2</v>
      </c>
      <c r="D676" s="10">
        <v>5807.06</v>
      </c>
      <c r="E676" t="s">
        <v>7</v>
      </c>
      <c r="F676" t="s">
        <v>8</v>
      </c>
      <c r="G676" t="s">
        <v>9</v>
      </c>
      <c r="H676">
        <f t="shared" si="10"/>
        <v>42</v>
      </c>
    </row>
    <row r="677" spans="1:8" x14ac:dyDescent="0.3">
      <c r="A677" t="s">
        <v>698</v>
      </c>
      <c r="B677" s="14">
        <v>26605</v>
      </c>
      <c r="C677">
        <v>0</v>
      </c>
      <c r="D677" s="10">
        <v>5812.9</v>
      </c>
      <c r="E677" t="s">
        <v>7</v>
      </c>
      <c r="F677" t="s">
        <v>7</v>
      </c>
      <c r="G677" t="s">
        <v>9</v>
      </c>
      <c r="H677">
        <f t="shared" si="10"/>
        <v>50</v>
      </c>
    </row>
    <row r="678" spans="1:8" x14ac:dyDescent="0.3">
      <c r="A678" t="s">
        <v>699</v>
      </c>
      <c r="B678" s="14">
        <v>37459</v>
      </c>
      <c r="C678">
        <v>0</v>
      </c>
      <c r="D678" s="10">
        <v>5816.58</v>
      </c>
      <c r="E678" t="s">
        <v>7</v>
      </c>
      <c r="F678" t="s">
        <v>7</v>
      </c>
      <c r="G678" t="s">
        <v>524</v>
      </c>
      <c r="H678">
        <f t="shared" si="10"/>
        <v>20</v>
      </c>
    </row>
    <row r="679" spans="1:8" x14ac:dyDescent="0.3">
      <c r="A679" t="s">
        <v>700</v>
      </c>
      <c r="B679" s="14">
        <v>26203</v>
      </c>
      <c r="C679">
        <v>0</v>
      </c>
      <c r="D679" s="10">
        <v>5832.6</v>
      </c>
      <c r="E679" t="s">
        <v>7</v>
      </c>
      <c r="F679" t="s">
        <v>8</v>
      </c>
      <c r="G679" t="s">
        <v>16</v>
      </c>
      <c r="H679">
        <f t="shared" si="10"/>
        <v>51</v>
      </c>
    </row>
    <row r="680" spans="1:8" x14ac:dyDescent="0.3">
      <c r="A680" t="s">
        <v>701</v>
      </c>
      <c r="B680" s="14">
        <v>31985</v>
      </c>
      <c r="C680">
        <v>2</v>
      </c>
      <c r="D680" s="10">
        <v>5836.52</v>
      </c>
      <c r="E680" t="s">
        <v>7</v>
      </c>
      <c r="F680" t="s">
        <v>8</v>
      </c>
      <c r="G680" t="s">
        <v>9</v>
      </c>
      <c r="H680">
        <f t="shared" si="10"/>
        <v>35</v>
      </c>
    </row>
    <row r="681" spans="1:8" x14ac:dyDescent="0.3">
      <c r="A681" t="s">
        <v>702</v>
      </c>
      <c r="B681" s="14">
        <v>34931</v>
      </c>
      <c r="C681">
        <v>0</v>
      </c>
      <c r="D681" s="10">
        <v>5843.99</v>
      </c>
      <c r="E681" t="s">
        <v>7</v>
      </c>
      <c r="F681" t="s">
        <v>7</v>
      </c>
      <c r="G681" t="s">
        <v>189</v>
      </c>
      <c r="H681">
        <f t="shared" si="10"/>
        <v>27</v>
      </c>
    </row>
    <row r="682" spans="1:8" x14ac:dyDescent="0.3">
      <c r="A682" t="s">
        <v>703</v>
      </c>
      <c r="B682" s="14">
        <v>32050</v>
      </c>
      <c r="C682">
        <v>2</v>
      </c>
      <c r="D682" s="10">
        <v>5846.92</v>
      </c>
      <c r="E682" t="s">
        <v>7</v>
      </c>
      <c r="F682" t="s">
        <v>7</v>
      </c>
      <c r="G682" t="s">
        <v>9</v>
      </c>
      <c r="H682">
        <f t="shared" si="10"/>
        <v>35</v>
      </c>
    </row>
    <row r="683" spans="1:8" x14ac:dyDescent="0.3">
      <c r="A683" t="s">
        <v>704</v>
      </c>
      <c r="B683" s="14">
        <v>31216</v>
      </c>
      <c r="C683">
        <v>3</v>
      </c>
      <c r="D683" s="10">
        <v>5847.24</v>
      </c>
      <c r="E683" t="s">
        <v>7</v>
      </c>
      <c r="F683" t="s">
        <v>11</v>
      </c>
      <c r="G683" t="s">
        <v>9</v>
      </c>
      <c r="H683">
        <f t="shared" si="10"/>
        <v>37</v>
      </c>
    </row>
    <row r="684" spans="1:8" x14ac:dyDescent="0.3">
      <c r="A684" t="s">
        <v>705</v>
      </c>
      <c r="B684" s="14">
        <v>31008</v>
      </c>
      <c r="C684">
        <v>1</v>
      </c>
      <c r="D684" s="10">
        <v>5855.9</v>
      </c>
      <c r="E684" t="s">
        <v>7</v>
      </c>
      <c r="F684" t="s">
        <v>8</v>
      </c>
      <c r="G684" t="s">
        <v>16</v>
      </c>
      <c r="H684">
        <f t="shared" si="10"/>
        <v>38</v>
      </c>
    </row>
    <row r="685" spans="1:8" x14ac:dyDescent="0.3">
      <c r="A685" t="s">
        <v>706</v>
      </c>
      <c r="B685" s="14">
        <v>34261</v>
      </c>
      <c r="C685">
        <v>0</v>
      </c>
      <c r="D685" s="10">
        <v>5877.02</v>
      </c>
      <c r="E685" t="s">
        <v>7</v>
      </c>
      <c r="F685" t="s">
        <v>7</v>
      </c>
      <c r="G685" t="s">
        <v>289</v>
      </c>
      <c r="H685">
        <f t="shared" si="10"/>
        <v>29</v>
      </c>
    </row>
    <row r="686" spans="1:8" x14ac:dyDescent="0.3">
      <c r="A686" t="s">
        <v>707</v>
      </c>
      <c r="B686" s="14">
        <v>30140</v>
      </c>
      <c r="C686">
        <v>0</v>
      </c>
      <c r="D686" s="10">
        <v>5910.94</v>
      </c>
      <c r="E686" t="s">
        <v>7</v>
      </c>
      <c r="F686" t="s">
        <v>11</v>
      </c>
      <c r="G686" t="s">
        <v>31</v>
      </c>
      <c r="H686">
        <f t="shared" si="10"/>
        <v>40</v>
      </c>
    </row>
    <row r="687" spans="1:8" x14ac:dyDescent="0.3">
      <c r="A687" t="s">
        <v>708</v>
      </c>
      <c r="B687" s="14">
        <v>30306</v>
      </c>
      <c r="C687">
        <v>0</v>
      </c>
      <c r="D687" s="10">
        <v>5920.1</v>
      </c>
      <c r="E687" t="s">
        <v>7</v>
      </c>
      <c r="F687" t="s">
        <v>11</v>
      </c>
      <c r="G687" t="s">
        <v>9</v>
      </c>
      <c r="H687">
        <f t="shared" si="10"/>
        <v>40</v>
      </c>
    </row>
    <row r="688" spans="1:8" x14ac:dyDescent="0.3">
      <c r="A688" t="s">
        <v>709</v>
      </c>
      <c r="B688" s="14">
        <v>31987</v>
      </c>
      <c r="C688">
        <v>3</v>
      </c>
      <c r="D688" s="10">
        <v>5926.85</v>
      </c>
      <c r="E688" t="s">
        <v>8</v>
      </c>
      <c r="F688" t="s">
        <v>8</v>
      </c>
      <c r="G688" t="s">
        <v>31</v>
      </c>
      <c r="H688">
        <f t="shared" si="10"/>
        <v>35</v>
      </c>
    </row>
    <row r="689" spans="1:8" x14ac:dyDescent="0.3">
      <c r="A689" t="s">
        <v>710</v>
      </c>
      <c r="B689" s="14">
        <v>34194</v>
      </c>
      <c r="C689">
        <v>0</v>
      </c>
      <c r="D689" s="10">
        <v>5926.93</v>
      </c>
      <c r="E689" t="s">
        <v>7</v>
      </c>
      <c r="F689" t="s">
        <v>7</v>
      </c>
      <c r="G689" t="s">
        <v>189</v>
      </c>
      <c r="H689">
        <f t="shared" si="10"/>
        <v>29</v>
      </c>
    </row>
    <row r="690" spans="1:8" x14ac:dyDescent="0.3">
      <c r="A690" t="s">
        <v>711</v>
      </c>
      <c r="B690" s="14">
        <v>34545</v>
      </c>
      <c r="C690">
        <v>0</v>
      </c>
      <c r="D690" s="10">
        <v>5927.65</v>
      </c>
      <c r="E690" t="s">
        <v>7</v>
      </c>
      <c r="F690" t="s">
        <v>11</v>
      </c>
      <c r="G690" t="s">
        <v>16</v>
      </c>
      <c r="H690">
        <f t="shared" si="10"/>
        <v>28</v>
      </c>
    </row>
    <row r="691" spans="1:8" x14ac:dyDescent="0.3">
      <c r="A691" t="s">
        <v>712</v>
      </c>
      <c r="B691" s="14">
        <v>31972</v>
      </c>
      <c r="C691">
        <v>3</v>
      </c>
      <c r="D691" s="10">
        <v>5934.38</v>
      </c>
      <c r="E691" t="s">
        <v>8</v>
      </c>
      <c r="F691" t="s">
        <v>7</v>
      </c>
      <c r="G691" t="s">
        <v>9</v>
      </c>
      <c r="H691">
        <f t="shared" si="10"/>
        <v>35</v>
      </c>
    </row>
    <row r="692" spans="1:8" x14ac:dyDescent="0.3">
      <c r="A692" t="s">
        <v>713</v>
      </c>
      <c r="B692" s="14">
        <v>37846</v>
      </c>
      <c r="C692">
        <v>0</v>
      </c>
      <c r="D692" s="10">
        <v>5957.35</v>
      </c>
      <c r="E692" t="s">
        <v>7</v>
      </c>
      <c r="F692" t="s">
        <v>7</v>
      </c>
      <c r="G692" t="s">
        <v>16</v>
      </c>
      <c r="H692">
        <f t="shared" si="10"/>
        <v>19</v>
      </c>
    </row>
    <row r="693" spans="1:8" x14ac:dyDescent="0.3">
      <c r="A693" t="s">
        <v>714</v>
      </c>
      <c r="B693" s="14">
        <v>38183</v>
      </c>
      <c r="C693">
        <v>0</v>
      </c>
      <c r="D693" s="10">
        <v>5960.91</v>
      </c>
      <c r="E693" t="s">
        <v>7</v>
      </c>
      <c r="F693" t="s">
        <v>11</v>
      </c>
      <c r="G693" t="s">
        <v>524</v>
      </c>
      <c r="H693">
        <f t="shared" si="10"/>
        <v>18</v>
      </c>
    </row>
    <row r="694" spans="1:8" x14ac:dyDescent="0.3">
      <c r="A694" t="s">
        <v>715</v>
      </c>
      <c r="B694" s="14">
        <v>29438</v>
      </c>
      <c r="C694">
        <v>0</v>
      </c>
      <c r="D694" s="10">
        <v>5966.89</v>
      </c>
      <c r="E694" t="s">
        <v>7</v>
      </c>
      <c r="F694" t="s">
        <v>8</v>
      </c>
      <c r="G694" t="s">
        <v>9</v>
      </c>
      <c r="H694">
        <f t="shared" si="10"/>
        <v>42</v>
      </c>
    </row>
    <row r="695" spans="1:8" x14ac:dyDescent="0.3">
      <c r="A695" t="s">
        <v>716</v>
      </c>
      <c r="B695" s="14">
        <v>29423</v>
      </c>
      <c r="C695">
        <v>0</v>
      </c>
      <c r="D695" s="10">
        <v>5969.72</v>
      </c>
      <c r="E695" t="s">
        <v>8</v>
      </c>
      <c r="F695" t="s">
        <v>8</v>
      </c>
      <c r="G695" t="s">
        <v>31</v>
      </c>
      <c r="H695">
        <f t="shared" si="10"/>
        <v>42</v>
      </c>
    </row>
    <row r="696" spans="1:8" x14ac:dyDescent="0.3">
      <c r="A696" t="s">
        <v>717</v>
      </c>
      <c r="B696" s="14">
        <v>32711</v>
      </c>
      <c r="C696">
        <v>3</v>
      </c>
      <c r="D696" s="10">
        <v>5972.38</v>
      </c>
      <c r="E696" t="s">
        <v>7</v>
      </c>
      <c r="F696" t="s">
        <v>7</v>
      </c>
      <c r="G696" t="s">
        <v>31</v>
      </c>
      <c r="H696">
        <f t="shared" si="10"/>
        <v>33</v>
      </c>
    </row>
    <row r="697" spans="1:8" x14ac:dyDescent="0.3">
      <c r="A697" t="s">
        <v>718</v>
      </c>
      <c r="B697" s="14">
        <v>30944</v>
      </c>
      <c r="C697">
        <v>1</v>
      </c>
      <c r="D697" s="10">
        <v>5974.38</v>
      </c>
      <c r="E697" t="s">
        <v>7</v>
      </c>
      <c r="F697" t="s">
        <v>8</v>
      </c>
      <c r="G697" t="s">
        <v>9</v>
      </c>
      <c r="H697">
        <f t="shared" si="10"/>
        <v>38</v>
      </c>
    </row>
    <row r="698" spans="1:8" x14ac:dyDescent="0.3">
      <c r="A698" t="s">
        <v>719</v>
      </c>
      <c r="B698" s="14">
        <v>30997</v>
      </c>
      <c r="C698">
        <v>1</v>
      </c>
      <c r="D698" s="10">
        <v>5976.83</v>
      </c>
      <c r="E698" t="s">
        <v>7</v>
      </c>
      <c r="F698" t="s">
        <v>7</v>
      </c>
      <c r="G698" t="s">
        <v>9</v>
      </c>
      <c r="H698">
        <f t="shared" si="10"/>
        <v>38</v>
      </c>
    </row>
    <row r="699" spans="1:8" x14ac:dyDescent="0.3">
      <c r="A699" t="s">
        <v>720</v>
      </c>
      <c r="B699" s="14">
        <v>25744</v>
      </c>
      <c r="C699">
        <v>0</v>
      </c>
      <c r="D699" s="10">
        <v>5979.66</v>
      </c>
      <c r="E699" t="s">
        <v>7</v>
      </c>
      <c r="F699" t="s">
        <v>8</v>
      </c>
      <c r="G699" t="s">
        <v>9</v>
      </c>
      <c r="H699">
        <f t="shared" si="10"/>
        <v>52</v>
      </c>
    </row>
    <row r="700" spans="1:8" x14ac:dyDescent="0.3">
      <c r="A700" t="s">
        <v>721</v>
      </c>
      <c r="B700" s="14">
        <v>29504</v>
      </c>
      <c r="C700">
        <v>0</v>
      </c>
      <c r="D700" s="10">
        <v>5979.73</v>
      </c>
      <c r="E700" t="s">
        <v>7</v>
      </c>
      <c r="F700" t="s">
        <v>7</v>
      </c>
      <c r="G700" t="s">
        <v>31</v>
      </c>
      <c r="H700">
        <f t="shared" si="10"/>
        <v>42</v>
      </c>
    </row>
    <row r="701" spans="1:8" x14ac:dyDescent="0.3">
      <c r="A701" t="s">
        <v>722</v>
      </c>
      <c r="B701" s="14">
        <v>27313</v>
      </c>
      <c r="C701">
        <v>0</v>
      </c>
      <c r="D701" s="10">
        <v>5979.99</v>
      </c>
      <c r="E701" t="s">
        <v>7</v>
      </c>
      <c r="F701" t="s">
        <v>8</v>
      </c>
      <c r="G701" t="s">
        <v>9</v>
      </c>
      <c r="H701">
        <f t="shared" si="10"/>
        <v>48</v>
      </c>
    </row>
    <row r="702" spans="1:8" x14ac:dyDescent="0.3">
      <c r="A702" t="s">
        <v>723</v>
      </c>
      <c r="B702" s="14">
        <v>32304</v>
      </c>
      <c r="C702">
        <v>2</v>
      </c>
      <c r="D702" s="10">
        <v>5989.52</v>
      </c>
      <c r="E702" t="s">
        <v>7</v>
      </c>
      <c r="F702" t="s">
        <v>11</v>
      </c>
      <c r="G702" t="s">
        <v>16</v>
      </c>
      <c r="H702">
        <f t="shared" si="10"/>
        <v>34</v>
      </c>
    </row>
    <row r="703" spans="1:8" x14ac:dyDescent="0.3">
      <c r="A703" t="s">
        <v>724</v>
      </c>
      <c r="B703" s="14">
        <v>27258</v>
      </c>
      <c r="C703">
        <v>0</v>
      </c>
      <c r="D703" s="10">
        <v>5990.17</v>
      </c>
      <c r="E703" t="s">
        <v>7</v>
      </c>
      <c r="F703" t="s">
        <v>7</v>
      </c>
      <c r="G703" t="s">
        <v>9</v>
      </c>
      <c r="H703">
        <f t="shared" si="10"/>
        <v>48</v>
      </c>
    </row>
    <row r="704" spans="1:8" x14ac:dyDescent="0.3">
      <c r="A704" t="s">
        <v>725</v>
      </c>
      <c r="B704" s="14">
        <v>29441</v>
      </c>
      <c r="C704">
        <v>2</v>
      </c>
      <c r="D704" s="10">
        <v>5993.62</v>
      </c>
      <c r="E704" t="s">
        <v>7</v>
      </c>
      <c r="F704" t="s">
        <v>8</v>
      </c>
      <c r="G704" t="s">
        <v>9</v>
      </c>
      <c r="H704">
        <f t="shared" si="10"/>
        <v>42</v>
      </c>
    </row>
    <row r="705" spans="1:8" x14ac:dyDescent="0.3">
      <c r="A705" t="s">
        <v>726</v>
      </c>
      <c r="B705" s="14">
        <v>32736</v>
      </c>
      <c r="C705">
        <v>4</v>
      </c>
      <c r="D705" s="10">
        <v>6059.17</v>
      </c>
      <c r="E705" t="s">
        <v>7</v>
      </c>
      <c r="F705" t="s">
        <v>11</v>
      </c>
      <c r="G705" t="s">
        <v>31</v>
      </c>
      <c r="H705">
        <f t="shared" si="10"/>
        <v>33</v>
      </c>
    </row>
    <row r="706" spans="1:8" x14ac:dyDescent="0.3">
      <c r="A706" t="s">
        <v>727</v>
      </c>
      <c r="B706" s="14">
        <v>35274</v>
      </c>
      <c r="C706">
        <v>0</v>
      </c>
      <c r="D706" s="10">
        <v>6061.8</v>
      </c>
      <c r="E706" t="s">
        <v>7</v>
      </c>
      <c r="F706" t="s">
        <v>8</v>
      </c>
      <c r="G706" t="s">
        <v>16</v>
      </c>
      <c r="H706">
        <f t="shared" si="10"/>
        <v>26</v>
      </c>
    </row>
    <row r="707" spans="1:8" x14ac:dyDescent="0.3">
      <c r="A707" t="s">
        <v>728</v>
      </c>
      <c r="B707" s="14">
        <v>34646</v>
      </c>
      <c r="C707">
        <v>0</v>
      </c>
      <c r="D707" s="10">
        <v>6064.37</v>
      </c>
      <c r="E707" t="s">
        <v>7</v>
      </c>
      <c r="F707" t="s">
        <v>7</v>
      </c>
      <c r="G707" t="s">
        <v>31</v>
      </c>
      <c r="H707">
        <f t="shared" ref="H707:H770" si="11">DATEDIF(B707,$J$3,"y")</f>
        <v>28</v>
      </c>
    </row>
    <row r="708" spans="1:8" x14ac:dyDescent="0.3">
      <c r="A708" t="s">
        <v>729</v>
      </c>
      <c r="B708" s="14">
        <v>30946</v>
      </c>
      <c r="C708">
        <v>1</v>
      </c>
      <c r="D708" s="10">
        <v>6067.13</v>
      </c>
      <c r="E708" t="s">
        <v>8</v>
      </c>
      <c r="F708" t="s">
        <v>11</v>
      </c>
      <c r="G708" t="s">
        <v>157</v>
      </c>
      <c r="H708">
        <f t="shared" si="11"/>
        <v>38</v>
      </c>
    </row>
    <row r="709" spans="1:8" x14ac:dyDescent="0.3">
      <c r="A709" t="s">
        <v>730</v>
      </c>
      <c r="B709" s="14">
        <v>29075</v>
      </c>
      <c r="C709">
        <v>2</v>
      </c>
      <c r="D709" s="10">
        <v>6074.37</v>
      </c>
      <c r="E709" t="s">
        <v>7</v>
      </c>
      <c r="F709" t="s">
        <v>7</v>
      </c>
      <c r="G709" t="s">
        <v>16</v>
      </c>
      <c r="H709">
        <f t="shared" si="11"/>
        <v>43</v>
      </c>
    </row>
    <row r="710" spans="1:8" x14ac:dyDescent="0.3">
      <c r="A710" t="s">
        <v>731</v>
      </c>
      <c r="B710" s="14">
        <v>30969</v>
      </c>
      <c r="C710">
        <v>1</v>
      </c>
      <c r="D710" s="10">
        <v>6079.67</v>
      </c>
      <c r="E710" t="s">
        <v>11</v>
      </c>
      <c r="F710" t="s">
        <v>11</v>
      </c>
      <c r="G710" t="s">
        <v>265</v>
      </c>
      <c r="H710">
        <f t="shared" si="11"/>
        <v>38</v>
      </c>
    </row>
    <row r="711" spans="1:8" x14ac:dyDescent="0.3">
      <c r="A711" t="s">
        <v>732</v>
      </c>
      <c r="B711" s="14">
        <v>30888</v>
      </c>
      <c r="C711">
        <v>2</v>
      </c>
      <c r="D711" s="10">
        <v>6082.41</v>
      </c>
      <c r="E711" t="s">
        <v>11</v>
      </c>
      <c r="F711" t="s">
        <v>7</v>
      </c>
      <c r="G711" t="s">
        <v>31</v>
      </c>
      <c r="H711">
        <f t="shared" si="11"/>
        <v>38</v>
      </c>
    </row>
    <row r="712" spans="1:8" x14ac:dyDescent="0.3">
      <c r="A712" t="s">
        <v>733</v>
      </c>
      <c r="B712" s="14">
        <v>25728</v>
      </c>
      <c r="C712">
        <v>0</v>
      </c>
      <c r="D712" s="10">
        <v>6098.38</v>
      </c>
      <c r="E712" t="s">
        <v>7</v>
      </c>
      <c r="F712" t="s">
        <v>7</v>
      </c>
      <c r="G712" t="s">
        <v>9</v>
      </c>
      <c r="H712">
        <f t="shared" si="11"/>
        <v>52</v>
      </c>
    </row>
    <row r="713" spans="1:8" x14ac:dyDescent="0.3">
      <c r="A713" t="s">
        <v>734</v>
      </c>
      <c r="B713" s="14">
        <v>34951</v>
      </c>
      <c r="C713">
        <v>0</v>
      </c>
      <c r="D713" s="10">
        <v>6111.95</v>
      </c>
      <c r="E713" t="s">
        <v>7</v>
      </c>
      <c r="F713" t="s">
        <v>8</v>
      </c>
      <c r="G713" t="s">
        <v>524</v>
      </c>
      <c r="H713">
        <f t="shared" si="11"/>
        <v>27</v>
      </c>
    </row>
    <row r="714" spans="1:8" x14ac:dyDescent="0.3">
      <c r="A714" t="s">
        <v>735</v>
      </c>
      <c r="B714" s="14">
        <v>31249</v>
      </c>
      <c r="C714">
        <v>1</v>
      </c>
      <c r="D714" s="10">
        <v>6112.35</v>
      </c>
      <c r="E714" t="s">
        <v>7</v>
      </c>
      <c r="F714" t="s">
        <v>11</v>
      </c>
      <c r="G714" t="s">
        <v>16</v>
      </c>
      <c r="H714">
        <f t="shared" si="11"/>
        <v>37</v>
      </c>
    </row>
    <row r="715" spans="1:8" x14ac:dyDescent="0.3">
      <c r="A715" t="s">
        <v>736</v>
      </c>
      <c r="B715" s="14">
        <v>33444</v>
      </c>
      <c r="C715">
        <v>3</v>
      </c>
      <c r="D715" s="10">
        <v>6113.23</v>
      </c>
      <c r="E715" t="s">
        <v>7</v>
      </c>
      <c r="F715" t="s">
        <v>7</v>
      </c>
      <c r="G715" t="s">
        <v>236</v>
      </c>
      <c r="H715">
        <f t="shared" si="11"/>
        <v>31</v>
      </c>
    </row>
    <row r="716" spans="1:8" x14ac:dyDescent="0.3">
      <c r="A716" t="s">
        <v>737</v>
      </c>
      <c r="B716" s="14">
        <v>30539</v>
      </c>
      <c r="C716">
        <v>1</v>
      </c>
      <c r="D716" s="10">
        <v>6117.49</v>
      </c>
      <c r="E716" t="s">
        <v>7</v>
      </c>
      <c r="F716" t="s">
        <v>8</v>
      </c>
      <c r="G716" t="s">
        <v>16</v>
      </c>
      <c r="H716">
        <f t="shared" si="11"/>
        <v>39</v>
      </c>
    </row>
    <row r="717" spans="1:8" x14ac:dyDescent="0.3">
      <c r="A717" t="s">
        <v>738</v>
      </c>
      <c r="B717" s="14">
        <v>30636</v>
      </c>
      <c r="C717">
        <v>1</v>
      </c>
      <c r="D717" s="10">
        <v>6123.57</v>
      </c>
      <c r="E717" t="s">
        <v>8</v>
      </c>
      <c r="F717" t="s">
        <v>7</v>
      </c>
      <c r="G717" t="s">
        <v>16</v>
      </c>
      <c r="H717">
        <f t="shared" si="11"/>
        <v>39</v>
      </c>
    </row>
    <row r="718" spans="1:8" x14ac:dyDescent="0.3">
      <c r="A718" t="s">
        <v>739</v>
      </c>
      <c r="B718" s="14">
        <v>33103</v>
      </c>
      <c r="C718">
        <v>3</v>
      </c>
      <c r="D718" s="10">
        <v>6128.8</v>
      </c>
      <c r="E718" t="s">
        <v>7</v>
      </c>
      <c r="F718" t="s">
        <v>8</v>
      </c>
      <c r="G718" t="s">
        <v>16</v>
      </c>
      <c r="H718">
        <f t="shared" si="11"/>
        <v>32</v>
      </c>
    </row>
    <row r="719" spans="1:8" x14ac:dyDescent="0.3">
      <c r="A719" t="s">
        <v>740</v>
      </c>
      <c r="B719" s="14">
        <v>25516</v>
      </c>
      <c r="C719">
        <v>0</v>
      </c>
      <c r="D719" s="10">
        <v>6138.5</v>
      </c>
      <c r="E719" t="s">
        <v>7</v>
      </c>
      <c r="F719" t="s">
        <v>7</v>
      </c>
      <c r="G719" t="s">
        <v>31</v>
      </c>
      <c r="H719">
        <f t="shared" si="11"/>
        <v>53</v>
      </c>
    </row>
    <row r="720" spans="1:8" x14ac:dyDescent="0.3">
      <c r="A720" t="s">
        <v>741</v>
      </c>
      <c r="B720" s="14">
        <v>28738</v>
      </c>
      <c r="C720">
        <v>2</v>
      </c>
      <c r="D720" s="10">
        <v>6138.58</v>
      </c>
      <c r="E720" t="s">
        <v>7</v>
      </c>
      <c r="F720" t="s">
        <v>11</v>
      </c>
      <c r="G720" t="s">
        <v>9</v>
      </c>
      <c r="H720">
        <f t="shared" si="11"/>
        <v>44</v>
      </c>
    </row>
    <row r="721" spans="1:8" x14ac:dyDescent="0.3">
      <c r="A721" t="s">
        <v>742</v>
      </c>
      <c r="B721" s="14">
        <v>28106</v>
      </c>
      <c r="C721">
        <v>2</v>
      </c>
      <c r="D721" s="10">
        <v>6139.14</v>
      </c>
      <c r="E721" t="s">
        <v>7</v>
      </c>
      <c r="F721" t="s">
        <v>8</v>
      </c>
      <c r="G721" t="s">
        <v>9</v>
      </c>
      <c r="H721">
        <f t="shared" si="11"/>
        <v>46</v>
      </c>
    </row>
    <row r="722" spans="1:8" x14ac:dyDescent="0.3">
      <c r="A722" t="s">
        <v>743</v>
      </c>
      <c r="B722" s="14">
        <v>25855</v>
      </c>
      <c r="C722">
        <v>0</v>
      </c>
      <c r="D722" s="10">
        <v>6147.12</v>
      </c>
      <c r="E722" t="s">
        <v>7</v>
      </c>
      <c r="F722" t="s">
        <v>8</v>
      </c>
      <c r="G722" t="s">
        <v>16</v>
      </c>
      <c r="H722">
        <f t="shared" si="11"/>
        <v>52</v>
      </c>
    </row>
    <row r="723" spans="1:8" x14ac:dyDescent="0.3">
      <c r="A723" t="s">
        <v>744</v>
      </c>
      <c r="B723" s="14">
        <v>26974</v>
      </c>
      <c r="C723">
        <v>0</v>
      </c>
      <c r="D723" s="10">
        <v>6152.05</v>
      </c>
      <c r="E723" t="s">
        <v>7</v>
      </c>
      <c r="F723" t="s">
        <v>8</v>
      </c>
      <c r="G723" t="s">
        <v>9</v>
      </c>
      <c r="H723">
        <f t="shared" si="11"/>
        <v>49</v>
      </c>
    </row>
    <row r="724" spans="1:8" x14ac:dyDescent="0.3">
      <c r="A724" t="s">
        <v>745</v>
      </c>
      <c r="B724" s="14">
        <v>31335</v>
      </c>
      <c r="C724">
        <v>3</v>
      </c>
      <c r="D724" s="10">
        <v>6159.57</v>
      </c>
      <c r="E724" t="s">
        <v>7</v>
      </c>
      <c r="F724" t="s">
        <v>11</v>
      </c>
      <c r="G724" t="s">
        <v>16</v>
      </c>
      <c r="H724">
        <f t="shared" si="11"/>
        <v>37</v>
      </c>
    </row>
    <row r="725" spans="1:8" x14ac:dyDescent="0.3">
      <c r="A725" t="s">
        <v>746</v>
      </c>
      <c r="B725" s="14">
        <v>30961</v>
      </c>
      <c r="C725">
        <v>3</v>
      </c>
      <c r="D725" s="10">
        <v>6170.96</v>
      </c>
      <c r="E725" t="s">
        <v>7</v>
      </c>
      <c r="F725" t="s">
        <v>11</v>
      </c>
      <c r="G725" t="s">
        <v>9</v>
      </c>
      <c r="H725">
        <f t="shared" si="11"/>
        <v>38</v>
      </c>
    </row>
    <row r="726" spans="1:8" x14ac:dyDescent="0.3">
      <c r="A726" t="s">
        <v>747</v>
      </c>
      <c r="B726" s="14">
        <v>31268</v>
      </c>
      <c r="C726">
        <v>3</v>
      </c>
      <c r="D726" s="10">
        <v>6183.32</v>
      </c>
      <c r="E726" t="s">
        <v>7</v>
      </c>
      <c r="F726" t="s">
        <v>7</v>
      </c>
      <c r="G726" t="s">
        <v>16</v>
      </c>
      <c r="H726">
        <f t="shared" si="11"/>
        <v>37</v>
      </c>
    </row>
    <row r="727" spans="1:8" x14ac:dyDescent="0.3">
      <c r="A727" t="s">
        <v>748</v>
      </c>
      <c r="B727" s="14">
        <v>25846</v>
      </c>
      <c r="C727">
        <v>0</v>
      </c>
      <c r="D727" s="10">
        <v>6183.46</v>
      </c>
      <c r="E727" t="s">
        <v>7</v>
      </c>
      <c r="F727" t="s">
        <v>7</v>
      </c>
      <c r="G727" t="s">
        <v>16</v>
      </c>
      <c r="H727">
        <f t="shared" si="11"/>
        <v>52</v>
      </c>
    </row>
    <row r="728" spans="1:8" x14ac:dyDescent="0.3">
      <c r="A728" t="s">
        <v>749</v>
      </c>
      <c r="B728" s="14">
        <v>32448</v>
      </c>
      <c r="C728">
        <v>3</v>
      </c>
      <c r="D728" s="10">
        <v>6184.3</v>
      </c>
      <c r="E728" t="s">
        <v>7</v>
      </c>
      <c r="F728" t="s">
        <v>8</v>
      </c>
      <c r="G728" t="s">
        <v>9</v>
      </c>
      <c r="H728">
        <f t="shared" si="11"/>
        <v>34</v>
      </c>
    </row>
    <row r="729" spans="1:8" x14ac:dyDescent="0.3">
      <c r="A729" t="s">
        <v>750</v>
      </c>
      <c r="B729" s="14">
        <v>29912</v>
      </c>
      <c r="C729">
        <v>0</v>
      </c>
      <c r="D729" s="10">
        <v>6185.32</v>
      </c>
      <c r="E729" t="s">
        <v>7</v>
      </c>
      <c r="F729" t="s">
        <v>11</v>
      </c>
      <c r="G729" t="s">
        <v>9</v>
      </c>
      <c r="H729">
        <f t="shared" si="11"/>
        <v>41</v>
      </c>
    </row>
    <row r="730" spans="1:8" x14ac:dyDescent="0.3">
      <c r="A730" t="s">
        <v>751</v>
      </c>
      <c r="B730" s="14">
        <v>29860</v>
      </c>
      <c r="C730">
        <v>0</v>
      </c>
      <c r="D730" s="10">
        <v>6186.13</v>
      </c>
      <c r="E730" t="s">
        <v>7</v>
      </c>
      <c r="F730" t="s">
        <v>8</v>
      </c>
      <c r="G730" t="s">
        <v>31</v>
      </c>
      <c r="H730">
        <f t="shared" si="11"/>
        <v>41</v>
      </c>
    </row>
    <row r="731" spans="1:8" x14ac:dyDescent="0.3">
      <c r="A731" t="s">
        <v>752</v>
      </c>
      <c r="B731" s="14">
        <v>32439</v>
      </c>
      <c r="C731">
        <v>3</v>
      </c>
      <c r="D731" s="10">
        <v>6196.45</v>
      </c>
      <c r="E731" t="s">
        <v>7</v>
      </c>
      <c r="F731" t="s">
        <v>11</v>
      </c>
      <c r="G731" t="s">
        <v>31</v>
      </c>
      <c r="H731">
        <f t="shared" si="11"/>
        <v>34</v>
      </c>
    </row>
    <row r="732" spans="1:8" x14ac:dyDescent="0.3">
      <c r="A732" t="s">
        <v>753</v>
      </c>
      <c r="B732" s="14">
        <v>31250</v>
      </c>
      <c r="C732">
        <v>2</v>
      </c>
      <c r="D732" s="10">
        <v>6198.75</v>
      </c>
      <c r="E732" t="s">
        <v>7</v>
      </c>
      <c r="F732" t="s">
        <v>11</v>
      </c>
      <c r="G732" t="s">
        <v>16</v>
      </c>
      <c r="H732">
        <f t="shared" si="11"/>
        <v>37</v>
      </c>
    </row>
    <row r="733" spans="1:8" x14ac:dyDescent="0.3">
      <c r="A733" t="s">
        <v>5989</v>
      </c>
      <c r="B733" s="14">
        <v>31401</v>
      </c>
      <c r="C733">
        <v>2</v>
      </c>
      <c r="D733" s="10">
        <v>6203.9</v>
      </c>
      <c r="E733" t="s">
        <v>11</v>
      </c>
      <c r="F733" t="s">
        <v>7</v>
      </c>
      <c r="G733" t="s">
        <v>16</v>
      </c>
      <c r="H733">
        <f t="shared" si="11"/>
        <v>37</v>
      </c>
    </row>
    <row r="734" spans="1:8" x14ac:dyDescent="0.3">
      <c r="A734" t="s">
        <v>754</v>
      </c>
      <c r="B734" s="14">
        <v>31312</v>
      </c>
      <c r="C734">
        <v>2</v>
      </c>
      <c r="D734" s="10">
        <v>6203.9</v>
      </c>
      <c r="E734" t="s">
        <v>7</v>
      </c>
      <c r="F734" t="s">
        <v>7</v>
      </c>
      <c r="G734" t="s">
        <v>16</v>
      </c>
      <c r="H734">
        <f t="shared" si="11"/>
        <v>37</v>
      </c>
    </row>
    <row r="735" spans="1:8" x14ac:dyDescent="0.3">
      <c r="A735" t="s">
        <v>755</v>
      </c>
      <c r="B735" s="14">
        <v>36413</v>
      </c>
      <c r="C735">
        <v>0</v>
      </c>
      <c r="D735" s="10">
        <v>6207.26</v>
      </c>
      <c r="E735" t="s">
        <v>7</v>
      </c>
      <c r="F735" t="s">
        <v>7</v>
      </c>
      <c r="G735" t="s">
        <v>524</v>
      </c>
      <c r="H735">
        <f t="shared" si="11"/>
        <v>23</v>
      </c>
    </row>
    <row r="736" spans="1:8" x14ac:dyDescent="0.3">
      <c r="A736" t="s">
        <v>756</v>
      </c>
      <c r="B736" s="14">
        <v>33828</v>
      </c>
      <c r="C736">
        <v>0</v>
      </c>
      <c r="D736" s="10">
        <v>6208.5</v>
      </c>
      <c r="E736" t="s">
        <v>7</v>
      </c>
      <c r="F736" t="s">
        <v>11</v>
      </c>
      <c r="G736" t="s">
        <v>289</v>
      </c>
      <c r="H736">
        <f t="shared" si="11"/>
        <v>30</v>
      </c>
    </row>
    <row r="737" spans="1:8" x14ac:dyDescent="0.3">
      <c r="A737" t="s">
        <v>757</v>
      </c>
      <c r="B737" s="14">
        <v>26479</v>
      </c>
      <c r="C737">
        <v>0</v>
      </c>
      <c r="D737" s="10">
        <v>6219.93</v>
      </c>
      <c r="E737" t="s">
        <v>7</v>
      </c>
      <c r="F737" t="s">
        <v>7</v>
      </c>
      <c r="G737" t="s">
        <v>9</v>
      </c>
      <c r="H737">
        <f t="shared" si="11"/>
        <v>50</v>
      </c>
    </row>
    <row r="738" spans="1:8" x14ac:dyDescent="0.3">
      <c r="A738" t="s">
        <v>758</v>
      </c>
      <c r="B738" s="14">
        <v>28752</v>
      </c>
      <c r="C738">
        <v>2</v>
      </c>
      <c r="D738" s="10">
        <v>6236.95</v>
      </c>
      <c r="E738" t="s">
        <v>7</v>
      </c>
      <c r="F738" t="s">
        <v>7</v>
      </c>
      <c r="G738" t="s">
        <v>9</v>
      </c>
      <c r="H738">
        <f t="shared" si="11"/>
        <v>44</v>
      </c>
    </row>
    <row r="739" spans="1:8" x14ac:dyDescent="0.3">
      <c r="A739" t="s">
        <v>759</v>
      </c>
      <c r="B739" s="14">
        <v>30539</v>
      </c>
      <c r="C739">
        <v>1</v>
      </c>
      <c r="D739" s="10">
        <v>6238.3</v>
      </c>
      <c r="E739" t="s">
        <v>7</v>
      </c>
      <c r="F739" t="s">
        <v>11</v>
      </c>
      <c r="G739" t="s">
        <v>31</v>
      </c>
      <c r="H739">
        <f t="shared" si="11"/>
        <v>39</v>
      </c>
    </row>
    <row r="740" spans="1:8" x14ac:dyDescent="0.3">
      <c r="A740" t="s">
        <v>760</v>
      </c>
      <c r="B740" s="14">
        <v>29138</v>
      </c>
      <c r="C740">
        <v>0</v>
      </c>
      <c r="D740" s="10">
        <v>6250.44</v>
      </c>
      <c r="E740" t="s">
        <v>7</v>
      </c>
      <c r="F740" t="s">
        <v>11</v>
      </c>
      <c r="G740" t="s">
        <v>31</v>
      </c>
      <c r="H740">
        <f t="shared" si="11"/>
        <v>43</v>
      </c>
    </row>
    <row r="741" spans="1:8" x14ac:dyDescent="0.3">
      <c r="A741" t="s">
        <v>761</v>
      </c>
      <c r="B741" s="14">
        <v>26614</v>
      </c>
      <c r="C741">
        <v>0</v>
      </c>
      <c r="D741" s="10">
        <v>6253.85</v>
      </c>
      <c r="E741" t="s">
        <v>7</v>
      </c>
      <c r="F741" t="s">
        <v>7</v>
      </c>
      <c r="G741" t="s">
        <v>9</v>
      </c>
      <c r="H741">
        <f t="shared" si="11"/>
        <v>50</v>
      </c>
    </row>
    <row r="742" spans="1:8" x14ac:dyDescent="0.3">
      <c r="A742" t="s">
        <v>762</v>
      </c>
      <c r="B742" s="14">
        <v>26550</v>
      </c>
      <c r="C742">
        <v>0</v>
      </c>
      <c r="D742" s="10">
        <v>6254.13</v>
      </c>
      <c r="E742" t="s">
        <v>7</v>
      </c>
      <c r="F742" t="s">
        <v>7</v>
      </c>
      <c r="G742" t="s">
        <v>16</v>
      </c>
      <c r="H742">
        <f t="shared" si="11"/>
        <v>50</v>
      </c>
    </row>
    <row r="743" spans="1:8" x14ac:dyDescent="0.3">
      <c r="A743" t="s">
        <v>763</v>
      </c>
      <c r="B743" s="14">
        <v>25852</v>
      </c>
      <c r="C743">
        <v>0</v>
      </c>
      <c r="D743" s="10">
        <v>6255.38</v>
      </c>
      <c r="E743" t="s">
        <v>7</v>
      </c>
      <c r="F743" t="s">
        <v>7</v>
      </c>
      <c r="G743" t="s">
        <v>9</v>
      </c>
      <c r="H743">
        <f t="shared" si="11"/>
        <v>52</v>
      </c>
    </row>
    <row r="744" spans="1:8" x14ac:dyDescent="0.3">
      <c r="A744" t="s">
        <v>764</v>
      </c>
      <c r="B744" s="14">
        <v>34989</v>
      </c>
      <c r="C744">
        <v>0</v>
      </c>
      <c r="D744" s="10">
        <v>6261.2</v>
      </c>
      <c r="E744" t="s">
        <v>7</v>
      </c>
      <c r="F744" t="s">
        <v>11</v>
      </c>
      <c r="G744" t="s">
        <v>524</v>
      </c>
      <c r="H744">
        <f t="shared" si="11"/>
        <v>27</v>
      </c>
    </row>
    <row r="745" spans="1:8" x14ac:dyDescent="0.3">
      <c r="A745" t="s">
        <v>765</v>
      </c>
      <c r="B745" s="14">
        <v>30950</v>
      </c>
      <c r="C745">
        <v>3</v>
      </c>
      <c r="D745" s="10">
        <v>6269.33</v>
      </c>
      <c r="E745" t="s">
        <v>7</v>
      </c>
      <c r="F745" t="s">
        <v>11</v>
      </c>
      <c r="G745" t="s">
        <v>9</v>
      </c>
      <c r="H745">
        <f t="shared" si="11"/>
        <v>38</v>
      </c>
    </row>
    <row r="746" spans="1:8" x14ac:dyDescent="0.3">
      <c r="A746" t="s">
        <v>766</v>
      </c>
      <c r="B746" s="14">
        <v>29767</v>
      </c>
      <c r="C746">
        <v>1</v>
      </c>
      <c r="D746" s="10">
        <v>6272.48</v>
      </c>
      <c r="E746" t="s">
        <v>11</v>
      </c>
      <c r="F746" t="s">
        <v>8</v>
      </c>
      <c r="G746" t="s">
        <v>9</v>
      </c>
      <c r="H746">
        <f t="shared" si="11"/>
        <v>41</v>
      </c>
    </row>
    <row r="747" spans="1:8" x14ac:dyDescent="0.3">
      <c r="A747" t="s">
        <v>767</v>
      </c>
      <c r="B747" s="14">
        <v>34258</v>
      </c>
      <c r="C747">
        <v>0</v>
      </c>
      <c r="D747" s="10">
        <v>6276.3</v>
      </c>
      <c r="E747" t="s">
        <v>7</v>
      </c>
      <c r="F747" t="s">
        <v>11</v>
      </c>
      <c r="G747" t="s">
        <v>189</v>
      </c>
      <c r="H747">
        <f t="shared" si="11"/>
        <v>29</v>
      </c>
    </row>
    <row r="748" spans="1:8" x14ac:dyDescent="0.3">
      <c r="A748" t="s">
        <v>768</v>
      </c>
      <c r="B748" s="14">
        <v>29914</v>
      </c>
      <c r="C748">
        <v>1</v>
      </c>
      <c r="D748" s="10">
        <v>6282.24</v>
      </c>
      <c r="E748" t="s">
        <v>7</v>
      </c>
      <c r="F748" t="s">
        <v>11</v>
      </c>
      <c r="G748" t="s">
        <v>31</v>
      </c>
      <c r="H748">
        <f t="shared" si="11"/>
        <v>41</v>
      </c>
    </row>
    <row r="749" spans="1:8" x14ac:dyDescent="0.3">
      <c r="A749" t="s">
        <v>769</v>
      </c>
      <c r="B749" s="14">
        <v>29824</v>
      </c>
      <c r="C749">
        <v>1</v>
      </c>
      <c r="D749" s="10">
        <v>6289.75</v>
      </c>
      <c r="E749" t="s">
        <v>7</v>
      </c>
      <c r="F749" t="s">
        <v>8</v>
      </c>
      <c r="G749" t="s">
        <v>9</v>
      </c>
      <c r="H749">
        <f t="shared" si="11"/>
        <v>41</v>
      </c>
    </row>
    <row r="750" spans="1:8" x14ac:dyDescent="0.3">
      <c r="A750" t="s">
        <v>770</v>
      </c>
      <c r="B750" s="14">
        <v>35250</v>
      </c>
      <c r="C750">
        <v>0</v>
      </c>
      <c r="D750" s="10">
        <v>6293.63</v>
      </c>
      <c r="E750" t="s">
        <v>7</v>
      </c>
      <c r="F750" t="s">
        <v>8</v>
      </c>
      <c r="G750" t="s">
        <v>289</v>
      </c>
      <c r="H750">
        <f t="shared" si="11"/>
        <v>26</v>
      </c>
    </row>
    <row r="751" spans="1:8" x14ac:dyDescent="0.3">
      <c r="A751" t="s">
        <v>771</v>
      </c>
      <c r="B751" s="14">
        <v>27289</v>
      </c>
      <c r="C751">
        <v>0</v>
      </c>
      <c r="D751" s="10">
        <v>6302.23</v>
      </c>
      <c r="E751" t="s">
        <v>7</v>
      </c>
      <c r="F751" t="s">
        <v>11</v>
      </c>
      <c r="G751" t="s">
        <v>9</v>
      </c>
      <c r="H751">
        <f t="shared" si="11"/>
        <v>48</v>
      </c>
    </row>
    <row r="752" spans="1:8" x14ac:dyDescent="0.3">
      <c r="A752" t="s">
        <v>772</v>
      </c>
      <c r="B752" s="14">
        <v>25450</v>
      </c>
      <c r="C752">
        <v>0</v>
      </c>
      <c r="D752" s="10">
        <v>6305.61</v>
      </c>
      <c r="E752" t="s">
        <v>7</v>
      </c>
      <c r="F752" t="s">
        <v>7</v>
      </c>
      <c r="G752" t="s">
        <v>16</v>
      </c>
      <c r="H752">
        <f t="shared" si="11"/>
        <v>53</v>
      </c>
    </row>
    <row r="753" spans="1:8" x14ac:dyDescent="0.3">
      <c r="A753" t="s">
        <v>773</v>
      </c>
      <c r="B753" s="14">
        <v>38195</v>
      </c>
      <c r="C753">
        <v>0</v>
      </c>
      <c r="D753" s="10">
        <v>6311.11</v>
      </c>
      <c r="E753" t="s">
        <v>7</v>
      </c>
      <c r="F753" t="s">
        <v>7</v>
      </c>
      <c r="G753" t="s">
        <v>31</v>
      </c>
      <c r="H753">
        <f t="shared" si="11"/>
        <v>18</v>
      </c>
    </row>
    <row r="754" spans="1:8" x14ac:dyDescent="0.3">
      <c r="A754" t="s">
        <v>774</v>
      </c>
      <c r="B754" s="14">
        <v>31370</v>
      </c>
      <c r="C754">
        <v>2</v>
      </c>
      <c r="D754" s="10">
        <v>6311.95</v>
      </c>
      <c r="E754" t="s">
        <v>7</v>
      </c>
      <c r="F754" t="s">
        <v>11</v>
      </c>
      <c r="G754" t="s">
        <v>31</v>
      </c>
      <c r="H754">
        <f t="shared" si="11"/>
        <v>37</v>
      </c>
    </row>
    <row r="755" spans="1:8" x14ac:dyDescent="0.3">
      <c r="A755" t="s">
        <v>775</v>
      </c>
      <c r="B755" s="14">
        <v>31396</v>
      </c>
      <c r="C755">
        <v>2</v>
      </c>
      <c r="D755" s="10">
        <v>6313.76</v>
      </c>
      <c r="E755" t="s">
        <v>7</v>
      </c>
      <c r="F755" t="s">
        <v>11</v>
      </c>
      <c r="G755" t="s">
        <v>9</v>
      </c>
      <c r="H755">
        <f t="shared" si="11"/>
        <v>37</v>
      </c>
    </row>
    <row r="756" spans="1:8" x14ac:dyDescent="0.3">
      <c r="A756" t="s">
        <v>776</v>
      </c>
      <c r="B756" s="14">
        <v>33098</v>
      </c>
      <c r="C756">
        <v>3</v>
      </c>
      <c r="D756" s="10">
        <v>6334.34</v>
      </c>
      <c r="E756" t="s">
        <v>7</v>
      </c>
      <c r="F756" t="s">
        <v>7</v>
      </c>
      <c r="G756" t="s">
        <v>236</v>
      </c>
      <c r="H756">
        <f t="shared" si="11"/>
        <v>32</v>
      </c>
    </row>
    <row r="757" spans="1:8" x14ac:dyDescent="0.3">
      <c r="A757" t="s">
        <v>777</v>
      </c>
      <c r="B757" s="14">
        <v>31680</v>
      </c>
      <c r="C757">
        <v>3</v>
      </c>
      <c r="D757" s="10">
        <v>6335.64</v>
      </c>
      <c r="E757" t="s">
        <v>7</v>
      </c>
      <c r="F757" t="s">
        <v>7</v>
      </c>
      <c r="G757" t="s">
        <v>9</v>
      </c>
      <c r="H757">
        <f t="shared" si="11"/>
        <v>36</v>
      </c>
    </row>
    <row r="758" spans="1:8" x14ac:dyDescent="0.3">
      <c r="A758" t="s">
        <v>778</v>
      </c>
      <c r="B758" s="14">
        <v>30610</v>
      </c>
      <c r="C758">
        <v>2</v>
      </c>
      <c r="D758" s="10">
        <v>6338.08</v>
      </c>
      <c r="E758" t="s">
        <v>7</v>
      </c>
      <c r="F758" t="s">
        <v>11</v>
      </c>
      <c r="G758" t="s">
        <v>9</v>
      </c>
      <c r="H758">
        <f t="shared" si="11"/>
        <v>39</v>
      </c>
    </row>
    <row r="759" spans="1:8" x14ac:dyDescent="0.3">
      <c r="A759" t="s">
        <v>779</v>
      </c>
      <c r="B759" s="14">
        <v>30547</v>
      </c>
      <c r="C759">
        <v>2</v>
      </c>
      <c r="D759" s="10">
        <v>6356.27</v>
      </c>
      <c r="E759" t="s">
        <v>8</v>
      </c>
      <c r="F759" t="s">
        <v>7</v>
      </c>
      <c r="G759" t="s">
        <v>9</v>
      </c>
      <c r="H759">
        <f t="shared" si="11"/>
        <v>39</v>
      </c>
    </row>
    <row r="760" spans="1:8" x14ac:dyDescent="0.3">
      <c r="A760" t="s">
        <v>780</v>
      </c>
      <c r="B760" s="14">
        <v>29524</v>
      </c>
      <c r="C760">
        <v>0</v>
      </c>
      <c r="D760" s="10">
        <v>6358.78</v>
      </c>
      <c r="E760" t="s">
        <v>7</v>
      </c>
      <c r="F760" t="s">
        <v>11</v>
      </c>
      <c r="G760" t="s">
        <v>16</v>
      </c>
      <c r="H760">
        <f t="shared" si="11"/>
        <v>42</v>
      </c>
    </row>
    <row r="761" spans="1:8" x14ac:dyDescent="0.3">
      <c r="A761" t="s">
        <v>781</v>
      </c>
      <c r="B761" s="14">
        <v>32683</v>
      </c>
      <c r="C761">
        <v>3</v>
      </c>
      <c r="D761" s="10">
        <v>6360.99</v>
      </c>
      <c r="E761" t="s">
        <v>7</v>
      </c>
      <c r="F761" t="s">
        <v>7</v>
      </c>
      <c r="G761" t="s">
        <v>16</v>
      </c>
      <c r="H761">
        <f t="shared" si="11"/>
        <v>33</v>
      </c>
    </row>
    <row r="762" spans="1:8" x14ac:dyDescent="0.3">
      <c r="A762" t="s">
        <v>782</v>
      </c>
      <c r="B762" s="14">
        <v>35253</v>
      </c>
      <c r="C762">
        <v>0</v>
      </c>
      <c r="D762" s="10">
        <v>6361.47</v>
      </c>
      <c r="E762" t="s">
        <v>7</v>
      </c>
      <c r="F762" t="s">
        <v>8</v>
      </c>
      <c r="G762" t="s">
        <v>289</v>
      </c>
      <c r="H762">
        <f t="shared" si="11"/>
        <v>26</v>
      </c>
    </row>
    <row r="763" spans="1:8" x14ac:dyDescent="0.3">
      <c r="A763" t="s">
        <v>783</v>
      </c>
      <c r="B763" s="14">
        <v>25881</v>
      </c>
      <c r="C763">
        <v>0</v>
      </c>
      <c r="D763" s="10">
        <v>6367.31</v>
      </c>
      <c r="E763" t="s">
        <v>7</v>
      </c>
      <c r="F763" t="s">
        <v>11</v>
      </c>
      <c r="G763" t="s">
        <v>9</v>
      </c>
      <c r="H763">
        <f t="shared" si="11"/>
        <v>52</v>
      </c>
    </row>
    <row r="764" spans="1:8" x14ac:dyDescent="0.3">
      <c r="A764" t="s">
        <v>784</v>
      </c>
      <c r="B764" s="14">
        <v>30907</v>
      </c>
      <c r="C764">
        <v>1</v>
      </c>
      <c r="D764" s="10">
        <v>6373.56</v>
      </c>
      <c r="E764" t="s">
        <v>7</v>
      </c>
      <c r="F764" t="s">
        <v>11</v>
      </c>
      <c r="G764" t="s">
        <v>16</v>
      </c>
      <c r="H764">
        <f t="shared" si="11"/>
        <v>38</v>
      </c>
    </row>
    <row r="765" spans="1:8" x14ac:dyDescent="0.3">
      <c r="A765" t="s">
        <v>785</v>
      </c>
      <c r="B765" s="14">
        <v>28082</v>
      </c>
      <c r="C765">
        <v>2</v>
      </c>
      <c r="D765" s="10">
        <v>6374.16</v>
      </c>
      <c r="E765" t="s">
        <v>7</v>
      </c>
      <c r="F765" t="s">
        <v>7</v>
      </c>
      <c r="G765" t="s">
        <v>9</v>
      </c>
      <c r="H765">
        <f t="shared" si="11"/>
        <v>46</v>
      </c>
    </row>
    <row r="766" spans="1:8" x14ac:dyDescent="0.3">
      <c r="A766" t="s">
        <v>786</v>
      </c>
      <c r="B766" s="14">
        <v>30169</v>
      </c>
      <c r="C766">
        <v>1</v>
      </c>
      <c r="D766" s="10">
        <v>6389.38</v>
      </c>
      <c r="E766" t="s">
        <v>11</v>
      </c>
      <c r="F766" t="s">
        <v>7</v>
      </c>
      <c r="G766" t="s">
        <v>16</v>
      </c>
      <c r="H766">
        <f t="shared" si="11"/>
        <v>40</v>
      </c>
    </row>
    <row r="767" spans="1:8" x14ac:dyDescent="0.3">
      <c r="A767" t="s">
        <v>787</v>
      </c>
      <c r="B767" s="14">
        <v>35658</v>
      </c>
      <c r="C767">
        <v>0</v>
      </c>
      <c r="D767" s="10">
        <v>6389.53</v>
      </c>
      <c r="E767" t="s">
        <v>7</v>
      </c>
      <c r="F767" t="s">
        <v>7</v>
      </c>
      <c r="G767" t="s">
        <v>289</v>
      </c>
      <c r="H767">
        <f t="shared" si="11"/>
        <v>25</v>
      </c>
    </row>
    <row r="768" spans="1:8" x14ac:dyDescent="0.3">
      <c r="A768" t="s">
        <v>788</v>
      </c>
      <c r="B768" s="14">
        <v>30252</v>
      </c>
      <c r="C768">
        <v>1</v>
      </c>
      <c r="D768" s="10">
        <v>6393.6</v>
      </c>
      <c r="E768" t="s">
        <v>7</v>
      </c>
      <c r="F768" t="s">
        <v>11</v>
      </c>
      <c r="G768" t="s">
        <v>16</v>
      </c>
      <c r="H768">
        <f t="shared" si="11"/>
        <v>40</v>
      </c>
    </row>
    <row r="769" spans="1:8" x14ac:dyDescent="0.3">
      <c r="A769" t="s">
        <v>789</v>
      </c>
      <c r="B769" s="14">
        <v>32029</v>
      </c>
      <c r="C769">
        <v>2</v>
      </c>
      <c r="D769" s="10">
        <v>6402.29</v>
      </c>
      <c r="E769" t="s">
        <v>7</v>
      </c>
      <c r="F769" t="s">
        <v>8</v>
      </c>
      <c r="G769" t="s">
        <v>236</v>
      </c>
      <c r="H769">
        <f t="shared" si="11"/>
        <v>35</v>
      </c>
    </row>
    <row r="770" spans="1:8" x14ac:dyDescent="0.3">
      <c r="A770" t="s">
        <v>790</v>
      </c>
      <c r="B770" s="14">
        <v>31391</v>
      </c>
      <c r="C770">
        <v>2</v>
      </c>
      <c r="D770" s="10">
        <v>6406.41</v>
      </c>
      <c r="E770" t="s">
        <v>11</v>
      </c>
      <c r="F770" t="s">
        <v>8</v>
      </c>
      <c r="G770" t="s">
        <v>265</v>
      </c>
      <c r="H770">
        <f t="shared" si="11"/>
        <v>37</v>
      </c>
    </row>
    <row r="771" spans="1:8" x14ac:dyDescent="0.3">
      <c r="A771" t="s">
        <v>791</v>
      </c>
      <c r="B771" s="14">
        <v>25800</v>
      </c>
      <c r="C771">
        <v>0</v>
      </c>
      <c r="D771" s="10">
        <v>6407.05</v>
      </c>
      <c r="E771" t="s">
        <v>7</v>
      </c>
      <c r="F771" t="s">
        <v>11</v>
      </c>
      <c r="G771" t="s">
        <v>9</v>
      </c>
      <c r="H771">
        <f t="shared" ref="H771:H834" si="12">DATEDIF(B771,$J$3,"y")</f>
        <v>52</v>
      </c>
    </row>
    <row r="772" spans="1:8" x14ac:dyDescent="0.3">
      <c r="A772" t="s">
        <v>792</v>
      </c>
      <c r="B772" s="14">
        <v>26167</v>
      </c>
      <c r="C772">
        <v>0</v>
      </c>
      <c r="D772" s="10">
        <v>6412.34</v>
      </c>
      <c r="E772" t="s">
        <v>7</v>
      </c>
      <c r="F772" t="s">
        <v>8</v>
      </c>
      <c r="G772" t="s">
        <v>9</v>
      </c>
      <c r="H772">
        <f t="shared" si="12"/>
        <v>51</v>
      </c>
    </row>
    <row r="773" spans="1:8" x14ac:dyDescent="0.3">
      <c r="A773" t="s">
        <v>793</v>
      </c>
      <c r="B773" s="14">
        <v>32024</v>
      </c>
      <c r="C773">
        <v>3</v>
      </c>
      <c r="D773" s="10">
        <v>6414.18</v>
      </c>
      <c r="E773" t="s">
        <v>7</v>
      </c>
      <c r="F773" t="s">
        <v>7</v>
      </c>
      <c r="G773" t="s">
        <v>31</v>
      </c>
      <c r="H773">
        <f t="shared" si="12"/>
        <v>35</v>
      </c>
    </row>
    <row r="774" spans="1:8" x14ac:dyDescent="0.3">
      <c r="A774" t="s">
        <v>794</v>
      </c>
      <c r="B774" s="14">
        <v>28124</v>
      </c>
      <c r="C774">
        <v>2</v>
      </c>
      <c r="D774" s="10">
        <v>6417.28</v>
      </c>
      <c r="E774" t="s">
        <v>7</v>
      </c>
      <c r="F774" t="s">
        <v>8</v>
      </c>
      <c r="G774" t="s">
        <v>9</v>
      </c>
      <c r="H774">
        <f t="shared" si="12"/>
        <v>46</v>
      </c>
    </row>
    <row r="775" spans="1:8" x14ac:dyDescent="0.3">
      <c r="A775" t="s">
        <v>795</v>
      </c>
      <c r="B775" s="14">
        <v>27611</v>
      </c>
      <c r="C775">
        <v>1</v>
      </c>
      <c r="D775" s="10">
        <v>6423.48</v>
      </c>
      <c r="E775" t="s">
        <v>7</v>
      </c>
      <c r="F775" t="s">
        <v>8</v>
      </c>
      <c r="G775" t="s">
        <v>9</v>
      </c>
      <c r="H775">
        <f t="shared" si="12"/>
        <v>47</v>
      </c>
    </row>
    <row r="776" spans="1:8" x14ac:dyDescent="0.3">
      <c r="A776" t="s">
        <v>796</v>
      </c>
      <c r="B776" s="14">
        <v>31250</v>
      </c>
      <c r="C776">
        <v>3</v>
      </c>
      <c r="D776" s="10">
        <v>6435.62</v>
      </c>
      <c r="E776" t="s">
        <v>8</v>
      </c>
      <c r="F776" t="s">
        <v>7</v>
      </c>
      <c r="G776" t="s">
        <v>9</v>
      </c>
      <c r="H776">
        <f t="shared" si="12"/>
        <v>37</v>
      </c>
    </row>
    <row r="777" spans="1:8" x14ac:dyDescent="0.3">
      <c r="A777" t="s">
        <v>797</v>
      </c>
      <c r="B777" s="14">
        <v>30920</v>
      </c>
      <c r="C777">
        <v>2</v>
      </c>
      <c r="D777" s="10">
        <v>6455.86</v>
      </c>
      <c r="E777" t="s">
        <v>8</v>
      </c>
      <c r="F777" t="s">
        <v>8</v>
      </c>
      <c r="G777" t="s">
        <v>16</v>
      </c>
      <c r="H777">
        <f t="shared" si="12"/>
        <v>38</v>
      </c>
    </row>
    <row r="778" spans="1:8" x14ac:dyDescent="0.3">
      <c r="A778" t="s">
        <v>798</v>
      </c>
      <c r="B778" s="14">
        <v>30987</v>
      </c>
      <c r="C778">
        <v>2</v>
      </c>
      <c r="D778" s="10">
        <v>6457.84</v>
      </c>
      <c r="E778" t="s">
        <v>7</v>
      </c>
      <c r="F778" t="s">
        <v>8</v>
      </c>
      <c r="G778" t="s">
        <v>16</v>
      </c>
      <c r="H778">
        <f t="shared" si="12"/>
        <v>38</v>
      </c>
    </row>
    <row r="779" spans="1:8" x14ac:dyDescent="0.3">
      <c r="A779" t="s">
        <v>799</v>
      </c>
      <c r="B779" s="14">
        <v>29794</v>
      </c>
      <c r="C779">
        <v>1</v>
      </c>
      <c r="D779" s="10">
        <v>6473.15</v>
      </c>
      <c r="E779" t="s">
        <v>7</v>
      </c>
      <c r="F779" t="s">
        <v>7</v>
      </c>
      <c r="G779" t="s">
        <v>9</v>
      </c>
      <c r="H779">
        <f t="shared" si="12"/>
        <v>41</v>
      </c>
    </row>
    <row r="780" spans="1:8" x14ac:dyDescent="0.3">
      <c r="A780" t="s">
        <v>800</v>
      </c>
      <c r="B780" s="14">
        <v>29380</v>
      </c>
      <c r="C780">
        <v>0</v>
      </c>
      <c r="D780" s="10">
        <v>6474.01</v>
      </c>
      <c r="E780" t="s">
        <v>7</v>
      </c>
      <c r="F780" t="s">
        <v>8</v>
      </c>
      <c r="G780" t="s">
        <v>31</v>
      </c>
      <c r="H780">
        <f t="shared" si="12"/>
        <v>43</v>
      </c>
    </row>
    <row r="781" spans="1:8" x14ac:dyDescent="0.3">
      <c r="A781" t="s">
        <v>801</v>
      </c>
      <c r="B781" s="14">
        <v>25903</v>
      </c>
      <c r="C781">
        <v>0</v>
      </c>
      <c r="D781" s="10">
        <v>6481.67</v>
      </c>
      <c r="E781" t="s">
        <v>7</v>
      </c>
      <c r="F781" t="s">
        <v>7</v>
      </c>
      <c r="G781" t="s">
        <v>9</v>
      </c>
      <c r="H781">
        <f t="shared" si="12"/>
        <v>52</v>
      </c>
    </row>
    <row r="782" spans="1:8" x14ac:dyDescent="0.3">
      <c r="A782" t="s">
        <v>802</v>
      </c>
      <c r="B782" s="14">
        <v>30233</v>
      </c>
      <c r="C782">
        <v>1</v>
      </c>
      <c r="D782" s="10">
        <v>6496.89</v>
      </c>
      <c r="E782" t="s">
        <v>7</v>
      </c>
      <c r="F782" t="s">
        <v>8</v>
      </c>
      <c r="G782" t="s">
        <v>31</v>
      </c>
      <c r="H782">
        <f t="shared" si="12"/>
        <v>40</v>
      </c>
    </row>
    <row r="783" spans="1:8" x14ac:dyDescent="0.3">
      <c r="A783" t="s">
        <v>803</v>
      </c>
      <c r="B783" s="14">
        <v>30191</v>
      </c>
      <c r="C783">
        <v>1</v>
      </c>
      <c r="D783" s="10">
        <v>6500.24</v>
      </c>
      <c r="E783" t="s">
        <v>7</v>
      </c>
      <c r="F783" t="s">
        <v>7</v>
      </c>
      <c r="G783" t="s">
        <v>9</v>
      </c>
      <c r="H783">
        <f t="shared" si="12"/>
        <v>40</v>
      </c>
    </row>
    <row r="784" spans="1:8" x14ac:dyDescent="0.3">
      <c r="A784" t="s">
        <v>804</v>
      </c>
      <c r="B784" s="14">
        <v>34522</v>
      </c>
      <c r="C784">
        <v>0</v>
      </c>
      <c r="D784" s="10">
        <v>6512.24</v>
      </c>
      <c r="E784" t="s">
        <v>7</v>
      </c>
      <c r="F784" t="s">
        <v>11</v>
      </c>
      <c r="G784" t="s">
        <v>289</v>
      </c>
      <c r="H784">
        <f t="shared" si="12"/>
        <v>28</v>
      </c>
    </row>
    <row r="785" spans="1:8" x14ac:dyDescent="0.3">
      <c r="A785" t="s">
        <v>805</v>
      </c>
      <c r="B785" s="14">
        <v>28056</v>
      </c>
      <c r="C785">
        <v>2</v>
      </c>
      <c r="D785" s="10">
        <v>6529.21</v>
      </c>
      <c r="E785" t="s">
        <v>7</v>
      </c>
      <c r="F785" t="s">
        <v>11</v>
      </c>
      <c r="G785" t="s">
        <v>9</v>
      </c>
      <c r="H785">
        <f t="shared" si="12"/>
        <v>46</v>
      </c>
    </row>
    <row r="786" spans="1:8" x14ac:dyDescent="0.3">
      <c r="A786" t="s">
        <v>806</v>
      </c>
      <c r="B786" s="14">
        <v>30175</v>
      </c>
      <c r="C786">
        <v>3</v>
      </c>
      <c r="D786" s="10">
        <v>6532.04</v>
      </c>
      <c r="E786" t="s">
        <v>7</v>
      </c>
      <c r="F786" t="s">
        <v>11</v>
      </c>
      <c r="G786" t="s">
        <v>9</v>
      </c>
      <c r="H786">
        <f t="shared" si="12"/>
        <v>40</v>
      </c>
    </row>
    <row r="787" spans="1:8" x14ac:dyDescent="0.3">
      <c r="A787" t="s">
        <v>807</v>
      </c>
      <c r="B787" s="14">
        <v>30226</v>
      </c>
      <c r="C787">
        <v>3</v>
      </c>
      <c r="D787" s="10">
        <v>6536.68</v>
      </c>
      <c r="E787" t="s">
        <v>7</v>
      </c>
      <c r="F787" t="s">
        <v>7</v>
      </c>
      <c r="G787" t="s">
        <v>16</v>
      </c>
      <c r="H787">
        <f t="shared" si="12"/>
        <v>40</v>
      </c>
    </row>
    <row r="788" spans="1:8" x14ac:dyDescent="0.3">
      <c r="A788" t="s">
        <v>808</v>
      </c>
      <c r="B788" s="14">
        <v>25540</v>
      </c>
      <c r="C788">
        <v>0</v>
      </c>
      <c r="D788" s="10">
        <v>6546.16</v>
      </c>
      <c r="E788" t="s">
        <v>7</v>
      </c>
      <c r="F788" t="s">
        <v>8</v>
      </c>
      <c r="G788" t="s">
        <v>9</v>
      </c>
      <c r="H788">
        <f t="shared" si="12"/>
        <v>53</v>
      </c>
    </row>
    <row r="789" spans="1:8" x14ac:dyDescent="0.3">
      <c r="A789" t="s">
        <v>809</v>
      </c>
      <c r="B789" s="14">
        <v>31764</v>
      </c>
      <c r="C789">
        <v>3</v>
      </c>
      <c r="D789" s="10">
        <v>6548.2</v>
      </c>
      <c r="E789" t="s">
        <v>7</v>
      </c>
      <c r="F789" t="s">
        <v>8</v>
      </c>
      <c r="G789" t="s">
        <v>16</v>
      </c>
      <c r="H789">
        <f t="shared" si="12"/>
        <v>36</v>
      </c>
    </row>
    <row r="790" spans="1:8" x14ac:dyDescent="0.3">
      <c r="A790" t="s">
        <v>810</v>
      </c>
      <c r="B790" s="14">
        <v>32726</v>
      </c>
      <c r="C790">
        <v>3</v>
      </c>
      <c r="D790" s="10">
        <v>6551.75</v>
      </c>
      <c r="E790" t="s">
        <v>7</v>
      </c>
      <c r="F790" t="s">
        <v>7</v>
      </c>
      <c r="G790" t="s">
        <v>236</v>
      </c>
      <c r="H790">
        <f t="shared" si="12"/>
        <v>33</v>
      </c>
    </row>
    <row r="791" spans="1:8" x14ac:dyDescent="0.3">
      <c r="A791" t="s">
        <v>811</v>
      </c>
      <c r="B791" s="14">
        <v>25183</v>
      </c>
      <c r="C791">
        <v>0</v>
      </c>
      <c r="D791" s="10">
        <v>6552.01</v>
      </c>
      <c r="E791" t="s">
        <v>8</v>
      </c>
      <c r="F791" t="s">
        <v>7</v>
      </c>
      <c r="G791" t="s">
        <v>9</v>
      </c>
      <c r="H791">
        <f t="shared" si="12"/>
        <v>54</v>
      </c>
    </row>
    <row r="792" spans="1:8" x14ac:dyDescent="0.3">
      <c r="A792" t="s">
        <v>812</v>
      </c>
      <c r="B792" s="14">
        <v>30945</v>
      </c>
      <c r="C792">
        <v>1</v>
      </c>
      <c r="D792" s="10">
        <v>6555.07</v>
      </c>
      <c r="E792" t="s">
        <v>7</v>
      </c>
      <c r="F792" t="s">
        <v>7</v>
      </c>
      <c r="G792" t="s">
        <v>236</v>
      </c>
      <c r="H792">
        <f t="shared" si="12"/>
        <v>38</v>
      </c>
    </row>
    <row r="793" spans="1:8" x14ac:dyDescent="0.3">
      <c r="A793" t="s">
        <v>813</v>
      </c>
      <c r="B793" s="14">
        <v>29787</v>
      </c>
      <c r="C793">
        <v>0</v>
      </c>
      <c r="D793" s="10">
        <v>6571.02</v>
      </c>
      <c r="E793" t="s">
        <v>7</v>
      </c>
      <c r="F793" t="s">
        <v>11</v>
      </c>
      <c r="G793" t="s">
        <v>16</v>
      </c>
      <c r="H793">
        <f t="shared" si="12"/>
        <v>41</v>
      </c>
    </row>
    <row r="794" spans="1:8" x14ac:dyDescent="0.3">
      <c r="A794" t="s">
        <v>814</v>
      </c>
      <c r="B794" s="14">
        <v>30960</v>
      </c>
      <c r="C794">
        <v>2</v>
      </c>
      <c r="D794" s="10">
        <v>6571.54</v>
      </c>
      <c r="E794" t="s">
        <v>7</v>
      </c>
      <c r="F794" t="s">
        <v>8</v>
      </c>
      <c r="G794" t="s">
        <v>31</v>
      </c>
      <c r="H794">
        <f t="shared" si="12"/>
        <v>38</v>
      </c>
    </row>
    <row r="795" spans="1:8" x14ac:dyDescent="0.3">
      <c r="A795" t="s">
        <v>815</v>
      </c>
      <c r="B795" s="14">
        <v>30277</v>
      </c>
      <c r="C795">
        <v>2</v>
      </c>
      <c r="D795" s="10">
        <v>6593.51</v>
      </c>
      <c r="E795" t="s">
        <v>7</v>
      </c>
      <c r="F795" t="s">
        <v>11</v>
      </c>
      <c r="G795" t="s">
        <v>9</v>
      </c>
      <c r="H795">
        <f t="shared" si="12"/>
        <v>40</v>
      </c>
    </row>
    <row r="796" spans="1:8" x14ac:dyDescent="0.3">
      <c r="A796" t="s">
        <v>816</v>
      </c>
      <c r="B796" s="14">
        <v>30314</v>
      </c>
      <c r="C796">
        <v>1</v>
      </c>
      <c r="D796" s="10">
        <v>6600.21</v>
      </c>
      <c r="E796" t="s">
        <v>8</v>
      </c>
      <c r="F796" t="s">
        <v>7</v>
      </c>
      <c r="G796" t="s">
        <v>157</v>
      </c>
      <c r="H796">
        <f t="shared" si="12"/>
        <v>40</v>
      </c>
    </row>
    <row r="797" spans="1:8" x14ac:dyDescent="0.3">
      <c r="A797" t="s">
        <v>817</v>
      </c>
      <c r="B797" s="14">
        <v>30262</v>
      </c>
      <c r="C797">
        <v>2</v>
      </c>
      <c r="D797" s="10">
        <v>6600.36</v>
      </c>
      <c r="E797" t="s">
        <v>7</v>
      </c>
      <c r="F797" t="s">
        <v>8</v>
      </c>
      <c r="G797" t="s">
        <v>31</v>
      </c>
      <c r="H797">
        <f t="shared" si="12"/>
        <v>40</v>
      </c>
    </row>
    <row r="798" spans="1:8" x14ac:dyDescent="0.3">
      <c r="A798" t="s">
        <v>818</v>
      </c>
      <c r="B798" s="14">
        <v>30191</v>
      </c>
      <c r="C798">
        <v>1</v>
      </c>
      <c r="D798" s="10">
        <v>6610.11</v>
      </c>
      <c r="E798" t="s">
        <v>8</v>
      </c>
      <c r="F798" t="s">
        <v>7</v>
      </c>
      <c r="G798" t="s">
        <v>153</v>
      </c>
      <c r="H798">
        <f t="shared" si="12"/>
        <v>40</v>
      </c>
    </row>
    <row r="799" spans="1:8" x14ac:dyDescent="0.3">
      <c r="A799" t="s">
        <v>819</v>
      </c>
      <c r="B799" s="14">
        <v>26905</v>
      </c>
      <c r="C799">
        <v>0</v>
      </c>
      <c r="D799" s="10">
        <v>6630.31</v>
      </c>
      <c r="E799" t="s">
        <v>7</v>
      </c>
      <c r="F799" t="s">
        <v>11</v>
      </c>
      <c r="G799" t="s">
        <v>9</v>
      </c>
      <c r="H799">
        <f t="shared" si="12"/>
        <v>49</v>
      </c>
    </row>
    <row r="800" spans="1:8" x14ac:dyDescent="0.3">
      <c r="A800" t="s">
        <v>820</v>
      </c>
      <c r="B800" s="14">
        <v>37868</v>
      </c>
      <c r="C800">
        <v>0</v>
      </c>
      <c r="D800" s="10">
        <v>6638.16</v>
      </c>
      <c r="E800" t="s">
        <v>7</v>
      </c>
      <c r="F800" t="s">
        <v>11</v>
      </c>
      <c r="G800" t="s">
        <v>16</v>
      </c>
      <c r="H800">
        <f t="shared" si="12"/>
        <v>19</v>
      </c>
    </row>
    <row r="801" spans="1:8" x14ac:dyDescent="0.3">
      <c r="A801" t="s">
        <v>821</v>
      </c>
      <c r="B801" s="14">
        <v>33030</v>
      </c>
      <c r="C801">
        <v>3</v>
      </c>
      <c r="D801" s="10">
        <v>6639.3</v>
      </c>
      <c r="E801" t="s">
        <v>7</v>
      </c>
      <c r="F801" t="s">
        <v>7</v>
      </c>
      <c r="G801" t="s">
        <v>289</v>
      </c>
      <c r="H801">
        <f t="shared" si="12"/>
        <v>33</v>
      </c>
    </row>
    <row r="802" spans="1:8" x14ac:dyDescent="0.3">
      <c r="A802" t="s">
        <v>822</v>
      </c>
      <c r="B802" s="14">
        <v>31024</v>
      </c>
      <c r="C802">
        <v>2</v>
      </c>
      <c r="D802" s="10">
        <v>6640.54</v>
      </c>
      <c r="E802" t="s">
        <v>7</v>
      </c>
      <c r="F802" t="s">
        <v>8</v>
      </c>
      <c r="G802" t="s">
        <v>155</v>
      </c>
      <c r="H802">
        <f t="shared" si="12"/>
        <v>38</v>
      </c>
    </row>
    <row r="803" spans="1:8" x14ac:dyDescent="0.3">
      <c r="A803" t="s">
        <v>823</v>
      </c>
      <c r="B803" s="14">
        <v>25880</v>
      </c>
      <c r="C803">
        <v>0</v>
      </c>
      <c r="D803" s="10">
        <v>6651.26</v>
      </c>
      <c r="E803" t="s">
        <v>7</v>
      </c>
      <c r="F803" t="s">
        <v>8</v>
      </c>
      <c r="G803" t="s">
        <v>9</v>
      </c>
      <c r="H803">
        <f t="shared" si="12"/>
        <v>52</v>
      </c>
    </row>
    <row r="804" spans="1:8" x14ac:dyDescent="0.3">
      <c r="A804" t="s">
        <v>824</v>
      </c>
      <c r="B804" s="14">
        <v>30864</v>
      </c>
      <c r="C804">
        <v>3</v>
      </c>
      <c r="D804" s="10">
        <v>6652.53</v>
      </c>
      <c r="E804" t="s">
        <v>8</v>
      </c>
      <c r="F804" t="s">
        <v>7</v>
      </c>
      <c r="G804" t="s">
        <v>9</v>
      </c>
      <c r="H804">
        <f t="shared" si="12"/>
        <v>38</v>
      </c>
    </row>
    <row r="805" spans="1:8" x14ac:dyDescent="0.3">
      <c r="A805" t="s">
        <v>825</v>
      </c>
      <c r="B805" s="14">
        <v>32831</v>
      </c>
      <c r="C805">
        <v>5</v>
      </c>
      <c r="D805" s="10">
        <v>6653.79</v>
      </c>
      <c r="E805" t="s">
        <v>7</v>
      </c>
      <c r="F805" t="s">
        <v>11</v>
      </c>
      <c r="G805" t="s">
        <v>9</v>
      </c>
      <c r="H805">
        <f t="shared" si="12"/>
        <v>33</v>
      </c>
    </row>
    <row r="806" spans="1:8" x14ac:dyDescent="0.3">
      <c r="A806" t="s">
        <v>826</v>
      </c>
      <c r="B806" s="14">
        <v>30221</v>
      </c>
      <c r="C806">
        <v>3</v>
      </c>
      <c r="D806" s="10">
        <v>6664.32</v>
      </c>
      <c r="E806" t="s">
        <v>7</v>
      </c>
      <c r="F806" t="s">
        <v>7</v>
      </c>
      <c r="G806" t="s">
        <v>9</v>
      </c>
      <c r="H806">
        <f t="shared" si="12"/>
        <v>40</v>
      </c>
    </row>
    <row r="807" spans="1:8" x14ac:dyDescent="0.3">
      <c r="A807" t="s">
        <v>827</v>
      </c>
      <c r="B807" s="14">
        <v>29846</v>
      </c>
      <c r="C807">
        <v>1</v>
      </c>
      <c r="D807" s="10">
        <v>6664.69</v>
      </c>
      <c r="E807" t="s">
        <v>8</v>
      </c>
      <c r="F807" t="s">
        <v>11</v>
      </c>
      <c r="G807" t="s">
        <v>16</v>
      </c>
      <c r="H807">
        <f t="shared" si="12"/>
        <v>41</v>
      </c>
    </row>
    <row r="808" spans="1:8" x14ac:dyDescent="0.3">
      <c r="A808" t="s">
        <v>828</v>
      </c>
      <c r="B808" s="14">
        <v>32801</v>
      </c>
      <c r="C808">
        <v>5</v>
      </c>
      <c r="D808" s="10">
        <v>6666.24</v>
      </c>
      <c r="E808" t="s">
        <v>8</v>
      </c>
      <c r="F808" t="s">
        <v>11</v>
      </c>
      <c r="G808" t="s">
        <v>31</v>
      </c>
      <c r="H808">
        <f t="shared" si="12"/>
        <v>33</v>
      </c>
    </row>
    <row r="809" spans="1:8" x14ac:dyDescent="0.3">
      <c r="A809" t="s">
        <v>829</v>
      </c>
      <c r="B809" s="14">
        <v>31237</v>
      </c>
      <c r="C809">
        <v>2</v>
      </c>
      <c r="D809" s="10">
        <v>6686.43</v>
      </c>
      <c r="E809" t="s">
        <v>7</v>
      </c>
      <c r="F809" t="s">
        <v>8</v>
      </c>
      <c r="G809" t="s">
        <v>16</v>
      </c>
      <c r="H809">
        <f t="shared" si="12"/>
        <v>37</v>
      </c>
    </row>
    <row r="810" spans="1:8" x14ac:dyDescent="0.3">
      <c r="A810" t="s">
        <v>830</v>
      </c>
      <c r="B810" s="14">
        <v>25032</v>
      </c>
      <c r="C810">
        <v>0</v>
      </c>
      <c r="D810" s="10">
        <v>6700.56</v>
      </c>
      <c r="E810" t="s">
        <v>8</v>
      </c>
      <c r="F810" t="s">
        <v>11</v>
      </c>
      <c r="G810" t="s">
        <v>16</v>
      </c>
      <c r="H810">
        <f t="shared" si="12"/>
        <v>54</v>
      </c>
    </row>
    <row r="811" spans="1:8" x14ac:dyDescent="0.3">
      <c r="A811" t="s">
        <v>831</v>
      </c>
      <c r="B811" s="14">
        <v>26279</v>
      </c>
      <c r="C811">
        <v>0</v>
      </c>
      <c r="D811" s="10">
        <v>6706.47</v>
      </c>
      <c r="E811" t="s">
        <v>7</v>
      </c>
      <c r="F811" t="s">
        <v>11</v>
      </c>
      <c r="G811" t="s">
        <v>9</v>
      </c>
      <c r="H811">
        <f t="shared" si="12"/>
        <v>51</v>
      </c>
    </row>
    <row r="812" spans="1:8" x14ac:dyDescent="0.3">
      <c r="A812" t="s">
        <v>832</v>
      </c>
      <c r="B812" s="14">
        <v>30479</v>
      </c>
      <c r="C812">
        <v>2</v>
      </c>
      <c r="D812" s="10">
        <v>6710.19</v>
      </c>
      <c r="E812" t="s">
        <v>8</v>
      </c>
      <c r="F812" t="s">
        <v>8</v>
      </c>
      <c r="G812" t="s">
        <v>16</v>
      </c>
      <c r="H812">
        <f t="shared" si="12"/>
        <v>39</v>
      </c>
    </row>
    <row r="813" spans="1:8" x14ac:dyDescent="0.3">
      <c r="A813" t="s">
        <v>833</v>
      </c>
      <c r="B813" s="14">
        <v>34498</v>
      </c>
      <c r="C813">
        <v>0</v>
      </c>
      <c r="D813" s="10">
        <v>6721.37</v>
      </c>
      <c r="E813" t="s">
        <v>7</v>
      </c>
      <c r="F813" t="s">
        <v>11</v>
      </c>
      <c r="G813" t="s">
        <v>16</v>
      </c>
      <c r="H813">
        <f t="shared" si="12"/>
        <v>28</v>
      </c>
    </row>
    <row r="814" spans="1:8" x14ac:dyDescent="0.3">
      <c r="A814" t="s">
        <v>834</v>
      </c>
      <c r="B814" s="14">
        <v>28784</v>
      </c>
      <c r="C814">
        <v>2</v>
      </c>
      <c r="D814" s="10">
        <v>6737.98</v>
      </c>
      <c r="E814" t="s">
        <v>7</v>
      </c>
      <c r="F814" t="s">
        <v>8</v>
      </c>
      <c r="G814" t="s">
        <v>9</v>
      </c>
      <c r="H814">
        <f t="shared" si="12"/>
        <v>44</v>
      </c>
    </row>
    <row r="815" spans="1:8" x14ac:dyDescent="0.3">
      <c r="A815" t="s">
        <v>835</v>
      </c>
      <c r="B815" s="14">
        <v>25037</v>
      </c>
      <c r="C815">
        <v>0</v>
      </c>
      <c r="D815" s="10">
        <v>6738.84</v>
      </c>
      <c r="E815" t="s">
        <v>8</v>
      </c>
      <c r="F815" t="s">
        <v>11</v>
      </c>
      <c r="G815" t="s">
        <v>16</v>
      </c>
      <c r="H815">
        <f t="shared" si="12"/>
        <v>54</v>
      </c>
    </row>
    <row r="816" spans="1:8" x14ac:dyDescent="0.3">
      <c r="A816" t="s">
        <v>836</v>
      </c>
      <c r="B816" s="14">
        <v>31631</v>
      </c>
      <c r="C816">
        <v>3</v>
      </c>
      <c r="D816" s="10">
        <v>6746.74</v>
      </c>
      <c r="E816" t="s">
        <v>8</v>
      </c>
      <c r="F816" t="s">
        <v>7</v>
      </c>
      <c r="G816" t="s">
        <v>157</v>
      </c>
      <c r="H816">
        <f t="shared" si="12"/>
        <v>36</v>
      </c>
    </row>
    <row r="817" spans="1:8" x14ac:dyDescent="0.3">
      <c r="A817" t="s">
        <v>837</v>
      </c>
      <c r="B817" s="14">
        <v>31568</v>
      </c>
      <c r="C817">
        <v>3</v>
      </c>
      <c r="D817" s="10">
        <v>6748.59</v>
      </c>
      <c r="E817" t="s">
        <v>8</v>
      </c>
      <c r="F817" t="s">
        <v>11</v>
      </c>
      <c r="G817" t="s">
        <v>157</v>
      </c>
      <c r="H817">
        <f t="shared" si="12"/>
        <v>37</v>
      </c>
    </row>
    <row r="818" spans="1:8" x14ac:dyDescent="0.3">
      <c r="A818" t="s">
        <v>838</v>
      </c>
      <c r="B818" s="14">
        <v>25736</v>
      </c>
      <c r="C818">
        <v>0</v>
      </c>
      <c r="D818" s="10">
        <v>6749.63</v>
      </c>
      <c r="E818" t="s">
        <v>7</v>
      </c>
      <c r="F818" t="s">
        <v>11</v>
      </c>
      <c r="G818" t="s">
        <v>9</v>
      </c>
      <c r="H818">
        <f t="shared" si="12"/>
        <v>52</v>
      </c>
    </row>
    <row r="819" spans="1:8" x14ac:dyDescent="0.3">
      <c r="A819" t="s">
        <v>839</v>
      </c>
      <c r="B819" s="14">
        <v>24450</v>
      </c>
      <c r="C819">
        <v>0</v>
      </c>
      <c r="D819" s="10">
        <v>6750.27</v>
      </c>
      <c r="E819" t="s">
        <v>8</v>
      </c>
      <c r="F819" t="s">
        <v>7</v>
      </c>
      <c r="G819" t="s">
        <v>9</v>
      </c>
      <c r="H819">
        <f t="shared" si="12"/>
        <v>56</v>
      </c>
    </row>
    <row r="820" spans="1:8" x14ac:dyDescent="0.3">
      <c r="A820" t="s">
        <v>840</v>
      </c>
      <c r="B820" s="14">
        <v>32426</v>
      </c>
      <c r="C820">
        <v>3</v>
      </c>
      <c r="D820" s="10">
        <v>6753.04</v>
      </c>
      <c r="E820" t="s">
        <v>7</v>
      </c>
      <c r="F820" t="s">
        <v>7</v>
      </c>
      <c r="G820" t="s">
        <v>236</v>
      </c>
      <c r="H820">
        <f t="shared" si="12"/>
        <v>34</v>
      </c>
    </row>
    <row r="821" spans="1:8" x14ac:dyDescent="0.3">
      <c r="A821" t="s">
        <v>841</v>
      </c>
      <c r="B821" s="14">
        <v>29850</v>
      </c>
      <c r="C821">
        <v>1</v>
      </c>
      <c r="D821" s="10">
        <v>6770.19</v>
      </c>
      <c r="E821" t="s">
        <v>7</v>
      </c>
      <c r="F821" t="s">
        <v>8</v>
      </c>
      <c r="G821" t="s">
        <v>9</v>
      </c>
      <c r="H821">
        <f t="shared" si="12"/>
        <v>41</v>
      </c>
    </row>
    <row r="822" spans="1:8" x14ac:dyDescent="0.3">
      <c r="A822" t="s">
        <v>842</v>
      </c>
      <c r="B822" s="14">
        <v>29832</v>
      </c>
      <c r="C822">
        <v>1</v>
      </c>
      <c r="D822" s="10">
        <v>6775.96</v>
      </c>
      <c r="E822" t="s">
        <v>7</v>
      </c>
      <c r="F822" t="s">
        <v>8</v>
      </c>
      <c r="G822" t="s">
        <v>31</v>
      </c>
      <c r="H822">
        <f t="shared" si="12"/>
        <v>41</v>
      </c>
    </row>
    <row r="823" spans="1:8" x14ac:dyDescent="0.3">
      <c r="A823" t="s">
        <v>843</v>
      </c>
      <c r="B823" s="14">
        <v>29867</v>
      </c>
      <c r="C823">
        <v>1</v>
      </c>
      <c r="D823" s="10">
        <v>6781.35</v>
      </c>
      <c r="E823" t="s">
        <v>7</v>
      </c>
      <c r="F823" t="s">
        <v>11</v>
      </c>
      <c r="G823" t="s">
        <v>9</v>
      </c>
      <c r="H823">
        <f t="shared" si="12"/>
        <v>41</v>
      </c>
    </row>
    <row r="824" spans="1:8" x14ac:dyDescent="0.3">
      <c r="A824" t="s">
        <v>844</v>
      </c>
      <c r="B824" s="14">
        <v>29548</v>
      </c>
      <c r="C824">
        <v>2</v>
      </c>
      <c r="D824" s="10">
        <v>6781.52</v>
      </c>
      <c r="E824" t="s">
        <v>7</v>
      </c>
      <c r="F824" t="s">
        <v>7</v>
      </c>
      <c r="G824" t="s">
        <v>9</v>
      </c>
      <c r="H824">
        <f t="shared" si="12"/>
        <v>42</v>
      </c>
    </row>
    <row r="825" spans="1:8" x14ac:dyDescent="0.3">
      <c r="A825" t="s">
        <v>845</v>
      </c>
      <c r="B825" s="14">
        <v>31405</v>
      </c>
      <c r="C825">
        <v>3</v>
      </c>
      <c r="D825" s="10">
        <v>6796.86</v>
      </c>
      <c r="E825" t="s">
        <v>8</v>
      </c>
      <c r="F825" t="s">
        <v>8</v>
      </c>
      <c r="G825" t="s">
        <v>16</v>
      </c>
      <c r="H825">
        <f t="shared" si="12"/>
        <v>37</v>
      </c>
    </row>
    <row r="826" spans="1:8" x14ac:dyDescent="0.3">
      <c r="A826" t="s">
        <v>846</v>
      </c>
      <c r="B826" s="14">
        <v>33418</v>
      </c>
      <c r="C826">
        <v>5</v>
      </c>
      <c r="D826" s="10">
        <v>6799.46</v>
      </c>
      <c r="E826" t="s">
        <v>11</v>
      </c>
      <c r="F826" t="s">
        <v>7</v>
      </c>
      <c r="G826" t="s">
        <v>265</v>
      </c>
      <c r="H826">
        <f t="shared" si="12"/>
        <v>31</v>
      </c>
    </row>
    <row r="827" spans="1:8" x14ac:dyDescent="0.3">
      <c r="A827" t="s">
        <v>847</v>
      </c>
      <c r="B827" s="14">
        <v>27623</v>
      </c>
      <c r="C827">
        <v>1</v>
      </c>
      <c r="D827" s="10">
        <v>6809.46</v>
      </c>
      <c r="E827" t="s">
        <v>7</v>
      </c>
      <c r="F827" t="s">
        <v>11</v>
      </c>
      <c r="G827" t="s">
        <v>16</v>
      </c>
      <c r="H827">
        <f t="shared" si="12"/>
        <v>47</v>
      </c>
    </row>
    <row r="828" spans="1:8" x14ac:dyDescent="0.3">
      <c r="A828" t="s">
        <v>848</v>
      </c>
      <c r="B828" s="14">
        <v>34523</v>
      </c>
      <c r="C828">
        <v>0</v>
      </c>
      <c r="D828" s="10">
        <v>6827.69</v>
      </c>
      <c r="E828" t="s">
        <v>7</v>
      </c>
      <c r="F828" t="s">
        <v>7</v>
      </c>
      <c r="G828" t="s">
        <v>289</v>
      </c>
      <c r="H828">
        <f t="shared" si="12"/>
        <v>28</v>
      </c>
    </row>
    <row r="829" spans="1:8" x14ac:dyDescent="0.3">
      <c r="A829" t="s">
        <v>849</v>
      </c>
      <c r="B829" s="14">
        <v>29051</v>
      </c>
      <c r="C829">
        <v>0</v>
      </c>
      <c r="D829" s="10">
        <v>6837.37</v>
      </c>
      <c r="E829" t="s">
        <v>8</v>
      </c>
      <c r="F829" t="s">
        <v>11</v>
      </c>
      <c r="G829" t="s">
        <v>157</v>
      </c>
      <c r="H829">
        <f t="shared" si="12"/>
        <v>43</v>
      </c>
    </row>
    <row r="830" spans="1:8" x14ac:dyDescent="0.3">
      <c r="A830" t="s">
        <v>850</v>
      </c>
      <c r="B830" s="14">
        <v>36860</v>
      </c>
      <c r="C830">
        <v>0</v>
      </c>
      <c r="D830" s="10">
        <v>6842.28</v>
      </c>
      <c r="E830" t="s">
        <v>7</v>
      </c>
      <c r="F830" t="s">
        <v>11</v>
      </c>
      <c r="G830" t="s">
        <v>16</v>
      </c>
      <c r="H830">
        <f t="shared" si="12"/>
        <v>22</v>
      </c>
    </row>
    <row r="831" spans="1:8" x14ac:dyDescent="0.3">
      <c r="A831" t="s">
        <v>851</v>
      </c>
      <c r="B831" s="14">
        <v>28291</v>
      </c>
      <c r="C831">
        <v>2</v>
      </c>
      <c r="D831" s="10">
        <v>6843.17</v>
      </c>
      <c r="E831" t="s">
        <v>7</v>
      </c>
      <c r="F831" t="s">
        <v>11</v>
      </c>
      <c r="G831" t="s">
        <v>9</v>
      </c>
      <c r="H831">
        <f t="shared" si="12"/>
        <v>45</v>
      </c>
    </row>
    <row r="832" spans="1:8" x14ac:dyDescent="0.3">
      <c r="A832" t="s">
        <v>852</v>
      </c>
      <c r="B832" s="14">
        <v>29163</v>
      </c>
      <c r="C832">
        <v>1</v>
      </c>
      <c r="D832" s="10">
        <v>6849.03</v>
      </c>
      <c r="E832" t="s">
        <v>7</v>
      </c>
      <c r="F832" t="s">
        <v>7</v>
      </c>
      <c r="G832" t="s">
        <v>31</v>
      </c>
      <c r="H832">
        <f t="shared" si="12"/>
        <v>43</v>
      </c>
    </row>
    <row r="833" spans="1:8" x14ac:dyDescent="0.3">
      <c r="A833" t="s">
        <v>853</v>
      </c>
      <c r="B833" s="14">
        <v>29756</v>
      </c>
      <c r="C833">
        <v>1</v>
      </c>
      <c r="D833" s="10">
        <v>6858.48</v>
      </c>
      <c r="E833" t="s">
        <v>7</v>
      </c>
      <c r="F833" t="s">
        <v>7</v>
      </c>
      <c r="G833" t="s">
        <v>155</v>
      </c>
      <c r="H833">
        <f t="shared" si="12"/>
        <v>41</v>
      </c>
    </row>
    <row r="834" spans="1:8" x14ac:dyDescent="0.3">
      <c r="A834" t="s">
        <v>854</v>
      </c>
      <c r="B834" s="14">
        <v>28707</v>
      </c>
      <c r="C834">
        <v>2</v>
      </c>
      <c r="D834" s="10">
        <v>6863.49</v>
      </c>
      <c r="E834" t="s">
        <v>7</v>
      </c>
      <c r="F834" t="s">
        <v>11</v>
      </c>
      <c r="G834" t="s">
        <v>9</v>
      </c>
      <c r="H834">
        <f t="shared" si="12"/>
        <v>44</v>
      </c>
    </row>
    <row r="835" spans="1:8" x14ac:dyDescent="0.3">
      <c r="A835" t="s">
        <v>855</v>
      </c>
      <c r="B835" s="14">
        <v>25499</v>
      </c>
      <c r="C835">
        <v>0</v>
      </c>
      <c r="D835" s="10">
        <v>6868.39</v>
      </c>
      <c r="E835" t="s">
        <v>7</v>
      </c>
      <c r="F835" t="s">
        <v>7</v>
      </c>
      <c r="G835" t="s">
        <v>9</v>
      </c>
      <c r="H835">
        <f t="shared" ref="H835:H898" si="13">DATEDIF(B835,$J$3,"y")</f>
        <v>53</v>
      </c>
    </row>
    <row r="836" spans="1:8" x14ac:dyDescent="0.3">
      <c r="A836" t="s">
        <v>856</v>
      </c>
      <c r="B836" s="14">
        <v>29760</v>
      </c>
      <c r="C836">
        <v>2</v>
      </c>
      <c r="D836" s="10">
        <v>6875.96</v>
      </c>
      <c r="E836" t="s">
        <v>7</v>
      </c>
      <c r="F836" t="s">
        <v>7</v>
      </c>
      <c r="G836" t="s">
        <v>31</v>
      </c>
      <c r="H836">
        <f t="shared" si="13"/>
        <v>41</v>
      </c>
    </row>
    <row r="837" spans="1:8" x14ac:dyDescent="0.3">
      <c r="A837" t="s">
        <v>857</v>
      </c>
      <c r="B837" s="14">
        <v>38345</v>
      </c>
      <c r="C837">
        <v>0</v>
      </c>
      <c r="D837" s="10">
        <v>6876.53</v>
      </c>
      <c r="E837" t="s">
        <v>7</v>
      </c>
      <c r="F837" t="s">
        <v>11</v>
      </c>
      <c r="G837" t="s">
        <v>16</v>
      </c>
      <c r="H837">
        <f t="shared" si="13"/>
        <v>18</v>
      </c>
    </row>
    <row r="838" spans="1:8" x14ac:dyDescent="0.3">
      <c r="A838" t="s">
        <v>858</v>
      </c>
      <c r="B838" s="14">
        <v>31300</v>
      </c>
      <c r="C838">
        <v>2</v>
      </c>
      <c r="D838" s="10">
        <v>6877.98</v>
      </c>
      <c r="E838" t="s">
        <v>7</v>
      </c>
      <c r="F838" t="s">
        <v>11</v>
      </c>
      <c r="G838" t="s">
        <v>236</v>
      </c>
      <c r="H838">
        <f t="shared" si="13"/>
        <v>37</v>
      </c>
    </row>
    <row r="839" spans="1:8" x14ac:dyDescent="0.3">
      <c r="A839" t="s">
        <v>859</v>
      </c>
      <c r="B839" s="14">
        <v>32863</v>
      </c>
      <c r="C839">
        <v>3</v>
      </c>
      <c r="D839" s="10">
        <v>6895.19</v>
      </c>
      <c r="E839" t="s">
        <v>7</v>
      </c>
      <c r="F839" t="s">
        <v>8</v>
      </c>
      <c r="G839" t="s">
        <v>236</v>
      </c>
      <c r="H839">
        <f t="shared" si="13"/>
        <v>33</v>
      </c>
    </row>
    <row r="840" spans="1:8" x14ac:dyDescent="0.3">
      <c r="A840" t="s">
        <v>860</v>
      </c>
      <c r="B840" s="14">
        <v>30930</v>
      </c>
      <c r="C840">
        <v>2</v>
      </c>
      <c r="D840" s="10">
        <v>6933.24</v>
      </c>
      <c r="E840" t="s">
        <v>7</v>
      </c>
      <c r="F840" t="s">
        <v>8</v>
      </c>
      <c r="G840" t="s">
        <v>16</v>
      </c>
      <c r="H840">
        <f t="shared" si="13"/>
        <v>38</v>
      </c>
    </row>
    <row r="841" spans="1:8" x14ac:dyDescent="0.3">
      <c r="A841" t="s">
        <v>861</v>
      </c>
      <c r="B841" s="14">
        <v>28823</v>
      </c>
      <c r="C841">
        <v>2</v>
      </c>
      <c r="D841" s="10">
        <v>6938.11</v>
      </c>
      <c r="E841" t="s">
        <v>7</v>
      </c>
      <c r="F841" t="s">
        <v>7</v>
      </c>
      <c r="G841" t="s">
        <v>9</v>
      </c>
      <c r="H841">
        <f t="shared" si="13"/>
        <v>44</v>
      </c>
    </row>
    <row r="842" spans="1:8" x14ac:dyDescent="0.3">
      <c r="A842" t="s">
        <v>862</v>
      </c>
      <c r="B842" s="14">
        <v>29463</v>
      </c>
      <c r="C842">
        <v>1</v>
      </c>
      <c r="D842" s="10">
        <v>6940.91</v>
      </c>
      <c r="E842" t="s">
        <v>7</v>
      </c>
      <c r="F842" t="s">
        <v>7</v>
      </c>
      <c r="G842" t="s">
        <v>16</v>
      </c>
      <c r="H842">
        <f t="shared" si="13"/>
        <v>42</v>
      </c>
    </row>
    <row r="843" spans="1:8" x14ac:dyDescent="0.3">
      <c r="A843" t="s">
        <v>863</v>
      </c>
      <c r="B843" s="14">
        <v>29499</v>
      </c>
      <c r="C843">
        <v>2</v>
      </c>
      <c r="D843" s="10">
        <v>6940.94</v>
      </c>
      <c r="E843" t="s">
        <v>7</v>
      </c>
      <c r="F843" t="s">
        <v>8</v>
      </c>
      <c r="G843" t="s">
        <v>9</v>
      </c>
      <c r="H843">
        <f t="shared" si="13"/>
        <v>42</v>
      </c>
    </row>
    <row r="844" spans="1:8" x14ac:dyDescent="0.3">
      <c r="A844" t="s">
        <v>864</v>
      </c>
      <c r="B844" s="14">
        <v>28839</v>
      </c>
      <c r="C844">
        <v>0</v>
      </c>
      <c r="D844" s="10">
        <v>6948.7</v>
      </c>
      <c r="E844" t="s">
        <v>11</v>
      </c>
      <c r="F844" t="s">
        <v>7</v>
      </c>
      <c r="G844" t="s">
        <v>16</v>
      </c>
      <c r="H844">
        <f t="shared" si="13"/>
        <v>44</v>
      </c>
    </row>
    <row r="845" spans="1:8" x14ac:dyDescent="0.3">
      <c r="A845" t="s">
        <v>865</v>
      </c>
      <c r="B845" s="14">
        <v>29451</v>
      </c>
      <c r="C845">
        <v>2</v>
      </c>
      <c r="D845" s="10">
        <v>6951.12</v>
      </c>
      <c r="E845" t="s">
        <v>7</v>
      </c>
      <c r="F845" t="s">
        <v>7</v>
      </c>
      <c r="G845" t="s">
        <v>9</v>
      </c>
      <c r="H845">
        <f t="shared" si="13"/>
        <v>42</v>
      </c>
    </row>
    <row r="846" spans="1:8" x14ac:dyDescent="0.3">
      <c r="A846" t="s">
        <v>866</v>
      </c>
      <c r="B846" s="14">
        <v>27548</v>
      </c>
      <c r="C846">
        <v>1</v>
      </c>
      <c r="D846" s="10">
        <v>6965.21</v>
      </c>
      <c r="E846" t="s">
        <v>7</v>
      </c>
      <c r="F846" t="s">
        <v>8</v>
      </c>
      <c r="G846" t="s">
        <v>9</v>
      </c>
      <c r="H846">
        <f t="shared" si="13"/>
        <v>48</v>
      </c>
    </row>
    <row r="847" spans="1:8" x14ac:dyDescent="0.3">
      <c r="A847" t="s">
        <v>867</v>
      </c>
      <c r="B847" s="14">
        <v>31391</v>
      </c>
      <c r="C847">
        <v>3</v>
      </c>
      <c r="D847" s="10">
        <v>6985.51</v>
      </c>
      <c r="E847" t="s">
        <v>7</v>
      </c>
      <c r="F847" t="s">
        <v>7</v>
      </c>
      <c r="G847" t="s">
        <v>155</v>
      </c>
      <c r="H847">
        <f t="shared" si="13"/>
        <v>37</v>
      </c>
    </row>
    <row r="848" spans="1:8" x14ac:dyDescent="0.3">
      <c r="A848" t="s">
        <v>868</v>
      </c>
      <c r="B848" s="14">
        <v>30242</v>
      </c>
      <c r="C848">
        <v>2</v>
      </c>
      <c r="D848" s="10">
        <v>6986.7</v>
      </c>
      <c r="E848" t="s">
        <v>8</v>
      </c>
      <c r="F848" t="s">
        <v>11</v>
      </c>
      <c r="G848" t="s">
        <v>16</v>
      </c>
      <c r="H848">
        <f t="shared" si="13"/>
        <v>40</v>
      </c>
    </row>
    <row r="849" spans="1:8" x14ac:dyDescent="0.3">
      <c r="A849" t="s">
        <v>869</v>
      </c>
      <c r="B849" s="14">
        <v>30195</v>
      </c>
      <c r="C849">
        <v>3</v>
      </c>
      <c r="D849" s="10">
        <v>6989.95</v>
      </c>
      <c r="E849" t="s">
        <v>7</v>
      </c>
      <c r="F849" t="s">
        <v>11</v>
      </c>
      <c r="G849" t="s">
        <v>9</v>
      </c>
      <c r="H849">
        <f t="shared" si="13"/>
        <v>40</v>
      </c>
    </row>
    <row r="850" spans="1:8" x14ac:dyDescent="0.3">
      <c r="A850" t="s">
        <v>870</v>
      </c>
      <c r="B850" s="14">
        <v>25390</v>
      </c>
      <c r="C850">
        <v>0</v>
      </c>
      <c r="D850" s="10">
        <v>7003.1</v>
      </c>
      <c r="E850" t="s">
        <v>7</v>
      </c>
      <c r="F850" t="s">
        <v>8</v>
      </c>
      <c r="G850" t="s">
        <v>9</v>
      </c>
      <c r="H850">
        <f t="shared" si="13"/>
        <v>53</v>
      </c>
    </row>
    <row r="851" spans="1:8" x14ac:dyDescent="0.3">
      <c r="A851" t="s">
        <v>871</v>
      </c>
      <c r="B851" s="14">
        <v>28643</v>
      </c>
      <c r="C851">
        <v>2</v>
      </c>
      <c r="D851" s="10">
        <v>7033.08</v>
      </c>
      <c r="E851" t="s">
        <v>7</v>
      </c>
      <c r="F851" t="s">
        <v>7</v>
      </c>
      <c r="G851" t="s">
        <v>9</v>
      </c>
      <c r="H851">
        <f t="shared" si="13"/>
        <v>45</v>
      </c>
    </row>
    <row r="852" spans="1:8" x14ac:dyDescent="0.3">
      <c r="A852" t="s">
        <v>872</v>
      </c>
      <c r="B852" s="14">
        <v>35001</v>
      </c>
      <c r="C852">
        <v>0</v>
      </c>
      <c r="D852" s="10">
        <v>7042.11</v>
      </c>
      <c r="E852" t="s">
        <v>7</v>
      </c>
      <c r="F852" t="s">
        <v>8</v>
      </c>
      <c r="G852" t="s">
        <v>16</v>
      </c>
      <c r="H852">
        <f t="shared" si="13"/>
        <v>27</v>
      </c>
    </row>
    <row r="853" spans="1:8" x14ac:dyDescent="0.3">
      <c r="A853" t="s">
        <v>873</v>
      </c>
      <c r="B853" s="14">
        <v>29428</v>
      </c>
      <c r="C853">
        <v>1</v>
      </c>
      <c r="D853" s="10">
        <v>7045.5</v>
      </c>
      <c r="E853" t="s">
        <v>7</v>
      </c>
      <c r="F853" t="s">
        <v>11</v>
      </c>
      <c r="G853" t="s">
        <v>31</v>
      </c>
      <c r="H853">
        <f t="shared" si="13"/>
        <v>42</v>
      </c>
    </row>
    <row r="854" spans="1:8" x14ac:dyDescent="0.3">
      <c r="A854" t="s">
        <v>874</v>
      </c>
      <c r="B854" s="14">
        <v>29516</v>
      </c>
      <c r="C854">
        <v>1</v>
      </c>
      <c r="D854" s="10">
        <v>7046.72</v>
      </c>
      <c r="E854" t="s">
        <v>7</v>
      </c>
      <c r="F854" t="s">
        <v>8</v>
      </c>
      <c r="G854" t="s">
        <v>9</v>
      </c>
      <c r="H854">
        <f t="shared" si="13"/>
        <v>42</v>
      </c>
    </row>
    <row r="855" spans="1:8" x14ac:dyDescent="0.3">
      <c r="A855" t="s">
        <v>875</v>
      </c>
      <c r="B855" s="14">
        <v>29423</v>
      </c>
      <c r="C855">
        <v>0</v>
      </c>
      <c r="D855" s="10">
        <v>7050.02</v>
      </c>
      <c r="E855" t="s">
        <v>7</v>
      </c>
      <c r="F855" t="s">
        <v>11</v>
      </c>
      <c r="G855" t="s">
        <v>236</v>
      </c>
      <c r="H855">
        <f t="shared" si="13"/>
        <v>42</v>
      </c>
    </row>
    <row r="856" spans="1:8" x14ac:dyDescent="0.3">
      <c r="A856" t="s">
        <v>876</v>
      </c>
      <c r="B856" s="14">
        <v>29400</v>
      </c>
      <c r="C856">
        <v>1</v>
      </c>
      <c r="D856" s="10">
        <v>7050.64</v>
      </c>
      <c r="E856" t="s">
        <v>7</v>
      </c>
      <c r="F856" t="s">
        <v>8</v>
      </c>
      <c r="G856" t="s">
        <v>31</v>
      </c>
      <c r="H856">
        <f t="shared" si="13"/>
        <v>42</v>
      </c>
    </row>
    <row r="857" spans="1:8" x14ac:dyDescent="0.3">
      <c r="A857" t="s">
        <v>877</v>
      </c>
      <c r="B857" s="14">
        <v>28665</v>
      </c>
      <c r="C857">
        <v>2</v>
      </c>
      <c r="D857" s="10">
        <v>7054.41</v>
      </c>
      <c r="E857" t="s">
        <v>7</v>
      </c>
      <c r="F857" t="s">
        <v>7</v>
      </c>
      <c r="G857" t="s">
        <v>9</v>
      </c>
      <c r="H857">
        <f t="shared" si="13"/>
        <v>44</v>
      </c>
    </row>
    <row r="858" spans="1:8" x14ac:dyDescent="0.3">
      <c r="A858" t="s">
        <v>878</v>
      </c>
      <c r="B858" s="14">
        <v>30230</v>
      </c>
      <c r="C858">
        <v>1</v>
      </c>
      <c r="D858" s="10">
        <v>7077.19</v>
      </c>
      <c r="E858" t="s">
        <v>7</v>
      </c>
      <c r="F858" t="s">
        <v>8</v>
      </c>
      <c r="G858" t="s">
        <v>236</v>
      </c>
      <c r="H858">
        <f t="shared" si="13"/>
        <v>40</v>
      </c>
    </row>
    <row r="859" spans="1:8" x14ac:dyDescent="0.3">
      <c r="A859" t="s">
        <v>879</v>
      </c>
      <c r="B859" s="14">
        <v>33773</v>
      </c>
      <c r="C859">
        <v>0</v>
      </c>
      <c r="D859" s="10">
        <v>7096.98</v>
      </c>
      <c r="E859" t="s">
        <v>7</v>
      </c>
      <c r="F859" t="s">
        <v>7</v>
      </c>
      <c r="G859" t="s">
        <v>16</v>
      </c>
      <c r="H859">
        <f t="shared" si="13"/>
        <v>30</v>
      </c>
    </row>
    <row r="860" spans="1:8" x14ac:dyDescent="0.3">
      <c r="A860" t="s">
        <v>880</v>
      </c>
      <c r="B860" s="14">
        <v>32000</v>
      </c>
      <c r="C860">
        <v>3</v>
      </c>
      <c r="D860" s="10">
        <v>7106.81</v>
      </c>
      <c r="E860" t="s">
        <v>7</v>
      </c>
      <c r="F860" t="s">
        <v>11</v>
      </c>
      <c r="G860" t="s">
        <v>16</v>
      </c>
      <c r="H860">
        <f t="shared" si="13"/>
        <v>35</v>
      </c>
    </row>
    <row r="861" spans="1:8" x14ac:dyDescent="0.3">
      <c r="A861" t="s">
        <v>881</v>
      </c>
      <c r="B861" s="14">
        <v>25018</v>
      </c>
      <c r="C861">
        <v>0</v>
      </c>
      <c r="D861" s="10">
        <v>7125.25</v>
      </c>
      <c r="E861" t="s">
        <v>8</v>
      </c>
      <c r="F861" t="s">
        <v>7</v>
      </c>
      <c r="G861" t="s">
        <v>9</v>
      </c>
      <c r="H861">
        <f t="shared" si="13"/>
        <v>54</v>
      </c>
    </row>
    <row r="862" spans="1:8" x14ac:dyDescent="0.3">
      <c r="A862" t="s">
        <v>882</v>
      </c>
      <c r="B862" s="14">
        <v>34182</v>
      </c>
      <c r="C862">
        <v>0</v>
      </c>
      <c r="D862" s="10">
        <v>7128.64</v>
      </c>
      <c r="E862" t="s">
        <v>7</v>
      </c>
      <c r="F862" t="s">
        <v>7</v>
      </c>
      <c r="G862" t="s">
        <v>289</v>
      </c>
      <c r="H862">
        <f t="shared" si="13"/>
        <v>29</v>
      </c>
    </row>
    <row r="863" spans="1:8" x14ac:dyDescent="0.3">
      <c r="A863" t="s">
        <v>883</v>
      </c>
      <c r="B863" s="14">
        <v>30870</v>
      </c>
      <c r="C863">
        <v>2</v>
      </c>
      <c r="D863" s="10">
        <v>7133.9</v>
      </c>
      <c r="E863" t="s">
        <v>7</v>
      </c>
      <c r="F863" t="s">
        <v>11</v>
      </c>
      <c r="G863" t="s">
        <v>236</v>
      </c>
      <c r="H863">
        <f t="shared" si="13"/>
        <v>38</v>
      </c>
    </row>
    <row r="864" spans="1:8" x14ac:dyDescent="0.3">
      <c r="A864" t="s">
        <v>884</v>
      </c>
      <c r="B864" s="14">
        <v>36380</v>
      </c>
      <c r="C864">
        <v>0</v>
      </c>
      <c r="D864" s="10">
        <v>7144.4</v>
      </c>
      <c r="E864" t="s">
        <v>7</v>
      </c>
      <c r="F864" t="s">
        <v>11</v>
      </c>
      <c r="G864" t="s">
        <v>621</v>
      </c>
      <c r="H864">
        <f t="shared" si="13"/>
        <v>23</v>
      </c>
    </row>
    <row r="865" spans="1:8" x14ac:dyDescent="0.3">
      <c r="A865" t="s">
        <v>885</v>
      </c>
      <c r="B865" s="14">
        <v>31007</v>
      </c>
      <c r="C865">
        <v>2</v>
      </c>
      <c r="D865" s="10">
        <v>7144.86</v>
      </c>
      <c r="E865" t="s">
        <v>7</v>
      </c>
      <c r="F865" t="s">
        <v>7</v>
      </c>
      <c r="G865" t="s">
        <v>236</v>
      </c>
      <c r="H865">
        <f t="shared" si="13"/>
        <v>38</v>
      </c>
    </row>
    <row r="866" spans="1:8" x14ac:dyDescent="0.3">
      <c r="A866" t="s">
        <v>886</v>
      </c>
      <c r="B866" s="14">
        <v>27935</v>
      </c>
      <c r="C866">
        <v>0</v>
      </c>
      <c r="D866" s="10">
        <v>7147.11</v>
      </c>
      <c r="E866" t="s">
        <v>8</v>
      </c>
      <c r="F866" t="s">
        <v>7</v>
      </c>
      <c r="G866" t="s">
        <v>31</v>
      </c>
      <c r="H866">
        <f t="shared" si="13"/>
        <v>46</v>
      </c>
    </row>
    <row r="867" spans="1:8" x14ac:dyDescent="0.3">
      <c r="A867" t="s">
        <v>887</v>
      </c>
      <c r="B867" s="14">
        <v>28701</v>
      </c>
      <c r="C867">
        <v>1</v>
      </c>
      <c r="D867" s="10">
        <v>7147.47</v>
      </c>
      <c r="E867" t="s">
        <v>7</v>
      </c>
      <c r="F867" t="s">
        <v>8</v>
      </c>
      <c r="G867" t="s">
        <v>9</v>
      </c>
      <c r="H867">
        <f t="shared" si="13"/>
        <v>44</v>
      </c>
    </row>
    <row r="868" spans="1:8" x14ac:dyDescent="0.3">
      <c r="A868" t="s">
        <v>888</v>
      </c>
      <c r="B868" s="14">
        <v>30862</v>
      </c>
      <c r="C868">
        <v>3</v>
      </c>
      <c r="D868" s="10">
        <v>7151.09</v>
      </c>
      <c r="E868" t="s">
        <v>7</v>
      </c>
      <c r="F868" t="s">
        <v>7</v>
      </c>
      <c r="G868" t="s">
        <v>31</v>
      </c>
      <c r="H868">
        <f t="shared" si="13"/>
        <v>38</v>
      </c>
    </row>
    <row r="869" spans="1:8" x14ac:dyDescent="0.3">
      <c r="A869" t="s">
        <v>889</v>
      </c>
      <c r="B869" s="14">
        <v>28739</v>
      </c>
      <c r="C869">
        <v>1</v>
      </c>
      <c r="D869" s="10">
        <v>7152.67</v>
      </c>
      <c r="E869" t="s">
        <v>8</v>
      </c>
      <c r="F869" t="s">
        <v>7</v>
      </c>
      <c r="G869" t="s">
        <v>9</v>
      </c>
      <c r="H869">
        <f t="shared" si="13"/>
        <v>44</v>
      </c>
    </row>
    <row r="870" spans="1:8" x14ac:dyDescent="0.3">
      <c r="A870" t="s">
        <v>890</v>
      </c>
      <c r="B870" s="14">
        <v>29784</v>
      </c>
      <c r="C870">
        <v>1</v>
      </c>
      <c r="D870" s="10">
        <v>7153.55</v>
      </c>
      <c r="E870" t="s">
        <v>7</v>
      </c>
      <c r="F870" t="s">
        <v>11</v>
      </c>
      <c r="G870" t="s">
        <v>16</v>
      </c>
      <c r="H870">
        <f t="shared" si="13"/>
        <v>41</v>
      </c>
    </row>
    <row r="871" spans="1:8" x14ac:dyDescent="0.3">
      <c r="A871" t="s">
        <v>891</v>
      </c>
      <c r="B871" s="14">
        <v>29394</v>
      </c>
      <c r="C871">
        <v>2</v>
      </c>
      <c r="D871" s="10">
        <v>7160.09</v>
      </c>
      <c r="E871" t="s">
        <v>7</v>
      </c>
      <c r="F871" t="s">
        <v>7</v>
      </c>
      <c r="G871" t="s">
        <v>31</v>
      </c>
      <c r="H871">
        <f t="shared" si="13"/>
        <v>42</v>
      </c>
    </row>
    <row r="872" spans="1:8" x14ac:dyDescent="0.3">
      <c r="A872" t="s">
        <v>892</v>
      </c>
      <c r="B872" s="14">
        <v>29501</v>
      </c>
      <c r="C872">
        <v>2</v>
      </c>
      <c r="D872" s="10">
        <v>7160.33</v>
      </c>
      <c r="E872" t="s">
        <v>7</v>
      </c>
      <c r="F872" t="s">
        <v>11</v>
      </c>
      <c r="G872" t="s">
        <v>9</v>
      </c>
      <c r="H872">
        <f t="shared" si="13"/>
        <v>42</v>
      </c>
    </row>
    <row r="873" spans="1:8" x14ac:dyDescent="0.3">
      <c r="A873" t="s">
        <v>893</v>
      </c>
      <c r="B873" s="14">
        <v>29494</v>
      </c>
      <c r="C873">
        <v>2</v>
      </c>
      <c r="D873" s="10">
        <v>7162.01</v>
      </c>
      <c r="E873" t="s">
        <v>7</v>
      </c>
      <c r="F873" t="s">
        <v>8</v>
      </c>
      <c r="G873" t="s">
        <v>9</v>
      </c>
      <c r="H873">
        <f t="shared" si="13"/>
        <v>42</v>
      </c>
    </row>
    <row r="874" spans="1:8" x14ac:dyDescent="0.3">
      <c r="A874" t="s">
        <v>894</v>
      </c>
      <c r="B874" s="14">
        <v>30179</v>
      </c>
      <c r="C874">
        <v>2</v>
      </c>
      <c r="D874" s="10">
        <v>7173.36</v>
      </c>
      <c r="E874" t="s">
        <v>8</v>
      </c>
      <c r="F874" t="s">
        <v>7</v>
      </c>
      <c r="G874" t="s">
        <v>157</v>
      </c>
      <c r="H874">
        <f t="shared" si="13"/>
        <v>40</v>
      </c>
    </row>
    <row r="875" spans="1:8" x14ac:dyDescent="0.3">
      <c r="A875" t="s">
        <v>895</v>
      </c>
      <c r="B875" s="14">
        <v>27594</v>
      </c>
      <c r="C875">
        <v>1</v>
      </c>
      <c r="D875" s="10">
        <v>7175.51</v>
      </c>
      <c r="E875" t="s">
        <v>7</v>
      </c>
      <c r="F875" t="s">
        <v>8</v>
      </c>
      <c r="G875" t="s">
        <v>9</v>
      </c>
      <c r="H875">
        <f t="shared" si="13"/>
        <v>47</v>
      </c>
    </row>
    <row r="876" spans="1:8" x14ac:dyDescent="0.3">
      <c r="A876" t="s">
        <v>896</v>
      </c>
      <c r="B876" s="14">
        <v>25076</v>
      </c>
      <c r="C876">
        <v>0</v>
      </c>
      <c r="D876" s="10">
        <v>7179.52</v>
      </c>
      <c r="E876" t="s">
        <v>8</v>
      </c>
      <c r="F876" t="s">
        <v>8</v>
      </c>
      <c r="G876" t="s">
        <v>9</v>
      </c>
      <c r="H876">
        <f t="shared" si="13"/>
        <v>54</v>
      </c>
    </row>
    <row r="877" spans="1:8" x14ac:dyDescent="0.3">
      <c r="A877" t="s">
        <v>897</v>
      </c>
      <c r="B877" s="14">
        <v>30208</v>
      </c>
      <c r="C877">
        <v>3</v>
      </c>
      <c r="D877" s="10">
        <v>7196.87</v>
      </c>
      <c r="E877" t="s">
        <v>8</v>
      </c>
      <c r="F877" t="s">
        <v>7</v>
      </c>
      <c r="G877" t="s">
        <v>31</v>
      </c>
      <c r="H877">
        <f t="shared" si="13"/>
        <v>40</v>
      </c>
    </row>
    <row r="878" spans="1:8" x14ac:dyDescent="0.3">
      <c r="A878" t="s">
        <v>898</v>
      </c>
      <c r="B878" s="14">
        <v>30539</v>
      </c>
      <c r="C878">
        <v>2</v>
      </c>
      <c r="D878" s="10">
        <v>7201.7</v>
      </c>
      <c r="E878" t="s">
        <v>7</v>
      </c>
      <c r="F878" t="s">
        <v>8</v>
      </c>
      <c r="G878" t="s">
        <v>16</v>
      </c>
      <c r="H878">
        <f t="shared" si="13"/>
        <v>39</v>
      </c>
    </row>
    <row r="879" spans="1:8" x14ac:dyDescent="0.3">
      <c r="A879" t="s">
        <v>899</v>
      </c>
      <c r="B879" s="14">
        <v>30641</v>
      </c>
      <c r="C879">
        <v>2</v>
      </c>
      <c r="D879" s="10">
        <v>7209.49</v>
      </c>
      <c r="E879" t="s">
        <v>7</v>
      </c>
      <c r="F879" t="s">
        <v>8</v>
      </c>
      <c r="G879" t="s">
        <v>16</v>
      </c>
      <c r="H879">
        <f t="shared" si="13"/>
        <v>39</v>
      </c>
    </row>
    <row r="880" spans="1:8" x14ac:dyDescent="0.3">
      <c r="A880" t="s">
        <v>900</v>
      </c>
      <c r="B880" s="14">
        <v>33417</v>
      </c>
      <c r="C880">
        <v>3</v>
      </c>
      <c r="D880" s="10">
        <v>7220.25</v>
      </c>
      <c r="E880" t="s">
        <v>7</v>
      </c>
      <c r="F880" t="s">
        <v>7</v>
      </c>
      <c r="G880" t="s">
        <v>289</v>
      </c>
      <c r="H880">
        <f t="shared" si="13"/>
        <v>31</v>
      </c>
    </row>
    <row r="881" spans="1:8" x14ac:dyDescent="0.3">
      <c r="A881" t="s">
        <v>901</v>
      </c>
      <c r="B881" s="14">
        <v>28383</v>
      </c>
      <c r="C881">
        <v>0</v>
      </c>
      <c r="D881" s="10">
        <v>7222.79</v>
      </c>
      <c r="E881" t="s">
        <v>8</v>
      </c>
      <c r="F881" t="s">
        <v>8</v>
      </c>
      <c r="G881" t="s">
        <v>16</v>
      </c>
      <c r="H881">
        <f t="shared" si="13"/>
        <v>45</v>
      </c>
    </row>
    <row r="882" spans="1:8" x14ac:dyDescent="0.3">
      <c r="A882" t="s">
        <v>902</v>
      </c>
      <c r="B882" s="14">
        <v>31606</v>
      </c>
      <c r="C882">
        <v>3</v>
      </c>
      <c r="D882" s="10">
        <v>7228.22</v>
      </c>
      <c r="E882" t="s">
        <v>7</v>
      </c>
      <c r="F882" t="s">
        <v>11</v>
      </c>
      <c r="G882" t="s">
        <v>236</v>
      </c>
      <c r="H882">
        <f t="shared" si="13"/>
        <v>36</v>
      </c>
    </row>
    <row r="883" spans="1:8" x14ac:dyDescent="0.3">
      <c r="A883" t="s">
        <v>903</v>
      </c>
      <c r="B883" s="14">
        <v>31657</v>
      </c>
      <c r="C883">
        <v>4</v>
      </c>
      <c r="D883" s="10">
        <v>7243.81</v>
      </c>
      <c r="E883" t="s">
        <v>7</v>
      </c>
      <c r="F883" t="s">
        <v>8</v>
      </c>
      <c r="G883" t="s">
        <v>9</v>
      </c>
      <c r="H883">
        <f t="shared" si="13"/>
        <v>36</v>
      </c>
    </row>
    <row r="884" spans="1:8" x14ac:dyDescent="0.3">
      <c r="A884" t="s">
        <v>904</v>
      </c>
      <c r="B884" s="14">
        <v>30156</v>
      </c>
      <c r="C884">
        <v>3</v>
      </c>
      <c r="D884" s="10">
        <v>7248.71</v>
      </c>
      <c r="E884" t="s">
        <v>7</v>
      </c>
      <c r="F884" t="s">
        <v>11</v>
      </c>
      <c r="G884" t="s">
        <v>9</v>
      </c>
      <c r="H884">
        <f t="shared" si="13"/>
        <v>40</v>
      </c>
    </row>
    <row r="885" spans="1:8" x14ac:dyDescent="0.3">
      <c r="A885" t="s">
        <v>905</v>
      </c>
      <c r="B885" s="14">
        <v>29812</v>
      </c>
      <c r="C885">
        <v>2</v>
      </c>
      <c r="D885" s="10">
        <v>7256.72</v>
      </c>
      <c r="E885" t="s">
        <v>8</v>
      </c>
      <c r="F885" t="s">
        <v>7</v>
      </c>
      <c r="G885" t="s">
        <v>16</v>
      </c>
      <c r="H885">
        <f t="shared" si="13"/>
        <v>41</v>
      </c>
    </row>
    <row r="886" spans="1:8" x14ac:dyDescent="0.3">
      <c r="A886" t="s">
        <v>906</v>
      </c>
      <c r="B886" s="14">
        <v>29750</v>
      </c>
      <c r="C886">
        <v>2</v>
      </c>
      <c r="D886" s="10">
        <v>7261.74</v>
      </c>
      <c r="E886" t="s">
        <v>8</v>
      </c>
      <c r="F886" t="s">
        <v>8</v>
      </c>
      <c r="G886" t="s">
        <v>16</v>
      </c>
      <c r="H886">
        <f t="shared" si="13"/>
        <v>41</v>
      </c>
    </row>
    <row r="887" spans="1:8" x14ac:dyDescent="0.3">
      <c r="A887" t="s">
        <v>907</v>
      </c>
      <c r="B887" s="14">
        <v>26962</v>
      </c>
      <c r="C887">
        <v>0</v>
      </c>
      <c r="D887" s="10">
        <v>7265.58</v>
      </c>
      <c r="E887" t="s">
        <v>7</v>
      </c>
      <c r="F887" t="s">
        <v>7</v>
      </c>
      <c r="G887" t="s">
        <v>9</v>
      </c>
      <c r="H887">
        <f t="shared" si="13"/>
        <v>49</v>
      </c>
    </row>
    <row r="888" spans="1:8" x14ac:dyDescent="0.3">
      <c r="A888" t="s">
        <v>908</v>
      </c>
      <c r="B888" s="14">
        <v>29802</v>
      </c>
      <c r="C888">
        <v>2</v>
      </c>
      <c r="D888" s="10">
        <v>7265.7</v>
      </c>
      <c r="E888" t="s">
        <v>8</v>
      </c>
      <c r="F888" t="s">
        <v>8</v>
      </c>
      <c r="G888" t="s">
        <v>16</v>
      </c>
      <c r="H888">
        <f t="shared" si="13"/>
        <v>41</v>
      </c>
    </row>
    <row r="889" spans="1:8" x14ac:dyDescent="0.3">
      <c r="A889" t="s">
        <v>909</v>
      </c>
      <c r="B889" s="14">
        <v>28112</v>
      </c>
      <c r="C889">
        <v>2</v>
      </c>
      <c r="D889" s="10">
        <v>7273.02</v>
      </c>
      <c r="E889" t="s">
        <v>7</v>
      </c>
      <c r="F889" t="s">
        <v>11</v>
      </c>
      <c r="G889" t="s">
        <v>9</v>
      </c>
      <c r="H889">
        <f t="shared" si="13"/>
        <v>46</v>
      </c>
    </row>
    <row r="890" spans="1:8" x14ac:dyDescent="0.3">
      <c r="A890" t="s">
        <v>910</v>
      </c>
      <c r="B890" s="14">
        <v>31353</v>
      </c>
      <c r="C890">
        <v>3</v>
      </c>
      <c r="D890" s="10">
        <v>7281.51</v>
      </c>
      <c r="E890" t="s">
        <v>7</v>
      </c>
      <c r="F890" t="s">
        <v>11</v>
      </c>
      <c r="G890" t="s">
        <v>16</v>
      </c>
      <c r="H890">
        <f t="shared" si="13"/>
        <v>37</v>
      </c>
    </row>
    <row r="891" spans="1:8" x14ac:dyDescent="0.3">
      <c r="A891" t="s">
        <v>911</v>
      </c>
      <c r="B891" s="14">
        <v>24467</v>
      </c>
      <c r="C891">
        <v>0</v>
      </c>
      <c r="D891" s="10">
        <v>7302.46</v>
      </c>
      <c r="E891" t="s">
        <v>8</v>
      </c>
      <c r="F891" t="s">
        <v>11</v>
      </c>
      <c r="G891" t="s">
        <v>16</v>
      </c>
      <c r="H891">
        <f t="shared" si="13"/>
        <v>56</v>
      </c>
    </row>
    <row r="892" spans="1:8" x14ac:dyDescent="0.3">
      <c r="A892" t="s">
        <v>912</v>
      </c>
      <c r="B892" s="14">
        <v>23899</v>
      </c>
      <c r="C892">
        <v>0</v>
      </c>
      <c r="D892" s="10">
        <v>7304.65</v>
      </c>
      <c r="E892" t="s">
        <v>8</v>
      </c>
      <c r="F892" t="s">
        <v>8</v>
      </c>
      <c r="G892" t="s">
        <v>9</v>
      </c>
      <c r="H892">
        <f t="shared" si="13"/>
        <v>58</v>
      </c>
    </row>
    <row r="893" spans="1:8" x14ac:dyDescent="0.3">
      <c r="A893" t="s">
        <v>913</v>
      </c>
      <c r="B893" s="14">
        <v>23918</v>
      </c>
      <c r="C893">
        <v>0</v>
      </c>
      <c r="D893" s="10">
        <v>7318.21</v>
      </c>
      <c r="E893" t="s">
        <v>8</v>
      </c>
      <c r="F893" t="s">
        <v>11</v>
      </c>
      <c r="G893" t="s">
        <v>9</v>
      </c>
      <c r="H893">
        <f t="shared" si="13"/>
        <v>57</v>
      </c>
    </row>
    <row r="894" spans="1:8" x14ac:dyDescent="0.3">
      <c r="A894" t="s">
        <v>914</v>
      </c>
      <c r="B894" s="14">
        <v>26522</v>
      </c>
      <c r="C894">
        <v>0</v>
      </c>
      <c r="D894" s="10">
        <v>7318.22</v>
      </c>
      <c r="E894" t="s">
        <v>7</v>
      </c>
      <c r="F894" t="s">
        <v>8</v>
      </c>
      <c r="G894" t="s">
        <v>16</v>
      </c>
      <c r="H894">
        <f t="shared" si="13"/>
        <v>50</v>
      </c>
    </row>
    <row r="895" spans="1:8" x14ac:dyDescent="0.3">
      <c r="A895" t="s">
        <v>915</v>
      </c>
      <c r="B895" s="14">
        <v>23934</v>
      </c>
      <c r="C895">
        <v>0</v>
      </c>
      <c r="D895" s="10">
        <v>7322.86</v>
      </c>
      <c r="E895" t="s">
        <v>8</v>
      </c>
      <c r="F895" t="s">
        <v>8</v>
      </c>
      <c r="G895" t="s">
        <v>16</v>
      </c>
      <c r="H895">
        <f t="shared" si="13"/>
        <v>57</v>
      </c>
    </row>
    <row r="896" spans="1:8" x14ac:dyDescent="0.3">
      <c r="A896" t="s">
        <v>916</v>
      </c>
      <c r="B896" s="14">
        <v>38306</v>
      </c>
      <c r="C896">
        <v>0</v>
      </c>
      <c r="D896" s="10">
        <v>7323.73</v>
      </c>
      <c r="E896" t="s">
        <v>7</v>
      </c>
      <c r="F896" t="s">
        <v>7</v>
      </c>
      <c r="G896" t="s">
        <v>236</v>
      </c>
      <c r="H896">
        <f t="shared" si="13"/>
        <v>18</v>
      </c>
    </row>
    <row r="897" spans="1:8" x14ac:dyDescent="0.3">
      <c r="A897" t="s">
        <v>917</v>
      </c>
      <c r="B897" s="14">
        <v>29025</v>
      </c>
      <c r="C897">
        <v>0</v>
      </c>
      <c r="D897" s="10">
        <v>7325.05</v>
      </c>
      <c r="E897" t="s">
        <v>7</v>
      </c>
      <c r="F897" t="s">
        <v>8</v>
      </c>
      <c r="G897" t="s">
        <v>236</v>
      </c>
      <c r="H897">
        <f t="shared" si="13"/>
        <v>43</v>
      </c>
    </row>
    <row r="898" spans="1:8" x14ac:dyDescent="0.3">
      <c r="A898" t="s">
        <v>918</v>
      </c>
      <c r="B898" s="14">
        <v>30888</v>
      </c>
      <c r="C898">
        <v>3</v>
      </c>
      <c r="D898" s="10">
        <v>7325.47</v>
      </c>
      <c r="E898" t="s">
        <v>7</v>
      </c>
      <c r="F898" t="s">
        <v>11</v>
      </c>
      <c r="G898" t="s">
        <v>16</v>
      </c>
      <c r="H898">
        <f t="shared" si="13"/>
        <v>38</v>
      </c>
    </row>
    <row r="899" spans="1:8" x14ac:dyDescent="0.3">
      <c r="A899" t="s">
        <v>919</v>
      </c>
      <c r="B899" s="14">
        <v>29117</v>
      </c>
      <c r="C899">
        <v>1</v>
      </c>
      <c r="D899" s="10">
        <v>7337.75</v>
      </c>
      <c r="E899" t="s">
        <v>7</v>
      </c>
      <c r="F899" t="s">
        <v>8</v>
      </c>
      <c r="G899" t="s">
        <v>31</v>
      </c>
      <c r="H899">
        <f t="shared" ref="H899:H962" si="14">DATEDIF(B899,$J$3,"y")</f>
        <v>43</v>
      </c>
    </row>
    <row r="900" spans="1:8" x14ac:dyDescent="0.3">
      <c r="A900" t="s">
        <v>920</v>
      </c>
      <c r="B900" s="14">
        <v>31578</v>
      </c>
      <c r="C900">
        <v>3</v>
      </c>
      <c r="D900" s="10">
        <v>7339.93</v>
      </c>
      <c r="E900" t="s">
        <v>7</v>
      </c>
      <c r="F900" t="s">
        <v>7</v>
      </c>
      <c r="G900" t="s">
        <v>16</v>
      </c>
      <c r="H900">
        <f t="shared" si="14"/>
        <v>36</v>
      </c>
    </row>
    <row r="901" spans="1:8" x14ac:dyDescent="0.3">
      <c r="A901" t="s">
        <v>921</v>
      </c>
      <c r="B901" s="14">
        <v>28477</v>
      </c>
      <c r="C901">
        <v>0</v>
      </c>
      <c r="D901" s="10">
        <v>7345.08</v>
      </c>
      <c r="E901" t="s">
        <v>7</v>
      </c>
      <c r="F901" t="s">
        <v>11</v>
      </c>
      <c r="G901" t="s">
        <v>31</v>
      </c>
      <c r="H901">
        <f t="shared" si="14"/>
        <v>45</v>
      </c>
    </row>
    <row r="902" spans="1:8" x14ac:dyDescent="0.3">
      <c r="A902" t="s">
        <v>922</v>
      </c>
      <c r="B902" s="14">
        <v>29032</v>
      </c>
      <c r="C902">
        <v>1</v>
      </c>
      <c r="D902" s="10">
        <v>7345.73</v>
      </c>
      <c r="E902" t="s">
        <v>7</v>
      </c>
      <c r="F902" t="s">
        <v>11</v>
      </c>
      <c r="G902" t="s">
        <v>9</v>
      </c>
      <c r="H902">
        <f t="shared" si="14"/>
        <v>43</v>
      </c>
    </row>
    <row r="903" spans="1:8" x14ac:dyDescent="0.3">
      <c r="A903" t="s">
        <v>923</v>
      </c>
      <c r="B903" s="14">
        <v>28460</v>
      </c>
      <c r="C903">
        <v>0</v>
      </c>
      <c r="D903" s="10">
        <v>7348.14</v>
      </c>
      <c r="E903" t="s">
        <v>7</v>
      </c>
      <c r="F903" t="s">
        <v>11</v>
      </c>
      <c r="G903" t="s">
        <v>31</v>
      </c>
      <c r="H903">
        <f t="shared" si="14"/>
        <v>45</v>
      </c>
    </row>
    <row r="904" spans="1:8" x14ac:dyDescent="0.3">
      <c r="A904" t="s">
        <v>924</v>
      </c>
      <c r="B904" s="14">
        <v>34247</v>
      </c>
      <c r="C904">
        <v>0</v>
      </c>
      <c r="D904" s="10">
        <v>7349.12</v>
      </c>
      <c r="E904" t="s">
        <v>7</v>
      </c>
      <c r="F904" t="s">
        <v>7</v>
      </c>
      <c r="G904" t="s">
        <v>289</v>
      </c>
      <c r="H904">
        <f t="shared" si="14"/>
        <v>29</v>
      </c>
    </row>
    <row r="905" spans="1:8" x14ac:dyDescent="0.3">
      <c r="A905" t="s">
        <v>925</v>
      </c>
      <c r="B905" s="14">
        <v>30488</v>
      </c>
      <c r="C905">
        <v>3</v>
      </c>
      <c r="D905" s="10">
        <v>7357.49</v>
      </c>
      <c r="E905" t="s">
        <v>7</v>
      </c>
      <c r="F905" t="s">
        <v>7</v>
      </c>
      <c r="G905" t="s">
        <v>16</v>
      </c>
      <c r="H905">
        <f t="shared" si="14"/>
        <v>39</v>
      </c>
    </row>
    <row r="906" spans="1:8" x14ac:dyDescent="0.3">
      <c r="A906" t="s">
        <v>926</v>
      </c>
      <c r="B906" s="14">
        <v>29783</v>
      </c>
      <c r="C906">
        <v>1</v>
      </c>
      <c r="D906" s="10">
        <v>7358.18</v>
      </c>
      <c r="E906" t="s">
        <v>7</v>
      </c>
      <c r="F906" t="s">
        <v>8</v>
      </c>
      <c r="G906" t="s">
        <v>236</v>
      </c>
      <c r="H906">
        <f t="shared" si="14"/>
        <v>41</v>
      </c>
    </row>
    <row r="907" spans="1:8" x14ac:dyDescent="0.3">
      <c r="A907" t="s">
        <v>927</v>
      </c>
      <c r="B907" s="14">
        <v>24085</v>
      </c>
      <c r="C907">
        <v>0</v>
      </c>
      <c r="D907" s="10">
        <v>7362.31</v>
      </c>
      <c r="E907" t="s">
        <v>8</v>
      </c>
      <c r="F907" t="s">
        <v>8</v>
      </c>
      <c r="G907" t="s">
        <v>9</v>
      </c>
      <c r="H907">
        <f t="shared" si="14"/>
        <v>57</v>
      </c>
    </row>
    <row r="908" spans="1:8" x14ac:dyDescent="0.3">
      <c r="A908" t="s">
        <v>928</v>
      </c>
      <c r="B908" s="14">
        <v>29914</v>
      </c>
      <c r="C908">
        <v>2</v>
      </c>
      <c r="D908" s="10">
        <v>7371.77</v>
      </c>
      <c r="E908" t="s">
        <v>7</v>
      </c>
      <c r="F908" t="s">
        <v>11</v>
      </c>
      <c r="G908" t="s">
        <v>31</v>
      </c>
      <c r="H908">
        <f t="shared" si="14"/>
        <v>41</v>
      </c>
    </row>
    <row r="909" spans="1:8" x14ac:dyDescent="0.3">
      <c r="A909" t="s">
        <v>929</v>
      </c>
      <c r="B909" s="14">
        <v>34172</v>
      </c>
      <c r="C909">
        <v>0</v>
      </c>
      <c r="D909" s="10">
        <v>7388.85</v>
      </c>
      <c r="E909" t="s">
        <v>7</v>
      </c>
      <c r="F909" t="s">
        <v>7</v>
      </c>
      <c r="G909" t="s">
        <v>524</v>
      </c>
      <c r="H909">
        <f t="shared" si="14"/>
        <v>29</v>
      </c>
    </row>
    <row r="910" spans="1:8" x14ac:dyDescent="0.3">
      <c r="A910" t="s">
        <v>930</v>
      </c>
      <c r="B910" s="14">
        <v>24081</v>
      </c>
      <c r="C910">
        <v>0</v>
      </c>
      <c r="D910" s="10">
        <v>7403.98</v>
      </c>
      <c r="E910" t="s">
        <v>8</v>
      </c>
      <c r="F910" t="s">
        <v>7</v>
      </c>
      <c r="G910" t="s">
        <v>9</v>
      </c>
      <c r="H910">
        <f t="shared" si="14"/>
        <v>57</v>
      </c>
    </row>
    <row r="911" spans="1:8" x14ac:dyDescent="0.3">
      <c r="A911" t="s">
        <v>931</v>
      </c>
      <c r="B911" s="14">
        <v>30578</v>
      </c>
      <c r="C911">
        <v>3</v>
      </c>
      <c r="D911" s="10">
        <v>7418.52</v>
      </c>
      <c r="E911" t="s">
        <v>7</v>
      </c>
      <c r="F911" t="s">
        <v>7</v>
      </c>
      <c r="G911" t="s">
        <v>31</v>
      </c>
      <c r="H911">
        <f t="shared" si="14"/>
        <v>39</v>
      </c>
    </row>
    <row r="912" spans="1:8" x14ac:dyDescent="0.3">
      <c r="A912" t="s">
        <v>932</v>
      </c>
      <c r="B912" s="14">
        <v>28806</v>
      </c>
      <c r="C912">
        <v>0</v>
      </c>
      <c r="D912" s="10">
        <v>7419.48</v>
      </c>
      <c r="E912" t="s">
        <v>7</v>
      </c>
      <c r="F912" t="s">
        <v>7</v>
      </c>
      <c r="G912" t="s">
        <v>16</v>
      </c>
      <c r="H912">
        <f t="shared" si="14"/>
        <v>44</v>
      </c>
    </row>
    <row r="913" spans="1:8" x14ac:dyDescent="0.3">
      <c r="A913" t="s">
        <v>933</v>
      </c>
      <c r="B913" s="14">
        <v>28826</v>
      </c>
      <c r="C913">
        <v>0</v>
      </c>
      <c r="D913" s="10">
        <v>7421.19</v>
      </c>
      <c r="E913" t="s">
        <v>7</v>
      </c>
      <c r="F913" t="s">
        <v>8</v>
      </c>
      <c r="G913" t="s">
        <v>16</v>
      </c>
      <c r="H913">
        <f t="shared" si="14"/>
        <v>44</v>
      </c>
    </row>
    <row r="914" spans="1:8" x14ac:dyDescent="0.3">
      <c r="A914" t="s">
        <v>934</v>
      </c>
      <c r="B914" s="14">
        <v>28362</v>
      </c>
      <c r="C914">
        <v>1</v>
      </c>
      <c r="D914" s="10">
        <v>7441.05</v>
      </c>
      <c r="E914" t="s">
        <v>8</v>
      </c>
      <c r="F914" t="s">
        <v>7</v>
      </c>
      <c r="G914" t="s">
        <v>31</v>
      </c>
      <c r="H914">
        <f t="shared" si="14"/>
        <v>45</v>
      </c>
    </row>
    <row r="915" spans="1:8" x14ac:dyDescent="0.3">
      <c r="A915" t="s">
        <v>935</v>
      </c>
      <c r="B915" s="14">
        <v>29099</v>
      </c>
      <c r="C915">
        <v>2</v>
      </c>
      <c r="D915" s="10">
        <v>7441.5</v>
      </c>
      <c r="E915" t="s">
        <v>8</v>
      </c>
      <c r="F915" t="s">
        <v>7</v>
      </c>
      <c r="G915" t="s">
        <v>31</v>
      </c>
      <c r="H915">
        <f t="shared" si="14"/>
        <v>43</v>
      </c>
    </row>
    <row r="916" spans="1:8" x14ac:dyDescent="0.3">
      <c r="A916" t="s">
        <v>936</v>
      </c>
      <c r="B916" s="14">
        <v>29409</v>
      </c>
      <c r="C916">
        <v>1</v>
      </c>
      <c r="D916" s="10">
        <v>7443.64</v>
      </c>
      <c r="E916" t="s">
        <v>7</v>
      </c>
      <c r="F916" t="s">
        <v>8</v>
      </c>
      <c r="G916" t="s">
        <v>16</v>
      </c>
      <c r="H916">
        <f t="shared" si="14"/>
        <v>42</v>
      </c>
    </row>
    <row r="917" spans="1:8" x14ac:dyDescent="0.3">
      <c r="A917" t="s">
        <v>937</v>
      </c>
      <c r="B917" s="14">
        <v>28393</v>
      </c>
      <c r="C917">
        <v>1</v>
      </c>
      <c r="D917" s="10">
        <v>7445.92</v>
      </c>
      <c r="E917" t="s">
        <v>8</v>
      </c>
      <c r="F917" t="s">
        <v>11</v>
      </c>
      <c r="G917" t="s">
        <v>31</v>
      </c>
      <c r="H917">
        <f t="shared" si="14"/>
        <v>45</v>
      </c>
    </row>
    <row r="918" spans="1:8" x14ac:dyDescent="0.3">
      <c r="A918" t="s">
        <v>938</v>
      </c>
      <c r="B918" s="14">
        <v>28398</v>
      </c>
      <c r="C918">
        <v>0</v>
      </c>
      <c r="D918" s="10">
        <v>7448.4</v>
      </c>
      <c r="E918" t="s">
        <v>8</v>
      </c>
      <c r="F918" t="s">
        <v>8</v>
      </c>
      <c r="G918" t="s">
        <v>345</v>
      </c>
      <c r="H918">
        <f t="shared" si="14"/>
        <v>45</v>
      </c>
    </row>
    <row r="919" spans="1:8" x14ac:dyDescent="0.3">
      <c r="A919" t="s">
        <v>939</v>
      </c>
      <c r="B919" s="14">
        <v>37043</v>
      </c>
      <c r="C919">
        <v>0</v>
      </c>
      <c r="D919" s="10">
        <v>7450.36</v>
      </c>
      <c r="E919" t="s">
        <v>7</v>
      </c>
      <c r="F919" t="s">
        <v>7</v>
      </c>
      <c r="G919" t="s">
        <v>16</v>
      </c>
      <c r="H919">
        <f t="shared" si="14"/>
        <v>22</v>
      </c>
    </row>
    <row r="920" spans="1:8" x14ac:dyDescent="0.3">
      <c r="A920" t="s">
        <v>940</v>
      </c>
      <c r="B920" s="14">
        <v>24688</v>
      </c>
      <c r="C920">
        <v>0</v>
      </c>
      <c r="D920" s="10">
        <v>7463.51</v>
      </c>
      <c r="E920" t="s">
        <v>8</v>
      </c>
      <c r="F920" t="s">
        <v>8</v>
      </c>
      <c r="G920" t="s">
        <v>9</v>
      </c>
      <c r="H920">
        <f t="shared" si="14"/>
        <v>55</v>
      </c>
    </row>
    <row r="921" spans="1:8" x14ac:dyDescent="0.3">
      <c r="A921" t="s">
        <v>941</v>
      </c>
      <c r="B921" s="14">
        <v>35230</v>
      </c>
      <c r="C921">
        <v>0</v>
      </c>
      <c r="D921" s="10">
        <v>7487.38</v>
      </c>
      <c r="E921" t="s">
        <v>7</v>
      </c>
      <c r="F921" t="s">
        <v>8</v>
      </c>
      <c r="G921" t="s">
        <v>16</v>
      </c>
      <c r="H921">
        <f t="shared" si="14"/>
        <v>26</v>
      </c>
    </row>
    <row r="922" spans="1:8" x14ac:dyDescent="0.3">
      <c r="A922" t="s">
        <v>942</v>
      </c>
      <c r="B922" s="14">
        <v>32492</v>
      </c>
      <c r="C922">
        <v>3</v>
      </c>
      <c r="D922" s="10">
        <v>7494.63</v>
      </c>
      <c r="E922" t="s">
        <v>7</v>
      </c>
      <c r="F922" t="s">
        <v>8</v>
      </c>
      <c r="G922" t="s">
        <v>189</v>
      </c>
      <c r="H922">
        <f t="shared" si="14"/>
        <v>34</v>
      </c>
    </row>
    <row r="923" spans="1:8" x14ac:dyDescent="0.3">
      <c r="A923" t="s">
        <v>943</v>
      </c>
      <c r="B923" s="14">
        <v>35731</v>
      </c>
      <c r="C923">
        <v>0</v>
      </c>
      <c r="D923" s="10">
        <v>7504.3</v>
      </c>
      <c r="E923" t="s">
        <v>7</v>
      </c>
      <c r="F923" t="s">
        <v>11</v>
      </c>
      <c r="G923" t="s">
        <v>16</v>
      </c>
      <c r="H923">
        <f t="shared" si="14"/>
        <v>25</v>
      </c>
    </row>
    <row r="924" spans="1:8" x14ac:dyDescent="0.3">
      <c r="A924" t="s">
        <v>944</v>
      </c>
      <c r="B924" s="14">
        <v>30507</v>
      </c>
      <c r="C924">
        <v>4</v>
      </c>
      <c r="D924" s="10">
        <v>7512.27</v>
      </c>
      <c r="E924" t="s">
        <v>8</v>
      </c>
      <c r="F924" t="s">
        <v>7</v>
      </c>
      <c r="G924" t="s">
        <v>31</v>
      </c>
      <c r="H924">
        <f t="shared" si="14"/>
        <v>39</v>
      </c>
    </row>
    <row r="925" spans="1:8" x14ac:dyDescent="0.3">
      <c r="A925" t="s">
        <v>945</v>
      </c>
      <c r="B925" s="14">
        <v>28781</v>
      </c>
      <c r="C925">
        <v>1</v>
      </c>
      <c r="D925" s="10">
        <v>7518.03</v>
      </c>
      <c r="E925" t="s">
        <v>7</v>
      </c>
      <c r="F925" t="s">
        <v>8</v>
      </c>
      <c r="G925" t="s">
        <v>16</v>
      </c>
      <c r="H925">
        <f t="shared" si="14"/>
        <v>44</v>
      </c>
    </row>
    <row r="926" spans="1:8" x14ac:dyDescent="0.3">
      <c r="A926" t="s">
        <v>946</v>
      </c>
      <c r="B926" s="14">
        <v>28043</v>
      </c>
      <c r="C926">
        <v>0</v>
      </c>
      <c r="D926" s="10">
        <v>7526.71</v>
      </c>
      <c r="E926" t="s">
        <v>8</v>
      </c>
      <c r="F926" t="s">
        <v>11</v>
      </c>
      <c r="G926" t="s">
        <v>16</v>
      </c>
      <c r="H926">
        <f t="shared" si="14"/>
        <v>46</v>
      </c>
    </row>
    <row r="927" spans="1:8" x14ac:dyDescent="0.3">
      <c r="A927" t="s">
        <v>947</v>
      </c>
      <c r="B927" s="14">
        <v>28838</v>
      </c>
      <c r="C927">
        <v>2</v>
      </c>
      <c r="D927" s="10">
        <v>7531.7</v>
      </c>
      <c r="E927" t="s">
        <v>7</v>
      </c>
      <c r="F927" t="s">
        <v>11</v>
      </c>
      <c r="G927" t="s">
        <v>9</v>
      </c>
      <c r="H927">
        <f t="shared" si="14"/>
        <v>44</v>
      </c>
    </row>
    <row r="928" spans="1:8" x14ac:dyDescent="0.3">
      <c r="A928" t="s">
        <v>948</v>
      </c>
      <c r="B928" s="14">
        <v>30916</v>
      </c>
      <c r="C928">
        <v>3</v>
      </c>
      <c r="D928" s="10">
        <v>7537.16</v>
      </c>
      <c r="E928" t="s">
        <v>7</v>
      </c>
      <c r="F928" t="s">
        <v>7</v>
      </c>
      <c r="G928" t="s">
        <v>16</v>
      </c>
      <c r="H928">
        <f t="shared" si="14"/>
        <v>38</v>
      </c>
    </row>
    <row r="929" spans="1:8" x14ac:dyDescent="0.3">
      <c r="A929" t="s">
        <v>949</v>
      </c>
      <c r="B929" s="14">
        <v>32492</v>
      </c>
      <c r="C929">
        <v>3</v>
      </c>
      <c r="D929" s="10">
        <v>7538.52</v>
      </c>
      <c r="E929" t="s">
        <v>7</v>
      </c>
      <c r="F929" t="s">
        <v>7</v>
      </c>
      <c r="G929" t="s">
        <v>16</v>
      </c>
      <c r="H929">
        <f t="shared" si="14"/>
        <v>34</v>
      </c>
    </row>
    <row r="930" spans="1:8" x14ac:dyDescent="0.3">
      <c r="A930" t="s">
        <v>950</v>
      </c>
      <c r="B930" s="14">
        <v>34560</v>
      </c>
      <c r="C930">
        <v>0</v>
      </c>
      <c r="D930" s="10">
        <v>7567.13</v>
      </c>
      <c r="E930" t="s">
        <v>7</v>
      </c>
      <c r="F930" t="s">
        <v>7</v>
      </c>
      <c r="G930" t="s">
        <v>289</v>
      </c>
      <c r="H930">
        <f t="shared" si="14"/>
        <v>28</v>
      </c>
    </row>
    <row r="931" spans="1:8" x14ac:dyDescent="0.3">
      <c r="A931" t="s">
        <v>951</v>
      </c>
      <c r="B931" s="14">
        <v>24670</v>
      </c>
      <c r="C931">
        <v>0</v>
      </c>
      <c r="D931" s="10">
        <v>7585.62</v>
      </c>
      <c r="E931" t="s">
        <v>8</v>
      </c>
      <c r="F931" t="s">
        <v>7</v>
      </c>
      <c r="G931" t="s">
        <v>9</v>
      </c>
      <c r="H931">
        <f t="shared" si="14"/>
        <v>55</v>
      </c>
    </row>
    <row r="932" spans="1:8" x14ac:dyDescent="0.3">
      <c r="A932" t="s">
        <v>952</v>
      </c>
      <c r="B932" s="14">
        <v>35703</v>
      </c>
      <c r="C932">
        <v>0</v>
      </c>
      <c r="D932" s="10">
        <v>7607.03</v>
      </c>
      <c r="E932" t="s">
        <v>7</v>
      </c>
      <c r="F932" t="s">
        <v>7</v>
      </c>
      <c r="G932" t="s">
        <v>16</v>
      </c>
      <c r="H932">
        <f t="shared" si="14"/>
        <v>25</v>
      </c>
    </row>
    <row r="933" spans="1:8" x14ac:dyDescent="0.3">
      <c r="A933" t="s">
        <v>953</v>
      </c>
      <c r="B933" s="14">
        <v>25022</v>
      </c>
      <c r="C933">
        <v>0</v>
      </c>
      <c r="D933" s="10">
        <v>7609.6</v>
      </c>
      <c r="E933" t="s">
        <v>8</v>
      </c>
      <c r="F933" t="s">
        <v>7</v>
      </c>
      <c r="G933" t="s">
        <v>16</v>
      </c>
      <c r="H933">
        <f t="shared" si="14"/>
        <v>54</v>
      </c>
    </row>
    <row r="934" spans="1:8" x14ac:dyDescent="0.3">
      <c r="A934" t="s">
        <v>954</v>
      </c>
      <c r="B934" s="14">
        <v>35325</v>
      </c>
      <c r="C934">
        <v>0</v>
      </c>
      <c r="D934" s="10">
        <v>7623.13</v>
      </c>
      <c r="E934" t="s">
        <v>7</v>
      </c>
      <c r="F934" t="s">
        <v>8</v>
      </c>
      <c r="G934" t="s">
        <v>31</v>
      </c>
      <c r="H934">
        <f t="shared" si="14"/>
        <v>26</v>
      </c>
    </row>
    <row r="935" spans="1:8" x14ac:dyDescent="0.3">
      <c r="A935" t="s">
        <v>955</v>
      </c>
      <c r="B935" s="14">
        <v>28822</v>
      </c>
      <c r="C935">
        <v>1</v>
      </c>
      <c r="D935" s="10">
        <v>7623.52</v>
      </c>
      <c r="E935" t="s">
        <v>7</v>
      </c>
      <c r="F935" t="s">
        <v>11</v>
      </c>
      <c r="G935" t="s">
        <v>31</v>
      </c>
      <c r="H935">
        <f t="shared" si="14"/>
        <v>44</v>
      </c>
    </row>
    <row r="936" spans="1:8" x14ac:dyDescent="0.3">
      <c r="A936" t="s">
        <v>956</v>
      </c>
      <c r="B936" s="14">
        <v>28800</v>
      </c>
      <c r="C936">
        <v>1</v>
      </c>
      <c r="D936" s="10">
        <v>7624.63</v>
      </c>
      <c r="E936" t="s">
        <v>7</v>
      </c>
      <c r="F936" t="s">
        <v>11</v>
      </c>
      <c r="G936" t="s">
        <v>31</v>
      </c>
      <c r="H936">
        <f t="shared" si="14"/>
        <v>44</v>
      </c>
    </row>
    <row r="937" spans="1:8" x14ac:dyDescent="0.3">
      <c r="A937" t="s">
        <v>957</v>
      </c>
      <c r="B937" s="14">
        <v>28823</v>
      </c>
      <c r="C937">
        <v>1</v>
      </c>
      <c r="D937" s="10">
        <v>7626.99</v>
      </c>
      <c r="E937" t="s">
        <v>7</v>
      </c>
      <c r="F937" t="s">
        <v>7</v>
      </c>
      <c r="G937" t="s">
        <v>31</v>
      </c>
      <c r="H937">
        <f t="shared" si="14"/>
        <v>44</v>
      </c>
    </row>
    <row r="938" spans="1:8" x14ac:dyDescent="0.3">
      <c r="A938" t="s">
        <v>958</v>
      </c>
      <c r="B938" s="14">
        <v>28726</v>
      </c>
      <c r="C938">
        <v>1</v>
      </c>
      <c r="D938" s="10">
        <v>7633.72</v>
      </c>
      <c r="E938" t="s">
        <v>7</v>
      </c>
      <c r="F938" t="s">
        <v>11</v>
      </c>
      <c r="G938" t="s">
        <v>9</v>
      </c>
      <c r="H938">
        <f t="shared" si="14"/>
        <v>44</v>
      </c>
    </row>
    <row r="939" spans="1:8" x14ac:dyDescent="0.3">
      <c r="A939" t="s">
        <v>959</v>
      </c>
      <c r="B939" s="14">
        <v>37238</v>
      </c>
      <c r="C939">
        <v>0</v>
      </c>
      <c r="D939" s="10">
        <v>7636.92</v>
      </c>
      <c r="E939" t="s">
        <v>7</v>
      </c>
      <c r="F939" t="s">
        <v>8</v>
      </c>
      <c r="G939" t="s">
        <v>16</v>
      </c>
      <c r="H939">
        <f t="shared" si="14"/>
        <v>21</v>
      </c>
    </row>
    <row r="940" spans="1:8" x14ac:dyDescent="0.3">
      <c r="A940" t="s">
        <v>960</v>
      </c>
      <c r="B940" s="14">
        <v>29392</v>
      </c>
      <c r="C940">
        <v>1</v>
      </c>
      <c r="D940" s="10">
        <v>7639.42</v>
      </c>
      <c r="E940" t="s">
        <v>7</v>
      </c>
      <c r="F940" t="s">
        <v>7</v>
      </c>
      <c r="G940" t="s">
        <v>236</v>
      </c>
      <c r="H940">
        <f t="shared" si="14"/>
        <v>42</v>
      </c>
    </row>
    <row r="941" spans="1:8" x14ac:dyDescent="0.3">
      <c r="A941" t="s">
        <v>961</v>
      </c>
      <c r="B941" s="14">
        <v>29426</v>
      </c>
      <c r="C941">
        <v>2</v>
      </c>
      <c r="D941" s="10">
        <v>7640.31</v>
      </c>
      <c r="E941" t="s">
        <v>7</v>
      </c>
      <c r="F941" t="s">
        <v>11</v>
      </c>
      <c r="G941" t="s">
        <v>9</v>
      </c>
      <c r="H941">
        <f t="shared" si="14"/>
        <v>42</v>
      </c>
    </row>
    <row r="942" spans="1:8" x14ac:dyDescent="0.3">
      <c r="A942" t="s">
        <v>962</v>
      </c>
      <c r="B942" s="14">
        <v>36326</v>
      </c>
      <c r="C942">
        <v>0</v>
      </c>
      <c r="D942" s="10">
        <v>7642.05</v>
      </c>
      <c r="E942" t="s">
        <v>7</v>
      </c>
      <c r="F942" t="s">
        <v>7</v>
      </c>
      <c r="G942" t="s">
        <v>524</v>
      </c>
      <c r="H942">
        <f t="shared" si="14"/>
        <v>23</v>
      </c>
    </row>
    <row r="943" spans="1:8" x14ac:dyDescent="0.3">
      <c r="A943" t="s">
        <v>963</v>
      </c>
      <c r="B943" s="14">
        <v>29510</v>
      </c>
      <c r="C943">
        <v>1</v>
      </c>
      <c r="D943" s="10">
        <v>7650.77</v>
      </c>
      <c r="E943" t="s">
        <v>7</v>
      </c>
      <c r="F943" t="s">
        <v>7</v>
      </c>
      <c r="G943" t="s">
        <v>236</v>
      </c>
      <c r="H943">
        <f t="shared" si="14"/>
        <v>42</v>
      </c>
    </row>
    <row r="944" spans="1:8" x14ac:dyDescent="0.3">
      <c r="A944" t="s">
        <v>964</v>
      </c>
      <c r="B944" s="14">
        <v>34191</v>
      </c>
      <c r="C944">
        <v>0</v>
      </c>
      <c r="D944" s="10">
        <v>7650.8</v>
      </c>
      <c r="E944" t="s">
        <v>7</v>
      </c>
      <c r="F944" t="s">
        <v>7</v>
      </c>
      <c r="G944" t="s">
        <v>16</v>
      </c>
      <c r="H944">
        <f t="shared" si="14"/>
        <v>29</v>
      </c>
    </row>
    <row r="945" spans="1:8" x14ac:dyDescent="0.3">
      <c r="A945" t="s">
        <v>965</v>
      </c>
      <c r="B945" s="14">
        <v>36068</v>
      </c>
      <c r="C945">
        <v>0</v>
      </c>
      <c r="D945" s="10">
        <v>7652.26</v>
      </c>
      <c r="E945" t="s">
        <v>7</v>
      </c>
      <c r="F945" t="s">
        <v>8</v>
      </c>
      <c r="G945" t="s">
        <v>238</v>
      </c>
      <c r="H945">
        <f t="shared" si="14"/>
        <v>24</v>
      </c>
    </row>
    <row r="946" spans="1:8" x14ac:dyDescent="0.3">
      <c r="A946" t="s">
        <v>966</v>
      </c>
      <c r="B946" s="14">
        <v>24103</v>
      </c>
      <c r="C946">
        <v>0</v>
      </c>
      <c r="D946" s="10">
        <v>7657.69</v>
      </c>
      <c r="E946" t="s">
        <v>8</v>
      </c>
      <c r="F946" t="s">
        <v>8</v>
      </c>
      <c r="G946" t="s">
        <v>16</v>
      </c>
      <c r="H946">
        <f t="shared" si="14"/>
        <v>57</v>
      </c>
    </row>
    <row r="947" spans="1:8" x14ac:dyDescent="0.3">
      <c r="A947" t="s">
        <v>967</v>
      </c>
      <c r="B947" s="14">
        <v>28042</v>
      </c>
      <c r="C947">
        <v>2</v>
      </c>
      <c r="D947" s="10">
        <v>7662.47</v>
      </c>
      <c r="E947" t="s">
        <v>7</v>
      </c>
      <c r="F947" t="s">
        <v>11</v>
      </c>
      <c r="G947" t="s">
        <v>31</v>
      </c>
      <c r="H947">
        <f t="shared" si="14"/>
        <v>46</v>
      </c>
    </row>
    <row r="948" spans="1:8" x14ac:dyDescent="0.3">
      <c r="A948" t="s">
        <v>968</v>
      </c>
      <c r="B948" s="14">
        <v>35393</v>
      </c>
      <c r="C948">
        <v>0</v>
      </c>
      <c r="D948" s="10">
        <v>7670.75</v>
      </c>
      <c r="E948" t="s">
        <v>7</v>
      </c>
      <c r="F948" t="s">
        <v>7</v>
      </c>
      <c r="G948" t="s">
        <v>621</v>
      </c>
      <c r="H948">
        <f t="shared" si="14"/>
        <v>26</v>
      </c>
    </row>
    <row r="949" spans="1:8" x14ac:dyDescent="0.3">
      <c r="A949" t="s">
        <v>969</v>
      </c>
      <c r="B949" s="14">
        <v>34955</v>
      </c>
      <c r="C949">
        <v>0</v>
      </c>
      <c r="D949" s="10">
        <v>7676.4</v>
      </c>
      <c r="E949" t="s">
        <v>7</v>
      </c>
      <c r="F949" t="s">
        <v>11</v>
      </c>
      <c r="G949" t="s">
        <v>16</v>
      </c>
      <c r="H949">
        <f t="shared" si="14"/>
        <v>27</v>
      </c>
    </row>
    <row r="950" spans="1:8" x14ac:dyDescent="0.3">
      <c r="A950" t="s">
        <v>970</v>
      </c>
      <c r="B950" s="14">
        <v>26217</v>
      </c>
      <c r="C950">
        <v>0</v>
      </c>
      <c r="D950" s="10">
        <v>7680.92</v>
      </c>
      <c r="E950" t="s">
        <v>7</v>
      </c>
      <c r="F950" t="s">
        <v>11</v>
      </c>
      <c r="G950" t="s">
        <v>9</v>
      </c>
      <c r="H950">
        <f t="shared" si="14"/>
        <v>51</v>
      </c>
    </row>
    <row r="951" spans="1:8" x14ac:dyDescent="0.3">
      <c r="A951" t="s">
        <v>971</v>
      </c>
      <c r="B951" s="14">
        <v>29939</v>
      </c>
      <c r="C951">
        <v>1</v>
      </c>
      <c r="D951" s="10">
        <v>7681.17</v>
      </c>
      <c r="E951" t="s">
        <v>7</v>
      </c>
      <c r="F951" t="s">
        <v>7</v>
      </c>
      <c r="G951" t="s">
        <v>505</v>
      </c>
      <c r="H951">
        <f t="shared" si="14"/>
        <v>41</v>
      </c>
    </row>
    <row r="952" spans="1:8" x14ac:dyDescent="0.3">
      <c r="A952" t="s">
        <v>972</v>
      </c>
      <c r="B952" s="14">
        <v>30303</v>
      </c>
      <c r="C952">
        <v>3</v>
      </c>
      <c r="D952" s="10">
        <v>7682.67</v>
      </c>
      <c r="E952" t="s">
        <v>7</v>
      </c>
      <c r="F952" t="s">
        <v>11</v>
      </c>
      <c r="G952" t="s">
        <v>9</v>
      </c>
      <c r="H952">
        <f t="shared" si="14"/>
        <v>40</v>
      </c>
    </row>
    <row r="953" spans="1:8" x14ac:dyDescent="0.3">
      <c r="A953" t="s">
        <v>973</v>
      </c>
      <c r="B953" s="14">
        <v>31970</v>
      </c>
      <c r="C953">
        <v>3</v>
      </c>
      <c r="D953" s="10">
        <v>7684.62</v>
      </c>
      <c r="E953" t="s">
        <v>7</v>
      </c>
      <c r="F953" t="s">
        <v>8</v>
      </c>
      <c r="G953" t="s">
        <v>289</v>
      </c>
      <c r="H953">
        <f t="shared" si="14"/>
        <v>35</v>
      </c>
    </row>
    <row r="954" spans="1:8" x14ac:dyDescent="0.3">
      <c r="A954" t="s">
        <v>974</v>
      </c>
      <c r="B954" s="14">
        <v>28853</v>
      </c>
      <c r="C954">
        <v>2</v>
      </c>
      <c r="D954" s="10">
        <v>7726.85</v>
      </c>
      <c r="E954" t="s">
        <v>11</v>
      </c>
      <c r="F954" t="s">
        <v>7</v>
      </c>
      <c r="G954" t="s">
        <v>31</v>
      </c>
      <c r="H954">
        <f t="shared" si="14"/>
        <v>44</v>
      </c>
    </row>
    <row r="955" spans="1:8" x14ac:dyDescent="0.3">
      <c r="A955" t="s">
        <v>975</v>
      </c>
      <c r="B955" s="14">
        <v>29008</v>
      </c>
      <c r="C955">
        <v>1</v>
      </c>
      <c r="D955" s="10">
        <v>7727.25</v>
      </c>
      <c r="E955" t="s">
        <v>7</v>
      </c>
      <c r="F955" t="s">
        <v>8</v>
      </c>
      <c r="G955" t="s">
        <v>16</v>
      </c>
      <c r="H955">
        <f t="shared" si="14"/>
        <v>44</v>
      </c>
    </row>
    <row r="956" spans="1:8" x14ac:dyDescent="0.3">
      <c r="A956" t="s">
        <v>976</v>
      </c>
      <c r="B956" s="14">
        <v>29474</v>
      </c>
      <c r="C956">
        <v>2</v>
      </c>
      <c r="D956" s="10">
        <v>7729.65</v>
      </c>
      <c r="E956" t="s">
        <v>8</v>
      </c>
      <c r="F956" t="s">
        <v>11</v>
      </c>
      <c r="G956" t="s">
        <v>157</v>
      </c>
      <c r="H956">
        <f t="shared" si="14"/>
        <v>42</v>
      </c>
    </row>
    <row r="957" spans="1:8" x14ac:dyDescent="0.3">
      <c r="A957" t="s">
        <v>977</v>
      </c>
      <c r="B957" s="14">
        <v>28828</v>
      </c>
      <c r="C957">
        <v>2</v>
      </c>
      <c r="D957" s="10">
        <v>7731.43</v>
      </c>
      <c r="E957" t="s">
        <v>8</v>
      </c>
      <c r="F957" t="s">
        <v>7</v>
      </c>
      <c r="G957" t="s">
        <v>9</v>
      </c>
      <c r="H957">
        <f t="shared" si="14"/>
        <v>44</v>
      </c>
    </row>
    <row r="958" spans="1:8" x14ac:dyDescent="0.3">
      <c r="A958" t="s">
        <v>978</v>
      </c>
      <c r="B958" s="14">
        <v>28366</v>
      </c>
      <c r="C958">
        <v>0</v>
      </c>
      <c r="D958" s="10">
        <v>7731.86</v>
      </c>
      <c r="E958" t="s">
        <v>7</v>
      </c>
      <c r="F958" t="s">
        <v>8</v>
      </c>
      <c r="G958" t="s">
        <v>16</v>
      </c>
      <c r="H958">
        <f t="shared" si="14"/>
        <v>45</v>
      </c>
    </row>
    <row r="959" spans="1:8" x14ac:dyDescent="0.3">
      <c r="A959" t="s">
        <v>979</v>
      </c>
      <c r="B959" s="14">
        <v>23941</v>
      </c>
      <c r="C959">
        <v>0</v>
      </c>
      <c r="D959" s="10">
        <v>7736.39</v>
      </c>
      <c r="E959" t="s">
        <v>8</v>
      </c>
      <c r="F959" t="s">
        <v>7</v>
      </c>
      <c r="G959" t="s">
        <v>9</v>
      </c>
      <c r="H959">
        <f t="shared" si="14"/>
        <v>57</v>
      </c>
    </row>
    <row r="960" spans="1:8" x14ac:dyDescent="0.3">
      <c r="A960" t="s">
        <v>980</v>
      </c>
      <c r="B960" s="14">
        <v>28737</v>
      </c>
      <c r="C960">
        <v>2</v>
      </c>
      <c r="D960" s="10">
        <v>7740.34</v>
      </c>
      <c r="E960" t="s">
        <v>11</v>
      </c>
      <c r="F960" t="s">
        <v>11</v>
      </c>
      <c r="G960" t="s">
        <v>31</v>
      </c>
      <c r="H960">
        <f t="shared" si="14"/>
        <v>44</v>
      </c>
    </row>
    <row r="961" spans="1:8" x14ac:dyDescent="0.3">
      <c r="A961" t="s">
        <v>981</v>
      </c>
      <c r="B961" s="14">
        <v>28106</v>
      </c>
      <c r="C961">
        <v>1</v>
      </c>
      <c r="D961" s="10">
        <v>7742.11</v>
      </c>
      <c r="E961" t="s">
        <v>8</v>
      </c>
      <c r="F961" t="s">
        <v>7</v>
      </c>
      <c r="G961" t="s">
        <v>9</v>
      </c>
      <c r="H961">
        <f t="shared" si="14"/>
        <v>46</v>
      </c>
    </row>
    <row r="962" spans="1:8" x14ac:dyDescent="0.3">
      <c r="A962" t="s">
        <v>982</v>
      </c>
      <c r="B962" s="14">
        <v>29767</v>
      </c>
      <c r="C962">
        <v>2</v>
      </c>
      <c r="D962" s="10">
        <v>7749.16</v>
      </c>
      <c r="E962" t="s">
        <v>7</v>
      </c>
      <c r="F962" t="s">
        <v>11</v>
      </c>
      <c r="G962" t="s">
        <v>16</v>
      </c>
      <c r="H962">
        <f t="shared" si="14"/>
        <v>41</v>
      </c>
    </row>
    <row r="963" spans="1:8" x14ac:dyDescent="0.3">
      <c r="A963" t="s">
        <v>983</v>
      </c>
      <c r="B963" s="14">
        <v>35785</v>
      </c>
      <c r="C963">
        <v>0</v>
      </c>
      <c r="D963" s="10">
        <v>7763.06</v>
      </c>
      <c r="E963" t="s">
        <v>7</v>
      </c>
      <c r="F963" t="s">
        <v>11</v>
      </c>
      <c r="G963" t="s">
        <v>16</v>
      </c>
      <c r="H963">
        <f t="shared" ref="H963:H1026" si="15">DATEDIF(B963,$J$3,"y")</f>
        <v>25</v>
      </c>
    </row>
    <row r="964" spans="1:8" x14ac:dyDescent="0.3">
      <c r="A964" t="s">
        <v>984</v>
      </c>
      <c r="B964" s="14">
        <v>27369</v>
      </c>
      <c r="C964">
        <v>0</v>
      </c>
      <c r="D964" s="10">
        <v>7789.64</v>
      </c>
      <c r="E964" t="s">
        <v>11</v>
      </c>
      <c r="F964" t="s">
        <v>8</v>
      </c>
      <c r="G964" t="s">
        <v>9</v>
      </c>
      <c r="H964">
        <f t="shared" si="15"/>
        <v>48</v>
      </c>
    </row>
    <row r="965" spans="1:8" x14ac:dyDescent="0.3">
      <c r="A965" t="s">
        <v>985</v>
      </c>
      <c r="B965" s="14">
        <v>36519</v>
      </c>
      <c r="C965">
        <v>0</v>
      </c>
      <c r="D965" s="10">
        <v>7794.68</v>
      </c>
      <c r="E965" t="s">
        <v>7</v>
      </c>
      <c r="F965" t="s">
        <v>7</v>
      </c>
      <c r="G965" t="s">
        <v>524</v>
      </c>
      <c r="H965">
        <f t="shared" si="15"/>
        <v>23</v>
      </c>
    </row>
    <row r="966" spans="1:8" x14ac:dyDescent="0.3">
      <c r="A966" t="s">
        <v>986</v>
      </c>
      <c r="B966" s="14">
        <v>35766</v>
      </c>
      <c r="C966">
        <v>0</v>
      </c>
      <c r="D966" s="10">
        <v>7803.77</v>
      </c>
      <c r="E966" t="s">
        <v>7</v>
      </c>
      <c r="F966" t="s">
        <v>8</v>
      </c>
      <c r="G966" t="s">
        <v>16</v>
      </c>
      <c r="H966">
        <f t="shared" si="15"/>
        <v>25</v>
      </c>
    </row>
    <row r="967" spans="1:8" x14ac:dyDescent="0.3">
      <c r="A967" t="s">
        <v>987</v>
      </c>
      <c r="B967" s="14">
        <v>27342</v>
      </c>
      <c r="C967">
        <v>0</v>
      </c>
      <c r="D967" s="10">
        <v>7804.16</v>
      </c>
      <c r="E967" t="s">
        <v>7</v>
      </c>
      <c r="F967" t="s">
        <v>8</v>
      </c>
      <c r="G967" t="s">
        <v>9</v>
      </c>
      <c r="H967">
        <f t="shared" si="15"/>
        <v>48</v>
      </c>
    </row>
    <row r="968" spans="1:8" x14ac:dyDescent="0.3">
      <c r="A968" t="s">
        <v>988</v>
      </c>
      <c r="B968" s="14">
        <v>33593</v>
      </c>
      <c r="C968">
        <v>3</v>
      </c>
      <c r="D968" s="10">
        <v>7812.67</v>
      </c>
      <c r="E968" t="s">
        <v>7</v>
      </c>
      <c r="F968" t="s">
        <v>11</v>
      </c>
      <c r="G968" t="s">
        <v>16</v>
      </c>
      <c r="H968">
        <f t="shared" si="15"/>
        <v>31</v>
      </c>
    </row>
    <row r="969" spans="1:8" x14ac:dyDescent="0.3">
      <c r="A969" t="s">
        <v>989</v>
      </c>
      <c r="B969" s="14">
        <v>32793</v>
      </c>
      <c r="C969">
        <v>3</v>
      </c>
      <c r="D969" s="10">
        <v>7824.37</v>
      </c>
      <c r="E969" t="s">
        <v>7</v>
      </c>
      <c r="F969" t="s">
        <v>7</v>
      </c>
      <c r="G969" t="s">
        <v>16</v>
      </c>
      <c r="H969">
        <f t="shared" si="15"/>
        <v>33</v>
      </c>
    </row>
    <row r="970" spans="1:8" x14ac:dyDescent="0.3">
      <c r="A970" t="s">
        <v>990</v>
      </c>
      <c r="B970" s="14">
        <v>37169</v>
      </c>
      <c r="C970">
        <v>0</v>
      </c>
      <c r="D970" s="10">
        <v>7844.8</v>
      </c>
      <c r="E970" t="s">
        <v>7</v>
      </c>
      <c r="F970" t="s">
        <v>7</v>
      </c>
      <c r="G970" t="s">
        <v>16</v>
      </c>
      <c r="H970">
        <f t="shared" si="15"/>
        <v>21</v>
      </c>
    </row>
    <row r="971" spans="1:8" x14ac:dyDescent="0.3">
      <c r="A971" t="s">
        <v>991</v>
      </c>
      <c r="B971" s="14">
        <v>34655</v>
      </c>
      <c r="C971">
        <v>0</v>
      </c>
      <c r="D971" s="10">
        <v>7851.85</v>
      </c>
      <c r="E971" t="s">
        <v>7</v>
      </c>
      <c r="F971" t="s">
        <v>8</v>
      </c>
      <c r="G971" t="s">
        <v>16</v>
      </c>
      <c r="H971">
        <f t="shared" si="15"/>
        <v>28</v>
      </c>
    </row>
    <row r="972" spans="1:8" x14ac:dyDescent="0.3">
      <c r="A972" t="s">
        <v>992</v>
      </c>
      <c r="B972" s="14">
        <v>22929</v>
      </c>
      <c r="C972">
        <v>0</v>
      </c>
      <c r="D972" s="10">
        <v>7896.41</v>
      </c>
      <c r="E972" t="s">
        <v>8</v>
      </c>
      <c r="F972" t="s">
        <v>7</v>
      </c>
      <c r="G972" t="s">
        <v>9</v>
      </c>
      <c r="H972">
        <f t="shared" si="15"/>
        <v>60</v>
      </c>
    </row>
    <row r="973" spans="1:8" x14ac:dyDescent="0.3">
      <c r="A973" t="s">
        <v>993</v>
      </c>
      <c r="B973" s="14">
        <v>28326</v>
      </c>
      <c r="C973">
        <v>0</v>
      </c>
      <c r="D973" s="10">
        <v>7935.29</v>
      </c>
      <c r="E973" t="s">
        <v>7</v>
      </c>
      <c r="F973" t="s">
        <v>11</v>
      </c>
      <c r="G973" t="s">
        <v>236</v>
      </c>
      <c r="H973">
        <f t="shared" si="15"/>
        <v>45</v>
      </c>
    </row>
    <row r="974" spans="1:8" x14ac:dyDescent="0.3">
      <c r="A974" t="s">
        <v>994</v>
      </c>
      <c r="B974" s="14">
        <v>32079</v>
      </c>
      <c r="C974">
        <v>3</v>
      </c>
      <c r="D974" s="10">
        <v>7948.22</v>
      </c>
      <c r="E974" t="s">
        <v>7</v>
      </c>
      <c r="F974" t="s">
        <v>8</v>
      </c>
      <c r="G974" t="s">
        <v>189</v>
      </c>
      <c r="H974">
        <f t="shared" si="15"/>
        <v>35</v>
      </c>
    </row>
    <row r="975" spans="1:8" x14ac:dyDescent="0.3">
      <c r="A975" t="s">
        <v>995</v>
      </c>
      <c r="B975" s="14">
        <v>24297</v>
      </c>
      <c r="C975">
        <v>0</v>
      </c>
      <c r="D975" s="10">
        <v>7953.72</v>
      </c>
      <c r="E975" t="s">
        <v>8</v>
      </c>
      <c r="F975" t="s">
        <v>8</v>
      </c>
      <c r="G975" t="s">
        <v>16</v>
      </c>
      <c r="H975">
        <f t="shared" si="15"/>
        <v>56</v>
      </c>
    </row>
    <row r="976" spans="1:8" x14ac:dyDescent="0.3">
      <c r="A976" t="s">
        <v>996</v>
      </c>
      <c r="B976" s="14">
        <v>29948</v>
      </c>
      <c r="C976">
        <v>3</v>
      </c>
      <c r="D976" s="10">
        <v>7954.52</v>
      </c>
      <c r="E976" t="s">
        <v>7</v>
      </c>
      <c r="F976" t="s">
        <v>7</v>
      </c>
      <c r="G976" t="s">
        <v>31</v>
      </c>
      <c r="H976">
        <f t="shared" si="15"/>
        <v>41</v>
      </c>
    </row>
    <row r="977" spans="1:8" x14ac:dyDescent="0.3">
      <c r="A977" t="s">
        <v>997</v>
      </c>
      <c r="B977" s="14">
        <v>25738</v>
      </c>
      <c r="C977">
        <v>0</v>
      </c>
      <c r="D977" s="10">
        <v>7958.13</v>
      </c>
      <c r="E977" t="s">
        <v>7</v>
      </c>
      <c r="F977" t="s">
        <v>7</v>
      </c>
      <c r="G977" t="s">
        <v>9</v>
      </c>
      <c r="H977">
        <f t="shared" si="15"/>
        <v>52</v>
      </c>
    </row>
    <row r="978" spans="1:8" x14ac:dyDescent="0.3">
      <c r="A978" t="s">
        <v>998</v>
      </c>
      <c r="B978" s="14">
        <v>27616</v>
      </c>
      <c r="C978">
        <v>1</v>
      </c>
      <c r="D978" s="10">
        <v>7966.81</v>
      </c>
      <c r="E978" t="s">
        <v>7</v>
      </c>
      <c r="F978" t="s">
        <v>7</v>
      </c>
      <c r="G978" t="s">
        <v>9</v>
      </c>
      <c r="H978">
        <f t="shared" si="15"/>
        <v>47</v>
      </c>
    </row>
    <row r="979" spans="1:8" x14ac:dyDescent="0.3">
      <c r="A979" t="s">
        <v>999</v>
      </c>
      <c r="B979" s="14">
        <v>26626</v>
      </c>
      <c r="C979">
        <v>0</v>
      </c>
      <c r="D979" s="10">
        <v>7980.34</v>
      </c>
      <c r="E979" t="s">
        <v>7</v>
      </c>
      <c r="F979" t="s">
        <v>7</v>
      </c>
      <c r="G979" t="s">
        <v>9</v>
      </c>
      <c r="H979">
        <f t="shared" si="15"/>
        <v>50</v>
      </c>
    </row>
    <row r="980" spans="1:8" x14ac:dyDescent="0.3">
      <c r="A980" t="s">
        <v>1000</v>
      </c>
      <c r="B980" s="14">
        <v>30556</v>
      </c>
      <c r="C980">
        <v>3</v>
      </c>
      <c r="D980" s="10">
        <v>7985.82</v>
      </c>
      <c r="E980" t="s">
        <v>7</v>
      </c>
      <c r="F980" t="s">
        <v>11</v>
      </c>
      <c r="G980" t="s">
        <v>236</v>
      </c>
      <c r="H980">
        <f t="shared" si="15"/>
        <v>39</v>
      </c>
    </row>
    <row r="981" spans="1:8" x14ac:dyDescent="0.3">
      <c r="A981" t="s">
        <v>1001</v>
      </c>
      <c r="B981" s="14">
        <v>30548</v>
      </c>
      <c r="C981">
        <v>3</v>
      </c>
      <c r="D981" s="10">
        <v>7986.48</v>
      </c>
      <c r="E981" t="s">
        <v>7</v>
      </c>
      <c r="F981" t="s">
        <v>8</v>
      </c>
      <c r="G981" t="s">
        <v>236</v>
      </c>
      <c r="H981">
        <f t="shared" si="15"/>
        <v>39</v>
      </c>
    </row>
    <row r="982" spans="1:8" x14ac:dyDescent="0.3">
      <c r="A982" t="s">
        <v>1002</v>
      </c>
      <c r="B982" s="14">
        <v>22880</v>
      </c>
      <c r="C982">
        <v>0</v>
      </c>
      <c r="D982" s="10">
        <v>8004.96</v>
      </c>
      <c r="E982" t="s">
        <v>8</v>
      </c>
      <c r="F982" t="s">
        <v>11</v>
      </c>
      <c r="G982" t="s">
        <v>9</v>
      </c>
      <c r="H982">
        <f t="shared" si="15"/>
        <v>60</v>
      </c>
    </row>
    <row r="983" spans="1:8" x14ac:dyDescent="0.3">
      <c r="A983" t="s">
        <v>1003</v>
      </c>
      <c r="B983" s="14">
        <v>34960</v>
      </c>
      <c r="C983">
        <v>0</v>
      </c>
      <c r="D983" s="10">
        <v>8014.62</v>
      </c>
      <c r="E983" t="s">
        <v>7</v>
      </c>
      <c r="F983" t="s">
        <v>8</v>
      </c>
      <c r="G983" t="s">
        <v>16</v>
      </c>
      <c r="H983">
        <f t="shared" si="15"/>
        <v>27</v>
      </c>
    </row>
    <row r="984" spans="1:8" x14ac:dyDescent="0.3">
      <c r="A984" t="s">
        <v>1004</v>
      </c>
      <c r="B984" s="14">
        <v>29533</v>
      </c>
      <c r="C984">
        <v>2</v>
      </c>
      <c r="D984" s="10">
        <v>8017.06</v>
      </c>
      <c r="E984" t="s">
        <v>7</v>
      </c>
      <c r="F984" t="s">
        <v>7</v>
      </c>
      <c r="G984" t="s">
        <v>16</v>
      </c>
      <c r="H984">
        <f t="shared" si="15"/>
        <v>42</v>
      </c>
    </row>
    <row r="985" spans="1:8" x14ac:dyDescent="0.3">
      <c r="A985" t="s">
        <v>1005</v>
      </c>
      <c r="B985" s="14">
        <v>32815</v>
      </c>
      <c r="C985">
        <v>3</v>
      </c>
      <c r="D985" s="10">
        <v>8021.11</v>
      </c>
      <c r="E985" t="s">
        <v>7</v>
      </c>
      <c r="F985" t="s">
        <v>11</v>
      </c>
      <c r="G985" t="s">
        <v>16</v>
      </c>
      <c r="H985">
        <f t="shared" si="15"/>
        <v>33</v>
      </c>
    </row>
    <row r="986" spans="1:8" x14ac:dyDescent="0.3">
      <c r="A986" t="s">
        <v>1006</v>
      </c>
      <c r="B986" s="14">
        <v>28688</v>
      </c>
      <c r="C986">
        <v>1</v>
      </c>
      <c r="D986" s="10">
        <v>8023.14</v>
      </c>
      <c r="E986" t="s">
        <v>7</v>
      </c>
      <c r="F986" t="s">
        <v>8</v>
      </c>
      <c r="G986" t="s">
        <v>16</v>
      </c>
      <c r="H986">
        <f t="shared" si="15"/>
        <v>44</v>
      </c>
    </row>
    <row r="987" spans="1:8" x14ac:dyDescent="0.3">
      <c r="A987" t="s">
        <v>1007</v>
      </c>
      <c r="B987" s="14">
        <v>28114</v>
      </c>
      <c r="C987">
        <v>0</v>
      </c>
      <c r="D987" s="10">
        <v>8026.67</v>
      </c>
      <c r="E987" t="s">
        <v>7</v>
      </c>
      <c r="F987" t="s">
        <v>7</v>
      </c>
      <c r="G987" t="s">
        <v>16</v>
      </c>
      <c r="H987">
        <f t="shared" si="15"/>
        <v>46</v>
      </c>
    </row>
    <row r="988" spans="1:8" x14ac:dyDescent="0.3">
      <c r="A988" t="s">
        <v>1008</v>
      </c>
      <c r="B988" s="14">
        <v>28435</v>
      </c>
      <c r="C988">
        <v>2</v>
      </c>
      <c r="D988" s="10">
        <v>8027.97</v>
      </c>
      <c r="E988" t="s">
        <v>8</v>
      </c>
      <c r="F988" t="s">
        <v>7</v>
      </c>
      <c r="G988" t="s">
        <v>31</v>
      </c>
      <c r="H988">
        <f t="shared" si="15"/>
        <v>45</v>
      </c>
    </row>
    <row r="989" spans="1:8" x14ac:dyDescent="0.3">
      <c r="A989" t="s">
        <v>1009</v>
      </c>
      <c r="B989" s="14">
        <v>37967</v>
      </c>
      <c r="C989">
        <v>0</v>
      </c>
      <c r="D989" s="10">
        <v>8035.64</v>
      </c>
      <c r="E989" t="s">
        <v>7</v>
      </c>
      <c r="F989" t="s">
        <v>7</v>
      </c>
      <c r="G989" t="s">
        <v>16</v>
      </c>
      <c r="H989">
        <f t="shared" si="15"/>
        <v>19</v>
      </c>
    </row>
    <row r="990" spans="1:8" x14ac:dyDescent="0.3">
      <c r="A990" t="s">
        <v>1010</v>
      </c>
      <c r="B990" s="14">
        <v>31379</v>
      </c>
      <c r="C990">
        <v>3</v>
      </c>
      <c r="D990" s="10">
        <v>8059.06</v>
      </c>
      <c r="E990" t="s">
        <v>7</v>
      </c>
      <c r="F990" t="s">
        <v>8</v>
      </c>
      <c r="G990" t="s">
        <v>16</v>
      </c>
      <c r="H990">
        <f t="shared" si="15"/>
        <v>37</v>
      </c>
    </row>
    <row r="991" spans="1:8" x14ac:dyDescent="0.3">
      <c r="A991" t="s">
        <v>1011</v>
      </c>
      <c r="B991" s="14">
        <v>30312</v>
      </c>
      <c r="C991">
        <v>3</v>
      </c>
      <c r="D991" s="10">
        <v>8059.68</v>
      </c>
      <c r="E991" t="s">
        <v>7</v>
      </c>
      <c r="F991" t="s">
        <v>8</v>
      </c>
      <c r="G991" t="s">
        <v>16</v>
      </c>
      <c r="H991">
        <f t="shared" si="15"/>
        <v>40</v>
      </c>
    </row>
    <row r="992" spans="1:8" x14ac:dyDescent="0.3">
      <c r="A992" t="s">
        <v>1012</v>
      </c>
      <c r="B992" s="14">
        <v>25914</v>
      </c>
      <c r="C992">
        <v>0</v>
      </c>
      <c r="D992" s="10">
        <v>8062.31</v>
      </c>
      <c r="E992" t="s">
        <v>7</v>
      </c>
      <c r="F992" t="s">
        <v>11</v>
      </c>
      <c r="G992" t="s">
        <v>9</v>
      </c>
      <c r="H992">
        <f t="shared" si="15"/>
        <v>52</v>
      </c>
    </row>
    <row r="993" spans="1:8" x14ac:dyDescent="0.3">
      <c r="A993" t="s">
        <v>1013</v>
      </c>
      <c r="B993" s="14">
        <v>27573</v>
      </c>
      <c r="C993">
        <v>1</v>
      </c>
      <c r="D993" s="10">
        <v>8062.76</v>
      </c>
      <c r="E993" t="s">
        <v>8</v>
      </c>
      <c r="F993" t="s">
        <v>8</v>
      </c>
      <c r="G993" t="s">
        <v>31</v>
      </c>
      <c r="H993">
        <f t="shared" si="15"/>
        <v>47</v>
      </c>
    </row>
    <row r="994" spans="1:8" x14ac:dyDescent="0.3">
      <c r="A994" t="s">
        <v>1014</v>
      </c>
      <c r="B994" s="14">
        <v>23965</v>
      </c>
      <c r="C994">
        <v>0</v>
      </c>
      <c r="D994" s="10">
        <v>8067.83</v>
      </c>
      <c r="E994" t="s">
        <v>8</v>
      </c>
      <c r="F994" t="s">
        <v>11</v>
      </c>
      <c r="G994" t="s">
        <v>9</v>
      </c>
      <c r="H994">
        <f t="shared" si="15"/>
        <v>57</v>
      </c>
    </row>
    <row r="995" spans="1:8" x14ac:dyDescent="0.3">
      <c r="A995" t="s">
        <v>1015</v>
      </c>
      <c r="B995" s="14">
        <v>27743</v>
      </c>
      <c r="C995">
        <v>1</v>
      </c>
      <c r="D995" s="10">
        <v>8068.19</v>
      </c>
      <c r="E995" t="s">
        <v>8</v>
      </c>
      <c r="F995" t="s">
        <v>7</v>
      </c>
      <c r="G995" t="s">
        <v>31</v>
      </c>
      <c r="H995">
        <f t="shared" si="15"/>
        <v>47</v>
      </c>
    </row>
    <row r="996" spans="1:8" x14ac:dyDescent="0.3">
      <c r="A996" t="s">
        <v>1016</v>
      </c>
      <c r="B996" s="14">
        <v>24036</v>
      </c>
      <c r="C996">
        <v>0</v>
      </c>
      <c r="D996" s="10">
        <v>8071.57</v>
      </c>
      <c r="E996" t="s">
        <v>8</v>
      </c>
      <c r="F996" t="s">
        <v>11</v>
      </c>
      <c r="G996" t="s">
        <v>31</v>
      </c>
      <c r="H996">
        <f t="shared" si="15"/>
        <v>57</v>
      </c>
    </row>
    <row r="997" spans="1:8" x14ac:dyDescent="0.3">
      <c r="A997" t="s">
        <v>1017</v>
      </c>
      <c r="B997" s="14">
        <v>34280</v>
      </c>
      <c r="C997">
        <v>0</v>
      </c>
      <c r="D997" s="10">
        <v>8077.41</v>
      </c>
      <c r="E997" t="s">
        <v>7</v>
      </c>
      <c r="F997" t="s">
        <v>11</v>
      </c>
      <c r="G997" t="s">
        <v>524</v>
      </c>
      <c r="H997">
        <f t="shared" si="15"/>
        <v>29</v>
      </c>
    </row>
    <row r="998" spans="1:8" x14ac:dyDescent="0.3">
      <c r="A998" t="s">
        <v>1018</v>
      </c>
      <c r="B998" s="14">
        <v>37131</v>
      </c>
      <c r="C998">
        <v>0</v>
      </c>
      <c r="D998" s="10">
        <v>8081.26</v>
      </c>
      <c r="E998" t="s">
        <v>7</v>
      </c>
      <c r="F998" t="s">
        <v>7</v>
      </c>
      <c r="G998" t="s">
        <v>16</v>
      </c>
      <c r="H998">
        <f t="shared" si="15"/>
        <v>21</v>
      </c>
    </row>
    <row r="999" spans="1:8" x14ac:dyDescent="0.3">
      <c r="A999" t="s">
        <v>1019</v>
      </c>
      <c r="B999" s="14">
        <v>34619</v>
      </c>
      <c r="C999">
        <v>0</v>
      </c>
      <c r="D999" s="10">
        <v>8081.74</v>
      </c>
      <c r="E999" t="s">
        <v>7</v>
      </c>
      <c r="F999" t="s">
        <v>7</v>
      </c>
      <c r="G999" t="s">
        <v>524</v>
      </c>
      <c r="H999">
        <f t="shared" si="15"/>
        <v>28</v>
      </c>
    </row>
    <row r="1000" spans="1:8" x14ac:dyDescent="0.3">
      <c r="A1000" t="s">
        <v>1020</v>
      </c>
      <c r="B1000" s="14">
        <v>27749</v>
      </c>
      <c r="C1000">
        <v>1</v>
      </c>
      <c r="D1000" s="10">
        <v>8083.92</v>
      </c>
      <c r="E1000" t="s">
        <v>8</v>
      </c>
      <c r="F1000" t="s">
        <v>8</v>
      </c>
      <c r="G1000" t="s">
        <v>9</v>
      </c>
      <c r="H1000">
        <f t="shared" si="15"/>
        <v>47</v>
      </c>
    </row>
    <row r="1001" spans="1:8" x14ac:dyDescent="0.3">
      <c r="A1001" t="s">
        <v>1021</v>
      </c>
      <c r="B1001" s="14">
        <v>24633</v>
      </c>
      <c r="C1001">
        <v>0</v>
      </c>
      <c r="D1001" s="10">
        <v>8091.3</v>
      </c>
      <c r="E1001" t="s">
        <v>8</v>
      </c>
      <c r="F1001" t="s">
        <v>11</v>
      </c>
      <c r="G1001" t="s">
        <v>16</v>
      </c>
      <c r="H1001">
        <f t="shared" si="15"/>
        <v>55</v>
      </c>
    </row>
    <row r="1002" spans="1:8" x14ac:dyDescent="0.3">
      <c r="A1002" t="s">
        <v>1022</v>
      </c>
      <c r="B1002" s="14">
        <v>26948</v>
      </c>
      <c r="C1002">
        <v>0</v>
      </c>
      <c r="D1002" s="10">
        <v>8112.59</v>
      </c>
      <c r="E1002" t="s">
        <v>7</v>
      </c>
      <c r="F1002" t="s">
        <v>7</v>
      </c>
      <c r="G1002" t="s">
        <v>9</v>
      </c>
      <c r="H1002">
        <f t="shared" si="15"/>
        <v>49</v>
      </c>
    </row>
    <row r="1003" spans="1:8" x14ac:dyDescent="0.3">
      <c r="A1003" t="s">
        <v>1023</v>
      </c>
      <c r="B1003" s="14">
        <v>28734</v>
      </c>
      <c r="C1003">
        <v>2</v>
      </c>
      <c r="D1003" s="10">
        <v>8116.27</v>
      </c>
      <c r="E1003" t="s">
        <v>8</v>
      </c>
      <c r="F1003" t="s">
        <v>11</v>
      </c>
      <c r="G1003" t="s">
        <v>16</v>
      </c>
      <c r="H1003">
        <f t="shared" si="15"/>
        <v>44</v>
      </c>
    </row>
    <row r="1004" spans="1:8" x14ac:dyDescent="0.3">
      <c r="A1004" t="s">
        <v>1024</v>
      </c>
      <c r="B1004" s="14">
        <v>27014</v>
      </c>
      <c r="C1004">
        <v>0</v>
      </c>
      <c r="D1004" s="10">
        <v>8116.68</v>
      </c>
      <c r="E1004" t="s">
        <v>8</v>
      </c>
      <c r="F1004" t="s">
        <v>11</v>
      </c>
      <c r="G1004" t="s">
        <v>31</v>
      </c>
      <c r="H1004">
        <f t="shared" si="15"/>
        <v>49</v>
      </c>
    </row>
    <row r="1005" spans="1:8" x14ac:dyDescent="0.3">
      <c r="A1005" t="s">
        <v>1025</v>
      </c>
      <c r="B1005" s="14">
        <v>26906</v>
      </c>
      <c r="C1005">
        <v>0</v>
      </c>
      <c r="D1005" s="10">
        <v>8124.41</v>
      </c>
      <c r="E1005" t="s">
        <v>8</v>
      </c>
      <c r="F1005" t="s">
        <v>11</v>
      </c>
      <c r="G1005" t="s">
        <v>9</v>
      </c>
      <c r="H1005">
        <f t="shared" si="15"/>
        <v>49</v>
      </c>
    </row>
    <row r="1006" spans="1:8" x14ac:dyDescent="0.3">
      <c r="A1006" t="s">
        <v>1026</v>
      </c>
      <c r="B1006" s="14">
        <v>26910</v>
      </c>
      <c r="C1006">
        <v>0</v>
      </c>
      <c r="D1006" s="10">
        <v>8125.78</v>
      </c>
      <c r="E1006" t="s">
        <v>7</v>
      </c>
      <c r="F1006" t="s">
        <v>7</v>
      </c>
      <c r="G1006" t="s">
        <v>9</v>
      </c>
      <c r="H1006">
        <f t="shared" si="15"/>
        <v>49</v>
      </c>
    </row>
    <row r="1007" spans="1:8" x14ac:dyDescent="0.3">
      <c r="A1007" t="s">
        <v>1027</v>
      </c>
      <c r="B1007" s="14">
        <v>33045</v>
      </c>
      <c r="C1007">
        <v>3</v>
      </c>
      <c r="D1007" s="10">
        <v>8157.92</v>
      </c>
      <c r="E1007" t="s">
        <v>7</v>
      </c>
      <c r="F1007" t="s">
        <v>8</v>
      </c>
      <c r="G1007" t="s">
        <v>189</v>
      </c>
      <c r="H1007">
        <f t="shared" si="15"/>
        <v>32</v>
      </c>
    </row>
    <row r="1008" spans="1:8" x14ac:dyDescent="0.3">
      <c r="A1008" t="s">
        <v>1028</v>
      </c>
      <c r="B1008" s="14">
        <v>30130</v>
      </c>
      <c r="C1008">
        <v>4</v>
      </c>
      <c r="D1008" s="10">
        <v>8162.72</v>
      </c>
      <c r="E1008" t="s">
        <v>8</v>
      </c>
      <c r="F1008" t="s">
        <v>8</v>
      </c>
      <c r="G1008" t="s">
        <v>16</v>
      </c>
      <c r="H1008">
        <f t="shared" si="15"/>
        <v>40</v>
      </c>
    </row>
    <row r="1009" spans="1:8" x14ac:dyDescent="0.3">
      <c r="A1009" t="s">
        <v>1029</v>
      </c>
      <c r="B1009" s="14">
        <v>23320</v>
      </c>
      <c r="C1009">
        <v>0</v>
      </c>
      <c r="D1009" s="10">
        <v>8177.9</v>
      </c>
      <c r="E1009" t="s">
        <v>8</v>
      </c>
      <c r="F1009" t="s">
        <v>11</v>
      </c>
      <c r="G1009" t="s">
        <v>9</v>
      </c>
      <c r="H1009">
        <f t="shared" si="15"/>
        <v>59</v>
      </c>
    </row>
    <row r="1010" spans="1:8" x14ac:dyDescent="0.3">
      <c r="A1010" t="s">
        <v>1030</v>
      </c>
      <c r="B1010" s="14">
        <v>30475</v>
      </c>
      <c r="C1010">
        <v>3</v>
      </c>
      <c r="D1010" s="10">
        <v>8179.51</v>
      </c>
      <c r="E1010" t="s">
        <v>7</v>
      </c>
      <c r="F1010" t="s">
        <v>7</v>
      </c>
      <c r="G1010" t="s">
        <v>505</v>
      </c>
      <c r="H1010">
        <f t="shared" si="15"/>
        <v>40</v>
      </c>
    </row>
    <row r="1011" spans="1:8" x14ac:dyDescent="0.3">
      <c r="A1011" t="s">
        <v>1031</v>
      </c>
      <c r="B1011" s="14">
        <v>35724</v>
      </c>
      <c r="C1011">
        <v>0</v>
      </c>
      <c r="D1011" s="10">
        <v>8182.89</v>
      </c>
      <c r="E1011" t="s">
        <v>7</v>
      </c>
      <c r="F1011" t="s">
        <v>11</v>
      </c>
      <c r="G1011" t="s">
        <v>524</v>
      </c>
      <c r="H1011">
        <f t="shared" si="15"/>
        <v>25</v>
      </c>
    </row>
    <row r="1012" spans="1:8" x14ac:dyDescent="0.3">
      <c r="A1012" t="s">
        <v>1032</v>
      </c>
      <c r="B1012" s="14">
        <v>22973</v>
      </c>
      <c r="C1012">
        <v>0</v>
      </c>
      <c r="D1012" s="10">
        <v>8188.12</v>
      </c>
      <c r="E1012" t="s">
        <v>8</v>
      </c>
      <c r="F1012" t="s">
        <v>8</v>
      </c>
      <c r="G1012" t="s">
        <v>9</v>
      </c>
      <c r="H1012">
        <f t="shared" si="15"/>
        <v>60</v>
      </c>
    </row>
    <row r="1013" spans="1:8" x14ac:dyDescent="0.3">
      <c r="A1013" t="s">
        <v>1033</v>
      </c>
      <c r="B1013" s="14">
        <v>28787</v>
      </c>
      <c r="C1013">
        <v>2</v>
      </c>
      <c r="D1013" s="10">
        <v>8211.1</v>
      </c>
      <c r="E1013" t="s">
        <v>7</v>
      </c>
      <c r="F1013" t="s">
        <v>8</v>
      </c>
      <c r="G1013" t="s">
        <v>9</v>
      </c>
      <c r="H1013">
        <f t="shared" si="15"/>
        <v>44</v>
      </c>
    </row>
    <row r="1014" spans="1:8" x14ac:dyDescent="0.3">
      <c r="A1014" t="s">
        <v>1034</v>
      </c>
      <c r="B1014" s="14">
        <v>28671</v>
      </c>
      <c r="C1014">
        <v>2</v>
      </c>
      <c r="D1014" s="10">
        <v>8219.2000000000007</v>
      </c>
      <c r="E1014" t="s">
        <v>7</v>
      </c>
      <c r="F1014" t="s">
        <v>7</v>
      </c>
      <c r="G1014" t="s">
        <v>9</v>
      </c>
      <c r="H1014">
        <f t="shared" si="15"/>
        <v>44</v>
      </c>
    </row>
    <row r="1015" spans="1:8" x14ac:dyDescent="0.3">
      <c r="A1015" t="s">
        <v>1035</v>
      </c>
      <c r="B1015" s="14">
        <v>28006</v>
      </c>
      <c r="C1015">
        <v>1</v>
      </c>
      <c r="D1015" s="10">
        <v>8232.64</v>
      </c>
      <c r="E1015" t="s">
        <v>7</v>
      </c>
      <c r="F1015" t="s">
        <v>8</v>
      </c>
      <c r="G1015" t="s">
        <v>9</v>
      </c>
      <c r="H1015">
        <f t="shared" si="15"/>
        <v>46</v>
      </c>
    </row>
    <row r="1016" spans="1:8" x14ac:dyDescent="0.3">
      <c r="A1016" t="s">
        <v>1036</v>
      </c>
      <c r="B1016" s="14">
        <v>27941</v>
      </c>
      <c r="C1016">
        <v>1</v>
      </c>
      <c r="D1016" s="10">
        <v>8233.1</v>
      </c>
      <c r="E1016" t="s">
        <v>7</v>
      </c>
      <c r="F1016" t="s">
        <v>7</v>
      </c>
      <c r="G1016" t="s">
        <v>9</v>
      </c>
      <c r="H1016">
        <f t="shared" si="15"/>
        <v>46</v>
      </c>
    </row>
    <row r="1017" spans="1:8" x14ac:dyDescent="0.3">
      <c r="A1017" t="s">
        <v>1037</v>
      </c>
      <c r="B1017" s="14">
        <v>28005</v>
      </c>
      <c r="C1017">
        <v>1</v>
      </c>
      <c r="D1017" s="10">
        <v>8240.59</v>
      </c>
      <c r="E1017" t="s">
        <v>7</v>
      </c>
      <c r="F1017" t="s">
        <v>7</v>
      </c>
      <c r="G1017" t="s">
        <v>9</v>
      </c>
      <c r="H1017">
        <f t="shared" si="15"/>
        <v>46</v>
      </c>
    </row>
    <row r="1018" spans="1:8" x14ac:dyDescent="0.3">
      <c r="A1018" t="s">
        <v>1038</v>
      </c>
      <c r="B1018" s="14">
        <v>30221</v>
      </c>
      <c r="C1018">
        <v>3</v>
      </c>
      <c r="D1018" s="10">
        <v>8252.2800000000007</v>
      </c>
      <c r="E1018" t="s">
        <v>7</v>
      </c>
      <c r="F1018" t="s">
        <v>7</v>
      </c>
      <c r="G1018" t="s">
        <v>236</v>
      </c>
      <c r="H1018">
        <f t="shared" si="15"/>
        <v>40</v>
      </c>
    </row>
    <row r="1019" spans="1:8" x14ac:dyDescent="0.3">
      <c r="A1019" t="s">
        <v>1039</v>
      </c>
      <c r="B1019" s="14">
        <v>23625</v>
      </c>
      <c r="C1019">
        <v>0</v>
      </c>
      <c r="D1019" s="10">
        <v>8268</v>
      </c>
      <c r="E1019" t="s">
        <v>8</v>
      </c>
      <c r="F1019" t="s">
        <v>8</v>
      </c>
      <c r="G1019" t="s">
        <v>9</v>
      </c>
      <c r="H1019">
        <f t="shared" si="15"/>
        <v>58</v>
      </c>
    </row>
    <row r="1020" spans="1:8" x14ac:dyDescent="0.3">
      <c r="A1020" t="s">
        <v>1040</v>
      </c>
      <c r="B1020" s="14">
        <v>27246</v>
      </c>
      <c r="C1020">
        <v>0</v>
      </c>
      <c r="D1020" s="10">
        <v>8269.0400000000009</v>
      </c>
      <c r="E1020" t="s">
        <v>7</v>
      </c>
      <c r="F1020" t="s">
        <v>11</v>
      </c>
      <c r="G1020" t="s">
        <v>31</v>
      </c>
      <c r="H1020">
        <f t="shared" si="15"/>
        <v>48</v>
      </c>
    </row>
    <row r="1021" spans="1:8" x14ac:dyDescent="0.3">
      <c r="A1021" t="s">
        <v>1041</v>
      </c>
      <c r="B1021" s="14">
        <v>36858</v>
      </c>
      <c r="C1021">
        <v>0</v>
      </c>
      <c r="D1021" s="10">
        <v>8271.4599999999991</v>
      </c>
      <c r="E1021" t="s">
        <v>7</v>
      </c>
      <c r="F1021" t="s">
        <v>11</v>
      </c>
      <c r="G1021" t="s">
        <v>238</v>
      </c>
      <c r="H1021">
        <f t="shared" si="15"/>
        <v>22</v>
      </c>
    </row>
    <row r="1022" spans="1:8" x14ac:dyDescent="0.3">
      <c r="A1022" t="s">
        <v>1042</v>
      </c>
      <c r="B1022" s="14">
        <v>27298</v>
      </c>
      <c r="C1022">
        <v>0</v>
      </c>
      <c r="D1022" s="10">
        <v>8277.52</v>
      </c>
      <c r="E1022" t="s">
        <v>7</v>
      </c>
      <c r="F1022" t="s">
        <v>7</v>
      </c>
      <c r="G1022" t="s">
        <v>31</v>
      </c>
      <c r="H1022">
        <f t="shared" si="15"/>
        <v>48</v>
      </c>
    </row>
    <row r="1023" spans="1:8" x14ac:dyDescent="0.3">
      <c r="A1023" t="s">
        <v>1043</v>
      </c>
      <c r="B1023" s="14">
        <v>27385</v>
      </c>
      <c r="C1023">
        <v>0</v>
      </c>
      <c r="D1023" s="10">
        <v>8280.6200000000008</v>
      </c>
      <c r="E1023" t="s">
        <v>7</v>
      </c>
      <c r="F1023" t="s">
        <v>7</v>
      </c>
      <c r="G1023" t="s">
        <v>9</v>
      </c>
      <c r="H1023">
        <f t="shared" si="15"/>
        <v>48</v>
      </c>
    </row>
    <row r="1024" spans="1:8" x14ac:dyDescent="0.3">
      <c r="A1024" t="s">
        <v>1044</v>
      </c>
      <c r="B1024" s="14">
        <v>27186</v>
      </c>
      <c r="C1024">
        <v>0</v>
      </c>
      <c r="D1024" s="10">
        <v>8283.68</v>
      </c>
      <c r="E1024" t="s">
        <v>7</v>
      </c>
      <c r="F1024" t="s">
        <v>8</v>
      </c>
      <c r="G1024" t="s">
        <v>9</v>
      </c>
      <c r="H1024">
        <f t="shared" si="15"/>
        <v>49</v>
      </c>
    </row>
    <row r="1025" spans="1:8" x14ac:dyDescent="0.3">
      <c r="A1025" t="s">
        <v>1045</v>
      </c>
      <c r="B1025" s="14">
        <v>28667</v>
      </c>
      <c r="C1025">
        <v>2</v>
      </c>
      <c r="D1025" s="10">
        <v>8302.5400000000009</v>
      </c>
      <c r="E1025" t="s">
        <v>8</v>
      </c>
      <c r="F1025" t="s">
        <v>8</v>
      </c>
      <c r="G1025" t="s">
        <v>157</v>
      </c>
      <c r="H1025">
        <f t="shared" si="15"/>
        <v>44</v>
      </c>
    </row>
    <row r="1026" spans="1:8" x14ac:dyDescent="0.3">
      <c r="A1026" t="s">
        <v>1046</v>
      </c>
      <c r="B1026" s="14">
        <v>29074</v>
      </c>
      <c r="C1026">
        <v>2</v>
      </c>
      <c r="D1026" s="10">
        <v>8310.84</v>
      </c>
      <c r="E1026" t="s">
        <v>7</v>
      </c>
      <c r="F1026" t="s">
        <v>7</v>
      </c>
      <c r="G1026" t="s">
        <v>16</v>
      </c>
      <c r="H1026">
        <f t="shared" si="15"/>
        <v>43</v>
      </c>
    </row>
    <row r="1027" spans="1:8" x14ac:dyDescent="0.3">
      <c r="A1027" t="s">
        <v>1047</v>
      </c>
      <c r="B1027" s="14">
        <v>34142</v>
      </c>
      <c r="C1027">
        <v>0</v>
      </c>
      <c r="D1027" s="10">
        <v>8314.65</v>
      </c>
      <c r="E1027" t="s">
        <v>7</v>
      </c>
      <c r="F1027" t="s">
        <v>11</v>
      </c>
      <c r="G1027" t="s">
        <v>16</v>
      </c>
      <c r="H1027">
        <f t="shared" ref="H1027:H1090" si="16">DATEDIF(B1027,$J$3,"y")</f>
        <v>29</v>
      </c>
    </row>
    <row r="1028" spans="1:8" x14ac:dyDescent="0.3">
      <c r="A1028" t="s">
        <v>1048</v>
      </c>
      <c r="B1028" s="14">
        <v>27953</v>
      </c>
      <c r="C1028">
        <v>1</v>
      </c>
      <c r="D1028" s="10">
        <v>8334.4599999999991</v>
      </c>
      <c r="E1028" t="s">
        <v>8</v>
      </c>
      <c r="F1028" t="s">
        <v>7</v>
      </c>
      <c r="G1028" t="s">
        <v>157</v>
      </c>
      <c r="H1028">
        <f t="shared" si="16"/>
        <v>46</v>
      </c>
    </row>
    <row r="1029" spans="1:8" x14ac:dyDescent="0.3">
      <c r="A1029" t="s">
        <v>1049</v>
      </c>
      <c r="B1029" s="14">
        <v>27961</v>
      </c>
      <c r="C1029">
        <v>1</v>
      </c>
      <c r="D1029" s="10">
        <v>8334.59</v>
      </c>
      <c r="E1029" t="s">
        <v>8</v>
      </c>
      <c r="F1029" t="s">
        <v>7</v>
      </c>
      <c r="G1029" t="s">
        <v>157</v>
      </c>
      <c r="H1029">
        <f t="shared" si="16"/>
        <v>46</v>
      </c>
    </row>
    <row r="1030" spans="1:8" x14ac:dyDescent="0.3">
      <c r="A1030" t="s">
        <v>1050</v>
      </c>
      <c r="B1030" s="14">
        <v>27948</v>
      </c>
      <c r="C1030">
        <v>1</v>
      </c>
      <c r="D1030" s="10">
        <v>8342.91</v>
      </c>
      <c r="E1030" t="s">
        <v>8</v>
      </c>
      <c r="F1030" t="s">
        <v>11</v>
      </c>
      <c r="G1030" t="s">
        <v>157</v>
      </c>
      <c r="H1030">
        <f t="shared" si="16"/>
        <v>46</v>
      </c>
    </row>
    <row r="1031" spans="1:8" x14ac:dyDescent="0.3">
      <c r="A1031" t="s">
        <v>1051</v>
      </c>
      <c r="B1031" s="14">
        <v>27923</v>
      </c>
      <c r="C1031">
        <v>2</v>
      </c>
      <c r="D1031" s="10">
        <v>8347.16</v>
      </c>
      <c r="E1031" t="s">
        <v>7</v>
      </c>
      <c r="F1031" t="s">
        <v>11</v>
      </c>
      <c r="G1031" t="s">
        <v>9</v>
      </c>
      <c r="H1031">
        <f t="shared" si="16"/>
        <v>46</v>
      </c>
    </row>
    <row r="1032" spans="1:8" x14ac:dyDescent="0.3">
      <c r="A1032" t="s">
        <v>1052</v>
      </c>
      <c r="B1032" s="14">
        <v>23275</v>
      </c>
      <c r="C1032">
        <v>0</v>
      </c>
      <c r="D1032" s="10">
        <v>8355.5400000000009</v>
      </c>
      <c r="E1032" t="s">
        <v>8</v>
      </c>
      <c r="F1032" t="s">
        <v>8</v>
      </c>
      <c r="G1032" t="s">
        <v>16</v>
      </c>
      <c r="H1032">
        <f t="shared" si="16"/>
        <v>59</v>
      </c>
    </row>
    <row r="1033" spans="1:8" x14ac:dyDescent="0.3">
      <c r="A1033" t="s">
        <v>1053</v>
      </c>
      <c r="B1033" s="14">
        <v>26180</v>
      </c>
      <c r="C1033">
        <v>0</v>
      </c>
      <c r="D1033" s="10">
        <v>8396.6200000000008</v>
      </c>
      <c r="E1033" t="s">
        <v>7</v>
      </c>
      <c r="F1033" t="s">
        <v>8</v>
      </c>
      <c r="G1033" t="s">
        <v>9</v>
      </c>
      <c r="H1033">
        <f t="shared" si="16"/>
        <v>51</v>
      </c>
    </row>
    <row r="1034" spans="1:8" x14ac:dyDescent="0.3">
      <c r="A1034" t="s">
        <v>1054</v>
      </c>
      <c r="B1034" s="14">
        <v>26194</v>
      </c>
      <c r="C1034">
        <v>0</v>
      </c>
      <c r="D1034" s="10">
        <v>8400.01</v>
      </c>
      <c r="E1034" t="s">
        <v>7</v>
      </c>
      <c r="F1034" t="s">
        <v>8</v>
      </c>
      <c r="G1034" t="s">
        <v>9</v>
      </c>
      <c r="H1034">
        <f t="shared" si="16"/>
        <v>51</v>
      </c>
    </row>
    <row r="1035" spans="1:8" x14ac:dyDescent="0.3">
      <c r="A1035" t="s">
        <v>1055</v>
      </c>
      <c r="B1035" s="14">
        <v>29017</v>
      </c>
      <c r="C1035">
        <v>3</v>
      </c>
      <c r="D1035" s="10">
        <v>8410.0499999999993</v>
      </c>
      <c r="E1035" t="s">
        <v>7</v>
      </c>
      <c r="F1035" t="s">
        <v>7</v>
      </c>
      <c r="G1035" t="s">
        <v>16</v>
      </c>
      <c r="H1035">
        <f t="shared" si="16"/>
        <v>43</v>
      </c>
    </row>
    <row r="1036" spans="1:8" x14ac:dyDescent="0.3">
      <c r="A1036" t="s">
        <v>1056</v>
      </c>
      <c r="B1036" s="14">
        <v>28372</v>
      </c>
      <c r="C1036">
        <v>2</v>
      </c>
      <c r="D1036" s="10">
        <v>8413.4599999999991</v>
      </c>
      <c r="E1036" t="s">
        <v>8</v>
      </c>
      <c r="F1036" t="s">
        <v>11</v>
      </c>
      <c r="G1036" t="s">
        <v>16</v>
      </c>
      <c r="H1036">
        <f t="shared" si="16"/>
        <v>45</v>
      </c>
    </row>
    <row r="1037" spans="1:8" x14ac:dyDescent="0.3">
      <c r="A1037" t="s">
        <v>1057</v>
      </c>
      <c r="B1037" s="14">
        <v>27665</v>
      </c>
      <c r="C1037">
        <v>1</v>
      </c>
      <c r="D1037" s="10">
        <v>8428.07</v>
      </c>
      <c r="E1037" t="s">
        <v>8</v>
      </c>
      <c r="F1037" t="s">
        <v>7</v>
      </c>
      <c r="G1037" t="s">
        <v>16</v>
      </c>
      <c r="H1037">
        <f t="shared" si="16"/>
        <v>47</v>
      </c>
    </row>
    <row r="1038" spans="1:8" x14ac:dyDescent="0.3">
      <c r="A1038" t="s">
        <v>1058</v>
      </c>
      <c r="B1038" s="14">
        <v>23278</v>
      </c>
      <c r="C1038">
        <v>0</v>
      </c>
      <c r="D1038" s="10">
        <v>8440.0499999999993</v>
      </c>
      <c r="E1038" t="s">
        <v>8</v>
      </c>
      <c r="F1038" t="s">
        <v>7</v>
      </c>
      <c r="G1038" t="s">
        <v>9</v>
      </c>
      <c r="H1038">
        <f t="shared" si="16"/>
        <v>59</v>
      </c>
    </row>
    <row r="1039" spans="1:8" x14ac:dyDescent="0.3">
      <c r="A1039" t="s">
        <v>1059</v>
      </c>
      <c r="B1039" s="14">
        <v>26551</v>
      </c>
      <c r="C1039">
        <v>0</v>
      </c>
      <c r="D1039" s="10">
        <v>8442.67</v>
      </c>
      <c r="E1039" t="s">
        <v>7</v>
      </c>
      <c r="F1039" t="s">
        <v>8</v>
      </c>
      <c r="G1039" t="s">
        <v>9</v>
      </c>
      <c r="H1039">
        <f t="shared" si="16"/>
        <v>50</v>
      </c>
    </row>
    <row r="1040" spans="1:8" x14ac:dyDescent="0.3">
      <c r="A1040" t="s">
        <v>1060</v>
      </c>
      <c r="B1040" s="14">
        <v>26546</v>
      </c>
      <c r="C1040">
        <v>0</v>
      </c>
      <c r="D1040" s="10">
        <v>8444.4699999999993</v>
      </c>
      <c r="E1040" t="s">
        <v>8</v>
      </c>
      <c r="F1040" t="s">
        <v>11</v>
      </c>
      <c r="G1040" t="s">
        <v>31</v>
      </c>
      <c r="H1040">
        <f t="shared" si="16"/>
        <v>50</v>
      </c>
    </row>
    <row r="1041" spans="1:8" x14ac:dyDescent="0.3">
      <c r="A1041" t="s">
        <v>1061</v>
      </c>
      <c r="B1041" s="14">
        <v>24270</v>
      </c>
      <c r="C1041">
        <v>0</v>
      </c>
      <c r="D1041" s="10">
        <v>8448.66</v>
      </c>
      <c r="E1041" t="s">
        <v>8</v>
      </c>
      <c r="F1041" t="s">
        <v>11</v>
      </c>
      <c r="G1041" t="s">
        <v>9</v>
      </c>
      <c r="H1041">
        <f t="shared" si="16"/>
        <v>56</v>
      </c>
    </row>
    <row r="1042" spans="1:8" x14ac:dyDescent="0.3">
      <c r="A1042" t="s">
        <v>1062</v>
      </c>
      <c r="B1042" s="14">
        <v>30852</v>
      </c>
      <c r="C1042">
        <v>3</v>
      </c>
      <c r="D1042" s="10">
        <v>8450.82</v>
      </c>
      <c r="E1042" t="s">
        <v>7</v>
      </c>
      <c r="F1042" t="s">
        <v>7</v>
      </c>
      <c r="G1042" t="s">
        <v>189</v>
      </c>
      <c r="H1042">
        <f t="shared" si="16"/>
        <v>38</v>
      </c>
    </row>
    <row r="1043" spans="1:8" x14ac:dyDescent="0.3">
      <c r="A1043" t="s">
        <v>1063</v>
      </c>
      <c r="B1043" s="14">
        <v>26659</v>
      </c>
      <c r="C1043">
        <v>0</v>
      </c>
      <c r="D1043" s="10">
        <v>8457.82</v>
      </c>
      <c r="E1043" t="s">
        <v>7</v>
      </c>
      <c r="F1043" t="s">
        <v>8</v>
      </c>
      <c r="G1043" t="s">
        <v>31</v>
      </c>
      <c r="H1043">
        <f t="shared" si="16"/>
        <v>50</v>
      </c>
    </row>
    <row r="1044" spans="1:8" x14ac:dyDescent="0.3">
      <c r="A1044" t="s">
        <v>1064</v>
      </c>
      <c r="B1044" s="14">
        <v>33856</v>
      </c>
      <c r="C1044">
        <v>0</v>
      </c>
      <c r="D1044" s="10">
        <v>8466.35</v>
      </c>
      <c r="E1044" t="s">
        <v>7</v>
      </c>
      <c r="F1044" t="s">
        <v>7</v>
      </c>
      <c r="G1044" t="s">
        <v>16</v>
      </c>
      <c r="H1044">
        <f t="shared" si="16"/>
        <v>30</v>
      </c>
    </row>
    <row r="1045" spans="1:8" x14ac:dyDescent="0.3">
      <c r="A1045" t="s">
        <v>1065</v>
      </c>
      <c r="B1045" s="14">
        <v>34283</v>
      </c>
      <c r="C1045">
        <v>0</v>
      </c>
      <c r="D1045" s="10">
        <v>8471.65</v>
      </c>
      <c r="E1045" t="s">
        <v>7</v>
      </c>
      <c r="F1045" t="s">
        <v>11</v>
      </c>
      <c r="G1045" t="s">
        <v>16</v>
      </c>
      <c r="H1045">
        <f t="shared" si="16"/>
        <v>29</v>
      </c>
    </row>
    <row r="1046" spans="1:8" x14ac:dyDescent="0.3">
      <c r="A1046" t="s">
        <v>1066</v>
      </c>
      <c r="B1046" s="14">
        <v>28485</v>
      </c>
      <c r="C1046">
        <v>2</v>
      </c>
      <c r="D1046" s="10">
        <v>8515.76</v>
      </c>
      <c r="E1046" t="s">
        <v>7</v>
      </c>
      <c r="F1046" t="s">
        <v>7</v>
      </c>
      <c r="G1046" t="s">
        <v>9</v>
      </c>
      <c r="H1046">
        <f t="shared" si="16"/>
        <v>45</v>
      </c>
    </row>
    <row r="1047" spans="1:8" x14ac:dyDescent="0.3">
      <c r="A1047" t="s">
        <v>1067</v>
      </c>
      <c r="B1047" s="14">
        <v>28297</v>
      </c>
      <c r="C1047">
        <v>2</v>
      </c>
      <c r="D1047" s="10">
        <v>8516.83</v>
      </c>
      <c r="E1047" t="s">
        <v>7</v>
      </c>
      <c r="F1047" t="s">
        <v>11</v>
      </c>
      <c r="G1047" t="s">
        <v>9</v>
      </c>
      <c r="H1047">
        <f t="shared" si="16"/>
        <v>45</v>
      </c>
    </row>
    <row r="1048" spans="1:8" x14ac:dyDescent="0.3">
      <c r="A1048" t="s">
        <v>1068</v>
      </c>
      <c r="B1048" s="14">
        <v>28488</v>
      </c>
      <c r="C1048">
        <v>2</v>
      </c>
      <c r="D1048" s="10">
        <v>8520.0300000000007</v>
      </c>
      <c r="E1048" t="s">
        <v>7</v>
      </c>
      <c r="F1048" t="s">
        <v>8</v>
      </c>
      <c r="G1048" t="s">
        <v>31</v>
      </c>
      <c r="H1048">
        <f t="shared" si="16"/>
        <v>45</v>
      </c>
    </row>
    <row r="1049" spans="1:8" x14ac:dyDescent="0.3">
      <c r="A1049" t="s">
        <v>1069</v>
      </c>
      <c r="B1049" s="14">
        <v>29080</v>
      </c>
      <c r="C1049">
        <v>3</v>
      </c>
      <c r="D1049" s="10">
        <v>8522</v>
      </c>
      <c r="E1049" t="s">
        <v>7</v>
      </c>
      <c r="F1049" t="s">
        <v>7</v>
      </c>
      <c r="G1049" t="s">
        <v>31</v>
      </c>
      <c r="H1049">
        <f t="shared" si="16"/>
        <v>43</v>
      </c>
    </row>
    <row r="1050" spans="1:8" x14ac:dyDescent="0.3">
      <c r="A1050" t="s">
        <v>1070</v>
      </c>
      <c r="B1050" s="14">
        <v>28332</v>
      </c>
      <c r="C1050">
        <v>2</v>
      </c>
      <c r="D1050" s="10">
        <v>8527.5300000000007</v>
      </c>
      <c r="E1050" t="s">
        <v>7</v>
      </c>
      <c r="F1050" t="s">
        <v>7</v>
      </c>
      <c r="G1050" t="s">
        <v>9</v>
      </c>
      <c r="H1050">
        <f t="shared" si="16"/>
        <v>45</v>
      </c>
    </row>
    <row r="1051" spans="1:8" x14ac:dyDescent="0.3">
      <c r="A1051" t="s">
        <v>1071</v>
      </c>
      <c r="B1051" s="14">
        <v>30156</v>
      </c>
      <c r="C1051">
        <v>0</v>
      </c>
      <c r="D1051" s="10">
        <v>8534.67</v>
      </c>
      <c r="E1051" t="s">
        <v>7</v>
      </c>
      <c r="F1051" t="s">
        <v>8</v>
      </c>
      <c r="G1051" t="s">
        <v>236</v>
      </c>
      <c r="H1051">
        <f t="shared" si="16"/>
        <v>40</v>
      </c>
    </row>
    <row r="1052" spans="1:8" x14ac:dyDescent="0.3">
      <c r="A1052" t="s">
        <v>1072</v>
      </c>
      <c r="B1052" s="14">
        <v>29947</v>
      </c>
      <c r="C1052">
        <v>3</v>
      </c>
      <c r="D1052" s="10">
        <v>8538.2900000000009</v>
      </c>
      <c r="E1052" t="s">
        <v>7</v>
      </c>
      <c r="F1052" t="s">
        <v>8</v>
      </c>
      <c r="G1052" t="s">
        <v>236</v>
      </c>
      <c r="H1052">
        <f t="shared" si="16"/>
        <v>41</v>
      </c>
    </row>
    <row r="1053" spans="1:8" x14ac:dyDescent="0.3">
      <c r="A1053" t="s">
        <v>1073</v>
      </c>
      <c r="B1053" s="14">
        <v>27704</v>
      </c>
      <c r="C1053">
        <v>1</v>
      </c>
      <c r="D1053" s="10">
        <v>8539.67</v>
      </c>
      <c r="E1053" t="s">
        <v>7</v>
      </c>
      <c r="F1053" t="s">
        <v>8</v>
      </c>
      <c r="G1053" t="s">
        <v>31</v>
      </c>
      <c r="H1053">
        <f t="shared" si="16"/>
        <v>47</v>
      </c>
    </row>
    <row r="1054" spans="1:8" x14ac:dyDescent="0.3">
      <c r="A1054" t="s">
        <v>1074</v>
      </c>
      <c r="B1054" s="14">
        <v>30297</v>
      </c>
      <c r="C1054">
        <v>1</v>
      </c>
      <c r="D1054" s="10">
        <v>8547.69</v>
      </c>
      <c r="E1054" t="s">
        <v>7</v>
      </c>
      <c r="F1054" t="s">
        <v>11</v>
      </c>
      <c r="G1054" t="s">
        <v>9</v>
      </c>
      <c r="H1054">
        <f t="shared" si="16"/>
        <v>40</v>
      </c>
    </row>
    <row r="1055" spans="1:8" x14ac:dyDescent="0.3">
      <c r="A1055" t="s">
        <v>1075</v>
      </c>
      <c r="B1055" s="14">
        <v>27612</v>
      </c>
      <c r="C1055">
        <v>1</v>
      </c>
      <c r="D1055" s="10">
        <v>8551.35</v>
      </c>
      <c r="E1055" t="s">
        <v>7</v>
      </c>
      <c r="F1055" t="s">
        <v>7</v>
      </c>
      <c r="G1055" t="s">
        <v>31</v>
      </c>
      <c r="H1055">
        <f t="shared" si="16"/>
        <v>47</v>
      </c>
    </row>
    <row r="1056" spans="1:8" x14ac:dyDescent="0.3">
      <c r="A1056" t="s">
        <v>1076</v>
      </c>
      <c r="B1056" s="14">
        <v>27627</v>
      </c>
      <c r="C1056">
        <v>1</v>
      </c>
      <c r="D1056" s="10">
        <v>8556.91</v>
      </c>
      <c r="E1056" t="s">
        <v>7</v>
      </c>
      <c r="F1056" t="s">
        <v>11</v>
      </c>
      <c r="G1056" t="s">
        <v>31</v>
      </c>
      <c r="H1056">
        <f t="shared" si="16"/>
        <v>47</v>
      </c>
    </row>
    <row r="1057" spans="1:8" x14ac:dyDescent="0.3">
      <c r="A1057" t="s">
        <v>1077</v>
      </c>
      <c r="B1057" s="14">
        <v>32407</v>
      </c>
      <c r="C1057">
        <v>3</v>
      </c>
      <c r="D1057" s="10">
        <v>8567.25</v>
      </c>
      <c r="E1057" t="s">
        <v>7</v>
      </c>
      <c r="F1057" t="s">
        <v>11</v>
      </c>
      <c r="G1057" t="s">
        <v>16</v>
      </c>
      <c r="H1057">
        <f t="shared" si="16"/>
        <v>34</v>
      </c>
    </row>
    <row r="1058" spans="1:8" x14ac:dyDescent="0.3">
      <c r="A1058" t="s">
        <v>1078</v>
      </c>
      <c r="B1058" s="14">
        <v>27663</v>
      </c>
      <c r="C1058">
        <v>1</v>
      </c>
      <c r="D1058" s="10">
        <v>8569.86</v>
      </c>
      <c r="E1058" t="s">
        <v>7</v>
      </c>
      <c r="F1058" t="s">
        <v>8</v>
      </c>
      <c r="G1058" t="s">
        <v>9</v>
      </c>
      <c r="H1058">
        <f t="shared" si="16"/>
        <v>47</v>
      </c>
    </row>
    <row r="1059" spans="1:8" x14ac:dyDescent="0.3">
      <c r="A1059" t="s">
        <v>1079</v>
      </c>
      <c r="B1059" s="14">
        <v>30291</v>
      </c>
      <c r="C1059">
        <v>3</v>
      </c>
      <c r="D1059" s="10">
        <v>8572.0400000000009</v>
      </c>
      <c r="E1059" t="s">
        <v>7</v>
      </c>
      <c r="F1059" t="s">
        <v>7</v>
      </c>
      <c r="G1059" t="s">
        <v>289</v>
      </c>
      <c r="H1059">
        <f t="shared" si="16"/>
        <v>40</v>
      </c>
    </row>
    <row r="1060" spans="1:8" x14ac:dyDescent="0.3">
      <c r="A1060" t="s">
        <v>1080</v>
      </c>
      <c r="B1060" s="14">
        <v>32092</v>
      </c>
      <c r="C1060">
        <v>3</v>
      </c>
      <c r="D1060" s="10">
        <v>8573.2999999999993</v>
      </c>
      <c r="E1060" t="s">
        <v>7</v>
      </c>
      <c r="F1060" t="s">
        <v>7</v>
      </c>
      <c r="G1060" t="s">
        <v>289</v>
      </c>
      <c r="H1060">
        <f t="shared" si="16"/>
        <v>35</v>
      </c>
    </row>
    <row r="1061" spans="1:8" x14ac:dyDescent="0.3">
      <c r="A1061" t="s">
        <v>1081</v>
      </c>
      <c r="B1061" s="14">
        <v>30680</v>
      </c>
      <c r="C1061">
        <v>5</v>
      </c>
      <c r="D1061" s="10">
        <v>8582.2999999999993</v>
      </c>
      <c r="E1061" t="s">
        <v>7</v>
      </c>
      <c r="F1061" t="s">
        <v>11</v>
      </c>
      <c r="G1061" t="s">
        <v>9</v>
      </c>
      <c r="H1061">
        <f t="shared" si="16"/>
        <v>39</v>
      </c>
    </row>
    <row r="1062" spans="1:8" x14ac:dyDescent="0.3">
      <c r="A1062" t="s">
        <v>1082</v>
      </c>
      <c r="B1062" s="14">
        <v>30522</v>
      </c>
      <c r="C1062">
        <v>5</v>
      </c>
      <c r="D1062" s="10">
        <v>8596.83</v>
      </c>
      <c r="E1062" t="s">
        <v>7</v>
      </c>
      <c r="F1062" t="s">
        <v>8</v>
      </c>
      <c r="G1062" t="s">
        <v>9</v>
      </c>
      <c r="H1062">
        <f t="shared" si="16"/>
        <v>39</v>
      </c>
    </row>
    <row r="1063" spans="1:8" x14ac:dyDescent="0.3">
      <c r="A1063" t="s">
        <v>1083</v>
      </c>
      <c r="B1063" s="14">
        <v>26856</v>
      </c>
      <c r="C1063">
        <v>0</v>
      </c>
      <c r="D1063" s="10">
        <v>8601.33</v>
      </c>
      <c r="E1063" t="s">
        <v>7</v>
      </c>
      <c r="F1063" t="s">
        <v>11</v>
      </c>
      <c r="G1063" t="s">
        <v>9</v>
      </c>
      <c r="H1063">
        <f t="shared" si="16"/>
        <v>49</v>
      </c>
    </row>
    <row r="1064" spans="1:8" x14ac:dyDescent="0.3">
      <c r="A1064" t="s">
        <v>1084</v>
      </c>
      <c r="B1064" s="14">
        <v>28392</v>
      </c>
      <c r="C1064">
        <v>2</v>
      </c>
      <c r="D1064" s="10">
        <v>8603.82</v>
      </c>
      <c r="E1064" t="s">
        <v>7</v>
      </c>
      <c r="F1064" t="s">
        <v>11</v>
      </c>
      <c r="G1064" t="s">
        <v>155</v>
      </c>
      <c r="H1064">
        <f t="shared" si="16"/>
        <v>45</v>
      </c>
    </row>
    <row r="1065" spans="1:8" x14ac:dyDescent="0.3">
      <c r="A1065" t="s">
        <v>1085</v>
      </c>
      <c r="B1065" s="14">
        <v>28441</v>
      </c>
      <c r="C1065">
        <v>2</v>
      </c>
      <c r="D1065" s="10">
        <v>8604.48</v>
      </c>
      <c r="E1065" t="s">
        <v>8</v>
      </c>
      <c r="F1065" t="s">
        <v>7</v>
      </c>
      <c r="G1065" t="s">
        <v>157</v>
      </c>
      <c r="H1065">
        <f t="shared" si="16"/>
        <v>45</v>
      </c>
    </row>
    <row r="1066" spans="1:8" x14ac:dyDescent="0.3">
      <c r="A1066" t="s">
        <v>1086</v>
      </c>
      <c r="B1066" s="14">
        <v>28413</v>
      </c>
      <c r="C1066">
        <v>3</v>
      </c>
      <c r="D1066" s="10">
        <v>8605.36</v>
      </c>
      <c r="E1066" t="s">
        <v>7</v>
      </c>
      <c r="F1066" t="s">
        <v>7</v>
      </c>
      <c r="G1066" t="s">
        <v>9</v>
      </c>
      <c r="H1066">
        <f t="shared" si="16"/>
        <v>45</v>
      </c>
    </row>
    <row r="1067" spans="1:8" x14ac:dyDescent="0.3">
      <c r="A1067" t="s">
        <v>1087</v>
      </c>
      <c r="B1067" s="14">
        <v>29053</v>
      </c>
      <c r="C1067">
        <v>3</v>
      </c>
      <c r="D1067" s="10">
        <v>8606.2199999999993</v>
      </c>
      <c r="E1067" t="s">
        <v>11</v>
      </c>
      <c r="F1067" t="s">
        <v>7</v>
      </c>
      <c r="G1067" t="s">
        <v>265</v>
      </c>
      <c r="H1067">
        <f t="shared" si="16"/>
        <v>43</v>
      </c>
    </row>
    <row r="1068" spans="1:8" x14ac:dyDescent="0.3">
      <c r="A1068" t="s">
        <v>1088</v>
      </c>
      <c r="B1068" s="14">
        <v>28370</v>
      </c>
      <c r="C1068">
        <v>3</v>
      </c>
      <c r="D1068" s="10">
        <v>8615.2999999999993</v>
      </c>
      <c r="E1068" t="s">
        <v>7</v>
      </c>
      <c r="F1068" t="s">
        <v>8</v>
      </c>
      <c r="G1068" t="s">
        <v>31</v>
      </c>
      <c r="H1068">
        <f t="shared" si="16"/>
        <v>45</v>
      </c>
    </row>
    <row r="1069" spans="1:8" x14ac:dyDescent="0.3">
      <c r="A1069" t="s">
        <v>1089</v>
      </c>
      <c r="B1069" s="14">
        <v>27609</v>
      </c>
      <c r="C1069">
        <v>1</v>
      </c>
      <c r="D1069" s="10">
        <v>8627.5400000000009</v>
      </c>
      <c r="E1069" t="s">
        <v>7</v>
      </c>
      <c r="F1069" t="s">
        <v>7</v>
      </c>
      <c r="G1069" t="s">
        <v>345</v>
      </c>
      <c r="H1069">
        <f t="shared" si="16"/>
        <v>47</v>
      </c>
    </row>
    <row r="1070" spans="1:8" x14ac:dyDescent="0.3">
      <c r="A1070" t="s">
        <v>1090</v>
      </c>
      <c r="B1070" s="14">
        <v>24036</v>
      </c>
      <c r="C1070">
        <v>0</v>
      </c>
      <c r="D1070" s="10">
        <v>8665.09</v>
      </c>
      <c r="E1070" t="s">
        <v>8</v>
      </c>
      <c r="F1070" t="s">
        <v>7</v>
      </c>
      <c r="G1070" t="s">
        <v>16</v>
      </c>
      <c r="H1070">
        <f t="shared" si="16"/>
        <v>57</v>
      </c>
    </row>
    <row r="1071" spans="1:8" x14ac:dyDescent="0.3">
      <c r="A1071" t="s">
        <v>1091</v>
      </c>
      <c r="B1071" s="14">
        <v>25425</v>
      </c>
      <c r="C1071">
        <v>0</v>
      </c>
      <c r="D1071" s="10">
        <v>8665.14</v>
      </c>
      <c r="E1071" t="s">
        <v>7</v>
      </c>
      <c r="F1071" t="s">
        <v>8</v>
      </c>
      <c r="G1071" t="s">
        <v>9</v>
      </c>
      <c r="H1071">
        <f t="shared" si="16"/>
        <v>53</v>
      </c>
    </row>
    <row r="1072" spans="1:8" x14ac:dyDescent="0.3">
      <c r="A1072" t="s">
        <v>1092</v>
      </c>
      <c r="B1072" s="14">
        <v>27257</v>
      </c>
      <c r="C1072">
        <v>0</v>
      </c>
      <c r="D1072" s="10">
        <v>8671.19</v>
      </c>
      <c r="E1072" t="s">
        <v>7</v>
      </c>
      <c r="F1072" t="s">
        <v>11</v>
      </c>
      <c r="G1072" t="s">
        <v>16</v>
      </c>
      <c r="H1072">
        <f t="shared" si="16"/>
        <v>48</v>
      </c>
    </row>
    <row r="1073" spans="1:8" x14ac:dyDescent="0.3">
      <c r="A1073" t="s">
        <v>1093</v>
      </c>
      <c r="B1073" s="14">
        <v>26948</v>
      </c>
      <c r="C1073">
        <v>0</v>
      </c>
      <c r="D1073" s="10">
        <v>8688.86</v>
      </c>
      <c r="E1073" t="s">
        <v>7</v>
      </c>
      <c r="F1073" t="s">
        <v>11</v>
      </c>
      <c r="G1073" t="s">
        <v>345</v>
      </c>
      <c r="H1073">
        <f t="shared" si="16"/>
        <v>49</v>
      </c>
    </row>
    <row r="1074" spans="1:8" x14ac:dyDescent="0.3">
      <c r="A1074" t="s">
        <v>1094</v>
      </c>
      <c r="B1074" s="14">
        <v>29522</v>
      </c>
      <c r="C1074">
        <v>2</v>
      </c>
      <c r="D1074" s="10">
        <v>8701.84</v>
      </c>
      <c r="E1074" t="s">
        <v>7</v>
      </c>
      <c r="F1074" t="s">
        <v>8</v>
      </c>
      <c r="G1074" t="s">
        <v>289</v>
      </c>
      <c r="H1074">
        <f t="shared" si="16"/>
        <v>42</v>
      </c>
    </row>
    <row r="1075" spans="1:8" x14ac:dyDescent="0.3">
      <c r="A1075" t="s">
        <v>1095</v>
      </c>
      <c r="B1075" s="14">
        <v>26840</v>
      </c>
      <c r="C1075">
        <v>1</v>
      </c>
      <c r="D1075" s="10">
        <v>8703.4599999999991</v>
      </c>
      <c r="E1075" t="s">
        <v>8</v>
      </c>
      <c r="F1075" t="s">
        <v>8</v>
      </c>
      <c r="G1075" t="s">
        <v>31</v>
      </c>
      <c r="H1075">
        <f t="shared" si="16"/>
        <v>49</v>
      </c>
    </row>
    <row r="1076" spans="1:8" x14ac:dyDescent="0.3">
      <c r="A1076" t="s">
        <v>1096</v>
      </c>
      <c r="B1076" s="14">
        <v>27928</v>
      </c>
      <c r="C1076">
        <v>2</v>
      </c>
      <c r="D1076" s="10">
        <v>8733.23</v>
      </c>
      <c r="E1076" t="s">
        <v>7</v>
      </c>
      <c r="F1076" t="s">
        <v>8</v>
      </c>
      <c r="G1076" t="s">
        <v>16</v>
      </c>
      <c r="H1076">
        <f t="shared" si="16"/>
        <v>46</v>
      </c>
    </row>
    <row r="1077" spans="1:8" x14ac:dyDescent="0.3">
      <c r="A1077" t="s">
        <v>1097</v>
      </c>
      <c r="B1077" s="14">
        <v>36395</v>
      </c>
      <c r="C1077">
        <v>0</v>
      </c>
      <c r="D1077" s="10">
        <v>8747.68</v>
      </c>
      <c r="E1077" t="s">
        <v>7</v>
      </c>
      <c r="F1077" t="s">
        <v>8</v>
      </c>
      <c r="G1077" t="s">
        <v>31</v>
      </c>
      <c r="H1077">
        <f t="shared" si="16"/>
        <v>23</v>
      </c>
    </row>
    <row r="1078" spans="1:8" x14ac:dyDescent="0.3">
      <c r="A1078" t="s">
        <v>1098</v>
      </c>
      <c r="B1078" s="14">
        <v>25455</v>
      </c>
      <c r="C1078">
        <v>0</v>
      </c>
      <c r="D1078" s="10">
        <v>8760.1200000000008</v>
      </c>
      <c r="E1078" t="s">
        <v>7</v>
      </c>
      <c r="F1078" t="s">
        <v>11</v>
      </c>
      <c r="G1078" t="s">
        <v>9</v>
      </c>
      <c r="H1078">
        <f t="shared" si="16"/>
        <v>53</v>
      </c>
    </row>
    <row r="1079" spans="1:8" x14ac:dyDescent="0.3">
      <c r="A1079" t="s">
        <v>1099</v>
      </c>
      <c r="B1079" s="14">
        <v>27278</v>
      </c>
      <c r="C1079">
        <v>1</v>
      </c>
      <c r="D1079" s="10">
        <v>8765.25</v>
      </c>
      <c r="E1079" t="s">
        <v>7</v>
      </c>
      <c r="F1079" t="s">
        <v>8</v>
      </c>
      <c r="G1079" t="s">
        <v>16</v>
      </c>
      <c r="H1079">
        <f t="shared" si="16"/>
        <v>48</v>
      </c>
    </row>
    <row r="1080" spans="1:8" x14ac:dyDescent="0.3">
      <c r="A1080" t="s">
        <v>1100</v>
      </c>
      <c r="B1080" s="14">
        <v>26168</v>
      </c>
      <c r="C1080">
        <v>0</v>
      </c>
      <c r="D1080" s="10">
        <v>8782.4699999999993</v>
      </c>
      <c r="E1080" t="s">
        <v>7</v>
      </c>
      <c r="F1080" t="s">
        <v>8</v>
      </c>
      <c r="G1080" t="s">
        <v>31</v>
      </c>
      <c r="H1080">
        <f t="shared" si="16"/>
        <v>51</v>
      </c>
    </row>
    <row r="1081" spans="1:8" x14ac:dyDescent="0.3">
      <c r="A1081" t="s">
        <v>1101</v>
      </c>
      <c r="B1081" s="14">
        <v>26102</v>
      </c>
      <c r="C1081">
        <v>0</v>
      </c>
      <c r="D1081" s="10">
        <v>8798.59</v>
      </c>
      <c r="E1081" t="s">
        <v>7</v>
      </c>
      <c r="F1081" t="s">
        <v>11</v>
      </c>
      <c r="G1081" t="s">
        <v>31</v>
      </c>
      <c r="H1081">
        <f t="shared" si="16"/>
        <v>51</v>
      </c>
    </row>
    <row r="1082" spans="1:8" x14ac:dyDescent="0.3">
      <c r="A1082" t="s">
        <v>1102</v>
      </c>
      <c r="B1082" s="14">
        <v>23983</v>
      </c>
      <c r="C1082">
        <v>0</v>
      </c>
      <c r="D1082" s="10">
        <v>8800.49</v>
      </c>
      <c r="E1082" t="s">
        <v>8</v>
      </c>
      <c r="F1082" t="s">
        <v>7</v>
      </c>
      <c r="G1082" t="s">
        <v>9</v>
      </c>
      <c r="H1082">
        <f t="shared" si="16"/>
        <v>57</v>
      </c>
    </row>
    <row r="1083" spans="1:8" x14ac:dyDescent="0.3">
      <c r="A1083" t="s">
        <v>1103</v>
      </c>
      <c r="B1083" s="14">
        <v>37202</v>
      </c>
      <c r="C1083">
        <v>0</v>
      </c>
      <c r="D1083" s="10">
        <v>8821.8799999999992</v>
      </c>
      <c r="E1083" t="s">
        <v>7</v>
      </c>
      <c r="F1083" t="s">
        <v>8</v>
      </c>
      <c r="G1083" t="s">
        <v>238</v>
      </c>
      <c r="H1083">
        <f t="shared" si="16"/>
        <v>21</v>
      </c>
    </row>
    <row r="1084" spans="1:8" x14ac:dyDescent="0.3">
      <c r="A1084" t="s">
        <v>1104</v>
      </c>
      <c r="B1084" s="14">
        <v>27925</v>
      </c>
      <c r="C1084">
        <v>2</v>
      </c>
      <c r="D1084" s="10">
        <v>8823.2800000000007</v>
      </c>
      <c r="E1084" t="s">
        <v>7</v>
      </c>
      <c r="F1084" t="s">
        <v>11</v>
      </c>
      <c r="G1084" t="s">
        <v>31</v>
      </c>
      <c r="H1084">
        <f t="shared" si="16"/>
        <v>46</v>
      </c>
    </row>
    <row r="1085" spans="1:8" x14ac:dyDescent="0.3">
      <c r="A1085" t="s">
        <v>1105</v>
      </c>
      <c r="B1085" s="14">
        <v>28052</v>
      </c>
      <c r="C1085">
        <v>1</v>
      </c>
      <c r="D1085" s="10">
        <v>8823.99</v>
      </c>
      <c r="E1085" t="s">
        <v>7</v>
      </c>
      <c r="F1085" t="s">
        <v>8</v>
      </c>
      <c r="G1085" t="s">
        <v>236</v>
      </c>
      <c r="H1085">
        <f t="shared" si="16"/>
        <v>46</v>
      </c>
    </row>
    <row r="1086" spans="1:8" x14ac:dyDescent="0.3">
      <c r="A1086" t="s">
        <v>1106</v>
      </c>
      <c r="B1086" s="14">
        <v>32377</v>
      </c>
      <c r="C1086">
        <v>3</v>
      </c>
      <c r="D1086" s="10">
        <v>8824.27</v>
      </c>
      <c r="E1086" t="s">
        <v>7</v>
      </c>
      <c r="F1086" t="s">
        <v>11</v>
      </c>
      <c r="G1086" t="s">
        <v>189</v>
      </c>
      <c r="H1086">
        <f t="shared" si="16"/>
        <v>34</v>
      </c>
    </row>
    <row r="1087" spans="1:8" x14ac:dyDescent="0.3">
      <c r="A1087" t="s">
        <v>1107</v>
      </c>
      <c r="B1087" s="14">
        <v>27955</v>
      </c>
      <c r="C1087">
        <v>2</v>
      </c>
      <c r="D1087" s="10">
        <v>8825.09</v>
      </c>
      <c r="E1087" t="s">
        <v>7</v>
      </c>
      <c r="F1087" t="s">
        <v>8</v>
      </c>
      <c r="G1087" t="s">
        <v>31</v>
      </c>
      <c r="H1087">
        <f t="shared" si="16"/>
        <v>46</v>
      </c>
    </row>
    <row r="1088" spans="1:8" x14ac:dyDescent="0.3">
      <c r="A1088" t="s">
        <v>1108</v>
      </c>
      <c r="B1088" s="14">
        <v>26617</v>
      </c>
      <c r="C1088">
        <v>0</v>
      </c>
      <c r="D1088" s="10">
        <v>8827.2099999999991</v>
      </c>
      <c r="E1088" t="s">
        <v>8</v>
      </c>
      <c r="F1088" t="s">
        <v>11</v>
      </c>
      <c r="G1088" t="s">
        <v>16</v>
      </c>
      <c r="H1088">
        <f t="shared" si="16"/>
        <v>50</v>
      </c>
    </row>
    <row r="1089" spans="1:8" x14ac:dyDescent="0.3">
      <c r="A1089" t="s">
        <v>1109</v>
      </c>
      <c r="B1089" s="14">
        <v>26625</v>
      </c>
      <c r="C1089">
        <v>0</v>
      </c>
      <c r="D1089" s="10">
        <v>8835.26</v>
      </c>
      <c r="E1089" t="s">
        <v>8</v>
      </c>
      <c r="F1089" t="s">
        <v>7</v>
      </c>
      <c r="G1089" t="s">
        <v>16</v>
      </c>
      <c r="H1089">
        <f t="shared" si="16"/>
        <v>50</v>
      </c>
    </row>
    <row r="1090" spans="1:8" x14ac:dyDescent="0.3">
      <c r="A1090" t="s">
        <v>1110</v>
      </c>
      <c r="B1090" s="14">
        <v>27198</v>
      </c>
      <c r="C1090">
        <v>1</v>
      </c>
      <c r="D1090" s="10">
        <v>8871.15</v>
      </c>
      <c r="E1090" t="s">
        <v>7</v>
      </c>
      <c r="F1090" t="s">
        <v>8</v>
      </c>
      <c r="G1090" t="s">
        <v>9</v>
      </c>
      <c r="H1090">
        <f t="shared" si="16"/>
        <v>48</v>
      </c>
    </row>
    <row r="1091" spans="1:8" x14ac:dyDescent="0.3">
      <c r="A1091" t="s">
        <v>1111</v>
      </c>
      <c r="B1091" s="14">
        <v>26916</v>
      </c>
      <c r="C1091">
        <v>0</v>
      </c>
      <c r="D1091" s="10">
        <v>8890.59</v>
      </c>
      <c r="E1091" t="s">
        <v>7</v>
      </c>
      <c r="F1091" t="s">
        <v>8</v>
      </c>
      <c r="G1091" t="s">
        <v>16</v>
      </c>
      <c r="H1091">
        <f t="shared" ref="H1091:H1154" si="17">DATEDIF(B1091,$J$3,"y")</f>
        <v>49</v>
      </c>
    </row>
    <row r="1092" spans="1:8" x14ac:dyDescent="0.3">
      <c r="A1092" t="s">
        <v>1112</v>
      </c>
      <c r="B1092" s="14">
        <v>28840</v>
      </c>
      <c r="C1092">
        <v>3</v>
      </c>
      <c r="D1092" s="10">
        <v>8891.14</v>
      </c>
      <c r="E1092" t="s">
        <v>7</v>
      </c>
      <c r="F1092" t="s">
        <v>8</v>
      </c>
      <c r="G1092" t="s">
        <v>345</v>
      </c>
      <c r="H1092">
        <f t="shared" si="17"/>
        <v>44</v>
      </c>
    </row>
    <row r="1093" spans="1:8" x14ac:dyDescent="0.3">
      <c r="A1093" t="s">
        <v>1113</v>
      </c>
      <c r="B1093" s="14">
        <v>35762</v>
      </c>
      <c r="C1093">
        <v>0</v>
      </c>
      <c r="D1093" s="10">
        <v>8906.14</v>
      </c>
      <c r="E1093" t="s">
        <v>7</v>
      </c>
      <c r="F1093" t="s">
        <v>7</v>
      </c>
      <c r="G1093" t="s">
        <v>16</v>
      </c>
      <c r="H1093">
        <f t="shared" si="17"/>
        <v>25</v>
      </c>
    </row>
    <row r="1094" spans="1:8" x14ac:dyDescent="0.3">
      <c r="A1094" t="s">
        <v>1114</v>
      </c>
      <c r="B1094" s="14">
        <v>24721</v>
      </c>
      <c r="C1094">
        <v>0</v>
      </c>
      <c r="D1094" s="10">
        <v>8908.4699999999993</v>
      </c>
      <c r="E1094" t="s">
        <v>8</v>
      </c>
      <c r="F1094" t="s">
        <v>7</v>
      </c>
      <c r="G1094" t="s">
        <v>9</v>
      </c>
      <c r="H1094">
        <f t="shared" si="17"/>
        <v>55</v>
      </c>
    </row>
    <row r="1095" spans="1:8" x14ac:dyDescent="0.3">
      <c r="A1095" t="s">
        <v>1115</v>
      </c>
      <c r="B1095" s="14">
        <v>27582</v>
      </c>
      <c r="C1095">
        <v>1</v>
      </c>
      <c r="D1095" s="10">
        <v>8930.93</v>
      </c>
      <c r="E1095" t="s">
        <v>7</v>
      </c>
      <c r="F1095" t="s">
        <v>7</v>
      </c>
      <c r="G1095" t="s">
        <v>16</v>
      </c>
      <c r="H1095">
        <f t="shared" si="17"/>
        <v>47</v>
      </c>
    </row>
    <row r="1096" spans="1:8" x14ac:dyDescent="0.3">
      <c r="A1096" t="s">
        <v>1116</v>
      </c>
      <c r="B1096" s="14">
        <v>26456</v>
      </c>
      <c r="C1096">
        <v>0</v>
      </c>
      <c r="D1096" s="10">
        <v>8932.08</v>
      </c>
      <c r="E1096" t="s">
        <v>7</v>
      </c>
      <c r="F1096" t="s">
        <v>11</v>
      </c>
      <c r="G1096" t="s">
        <v>31</v>
      </c>
      <c r="H1096">
        <f t="shared" si="17"/>
        <v>51</v>
      </c>
    </row>
    <row r="1097" spans="1:8" x14ac:dyDescent="0.3">
      <c r="A1097" t="s">
        <v>1117</v>
      </c>
      <c r="B1097" s="14">
        <v>28119</v>
      </c>
      <c r="C1097">
        <v>3</v>
      </c>
      <c r="D1097" s="10">
        <v>8944.1200000000008</v>
      </c>
      <c r="E1097" t="s">
        <v>8</v>
      </c>
      <c r="F1097" t="s">
        <v>7</v>
      </c>
      <c r="G1097" t="s">
        <v>9</v>
      </c>
      <c r="H1097">
        <f t="shared" si="17"/>
        <v>46</v>
      </c>
    </row>
    <row r="1098" spans="1:8" x14ac:dyDescent="0.3">
      <c r="A1098" t="s">
        <v>1118</v>
      </c>
      <c r="B1098" s="14">
        <v>33874</v>
      </c>
      <c r="C1098">
        <v>0</v>
      </c>
      <c r="D1098" s="10">
        <v>8954.99</v>
      </c>
      <c r="E1098" t="s">
        <v>7</v>
      </c>
      <c r="F1098" t="s">
        <v>8</v>
      </c>
      <c r="G1098" t="s">
        <v>524</v>
      </c>
      <c r="H1098">
        <f t="shared" si="17"/>
        <v>30</v>
      </c>
    </row>
    <row r="1099" spans="1:8" x14ac:dyDescent="0.3">
      <c r="A1099" t="s">
        <v>1119</v>
      </c>
      <c r="B1099" s="14">
        <v>27258</v>
      </c>
      <c r="C1099">
        <v>1</v>
      </c>
      <c r="D1099" s="10">
        <v>8964.06</v>
      </c>
      <c r="E1099" t="s">
        <v>8</v>
      </c>
      <c r="F1099" t="s">
        <v>7</v>
      </c>
      <c r="G1099" t="s">
        <v>157</v>
      </c>
      <c r="H1099">
        <f t="shared" si="17"/>
        <v>48</v>
      </c>
    </row>
    <row r="1100" spans="1:8" x14ac:dyDescent="0.3">
      <c r="A1100" t="s">
        <v>1120</v>
      </c>
      <c r="B1100" s="14">
        <v>30512</v>
      </c>
      <c r="C1100">
        <v>5</v>
      </c>
      <c r="D1100" s="10">
        <v>8965.7999999999993</v>
      </c>
      <c r="E1100" t="s">
        <v>7</v>
      </c>
      <c r="F1100" t="s">
        <v>8</v>
      </c>
      <c r="G1100" t="s">
        <v>16</v>
      </c>
      <c r="H1100">
        <f t="shared" si="17"/>
        <v>39</v>
      </c>
    </row>
    <row r="1101" spans="1:8" x14ac:dyDescent="0.3">
      <c r="A1101" t="s">
        <v>1121</v>
      </c>
      <c r="B1101" s="14">
        <v>27280</v>
      </c>
      <c r="C1101">
        <v>2</v>
      </c>
      <c r="D1101" s="10">
        <v>8968.33</v>
      </c>
      <c r="E1101" t="s">
        <v>8</v>
      </c>
      <c r="F1101" t="s">
        <v>7</v>
      </c>
      <c r="G1101" t="s">
        <v>31</v>
      </c>
      <c r="H1101">
        <f t="shared" si="17"/>
        <v>48</v>
      </c>
    </row>
    <row r="1102" spans="1:8" x14ac:dyDescent="0.3">
      <c r="A1102" t="s">
        <v>1122</v>
      </c>
      <c r="B1102" s="14">
        <v>27231</v>
      </c>
      <c r="C1102">
        <v>2</v>
      </c>
      <c r="D1102" s="10">
        <v>8978.19</v>
      </c>
      <c r="E1102" t="s">
        <v>7</v>
      </c>
      <c r="F1102" t="s">
        <v>7</v>
      </c>
      <c r="G1102" t="s">
        <v>9</v>
      </c>
      <c r="H1102">
        <f t="shared" si="17"/>
        <v>48</v>
      </c>
    </row>
    <row r="1103" spans="1:8" x14ac:dyDescent="0.3">
      <c r="A1103" t="s">
        <v>1123</v>
      </c>
      <c r="B1103" s="14">
        <v>26948</v>
      </c>
      <c r="C1103">
        <v>0</v>
      </c>
      <c r="D1103" s="10">
        <v>8988.16</v>
      </c>
      <c r="E1103" t="s">
        <v>7</v>
      </c>
      <c r="F1103" t="s">
        <v>11</v>
      </c>
      <c r="G1103" t="s">
        <v>16</v>
      </c>
      <c r="H1103">
        <f t="shared" si="17"/>
        <v>49</v>
      </c>
    </row>
    <row r="1104" spans="1:8" x14ac:dyDescent="0.3">
      <c r="A1104" t="s">
        <v>1124</v>
      </c>
      <c r="B1104" s="14">
        <v>29205</v>
      </c>
      <c r="C1104">
        <v>2</v>
      </c>
      <c r="D1104" s="10">
        <v>8998.43</v>
      </c>
      <c r="E1104" t="s">
        <v>7</v>
      </c>
      <c r="F1104" t="s">
        <v>11</v>
      </c>
      <c r="G1104" t="s">
        <v>189</v>
      </c>
      <c r="H1104">
        <f t="shared" si="17"/>
        <v>43</v>
      </c>
    </row>
    <row r="1105" spans="1:8" x14ac:dyDescent="0.3">
      <c r="A1105" t="s">
        <v>1125</v>
      </c>
      <c r="B1105" s="14">
        <v>34304</v>
      </c>
      <c r="C1105">
        <v>0</v>
      </c>
      <c r="D1105" s="10">
        <v>9010.2000000000007</v>
      </c>
      <c r="E1105" t="s">
        <v>7</v>
      </c>
      <c r="F1105" t="s">
        <v>8</v>
      </c>
      <c r="G1105" t="s">
        <v>524</v>
      </c>
      <c r="H1105">
        <f t="shared" si="17"/>
        <v>29</v>
      </c>
    </row>
    <row r="1106" spans="1:8" x14ac:dyDescent="0.3">
      <c r="A1106" t="s">
        <v>1126</v>
      </c>
      <c r="B1106" s="14">
        <v>26640</v>
      </c>
      <c r="C1106">
        <v>1</v>
      </c>
      <c r="D1106" s="10">
        <v>9048.0300000000007</v>
      </c>
      <c r="E1106" t="s">
        <v>7</v>
      </c>
      <c r="F1106" t="s">
        <v>7</v>
      </c>
      <c r="G1106" t="s">
        <v>9</v>
      </c>
      <c r="H1106">
        <f t="shared" si="17"/>
        <v>50</v>
      </c>
    </row>
    <row r="1107" spans="1:8" x14ac:dyDescent="0.3">
      <c r="A1107" t="s">
        <v>1127</v>
      </c>
      <c r="B1107" s="14">
        <v>26635</v>
      </c>
      <c r="C1107">
        <v>1</v>
      </c>
      <c r="D1107" s="10">
        <v>9058.73</v>
      </c>
      <c r="E1107" t="s">
        <v>8</v>
      </c>
      <c r="F1107" t="s">
        <v>7</v>
      </c>
      <c r="G1107" t="s">
        <v>9</v>
      </c>
      <c r="H1107">
        <f t="shared" si="17"/>
        <v>50</v>
      </c>
    </row>
    <row r="1108" spans="1:8" x14ac:dyDescent="0.3">
      <c r="A1108" t="s">
        <v>1128</v>
      </c>
      <c r="B1108" s="14">
        <v>28433</v>
      </c>
      <c r="C1108">
        <v>2</v>
      </c>
      <c r="D1108" s="10">
        <v>9095.07</v>
      </c>
      <c r="E1108" t="s">
        <v>7</v>
      </c>
      <c r="F1108" t="s">
        <v>7</v>
      </c>
      <c r="G1108" t="s">
        <v>236</v>
      </c>
      <c r="H1108">
        <f t="shared" si="17"/>
        <v>45</v>
      </c>
    </row>
    <row r="1109" spans="1:8" x14ac:dyDescent="0.3">
      <c r="A1109" t="s">
        <v>1129</v>
      </c>
      <c r="B1109" s="14">
        <v>24055</v>
      </c>
      <c r="C1109">
        <v>0</v>
      </c>
      <c r="D1109" s="10">
        <v>9095.94</v>
      </c>
      <c r="E1109" t="s">
        <v>8</v>
      </c>
      <c r="F1109" t="s">
        <v>11</v>
      </c>
      <c r="G1109" t="s">
        <v>31</v>
      </c>
      <c r="H1109">
        <f t="shared" si="17"/>
        <v>57</v>
      </c>
    </row>
    <row r="1110" spans="1:8" x14ac:dyDescent="0.3">
      <c r="A1110" t="s">
        <v>1130</v>
      </c>
      <c r="B1110" s="14">
        <v>28461</v>
      </c>
      <c r="C1110">
        <v>3</v>
      </c>
      <c r="D1110" s="10">
        <v>9101.7999999999993</v>
      </c>
      <c r="E1110" t="s">
        <v>7</v>
      </c>
      <c r="F1110" t="s">
        <v>11</v>
      </c>
      <c r="G1110" t="s">
        <v>31</v>
      </c>
      <c r="H1110">
        <f t="shared" si="17"/>
        <v>45</v>
      </c>
    </row>
    <row r="1111" spans="1:8" x14ac:dyDescent="0.3">
      <c r="A1111" t="s">
        <v>1131</v>
      </c>
      <c r="B1111" s="14">
        <v>25792</v>
      </c>
      <c r="C1111">
        <v>0</v>
      </c>
      <c r="D1111" s="10">
        <v>9140.9500000000007</v>
      </c>
      <c r="E1111" t="s">
        <v>8</v>
      </c>
      <c r="F1111" t="s">
        <v>8</v>
      </c>
      <c r="G1111" t="s">
        <v>9</v>
      </c>
      <c r="H1111">
        <f t="shared" si="17"/>
        <v>52</v>
      </c>
    </row>
    <row r="1112" spans="1:8" x14ac:dyDescent="0.3">
      <c r="A1112" t="s">
        <v>1132</v>
      </c>
      <c r="B1112" s="14">
        <v>25859</v>
      </c>
      <c r="C1112">
        <v>0</v>
      </c>
      <c r="D1112" s="10">
        <v>9144.57</v>
      </c>
      <c r="E1112" t="s">
        <v>8</v>
      </c>
      <c r="F1112" t="s">
        <v>7</v>
      </c>
      <c r="G1112" t="s">
        <v>31</v>
      </c>
      <c r="H1112">
        <f t="shared" si="17"/>
        <v>52</v>
      </c>
    </row>
    <row r="1113" spans="1:8" x14ac:dyDescent="0.3">
      <c r="A1113" t="s">
        <v>1133</v>
      </c>
      <c r="B1113" s="14">
        <v>30293</v>
      </c>
      <c r="C1113">
        <v>3</v>
      </c>
      <c r="D1113" s="10">
        <v>9147.5</v>
      </c>
      <c r="E1113" t="s">
        <v>7</v>
      </c>
      <c r="F1113" t="s">
        <v>11</v>
      </c>
      <c r="G1113" t="s">
        <v>16</v>
      </c>
      <c r="H1113">
        <f t="shared" si="17"/>
        <v>40</v>
      </c>
    </row>
    <row r="1114" spans="1:8" x14ac:dyDescent="0.3">
      <c r="A1114" t="s">
        <v>1134</v>
      </c>
      <c r="B1114" s="14">
        <v>33108</v>
      </c>
      <c r="C1114">
        <v>3</v>
      </c>
      <c r="D1114" s="10">
        <v>9159.51</v>
      </c>
      <c r="E1114" t="s">
        <v>7</v>
      </c>
      <c r="F1114" t="s">
        <v>7</v>
      </c>
      <c r="G1114" t="s">
        <v>289</v>
      </c>
      <c r="H1114">
        <f t="shared" si="17"/>
        <v>32</v>
      </c>
    </row>
    <row r="1115" spans="1:8" x14ac:dyDescent="0.3">
      <c r="A1115" t="s">
        <v>1135</v>
      </c>
      <c r="B1115" s="14">
        <v>25865</v>
      </c>
      <c r="C1115">
        <v>0</v>
      </c>
      <c r="D1115" s="10">
        <v>9171.75</v>
      </c>
      <c r="E1115" t="s">
        <v>7</v>
      </c>
      <c r="F1115" t="s">
        <v>7</v>
      </c>
      <c r="G1115" t="s">
        <v>16</v>
      </c>
      <c r="H1115">
        <f t="shared" si="17"/>
        <v>52</v>
      </c>
    </row>
    <row r="1116" spans="1:8" x14ac:dyDescent="0.3">
      <c r="A1116" t="s">
        <v>1136</v>
      </c>
      <c r="B1116" s="14">
        <v>26296</v>
      </c>
      <c r="C1116">
        <v>0</v>
      </c>
      <c r="D1116" s="10">
        <v>9174.14</v>
      </c>
      <c r="E1116" t="s">
        <v>8</v>
      </c>
      <c r="F1116" t="s">
        <v>11</v>
      </c>
      <c r="G1116" t="s">
        <v>16</v>
      </c>
      <c r="H1116">
        <f t="shared" si="17"/>
        <v>51</v>
      </c>
    </row>
    <row r="1117" spans="1:8" x14ac:dyDescent="0.3">
      <c r="A1117" t="s">
        <v>1137</v>
      </c>
      <c r="B1117" s="14">
        <v>27023</v>
      </c>
      <c r="C1117">
        <v>1</v>
      </c>
      <c r="D1117" s="10">
        <v>9182.17</v>
      </c>
      <c r="E1117" t="s">
        <v>7</v>
      </c>
      <c r="F1117" t="s">
        <v>8</v>
      </c>
      <c r="G1117" t="s">
        <v>31</v>
      </c>
      <c r="H1117">
        <f t="shared" si="17"/>
        <v>49</v>
      </c>
    </row>
    <row r="1118" spans="1:8" x14ac:dyDescent="0.3">
      <c r="A1118" t="s">
        <v>1138</v>
      </c>
      <c r="B1118" s="14">
        <v>28013</v>
      </c>
      <c r="C1118">
        <v>2</v>
      </c>
      <c r="D1118" s="10">
        <v>9193.84</v>
      </c>
      <c r="E1118" t="s">
        <v>7</v>
      </c>
      <c r="F1118" t="s">
        <v>11</v>
      </c>
      <c r="G1118" t="s">
        <v>16</v>
      </c>
      <c r="H1118">
        <f t="shared" si="17"/>
        <v>46</v>
      </c>
    </row>
    <row r="1119" spans="1:8" x14ac:dyDescent="0.3">
      <c r="A1119" t="s">
        <v>1139</v>
      </c>
      <c r="B1119" s="14">
        <v>31771</v>
      </c>
      <c r="C1119">
        <v>3</v>
      </c>
      <c r="D1119" s="10">
        <v>9210.06</v>
      </c>
      <c r="E1119" t="s">
        <v>7</v>
      </c>
      <c r="F1119" t="s">
        <v>8</v>
      </c>
      <c r="G1119" t="s">
        <v>289</v>
      </c>
      <c r="H1119">
        <f t="shared" si="17"/>
        <v>36</v>
      </c>
    </row>
    <row r="1120" spans="1:8" x14ac:dyDescent="0.3">
      <c r="A1120" t="s">
        <v>1140</v>
      </c>
      <c r="B1120" s="14">
        <v>29925</v>
      </c>
      <c r="C1120">
        <v>5</v>
      </c>
      <c r="D1120" s="10">
        <v>9222.4</v>
      </c>
      <c r="E1120" t="s">
        <v>7</v>
      </c>
      <c r="F1120" t="s">
        <v>8</v>
      </c>
      <c r="G1120" t="s">
        <v>155</v>
      </c>
      <c r="H1120">
        <f t="shared" si="17"/>
        <v>41</v>
      </c>
    </row>
    <row r="1121" spans="1:8" x14ac:dyDescent="0.3">
      <c r="A1121" t="s">
        <v>1141</v>
      </c>
      <c r="B1121" s="14">
        <v>27734</v>
      </c>
      <c r="C1121">
        <v>2</v>
      </c>
      <c r="D1121" s="10">
        <v>9225.26</v>
      </c>
      <c r="E1121" t="s">
        <v>8</v>
      </c>
      <c r="F1121" t="s">
        <v>8</v>
      </c>
      <c r="G1121" t="s">
        <v>153</v>
      </c>
      <c r="H1121">
        <f t="shared" si="17"/>
        <v>47</v>
      </c>
    </row>
    <row r="1122" spans="1:8" x14ac:dyDescent="0.3">
      <c r="A1122" t="s">
        <v>1142</v>
      </c>
      <c r="B1122" s="14">
        <v>29499</v>
      </c>
      <c r="C1122">
        <v>2</v>
      </c>
      <c r="D1122" s="10">
        <v>9247.94</v>
      </c>
      <c r="E1122" t="s">
        <v>7</v>
      </c>
      <c r="F1122" t="s">
        <v>11</v>
      </c>
      <c r="G1122" t="s">
        <v>289</v>
      </c>
      <c r="H1122">
        <f t="shared" si="17"/>
        <v>42</v>
      </c>
    </row>
    <row r="1123" spans="1:8" x14ac:dyDescent="0.3">
      <c r="A1123" t="s">
        <v>1143</v>
      </c>
      <c r="B1123" s="14">
        <v>27262</v>
      </c>
      <c r="C1123">
        <v>1</v>
      </c>
      <c r="D1123" s="10">
        <v>9249.5</v>
      </c>
      <c r="E1123" t="s">
        <v>7</v>
      </c>
      <c r="F1123" t="s">
        <v>11</v>
      </c>
      <c r="G1123" t="s">
        <v>16</v>
      </c>
      <c r="H1123">
        <f t="shared" si="17"/>
        <v>48</v>
      </c>
    </row>
    <row r="1124" spans="1:8" x14ac:dyDescent="0.3">
      <c r="A1124" t="s">
        <v>1144</v>
      </c>
      <c r="B1124" s="14">
        <v>26151</v>
      </c>
      <c r="C1124">
        <v>0</v>
      </c>
      <c r="D1124" s="10">
        <v>9264.7999999999993</v>
      </c>
      <c r="E1124" t="s">
        <v>7</v>
      </c>
      <c r="F1124" t="s">
        <v>11</v>
      </c>
      <c r="G1124" t="s">
        <v>31</v>
      </c>
      <c r="H1124">
        <f t="shared" si="17"/>
        <v>51</v>
      </c>
    </row>
    <row r="1125" spans="1:8" x14ac:dyDescent="0.3">
      <c r="A1125" t="s">
        <v>1145</v>
      </c>
      <c r="B1125" s="14">
        <v>26964</v>
      </c>
      <c r="C1125">
        <v>1</v>
      </c>
      <c r="D1125" s="10">
        <v>9282.48</v>
      </c>
      <c r="E1125" t="s">
        <v>8</v>
      </c>
      <c r="F1125" t="s">
        <v>7</v>
      </c>
      <c r="G1125" t="s">
        <v>157</v>
      </c>
      <c r="H1125">
        <f t="shared" si="17"/>
        <v>49</v>
      </c>
    </row>
    <row r="1126" spans="1:8" x14ac:dyDescent="0.3">
      <c r="A1126" t="s">
        <v>1146</v>
      </c>
      <c r="B1126" s="14">
        <v>26116</v>
      </c>
      <c r="C1126">
        <v>0</v>
      </c>
      <c r="D1126" s="10">
        <v>9283.56</v>
      </c>
      <c r="E1126" t="s">
        <v>7</v>
      </c>
      <c r="F1126" t="s">
        <v>8</v>
      </c>
      <c r="G1126" t="s">
        <v>9</v>
      </c>
      <c r="H1126">
        <f t="shared" si="17"/>
        <v>51</v>
      </c>
    </row>
    <row r="1127" spans="1:8" x14ac:dyDescent="0.3">
      <c r="A1127" t="s">
        <v>1147</v>
      </c>
      <c r="B1127" s="14">
        <v>25533</v>
      </c>
      <c r="C1127">
        <v>0</v>
      </c>
      <c r="D1127" s="10">
        <v>9285.8700000000008</v>
      </c>
      <c r="E1127" t="s">
        <v>7</v>
      </c>
      <c r="F1127" t="s">
        <v>8</v>
      </c>
      <c r="G1127" t="s">
        <v>9</v>
      </c>
      <c r="H1127">
        <f t="shared" si="17"/>
        <v>53</v>
      </c>
    </row>
    <row r="1128" spans="1:8" x14ac:dyDescent="0.3">
      <c r="A1128" t="s">
        <v>1148</v>
      </c>
      <c r="B1128" s="14">
        <v>26953</v>
      </c>
      <c r="C1128">
        <v>1</v>
      </c>
      <c r="D1128" s="10">
        <v>9288.0300000000007</v>
      </c>
      <c r="E1128" t="s">
        <v>7</v>
      </c>
      <c r="F1128" t="s">
        <v>8</v>
      </c>
      <c r="G1128" t="s">
        <v>159</v>
      </c>
      <c r="H1128">
        <f t="shared" si="17"/>
        <v>49</v>
      </c>
    </row>
    <row r="1129" spans="1:8" x14ac:dyDescent="0.3">
      <c r="A1129" t="s">
        <v>1149</v>
      </c>
      <c r="B1129" s="14">
        <v>26925</v>
      </c>
      <c r="C1129">
        <v>1</v>
      </c>
      <c r="D1129" s="10">
        <v>9290.14</v>
      </c>
      <c r="E1129" t="s">
        <v>8</v>
      </c>
      <c r="F1129" t="s">
        <v>8</v>
      </c>
      <c r="G1129" t="s">
        <v>157</v>
      </c>
      <c r="H1129">
        <f t="shared" si="17"/>
        <v>49</v>
      </c>
    </row>
    <row r="1130" spans="1:8" x14ac:dyDescent="0.3">
      <c r="A1130" t="s">
        <v>1150</v>
      </c>
      <c r="B1130" s="14">
        <v>28067</v>
      </c>
      <c r="C1130">
        <v>3</v>
      </c>
      <c r="D1130" s="10">
        <v>9301.89</v>
      </c>
      <c r="E1130" t="s">
        <v>7</v>
      </c>
      <c r="F1130" t="s">
        <v>11</v>
      </c>
      <c r="G1130" t="s">
        <v>16</v>
      </c>
      <c r="H1130">
        <f t="shared" si="17"/>
        <v>46</v>
      </c>
    </row>
    <row r="1131" spans="1:8" x14ac:dyDescent="0.3">
      <c r="A1131" t="s">
        <v>1151</v>
      </c>
      <c r="B1131" s="14">
        <v>26953</v>
      </c>
      <c r="C1131">
        <v>2</v>
      </c>
      <c r="D1131" s="10">
        <v>9304.7000000000007</v>
      </c>
      <c r="E1131" t="s">
        <v>8</v>
      </c>
      <c r="F1131" t="s">
        <v>8</v>
      </c>
      <c r="G1131" t="s">
        <v>9</v>
      </c>
      <c r="H1131">
        <f t="shared" si="17"/>
        <v>49</v>
      </c>
    </row>
    <row r="1132" spans="1:8" x14ac:dyDescent="0.3">
      <c r="A1132" t="s">
        <v>1152</v>
      </c>
      <c r="B1132" s="14">
        <v>23170</v>
      </c>
      <c r="C1132">
        <v>0</v>
      </c>
      <c r="D1132" s="10">
        <v>9310.81</v>
      </c>
      <c r="E1132" t="s">
        <v>8</v>
      </c>
      <c r="F1132" t="s">
        <v>11</v>
      </c>
      <c r="G1132" t="s">
        <v>9</v>
      </c>
      <c r="H1132">
        <f t="shared" si="17"/>
        <v>60</v>
      </c>
    </row>
    <row r="1133" spans="1:8" x14ac:dyDescent="0.3">
      <c r="A1133" t="s">
        <v>1153</v>
      </c>
      <c r="B1133" s="14">
        <v>28410</v>
      </c>
      <c r="C1133">
        <v>2</v>
      </c>
      <c r="D1133" s="10">
        <v>9315.41</v>
      </c>
      <c r="E1133" t="s">
        <v>7</v>
      </c>
      <c r="F1133" t="s">
        <v>11</v>
      </c>
      <c r="G1133" t="s">
        <v>236</v>
      </c>
      <c r="H1133">
        <f t="shared" si="17"/>
        <v>45</v>
      </c>
    </row>
    <row r="1134" spans="1:8" x14ac:dyDescent="0.3">
      <c r="A1134" t="s">
        <v>1154</v>
      </c>
      <c r="B1134" s="14">
        <v>32333</v>
      </c>
      <c r="C1134">
        <v>3</v>
      </c>
      <c r="D1134" s="10">
        <v>9320.26</v>
      </c>
      <c r="E1134" t="s">
        <v>7</v>
      </c>
      <c r="F1134" t="s">
        <v>11</v>
      </c>
      <c r="G1134" t="s">
        <v>16</v>
      </c>
      <c r="H1134">
        <f t="shared" si="17"/>
        <v>34</v>
      </c>
    </row>
    <row r="1135" spans="1:8" x14ac:dyDescent="0.3">
      <c r="A1135" t="s">
        <v>1155</v>
      </c>
      <c r="B1135" s="14">
        <v>35350</v>
      </c>
      <c r="C1135">
        <v>0</v>
      </c>
      <c r="D1135" s="10">
        <v>9338.61</v>
      </c>
      <c r="E1135" t="s">
        <v>7</v>
      </c>
      <c r="F1135" t="s">
        <v>11</v>
      </c>
      <c r="G1135" t="s">
        <v>524</v>
      </c>
      <c r="H1135">
        <f t="shared" si="17"/>
        <v>26</v>
      </c>
    </row>
    <row r="1136" spans="1:8" x14ac:dyDescent="0.3">
      <c r="A1136" t="s">
        <v>1156</v>
      </c>
      <c r="B1136" s="14">
        <v>32325</v>
      </c>
      <c r="C1136">
        <v>3</v>
      </c>
      <c r="D1136" s="10">
        <v>9344.2000000000007</v>
      </c>
      <c r="E1136" t="s">
        <v>7</v>
      </c>
      <c r="F1136" t="s">
        <v>11</v>
      </c>
      <c r="G1136" t="s">
        <v>289</v>
      </c>
      <c r="H1136">
        <f t="shared" si="17"/>
        <v>34</v>
      </c>
    </row>
    <row r="1137" spans="1:8" x14ac:dyDescent="0.3">
      <c r="A1137" t="s">
        <v>1157</v>
      </c>
      <c r="B1137" s="14">
        <v>26214</v>
      </c>
      <c r="C1137">
        <v>0</v>
      </c>
      <c r="D1137" s="10">
        <v>9361.33</v>
      </c>
      <c r="E1137" t="s">
        <v>8</v>
      </c>
      <c r="F1137" t="s">
        <v>11</v>
      </c>
      <c r="G1137" t="s">
        <v>157</v>
      </c>
      <c r="H1137">
        <f t="shared" si="17"/>
        <v>51</v>
      </c>
    </row>
    <row r="1138" spans="1:8" x14ac:dyDescent="0.3">
      <c r="A1138" t="s">
        <v>1158</v>
      </c>
      <c r="B1138" s="14">
        <v>25531</v>
      </c>
      <c r="C1138">
        <v>0</v>
      </c>
      <c r="D1138" s="10">
        <v>9377.4500000000007</v>
      </c>
      <c r="E1138" t="s">
        <v>7</v>
      </c>
      <c r="F1138" t="s">
        <v>8</v>
      </c>
      <c r="G1138" t="s">
        <v>9</v>
      </c>
      <c r="H1138">
        <f t="shared" si="17"/>
        <v>53</v>
      </c>
    </row>
    <row r="1139" spans="1:8" x14ac:dyDescent="0.3">
      <c r="A1139" t="s">
        <v>1159</v>
      </c>
      <c r="B1139" s="14">
        <v>26263</v>
      </c>
      <c r="C1139">
        <v>1</v>
      </c>
      <c r="D1139" s="10">
        <v>9377.9</v>
      </c>
      <c r="E1139" t="s">
        <v>7</v>
      </c>
      <c r="F1139" t="s">
        <v>11</v>
      </c>
      <c r="G1139" t="s">
        <v>9</v>
      </c>
      <c r="H1139">
        <f t="shared" si="17"/>
        <v>51</v>
      </c>
    </row>
    <row r="1140" spans="1:8" x14ac:dyDescent="0.3">
      <c r="A1140" t="s">
        <v>1160</v>
      </c>
      <c r="B1140" s="14">
        <v>27730</v>
      </c>
      <c r="C1140">
        <v>1</v>
      </c>
      <c r="D1140" s="10">
        <v>9380.75</v>
      </c>
      <c r="E1140" t="s">
        <v>7</v>
      </c>
      <c r="F1140" t="s">
        <v>7</v>
      </c>
      <c r="G1140" t="s">
        <v>236</v>
      </c>
      <c r="H1140">
        <f t="shared" si="17"/>
        <v>47</v>
      </c>
    </row>
    <row r="1141" spans="1:8" x14ac:dyDescent="0.3">
      <c r="A1141" t="s">
        <v>1161</v>
      </c>
      <c r="B1141" s="14">
        <v>26296</v>
      </c>
      <c r="C1141">
        <v>1</v>
      </c>
      <c r="D1141" s="10">
        <v>9386.16</v>
      </c>
      <c r="E1141" t="s">
        <v>8</v>
      </c>
      <c r="F1141" t="s">
        <v>7</v>
      </c>
      <c r="G1141" t="s">
        <v>9</v>
      </c>
      <c r="H1141">
        <f t="shared" si="17"/>
        <v>51</v>
      </c>
    </row>
    <row r="1142" spans="1:8" x14ac:dyDescent="0.3">
      <c r="A1142" t="s">
        <v>1162</v>
      </c>
      <c r="B1142" s="14">
        <v>26226</v>
      </c>
      <c r="C1142">
        <v>1</v>
      </c>
      <c r="D1142" s="10">
        <v>9391.35</v>
      </c>
      <c r="E1142" t="s">
        <v>8</v>
      </c>
      <c r="F1142" t="s">
        <v>8</v>
      </c>
      <c r="G1142" t="s">
        <v>31</v>
      </c>
      <c r="H1142">
        <f t="shared" si="17"/>
        <v>51</v>
      </c>
    </row>
    <row r="1143" spans="1:8" x14ac:dyDescent="0.3">
      <c r="A1143" t="s">
        <v>1163</v>
      </c>
      <c r="B1143" s="14">
        <v>28050</v>
      </c>
      <c r="C1143">
        <v>2</v>
      </c>
      <c r="D1143" s="10">
        <v>9411.01</v>
      </c>
      <c r="E1143" t="s">
        <v>7</v>
      </c>
      <c r="F1143" t="s">
        <v>8</v>
      </c>
      <c r="G1143" t="s">
        <v>236</v>
      </c>
      <c r="H1143">
        <f t="shared" si="17"/>
        <v>46</v>
      </c>
    </row>
    <row r="1144" spans="1:8" x14ac:dyDescent="0.3">
      <c r="A1144" t="s">
        <v>1164</v>
      </c>
      <c r="B1144" s="14">
        <v>28063</v>
      </c>
      <c r="C1144">
        <v>3</v>
      </c>
      <c r="D1144" s="10">
        <v>9414.92</v>
      </c>
      <c r="E1144" t="s">
        <v>7</v>
      </c>
      <c r="F1144" t="s">
        <v>7</v>
      </c>
      <c r="G1144" t="s">
        <v>31</v>
      </c>
      <c r="H1144">
        <f t="shared" si="17"/>
        <v>46</v>
      </c>
    </row>
    <row r="1145" spans="1:8" x14ac:dyDescent="0.3">
      <c r="A1145" t="s">
        <v>1165</v>
      </c>
      <c r="B1145" s="14">
        <v>28067</v>
      </c>
      <c r="C1145">
        <v>2</v>
      </c>
      <c r="D1145" s="10">
        <v>9432.93</v>
      </c>
      <c r="E1145" t="s">
        <v>7</v>
      </c>
      <c r="F1145" t="s">
        <v>11</v>
      </c>
      <c r="G1145" t="s">
        <v>236</v>
      </c>
      <c r="H1145">
        <f t="shared" si="17"/>
        <v>46</v>
      </c>
    </row>
    <row r="1146" spans="1:8" x14ac:dyDescent="0.3">
      <c r="A1146" t="s">
        <v>1166</v>
      </c>
      <c r="B1146" s="14">
        <v>27360</v>
      </c>
      <c r="C1146">
        <v>1</v>
      </c>
      <c r="D1146" s="10">
        <v>9447.25</v>
      </c>
      <c r="E1146" t="s">
        <v>7</v>
      </c>
      <c r="F1146" t="s">
        <v>11</v>
      </c>
      <c r="G1146" t="s">
        <v>236</v>
      </c>
      <c r="H1146">
        <f t="shared" si="17"/>
        <v>48</v>
      </c>
    </row>
    <row r="1147" spans="1:8" x14ac:dyDescent="0.3">
      <c r="A1147" t="s">
        <v>1167</v>
      </c>
      <c r="B1147" s="14">
        <v>27188</v>
      </c>
      <c r="C1147">
        <v>1</v>
      </c>
      <c r="D1147" s="10">
        <v>9447.3799999999992</v>
      </c>
      <c r="E1147" t="s">
        <v>7</v>
      </c>
      <c r="F1147" t="s">
        <v>8</v>
      </c>
      <c r="G1147" t="s">
        <v>236</v>
      </c>
      <c r="H1147">
        <f t="shared" si="17"/>
        <v>49</v>
      </c>
    </row>
    <row r="1148" spans="1:8" x14ac:dyDescent="0.3">
      <c r="A1148" t="s">
        <v>1168</v>
      </c>
      <c r="B1148" s="14">
        <v>32095</v>
      </c>
      <c r="C1148">
        <v>3</v>
      </c>
      <c r="D1148" s="10">
        <v>9448.42</v>
      </c>
      <c r="E1148" t="s">
        <v>7</v>
      </c>
      <c r="F1148" t="s">
        <v>8</v>
      </c>
      <c r="G1148" t="s">
        <v>289</v>
      </c>
      <c r="H1148">
        <f t="shared" si="17"/>
        <v>35</v>
      </c>
    </row>
    <row r="1149" spans="1:8" x14ac:dyDescent="0.3">
      <c r="A1149" t="s">
        <v>1169</v>
      </c>
      <c r="B1149" s="14">
        <v>29053</v>
      </c>
      <c r="C1149">
        <v>2</v>
      </c>
      <c r="D1149" s="10">
        <v>9453.92</v>
      </c>
      <c r="E1149" t="s">
        <v>7</v>
      </c>
      <c r="F1149" t="s">
        <v>7</v>
      </c>
      <c r="G1149" t="s">
        <v>289</v>
      </c>
      <c r="H1149">
        <f t="shared" si="17"/>
        <v>43</v>
      </c>
    </row>
    <row r="1150" spans="1:8" x14ac:dyDescent="0.3">
      <c r="A1150" t="s">
        <v>1170</v>
      </c>
      <c r="B1150" s="14">
        <v>25358</v>
      </c>
      <c r="C1150">
        <v>0</v>
      </c>
      <c r="D1150" s="10">
        <v>9487.64</v>
      </c>
      <c r="E1150" t="s">
        <v>7</v>
      </c>
      <c r="F1150" t="s">
        <v>7</v>
      </c>
      <c r="G1150" t="s">
        <v>9</v>
      </c>
      <c r="H1150">
        <f t="shared" si="17"/>
        <v>54</v>
      </c>
    </row>
    <row r="1151" spans="1:8" x14ac:dyDescent="0.3">
      <c r="A1151" t="s">
        <v>1171</v>
      </c>
      <c r="B1151" s="14">
        <v>28092</v>
      </c>
      <c r="C1151">
        <v>3</v>
      </c>
      <c r="D1151" s="10">
        <v>9500.57</v>
      </c>
      <c r="E1151" t="s">
        <v>7</v>
      </c>
      <c r="F1151" t="s">
        <v>8</v>
      </c>
      <c r="G1151" t="s">
        <v>345</v>
      </c>
      <c r="H1151">
        <f t="shared" si="17"/>
        <v>46</v>
      </c>
    </row>
    <row r="1152" spans="1:8" x14ac:dyDescent="0.3">
      <c r="A1152" t="s">
        <v>1172</v>
      </c>
      <c r="B1152" s="14">
        <v>25439</v>
      </c>
      <c r="C1152">
        <v>0</v>
      </c>
      <c r="D1152" s="10">
        <v>9504.31</v>
      </c>
      <c r="E1152" t="s">
        <v>8</v>
      </c>
      <c r="F1152" t="s">
        <v>7</v>
      </c>
      <c r="G1152" t="s">
        <v>9</v>
      </c>
      <c r="H1152">
        <f t="shared" si="17"/>
        <v>53</v>
      </c>
    </row>
    <row r="1153" spans="1:8" x14ac:dyDescent="0.3">
      <c r="A1153" t="s">
        <v>1173</v>
      </c>
      <c r="B1153" s="14">
        <v>33838</v>
      </c>
      <c r="C1153">
        <v>0</v>
      </c>
      <c r="D1153" s="10">
        <v>9507.68</v>
      </c>
      <c r="E1153" t="s">
        <v>7</v>
      </c>
      <c r="F1153" t="s">
        <v>11</v>
      </c>
      <c r="G1153" t="s">
        <v>16</v>
      </c>
      <c r="H1153">
        <f t="shared" si="17"/>
        <v>30</v>
      </c>
    </row>
    <row r="1154" spans="1:8" x14ac:dyDescent="0.3">
      <c r="A1154" t="s">
        <v>1174</v>
      </c>
      <c r="B1154" s="14">
        <v>26266</v>
      </c>
      <c r="C1154">
        <v>0</v>
      </c>
      <c r="D1154" s="10">
        <v>9528.9</v>
      </c>
      <c r="E1154" t="s">
        <v>7</v>
      </c>
      <c r="F1154" t="s">
        <v>7</v>
      </c>
      <c r="G1154" t="s">
        <v>31</v>
      </c>
      <c r="H1154">
        <f t="shared" si="17"/>
        <v>51</v>
      </c>
    </row>
    <row r="1155" spans="1:8" x14ac:dyDescent="0.3">
      <c r="A1155" t="s">
        <v>1175</v>
      </c>
      <c r="B1155" s="14">
        <v>27019</v>
      </c>
      <c r="C1155">
        <v>0</v>
      </c>
      <c r="D1155" s="10">
        <v>9538.65</v>
      </c>
      <c r="E1155" t="s">
        <v>7</v>
      </c>
      <c r="F1155" t="s">
        <v>8</v>
      </c>
      <c r="G1155" t="s">
        <v>289</v>
      </c>
      <c r="H1155">
        <f t="shared" ref="H1155:H1218" si="18">DATEDIF(B1155,$J$3,"y")</f>
        <v>49</v>
      </c>
    </row>
    <row r="1156" spans="1:8" x14ac:dyDescent="0.3">
      <c r="A1156" t="s">
        <v>1176</v>
      </c>
      <c r="B1156" s="14">
        <v>27603</v>
      </c>
      <c r="C1156">
        <v>1</v>
      </c>
      <c r="D1156" s="10">
        <v>9540.17</v>
      </c>
      <c r="E1156" t="s">
        <v>7</v>
      </c>
      <c r="F1156" t="s">
        <v>7</v>
      </c>
      <c r="G1156" t="s">
        <v>236</v>
      </c>
      <c r="H1156">
        <f t="shared" si="18"/>
        <v>47</v>
      </c>
    </row>
    <row r="1157" spans="1:8" x14ac:dyDescent="0.3">
      <c r="A1157" t="s">
        <v>1177</v>
      </c>
      <c r="B1157" s="14">
        <v>26564</v>
      </c>
      <c r="C1157">
        <v>0</v>
      </c>
      <c r="D1157" s="10">
        <v>9541.7000000000007</v>
      </c>
      <c r="E1157" t="s">
        <v>7</v>
      </c>
      <c r="F1157" t="s">
        <v>11</v>
      </c>
      <c r="G1157" t="s">
        <v>236</v>
      </c>
      <c r="H1157">
        <f t="shared" si="18"/>
        <v>50</v>
      </c>
    </row>
    <row r="1158" spans="1:8" x14ac:dyDescent="0.3">
      <c r="A1158" t="s">
        <v>1178</v>
      </c>
      <c r="B1158" s="14">
        <v>26564</v>
      </c>
      <c r="C1158">
        <v>1</v>
      </c>
      <c r="D1158" s="10">
        <v>9549.57</v>
      </c>
      <c r="E1158" t="s">
        <v>7</v>
      </c>
      <c r="F1158" t="s">
        <v>11</v>
      </c>
      <c r="G1158" t="s">
        <v>9</v>
      </c>
      <c r="H1158">
        <f t="shared" si="18"/>
        <v>50</v>
      </c>
    </row>
    <row r="1159" spans="1:8" x14ac:dyDescent="0.3">
      <c r="A1159" t="s">
        <v>1179</v>
      </c>
      <c r="B1159" s="14">
        <v>27255</v>
      </c>
      <c r="C1159">
        <v>3</v>
      </c>
      <c r="D1159" s="10">
        <v>9563.0300000000007</v>
      </c>
      <c r="E1159" t="s">
        <v>8</v>
      </c>
      <c r="F1159" t="s">
        <v>11</v>
      </c>
      <c r="G1159" t="s">
        <v>31</v>
      </c>
      <c r="H1159">
        <f t="shared" si="18"/>
        <v>48</v>
      </c>
    </row>
    <row r="1160" spans="1:8" x14ac:dyDescent="0.3">
      <c r="A1160" t="s">
        <v>1180</v>
      </c>
      <c r="B1160" s="14">
        <v>26999</v>
      </c>
      <c r="C1160">
        <v>1</v>
      </c>
      <c r="D1160" s="10">
        <v>9566.99</v>
      </c>
      <c r="E1160" t="s">
        <v>7</v>
      </c>
      <c r="F1160" t="s">
        <v>11</v>
      </c>
      <c r="G1160" t="s">
        <v>16</v>
      </c>
      <c r="H1160">
        <f t="shared" si="18"/>
        <v>49</v>
      </c>
    </row>
    <row r="1161" spans="1:8" x14ac:dyDescent="0.3">
      <c r="A1161" t="s">
        <v>1181</v>
      </c>
      <c r="B1161" s="14">
        <v>24445</v>
      </c>
      <c r="C1161">
        <v>0</v>
      </c>
      <c r="D1161" s="10">
        <v>9582.5400000000009</v>
      </c>
      <c r="E1161" t="s">
        <v>8</v>
      </c>
      <c r="F1161" t="s">
        <v>7</v>
      </c>
      <c r="G1161" t="s">
        <v>9</v>
      </c>
      <c r="H1161">
        <f t="shared" si="18"/>
        <v>56</v>
      </c>
    </row>
    <row r="1162" spans="1:8" x14ac:dyDescent="0.3">
      <c r="A1162" t="s">
        <v>1182</v>
      </c>
      <c r="B1162" s="14">
        <v>26996</v>
      </c>
      <c r="C1162">
        <v>1</v>
      </c>
      <c r="D1162" s="10">
        <v>9583.89</v>
      </c>
      <c r="E1162" t="s">
        <v>7</v>
      </c>
      <c r="F1162" t="s">
        <v>8</v>
      </c>
      <c r="G1162" t="s">
        <v>16</v>
      </c>
      <c r="H1162">
        <f t="shared" si="18"/>
        <v>49</v>
      </c>
    </row>
    <row r="1163" spans="1:8" x14ac:dyDescent="0.3">
      <c r="A1163" t="s">
        <v>1183</v>
      </c>
      <c r="B1163" s="14">
        <v>29877</v>
      </c>
      <c r="C1163">
        <v>1</v>
      </c>
      <c r="D1163" s="10">
        <v>9584.0400000000009</v>
      </c>
      <c r="E1163" t="s">
        <v>7</v>
      </c>
      <c r="F1163" t="s">
        <v>11</v>
      </c>
      <c r="G1163" t="s">
        <v>289</v>
      </c>
      <c r="H1163">
        <f t="shared" si="18"/>
        <v>41</v>
      </c>
    </row>
    <row r="1164" spans="1:8" x14ac:dyDescent="0.3">
      <c r="A1164" t="s">
        <v>1184</v>
      </c>
      <c r="B1164" s="14">
        <v>23726</v>
      </c>
      <c r="C1164">
        <v>0</v>
      </c>
      <c r="D1164" s="10">
        <v>9597.6299999999992</v>
      </c>
      <c r="E1164" t="s">
        <v>8</v>
      </c>
      <c r="F1164" t="s">
        <v>8</v>
      </c>
      <c r="G1164" t="s">
        <v>9</v>
      </c>
      <c r="H1164">
        <f t="shared" si="18"/>
        <v>58</v>
      </c>
    </row>
    <row r="1165" spans="1:8" x14ac:dyDescent="0.3">
      <c r="A1165" t="s">
        <v>1185</v>
      </c>
      <c r="B1165" s="14">
        <v>26660</v>
      </c>
      <c r="C1165">
        <v>1</v>
      </c>
      <c r="D1165" s="10">
        <v>9617.66</v>
      </c>
      <c r="E1165" t="s">
        <v>8</v>
      </c>
      <c r="F1165" t="s">
        <v>8</v>
      </c>
      <c r="G1165" t="s">
        <v>157</v>
      </c>
      <c r="H1165">
        <f t="shared" si="18"/>
        <v>50</v>
      </c>
    </row>
    <row r="1166" spans="1:8" x14ac:dyDescent="0.3">
      <c r="A1166" t="s">
        <v>1186</v>
      </c>
      <c r="B1166" s="14">
        <v>30192</v>
      </c>
      <c r="C1166">
        <v>3</v>
      </c>
      <c r="D1166" s="10">
        <v>9619.18</v>
      </c>
      <c r="E1166" t="s">
        <v>7</v>
      </c>
      <c r="F1166" t="s">
        <v>11</v>
      </c>
      <c r="G1166" t="s">
        <v>189</v>
      </c>
      <c r="H1166">
        <f t="shared" si="18"/>
        <v>40</v>
      </c>
    </row>
    <row r="1167" spans="1:8" x14ac:dyDescent="0.3">
      <c r="A1167" t="s">
        <v>1187</v>
      </c>
      <c r="B1167" s="14">
        <v>27696</v>
      </c>
      <c r="C1167">
        <v>3</v>
      </c>
      <c r="D1167" s="10">
        <v>9620.33</v>
      </c>
      <c r="E1167" t="s">
        <v>8</v>
      </c>
      <c r="F1167" t="s">
        <v>8</v>
      </c>
      <c r="G1167" t="s">
        <v>16</v>
      </c>
      <c r="H1167">
        <f t="shared" si="18"/>
        <v>47</v>
      </c>
    </row>
    <row r="1168" spans="1:8" x14ac:dyDescent="0.3">
      <c r="A1168" t="s">
        <v>1188</v>
      </c>
      <c r="B1168" s="14">
        <v>25918</v>
      </c>
      <c r="C1168">
        <v>0</v>
      </c>
      <c r="D1168" s="10">
        <v>9625.92</v>
      </c>
      <c r="E1168" t="s">
        <v>7</v>
      </c>
      <c r="F1168" t="s">
        <v>8</v>
      </c>
      <c r="G1168" t="s">
        <v>31</v>
      </c>
      <c r="H1168">
        <f t="shared" si="18"/>
        <v>52</v>
      </c>
    </row>
    <row r="1169" spans="1:8" x14ac:dyDescent="0.3">
      <c r="A1169" t="s">
        <v>1189</v>
      </c>
      <c r="B1169" s="14">
        <v>35969</v>
      </c>
      <c r="C1169">
        <v>0</v>
      </c>
      <c r="D1169" s="10">
        <v>9628.7900000000009</v>
      </c>
      <c r="E1169" t="s">
        <v>7</v>
      </c>
      <c r="F1169" t="s">
        <v>7</v>
      </c>
      <c r="G1169" t="s">
        <v>524</v>
      </c>
      <c r="H1169">
        <f t="shared" si="18"/>
        <v>24</v>
      </c>
    </row>
    <row r="1170" spans="1:8" x14ac:dyDescent="0.3">
      <c r="A1170" t="s">
        <v>1190</v>
      </c>
      <c r="B1170" s="14">
        <v>29208</v>
      </c>
      <c r="C1170">
        <v>2</v>
      </c>
      <c r="D1170" s="10">
        <v>9630.2999999999993</v>
      </c>
      <c r="E1170" t="s">
        <v>7</v>
      </c>
      <c r="F1170" t="s">
        <v>7</v>
      </c>
      <c r="G1170" t="s">
        <v>289</v>
      </c>
      <c r="H1170">
        <f t="shared" si="18"/>
        <v>43</v>
      </c>
    </row>
    <row r="1171" spans="1:8" x14ac:dyDescent="0.3">
      <c r="A1171" t="s">
        <v>1191</v>
      </c>
      <c r="B1171" s="14">
        <v>26595</v>
      </c>
      <c r="C1171">
        <v>2</v>
      </c>
      <c r="D1171" s="10">
        <v>9630.4</v>
      </c>
      <c r="E1171" t="s">
        <v>7</v>
      </c>
      <c r="F1171" t="s">
        <v>7</v>
      </c>
      <c r="G1171" t="s">
        <v>31</v>
      </c>
      <c r="H1171">
        <f t="shared" si="18"/>
        <v>50</v>
      </c>
    </row>
    <row r="1172" spans="1:8" x14ac:dyDescent="0.3">
      <c r="A1172" t="s">
        <v>1192</v>
      </c>
      <c r="B1172" s="14">
        <v>25011</v>
      </c>
      <c r="C1172">
        <v>0</v>
      </c>
      <c r="D1172" s="10">
        <v>9630.91</v>
      </c>
      <c r="E1172" t="s">
        <v>8</v>
      </c>
      <c r="F1172" t="s">
        <v>7</v>
      </c>
      <c r="G1172" t="s">
        <v>9</v>
      </c>
      <c r="H1172">
        <f t="shared" si="18"/>
        <v>54</v>
      </c>
    </row>
    <row r="1173" spans="1:8" x14ac:dyDescent="0.3">
      <c r="A1173" t="s">
        <v>1193</v>
      </c>
      <c r="B1173" s="14">
        <v>25841</v>
      </c>
      <c r="C1173">
        <v>0</v>
      </c>
      <c r="D1173" s="10">
        <v>9634.5400000000009</v>
      </c>
      <c r="E1173" t="s">
        <v>7</v>
      </c>
      <c r="F1173" t="s">
        <v>7</v>
      </c>
      <c r="G1173" t="s">
        <v>31</v>
      </c>
      <c r="H1173">
        <f t="shared" si="18"/>
        <v>52</v>
      </c>
    </row>
    <row r="1174" spans="1:8" x14ac:dyDescent="0.3">
      <c r="A1174" t="s">
        <v>1194</v>
      </c>
      <c r="B1174" s="14">
        <v>26133</v>
      </c>
      <c r="C1174">
        <v>0</v>
      </c>
      <c r="D1174" s="10">
        <v>9644.25</v>
      </c>
      <c r="E1174" t="s">
        <v>7</v>
      </c>
      <c r="F1174" t="s">
        <v>11</v>
      </c>
      <c r="G1174" t="s">
        <v>16</v>
      </c>
      <c r="H1174">
        <f t="shared" si="18"/>
        <v>51</v>
      </c>
    </row>
    <row r="1175" spans="1:8" x14ac:dyDescent="0.3">
      <c r="A1175" t="s">
        <v>1195</v>
      </c>
      <c r="B1175" s="14">
        <v>27218</v>
      </c>
      <c r="C1175">
        <v>0</v>
      </c>
      <c r="D1175" s="10">
        <v>9653.81</v>
      </c>
      <c r="E1175" t="s">
        <v>7</v>
      </c>
      <c r="F1175" t="s">
        <v>7</v>
      </c>
      <c r="G1175" t="s">
        <v>31</v>
      </c>
      <c r="H1175">
        <f t="shared" si="18"/>
        <v>48</v>
      </c>
    </row>
    <row r="1176" spans="1:8" x14ac:dyDescent="0.3">
      <c r="A1176" t="s">
        <v>1196</v>
      </c>
      <c r="B1176" s="14">
        <v>29806</v>
      </c>
      <c r="C1176">
        <v>1</v>
      </c>
      <c r="D1176" s="10">
        <v>9664.34</v>
      </c>
      <c r="E1176" t="s">
        <v>7</v>
      </c>
      <c r="F1176" t="s">
        <v>8</v>
      </c>
      <c r="G1176" t="s">
        <v>31</v>
      </c>
      <c r="H1176">
        <f t="shared" si="18"/>
        <v>41</v>
      </c>
    </row>
    <row r="1177" spans="1:8" x14ac:dyDescent="0.3">
      <c r="A1177" t="s">
        <v>1197</v>
      </c>
      <c r="B1177" s="14">
        <v>24366</v>
      </c>
      <c r="C1177">
        <v>0</v>
      </c>
      <c r="D1177" s="10">
        <v>9684.2900000000009</v>
      </c>
      <c r="E1177" t="s">
        <v>8</v>
      </c>
      <c r="F1177" t="s">
        <v>7</v>
      </c>
      <c r="G1177" t="s">
        <v>9</v>
      </c>
      <c r="H1177">
        <f t="shared" si="18"/>
        <v>56</v>
      </c>
    </row>
    <row r="1178" spans="1:8" x14ac:dyDescent="0.3">
      <c r="A1178" t="s">
        <v>1198</v>
      </c>
      <c r="B1178" s="14">
        <v>23688</v>
      </c>
      <c r="C1178">
        <v>0</v>
      </c>
      <c r="D1178" s="10">
        <v>9698.42</v>
      </c>
      <c r="E1178" t="s">
        <v>8</v>
      </c>
      <c r="F1178" t="s">
        <v>8</v>
      </c>
      <c r="G1178" t="s">
        <v>9</v>
      </c>
      <c r="H1178">
        <f t="shared" si="18"/>
        <v>58</v>
      </c>
    </row>
    <row r="1179" spans="1:8" x14ac:dyDescent="0.3">
      <c r="A1179" t="s">
        <v>1199</v>
      </c>
      <c r="B1179" s="14">
        <v>28387</v>
      </c>
      <c r="C1179">
        <v>3</v>
      </c>
      <c r="D1179" s="10">
        <v>9704.67</v>
      </c>
      <c r="E1179" t="s">
        <v>7</v>
      </c>
      <c r="F1179" t="s">
        <v>8</v>
      </c>
      <c r="G1179" t="s">
        <v>236</v>
      </c>
      <c r="H1179">
        <f t="shared" si="18"/>
        <v>45</v>
      </c>
    </row>
    <row r="1180" spans="1:8" x14ac:dyDescent="0.3">
      <c r="A1180" t="s">
        <v>1200</v>
      </c>
      <c r="B1180" s="14">
        <v>26490</v>
      </c>
      <c r="C1180">
        <v>0</v>
      </c>
      <c r="D1180" s="10">
        <v>9710.7099999999991</v>
      </c>
      <c r="E1180" t="s">
        <v>7</v>
      </c>
      <c r="F1180" t="s">
        <v>11</v>
      </c>
      <c r="G1180" t="s">
        <v>289</v>
      </c>
      <c r="H1180">
        <f t="shared" si="18"/>
        <v>50</v>
      </c>
    </row>
    <row r="1181" spans="1:8" x14ac:dyDescent="0.3">
      <c r="A1181" t="s">
        <v>1201</v>
      </c>
      <c r="B1181" s="14">
        <v>27572</v>
      </c>
      <c r="C1181">
        <v>2</v>
      </c>
      <c r="D1181" s="10">
        <v>9715.84</v>
      </c>
      <c r="E1181" t="s">
        <v>7</v>
      </c>
      <c r="F1181" t="s">
        <v>11</v>
      </c>
      <c r="G1181" t="s">
        <v>236</v>
      </c>
      <c r="H1181">
        <f t="shared" si="18"/>
        <v>47</v>
      </c>
    </row>
    <row r="1182" spans="1:8" x14ac:dyDescent="0.3">
      <c r="A1182" t="s">
        <v>1202</v>
      </c>
      <c r="B1182" s="14">
        <v>25823</v>
      </c>
      <c r="C1182">
        <v>0</v>
      </c>
      <c r="D1182" s="10">
        <v>9722.77</v>
      </c>
      <c r="E1182" t="s">
        <v>8</v>
      </c>
      <c r="F1182" t="s">
        <v>11</v>
      </c>
      <c r="G1182" t="s">
        <v>157</v>
      </c>
      <c r="H1182">
        <f t="shared" si="18"/>
        <v>52</v>
      </c>
    </row>
    <row r="1183" spans="1:8" x14ac:dyDescent="0.3">
      <c r="A1183" t="s">
        <v>1203</v>
      </c>
      <c r="B1183" s="14">
        <v>25798</v>
      </c>
      <c r="C1183">
        <v>1</v>
      </c>
      <c r="D1183" s="10">
        <v>9724.5300000000007</v>
      </c>
      <c r="E1183" t="s">
        <v>8</v>
      </c>
      <c r="F1183" t="s">
        <v>11</v>
      </c>
      <c r="G1183" t="s">
        <v>31</v>
      </c>
      <c r="H1183">
        <f t="shared" si="18"/>
        <v>52</v>
      </c>
    </row>
    <row r="1184" spans="1:8" x14ac:dyDescent="0.3">
      <c r="A1184" t="s">
        <v>1204</v>
      </c>
      <c r="B1184" s="14">
        <v>25753</v>
      </c>
      <c r="C1184">
        <v>1</v>
      </c>
      <c r="D1184" s="10">
        <v>9748.91</v>
      </c>
      <c r="E1184" t="s">
        <v>7</v>
      </c>
      <c r="F1184" t="s">
        <v>11</v>
      </c>
      <c r="G1184" t="s">
        <v>9</v>
      </c>
      <c r="H1184">
        <f t="shared" si="18"/>
        <v>52</v>
      </c>
    </row>
    <row r="1185" spans="1:8" x14ac:dyDescent="0.3">
      <c r="A1185" t="s">
        <v>1205</v>
      </c>
      <c r="B1185" s="14">
        <v>37086</v>
      </c>
      <c r="C1185">
        <v>0</v>
      </c>
      <c r="D1185" s="10">
        <v>9753.49</v>
      </c>
      <c r="E1185" t="s">
        <v>7</v>
      </c>
      <c r="F1185" t="s">
        <v>7</v>
      </c>
      <c r="G1185" t="s">
        <v>16</v>
      </c>
      <c r="H1185">
        <f t="shared" si="18"/>
        <v>21</v>
      </c>
    </row>
    <row r="1186" spans="1:8" x14ac:dyDescent="0.3">
      <c r="A1186" t="s">
        <v>1206</v>
      </c>
      <c r="B1186" s="14">
        <v>23990</v>
      </c>
      <c r="C1186">
        <v>0</v>
      </c>
      <c r="D1186" s="10">
        <v>9764.08</v>
      </c>
      <c r="E1186" t="s">
        <v>8</v>
      </c>
      <c r="F1186" t="s">
        <v>11</v>
      </c>
      <c r="G1186" t="s">
        <v>16</v>
      </c>
      <c r="H1186">
        <f t="shared" si="18"/>
        <v>57</v>
      </c>
    </row>
    <row r="1187" spans="1:8" x14ac:dyDescent="0.3">
      <c r="A1187" t="s">
        <v>1207</v>
      </c>
      <c r="B1187" s="14">
        <v>26852</v>
      </c>
      <c r="C1187">
        <v>1</v>
      </c>
      <c r="D1187" s="10">
        <v>9778.35</v>
      </c>
      <c r="E1187" t="s">
        <v>7</v>
      </c>
      <c r="F1187" t="s">
        <v>7</v>
      </c>
      <c r="G1187" t="s">
        <v>236</v>
      </c>
      <c r="H1187">
        <f t="shared" si="18"/>
        <v>49</v>
      </c>
    </row>
    <row r="1188" spans="1:8" x14ac:dyDescent="0.3">
      <c r="A1188" t="s">
        <v>1208</v>
      </c>
      <c r="B1188" s="14">
        <v>35285</v>
      </c>
      <c r="C1188">
        <v>0</v>
      </c>
      <c r="D1188" s="10">
        <v>9787.32</v>
      </c>
      <c r="E1188" t="s">
        <v>7</v>
      </c>
      <c r="F1188" t="s">
        <v>8</v>
      </c>
      <c r="G1188" t="s">
        <v>238</v>
      </c>
      <c r="H1188">
        <f t="shared" si="18"/>
        <v>26</v>
      </c>
    </row>
    <row r="1189" spans="1:8" x14ac:dyDescent="0.3">
      <c r="A1189" t="s">
        <v>1209</v>
      </c>
      <c r="B1189" s="14">
        <v>28283</v>
      </c>
      <c r="C1189">
        <v>5</v>
      </c>
      <c r="D1189" s="10">
        <v>9788.8700000000008</v>
      </c>
      <c r="E1189" t="s">
        <v>8</v>
      </c>
      <c r="F1189" t="s">
        <v>7</v>
      </c>
      <c r="G1189" t="s">
        <v>9</v>
      </c>
      <c r="H1189">
        <f t="shared" si="18"/>
        <v>46</v>
      </c>
    </row>
    <row r="1190" spans="1:8" x14ac:dyDescent="0.3">
      <c r="A1190" t="s">
        <v>1210</v>
      </c>
      <c r="B1190" s="14">
        <v>26924</v>
      </c>
      <c r="C1190">
        <v>2</v>
      </c>
      <c r="D1190" s="10">
        <v>9800.89</v>
      </c>
      <c r="E1190" t="s">
        <v>7</v>
      </c>
      <c r="F1190" t="s">
        <v>11</v>
      </c>
      <c r="G1190" t="s">
        <v>9</v>
      </c>
      <c r="H1190">
        <f t="shared" si="18"/>
        <v>49</v>
      </c>
    </row>
    <row r="1191" spans="1:8" x14ac:dyDescent="0.3">
      <c r="A1191" t="s">
        <v>1211</v>
      </c>
      <c r="B1191" s="14">
        <v>26478</v>
      </c>
      <c r="C1191">
        <v>0</v>
      </c>
      <c r="D1191" s="10">
        <v>9819.25</v>
      </c>
      <c r="E1191" t="s">
        <v>7</v>
      </c>
      <c r="F1191" t="s">
        <v>7</v>
      </c>
      <c r="G1191" t="s">
        <v>289</v>
      </c>
      <c r="H1191">
        <f t="shared" si="18"/>
        <v>50</v>
      </c>
    </row>
    <row r="1192" spans="1:8" x14ac:dyDescent="0.3">
      <c r="A1192" t="s">
        <v>1212</v>
      </c>
      <c r="B1192" s="14">
        <v>26568</v>
      </c>
      <c r="C1192">
        <v>0</v>
      </c>
      <c r="D1192" s="10">
        <v>9836.2099999999991</v>
      </c>
      <c r="E1192" t="s">
        <v>7</v>
      </c>
      <c r="F1192" t="s">
        <v>8</v>
      </c>
      <c r="G1192" t="s">
        <v>289</v>
      </c>
      <c r="H1192">
        <f t="shared" si="18"/>
        <v>50</v>
      </c>
    </row>
    <row r="1193" spans="1:8" x14ac:dyDescent="0.3">
      <c r="A1193" t="s">
        <v>1213</v>
      </c>
      <c r="B1193" s="14">
        <v>33829</v>
      </c>
      <c r="C1193">
        <v>0</v>
      </c>
      <c r="D1193" s="10">
        <v>9844.4500000000007</v>
      </c>
      <c r="E1193" t="s">
        <v>7</v>
      </c>
      <c r="F1193" t="s">
        <v>11</v>
      </c>
      <c r="G1193" t="s">
        <v>16</v>
      </c>
      <c r="H1193">
        <f t="shared" si="18"/>
        <v>30</v>
      </c>
    </row>
    <row r="1194" spans="1:8" x14ac:dyDescent="0.3">
      <c r="A1194" t="s">
        <v>1214</v>
      </c>
      <c r="B1194" s="14">
        <v>25146</v>
      </c>
      <c r="C1194">
        <v>0</v>
      </c>
      <c r="D1194" s="10">
        <v>9850.43</v>
      </c>
      <c r="E1194" t="s">
        <v>8</v>
      </c>
      <c r="F1194" t="s">
        <v>8</v>
      </c>
      <c r="G1194" t="s">
        <v>31</v>
      </c>
      <c r="H1194">
        <f t="shared" si="18"/>
        <v>54</v>
      </c>
    </row>
    <row r="1195" spans="1:8" x14ac:dyDescent="0.3">
      <c r="A1195" t="s">
        <v>1215</v>
      </c>
      <c r="B1195" s="14">
        <v>26229</v>
      </c>
      <c r="C1195">
        <v>1</v>
      </c>
      <c r="D1195" s="10">
        <v>9855.1299999999992</v>
      </c>
      <c r="E1195" t="s">
        <v>7</v>
      </c>
      <c r="F1195" t="s">
        <v>8</v>
      </c>
      <c r="G1195" t="s">
        <v>9</v>
      </c>
      <c r="H1195">
        <f t="shared" si="18"/>
        <v>51</v>
      </c>
    </row>
    <row r="1196" spans="1:8" x14ac:dyDescent="0.3">
      <c r="A1196" t="s">
        <v>1216</v>
      </c>
      <c r="B1196" s="14">
        <v>26131</v>
      </c>
      <c r="C1196">
        <v>1</v>
      </c>
      <c r="D1196" s="10">
        <v>9861.0300000000007</v>
      </c>
      <c r="E1196" t="s">
        <v>7</v>
      </c>
      <c r="F1196" t="s">
        <v>7</v>
      </c>
      <c r="G1196" t="s">
        <v>31</v>
      </c>
      <c r="H1196">
        <f t="shared" si="18"/>
        <v>51</v>
      </c>
    </row>
    <row r="1197" spans="1:8" x14ac:dyDescent="0.3">
      <c r="A1197" t="s">
        <v>1217</v>
      </c>
      <c r="B1197" s="14">
        <v>25496</v>
      </c>
      <c r="C1197">
        <v>0</v>
      </c>
      <c r="D1197" s="10">
        <v>9863.4699999999993</v>
      </c>
      <c r="E1197" t="s">
        <v>8</v>
      </c>
      <c r="F1197" t="s">
        <v>8</v>
      </c>
      <c r="G1197" t="s">
        <v>16</v>
      </c>
      <c r="H1197">
        <f t="shared" si="18"/>
        <v>53</v>
      </c>
    </row>
    <row r="1198" spans="1:8" x14ac:dyDescent="0.3">
      <c r="A1198" t="s">
        <v>1218</v>
      </c>
      <c r="B1198" s="14">
        <v>26246</v>
      </c>
      <c r="C1198">
        <v>0</v>
      </c>
      <c r="D1198" s="10">
        <v>9866.2999999999993</v>
      </c>
      <c r="E1198" t="s">
        <v>7</v>
      </c>
      <c r="F1198" t="s">
        <v>8</v>
      </c>
      <c r="G1198" t="s">
        <v>236</v>
      </c>
      <c r="H1198">
        <f t="shared" si="18"/>
        <v>51</v>
      </c>
    </row>
    <row r="1199" spans="1:8" x14ac:dyDescent="0.3">
      <c r="A1199" t="s">
        <v>1219</v>
      </c>
      <c r="B1199" s="14">
        <v>25428</v>
      </c>
      <c r="C1199">
        <v>0</v>
      </c>
      <c r="D1199" s="10">
        <v>9869.81</v>
      </c>
      <c r="E1199" t="s">
        <v>8</v>
      </c>
      <c r="F1199" t="s">
        <v>8</v>
      </c>
      <c r="G1199" t="s">
        <v>16</v>
      </c>
      <c r="H1199">
        <f t="shared" si="18"/>
        <v>53</v>
      </c>
    </row>
    <row r="1200" spans="1:8" x14ac:dyDescent="0.3">
      <c r="A1200" t="s">
        <v>1220</v>
      </c>
      <c r="B1200" s="14">
        <v>35982</v>
      </c>
      <c r="C1200">
        <v>0</v>
      </c>
      <c r="D1200" s="10">
        <v>9870.59</v>
      </c>
      <c r="E1200" t="s">
        <v>7</v>
      </c>
      <c r="F1200" t="s">
        <v>7</v>
      </c>
      <c r="G1200" t="s">
        <v>238</v>
      </c>
      <c r="H1200">
        <f t="shared" si="18"/>
        <v>24</v>
      </c>
    </row>
    <row r="1201" spans="1:8" x14ac:dyDescent="0.3">
      <c r="A1201" t="s">
        <v>1221</v>
      </c>
      <c r="B1201" s="14">
        <v>26289</v>
      </c>
      <c r="C1201">
        <v>1</v>
      </c>
      <c r="D1201" s="10">
        <v>9872.7000000000007</v>
      </c>
      <c r="E1201" t="s">
        <v>7</v>
      </c>
      <c r="F1201" t="s">
        <v>7</v>
      </c>
      <c r="G1201" t="s">
        <v>31</v>
      </c>
      <c r="H1201">
        <f t="shared" si="18"/>
        <v>51</v>
      </c>
    </row>
    <row r="1202" spans="1:8" x14ac:dyDescent="0.3">
      <c r="A1202" t="s">
        <v>1222</v>
      </c>
      <c r="B1202" s="14">
        <v>26117</v>
      </c>
      <c r="C1202">
        <v>0</v>
      </c>
      <c r="D1202" s="10">
        <v>9875.68</v>
      </c>
      <c r="E1202" t="s">
        <v>7</v>
      </c>
      <c r="F1202" t="s">
        <v>8</v>
      </c>
      <c r="G1202" t="s">
        <v>236</v>
      </c>
      <c r="H1202">
        <f t="shared" si="18"/>
        <v>51</v>
      </c>
    </row>
    <row r="1203" spans="1:8" x14ac:dyDescent="0.3">
      <c r="A1203" t="s">
        <v>1223</v>
      </c>
      <c r="B1203" s="14">
        <v>26209</v>
      </c>
      <c r="C1203">
        <v>1</v>
      </c>
      <c r="D1203" s="10">
        <v>9877.61</v>
      </c>
      <c r="E1203" t="s">
        <v>7</v>
      </c>
      <c r="F1203" t="s">
        <v>11</v>
      </c>
      <c r="G1203" t="s">
        <v>9</v>
      </c>
      <c r="H1203">
        <f t="shared" si="18"/>
        <v>51</v>
      </c>
    </row>
    <row r="1204" spans="1:8" x14ac:dyDescent="0.3">
      <c r="A1204" t="s">
        <v>1224</v>
      </c>
      <c r="B1204" s="14">
        <v>26245</v>
      </c>
      <c r="C1204">
        <v>1</v>
      </c>
      <c r="D1204" s="10">
        <v>9880.07</v>
      </c>
      <c r="E1204" t="s">
        <v>7</v>
      </c>
      <c r="F1204" t="s">
        <v>8</v>
      </c>
      <c r="G1204" t="s">
        <v>31</v>
      </c>
      <c r="H1204">
        <f t="shared" si="18"/>
        <v>51</v>
      </c>
    </row>
    <row r="1205" spans="1:8" x14ac:dyDescent="0.3">
      <c r="A1205" t="s">
        <v>1225</v>
      </c>
      <c r="B1205" s="14">
        <v>24416</v>
      </c>
      <c r="C1205">
        <v>0</v>
      </c>
      <c r="D1205" s="10">
        <v>9890.23</v>
      </c>
      <c r="E1205" t="s">
        <v>8</v>
      </c>
      <c r="F1205" t="s">
        <v>8</v>
      </c>
      <c r="G1205" t="s">
        <v>9</v>
      </c>
      <c r="H1205">
        <f t="shared" si="18"/>
        <v>56</v>
      </c>
    </row>
    <row r="1206" spans="1:8" x14ac:dyDescent="0.3">
      <c r="A1206" t="s">
        <v>1226</v>
      </c>
      <c r="B1206" s="14">
        <v>35254</v>
      </c>
      <c r="C1206">
        <v>0</v>
      </c>
      <c r="D1206" s="10">
        <v>9894.69</v>
      </c>
      <c r="E1206" t="s">
        <v>7</v>
      </c>
      <c r="F1206" t="s">
        <v>8</v>
      </c>
      <c r="G1206" t="s">
        <v>16</v>
      </c>
      <c r="H1206">
        <f t="shared" si="18"/>
        <v>26</v>
      </c>
    </row>
    <row r="1207" spans="1:8" x14ac:dyDescent="0.3">
      <c r="A1207" t="s">
        <v>1227</v>
      </c>
      <c r="B1207" s="14">
        <v>22875</v>
      </c>
      <c r="C1207">
        <v>0</v>
      </c>
      <c r="D1207" s="10">
        <v>9907.83</v>
      </c>
      <c r="E1207" t="s">
        <v>8</v>
      </c>
      <c r="F1207" t="s">
        <v>7</v>
      </c>
      <c r="G1207" t="s">
        <v>9</v>
      </c>
      <c r="H1207">
        <f t="shared" si="18"/>
        <v>60</v>
      </c>
    </row>
    <row r="1208" spans="1:8" x14ac:dyDescent="0.3">
      <c r="A1208" t="s">
        <v>1228</v>
      </c>
      <c r="B1208" s="14">
        <v>26556</v>
      </c>
      <c r="C1208">
        <v>1</v>
      </c>
      <c r="D1208" s="10">
        <v>9910.36</v>
      </c>
      <c r="E1208" t="s">
        <v>7</v>
      </c>
      <c r="F1208" t="s">
        <v>8</v>
      </c>
      <c r="G1208" t="s">
        <v>16</v>
      </c>
      <c r="H1208">
        <f t="shared" si="18"/>
        <v>50</v>
      </c>
    </row>
    <row r="1209" spans="1:8" x14ac:dyDescent="0.3">
      <c r="A1209" t="s">
        <v>1229</v>
      </c>
      <c r="B1209" s="14">
        <v>31278</v>
      </c>
      <c r="C1209">
        <v>3</v>
      </c>
      <c r="D1209" s="10">
        <v>9930.64</v>
      </c>
      <c r="E1209" t="s">
        <v>7</v>
      </c>
      <c r="F1209" t="s">
        <v>8</v>
      </c>
      <c r="G1209" t="s">
        <v>189</v>
      </c>
      <c r="H1209">
        <f t="shared" si="18"/>
        <v>37</v>
      </c>
    </row>
    <row r="1210" spans="1:8" x14ac:dyDescent="0.3">
      <c r="A1210" t="s">
        <v>1230</v>
      </c>
      <c r="B1210" s="14">
        <v>30653</v>
      </c>
      <c r="C1210">
        <v>3</v>
      </c>
      <c r="D1210" s="10">
        <v>9931.9599999999991</v>
      </c>
      <c r="E1210" t="s">
        <v>7</v>
      </c>
      <c r="F1210" t="s">
        <v>7</v>
      </c>
      <c r="G1210" t="s">
        <v>16</v>
      </c>
      <c r="H1210">
        <f t="shared" si="18"/>
        <v>39</v>
      </c>
    </row>
    <row r="1211" spans="1:8" x14ac:dyDescent="0.3">
      <c r="A1211" t="s">
        <v>1231</v>
      </c>
      <c r="B1211" s="14">
        <v>23631</v>
      </c>
      <c r="C1211">
        <v>0</v>
      </c>
      <c r="D1211" s="10">
        <v>9933.44</v>
      </c>
      <c r="E1211" t="s">
        <v>8</v>
      </c>
      <c r="F1211" t="s">
        <v>8</v>
      </c>
      <c r="G1211" t="s">
        <v>9</v>
      </c>
      <c r="H1211">
        <f t="shared" si="18"/>
        <v>58</v>
      </c>
    </row>
    <row r="1212" spans="1:8" x14ac:dyDescent="0.3">
      <c r="A1212" t="s">
        <v>1232</v>
      </c>
      <c r="B1212" s="14">
        <v>26293</v>
      </c>
      <c r="C1212">
        <v>1</v>
      </c>
      <c r="D1212" s="10">
        <v>9957.7199999999993</v>
      </c>
      <c r="E1212" t="s">
        <v>7</v>
      </c>
      <c r="F1212" t="s">
        <v>8</v>
      </c>
      <c r="G1212" t="s">
        <v>159</v>
      </c>
      <c r="H1212">
        <f t="shared" si="18"/>
        <v>51</v>
      </c>
    </row>
    <row r="1213" spans="1:8" x14ac:dyDescent="0.3">
      <c r="A1213" t="s">
        <v>1233</v>
      </c>
      <c r="B1213" s="14">
        <v>26212</v>
      </c>
      <c r="C1213">
        <v>1</v>
      </c>
      <c r="D1213" s="10">
        <v>9964.06</v>
      </c>
      <c r="E1213" t="s">
        <v>7</v>
      </c>
      <c r="F1213" t="s">
        <v>7</v>
      </c>
      <c r="G1213" t="s">
        <v>155</v>
      </c>
      <c r="H1213">
        <f t="shared" si="18"/>
        <v>51</v>
      </c>
    </row>
    <row r="1214" spans="1:8" x14ac:dyDescent="0.3">
      <c r="A1214" t="s">
        <v>1234</v>
      </c>
      <c r="B1214" s="14">
        <v>25791</v>
      </c>
      <c r="C1214">
        <v>0</v>
      </c>
      <c r="D1214" s="10">
        <v>9991.0400000000009</v>
      </c>
      <c r="E1214" t="s">
        <v>7</v>
      </c>
      <c r="F1214" t="s">
        <v>8</v>
      </c>
      <c r="G1214" t="s">
        <v>16</v>
      </c>
      <c r="H1214">
        <f t="shared" si="18"/>
        <v>52</v>
      </c>
    </row>
    <row r="1215" spans="1:8" x14ac:dyDescent="0.3">
      <c r="A1215" t="s">
        <v>1235</v>
      </c>
      <c r="B1215" s="14">
        <v>32327</v>
      </c>
      <c r="C1215">
        <v>3</v>
      </c>
      <c r="D1215" s="10">
        <v>10011.44</v>
      </c>
      <c r="E1215" t="s">
        <v>8</v>
      </c>
      <c r="F1215" t="s">
        <v>8</v>
      </c>
      <c r="G1215" t="s">
        <v>524</v>
      </c>
      <c r="H1215">
        <f t="shared" si="18"/>
        <v>34</v>
      </c>
    </row>
    <row r="1216" spans="1:8" x14ac:dyDescent="0.3">
      <c r="A1216" t="s">
        <v>1236</v>
      </c>
      <c r="B1216" s="14">
        <v>29217</v>
      </c>
      <c r="C1216">
        <v>2</v>
      </c>
      <c r="D1216" s="10">
        <v>10027.15</v>
      </c>
      <c r="E1216" t="s">
        <v>8</v>
      </c>
      <c r="F1216" t="s">
        <v>11</v>
      </c>
      <c r="G1216" t="s">
        <v>289</v>
      </c>
      <c r="H1216">
        <f t="shared" si="18"/>
        <v>43</v>
      </c>
    </row>
    <row r="1217" spans="1:8" x14ac:dyDescent="0.3">
      <c r="A1217" t="s">
        <v>1237</v>
      </c>
      <c r="B1217" s="14">
        <v>27271</v>
      </c>
      <c r="C1217">
        <v>2</v>
      </c>
      <c r="D1217" s="10">
        <v>10043.25</v>
      </c>
      <c r="E1217" t="s">
        <v>8</v>
      </c>
      <c r="F1217" t="s">
        <v>7</v>
      </c>
      <c r="G1217" t="s">
        <v>236</v>
      </c>
      <c r="H1217">
        <f t="shared" si="18"/>
        <v>48</v>
      </c>
    </row>
    <row r="1218" spans="1:8" x14ac:dyDescent="0.3">
      <c r="A1218" t="s">
        <v>1238</v>
      </c>
      <c r="B1218" s="14">
        <v>25437</v>
      </c>
      <c r="C1218">
        <v>1</v>
      </c>
      <c r="D1218" s="10">
        <v>10065.41</v>
      </c>
      <c r="E1218" t="s">
        <v>8</v>
      </c>
      <c r="F1218" t="s">
        <v>7</v>
      </c>
      <c r="G1218" t="s">
        <v>31</v>
      </c>
      <c r="H1218">
        <f t="shared" si="18"/>
        <v>53</v>
      </c>
    </row>
    <row r="1219" spans="1:8" x14ac:dyDescent="0.3">
      <c r="A1219" t="s">
        <v>1239</v>
      </c>
      <c r="B1219" s="14">
        <v>25503</v>
      </c>
      <c r="C1219">
        <v>0</v>
      </c>
      <c r="D1219" s="10">
        <v>10072.06</v>
      </c>
      <c r="E1219" t="s">
        <v>8</v>
      </c>
      <c r="F1219" t="s">
        <v>11</v>
      </c>
      <c r="G1219" t="s">
        <v>345</v>
      </c>
      <c r="H1219">
        <f t="shared" ref="H1219:H1282" si="19">DATEDIF(B1219,$J$3,"y")</f>
        <v>53</v>
      </c>
    </row>
    <row r="1220" spans="1:8" x14ac:dyDescent="0.3">
      <c r="A1220" t="s">
        <v>1240</v>
      </c>
      <c r="B1220" s="14">
        <v>25387</v>
      </c>
      <c r="C1220">
        <v>1</v>
      </c>
      <c r="D1220" s="10">
        <v>10085.85</v>
      </c>
      <c r="E1220" t="s">
        <v>8</v>
      </c>
      <c r="F1220" t="s">
        <v>8</v>
      </c>
      <c r="G1220" t="s">
        <v>31</v>
      </c>
      <c r="H1220">
        <f t="shared" si="19"/>
        <v>53</v>
      </c>
    </row>
    <row r="1221" spans="1:8" x14ac:dyDescent="0.3">
      <c r="A1221" t="s">
        <v>1241</v>
      </c>
      <c r="B1221" s="14">
        <v>28113</v>
      </c>
      <c r="C1221">
        <v>5</v>
      </c>
      <c r="D1221" s="10">
        <v>10096.969999999999</v>
      </c>
      <c r="E1221" t="s">
        <v>8</v>
      </c>
      <c r="F1221" t="s">
        <v>7</v>
      </c>
      <c r="G1221" t="s">
        <v>31</v>
      </c>
      <c r="H1221">
        <f t="shared" si="19"/>
        <v>46</v>
      </c>
    </row>
    <row r="1222" spans="1:8" x14ac:dyDescent="0.3">
      <c r="A1222" t="s">
        <v>1242</v>
      </c>
      <c r="B1222" s="14">
        <v>26591</v>
      </c>
      <c r="C1222">
        <v>1</v>
      </c>
      <c r="D1222" s="10">
        <v>10106.129999999999</v>
      </c>
      <c r="E1222" t="s">
        <v>8</v>
      </c>
      <c r="F1222" t="s">
        <v>11</v>
      </c>
      <c r="G1222" t="s">
        <v>236</v>
      </c>
      <c r="H1222">
        <f t="shared" si="19"/>
        <v>50</v>
      </c>
    </row>
    <row r="1223" spans="1:8" x14ac:dyDescent="0.3">
      <c r="A1223" t="s">
        <v>1243</v>
      </c>
      <c r="B1223" s="14">
        <v>26519</v>
      </c>
      <c r="C1223">
        <v>2</v>
      </c>
      <c r="D1223" s="10">
        <v>10107.219999999999</v>
      </c>
      <c r="E1223" t="s">
        <v>8</v>
      </c>
      <c r="F1223" t="s">
        <v>11</v>
      </c>
      <c r="G1223" t="s">
        <v>9</v>
      </c>
      <c r="H1223">
        <f t="shared" si="19"/>
        <v>50</v>
      </c>
    </row>
    <row r="1224" spans="1:8" x14ac:dyDescent="0.3">
      <c r="A1224" t="s">
        <v>1244</v>
      </c>
      <c r="B1224" s="14">
        <v>27577</v>
      </c>
      <c r="C1224">
        <v>3</v>
      </c>
      <c r="D1224" s="10">
        <v>10115.01</v>
      </c>
      <c r="E1224" t="s">
        <v>8</v>
      </c>
      <c r="F1224" t="s">
        <v>8</v>
      </c>
      <c r="G1224" t="s">
        <v>16</v>
      </c>
      <c r="H1224">
        <f t="shared" si="19"/>
        <v>47</v>
      </c>
    </row>
    <row r="1225" spans="1:8" x14ac:dyDescent="0.3">
      <c r="A1225" t="s">
        <v>1245</v>
      </c>
      <c r="B1225" s="14">
        <v>26619</v>
      </c>
      <c r="C1225">
        <v>2</v>
      </c>
      <c r="D1225" s="10">
        <v>10118.42</v>
      </c>
      <c r="E1225" t="s">
        <v>8</v>
      </c>
      <c r="F1225" t="s">
        <v>8</v>
      </c>
      <c r="G1225" t="s">
        <v>31</v>
      </c>
      <c r="H1225">
        <f t="shared" si="19"/>
        <v>50</v>
      </c>
    </row>
    <row r="1226" spans="1:8" x14ac:dyDescent="0.3">
      <c r="A1226" t="s">
        <v>1246</v>
      </c>
      <c r="B1226" s="14">
        <v>35678</v>
      </c>
      <c r="C1226">
        <v>0</v>
      </c>
      <c r="D1226" s="10">
        <v>10139.84</v>
      </c>
      <c r="E1226" t="s">
        <v>8</v>
      </c>
      <c r="F1226" t="s">
        <v>7</v>
      </c>
      <c r="G1226" t="s">
        <v>16</v>
      </c>
      <c r="H1226">
        <f t="shared" si="19"/>
        <v>25</v>
      </c>
    </row>
    <row r="1227" spans="1:8" x14ac:dyDescent="0.3">
      <c r="A1227" t="s">
        <v>1247</v>
      </c>
      <c r="B1227" s="14">
        <v>27393</v>
      </c>
      <c r="C1227">
        <v>3</v>
      </c>
      <c r="D1227" s="10">
        <v>10141.14</v>
      </c>
      <c r="E1227" t="s">
        <v>8</v>
      </c>
      <c r="F1227" t="s">
        <v>11</v>
      </c>
      <c r="G1227" t="s">
        <v>157</v>
      </c>
      <c r="H1227">
        <f t="shared" si="19"/>
        <v>48</v>
      </c>
    </row>
    <row r="1228" spans="1:8" x14ac:dyDescent="0.3">
      <c r="A1228" t="s">
        <v>1248</v>
      </c>
      <c r="B1228" s="14">
        <v>29749</v>
      </c>
      <c r="C1228">
        <v>1</v>
      </c>
      <c r="D1228" s="10">
        <v>10146.129999999999</v>
      </c>
      <c r="E1228" t="s">
        <v>8</v>
      </c>
      <c r="F1228" t="s">
        <v>11</v>
      </c>
      <c r="G1228" t="s">
        <v>189</v>
      </c>
      <c r="H1228">
        <f t="shared" si="19"/>
        <v>41</v>
      </c>
    </row>
    <row r="1229" spans="1:8" x14ac:dyDescent="0.3">
      <c r="A1229" t="s">
        <v>1249</v>
      </c>
      <c r="B1229" s="14">
        <v>26950</v>
      </c>
      <c r="C1229">
        <v>2</v>
      </c>
      <c r="D1229" s="10">
        <v>10156.780000000001</v>
      </c>
      <c r="E1229" t="s">
        <v>8</v>
      </c>
      <c r="F1229" t="s">
        <v>7</v>
      </c>
      <c r="G1229" t="s">
        <v>16</v>
      </c>
      <c r="H1229">
        <f t="shared" si="19"/>
        <v>49</v>
      </c>
    </row>
    <row r="1230" spans="1:8" x14ac:dyDescent="0.3">
      <c r="A1230" t="s">
        <v>1250</v>
      </c>
      <c r="B1230" s="14">
        <v>26490</v>
      </c>
      <c r="C1230">
        <v>0</v>
      </c>
      <c r="D1230" s="10">
        <v>10160.870000000001</v>
      </c>
      <c r="E1230" t="s">
        <v>8</v>
      </c>
      <c r="F1230" t="s">
        <v>8</v>
      </c>
      <c r="G1230" t="s">
        <v>189</v>
      </c>
      <c r="H1230">
        <f t="shared" si="19"/>
        <v>50</v>
      </c>
    </row>
    <row r="1231" spans="1:8" x14ac:dyDescent="0.3">
      <c r="A1231" t="s">
        <v>1251</v>
      </c>
      <c r="B1231" s="14">
        <v>31336</v>
      </c>
      <c r="C1231">
        <v>3</v>
      </c>
      <c r="D1231" s="10">
        <v>10191.82</v>
      </c>
      <c r="E1231" t="s">
        <v>8</v>
      </c>
      <c r="F1231" t="s">
        <v>7</v>
      </c>
      <c r="G1231" t="s">
        <v>524</v>
      </c>
      <c r="H1231">
        <f t="shared" si="19"/>
        <v>37</v>
      </c>
    </row>
    <row r="1232" spans="1:8" x14ac:dyDescent="0.3">
      <c r="A1232" t="s">
        <v>1252</v>
      </c>
      <c r="B1232" s="14">
        <v>25926</v>
      </c>
      <c r="C1232">
        <v>0</v>
      </c>
      <c r="D1232" s="10">
        <v>10197.77</v>
      </c>
      <c r="E1232" t="s">
        <v>8</v>
      </c>
      <c r="F1232" t="s">
        <v>11</v>
      </c>
      <c r="G1232" t="s">
        <v>236</v>
      </c>
      <c r="H1232">
        <f t="shared" si="19"/>
        <v>52</v>
      </c>
    </row>
    <row r="1233" spans="1:8" x14ac:dyDescent="0.3">
      <c r="A1233" t="s">
        <v>1253</v>
      </c>
      <c r="B1233" s="14">
        <v>24741</v>
      </c>
      <c r="C1233">
        <v>0</v>
      </c>
      <c r="D1233" s="10">
        <v>10214.64</v>
      </c>
      <c r="E1233" t="s">
        <v>8</v>
      </c>
      <c r="F1233" t="s">
        <v>7</v>
      </c>
      <c r="G1233" t="s">
        <v>31</v>
      </c>
      <c r="H1233">
        <f t="shared" si="19"/>
        <v>55</v>
      </c>
    </row>
    <row r="1234" spans="1:8" x14ac:dyDescent="0.3">
      <c r="A1234" t="s">
        <v>1254</v>
      </c>
      <c r="B1234" s="14">
        <v>24651</v>
      </c>
      <c r="C1234">
        <v>0</v>
      </c>
      <c r="D1234" s="10">
        <v>10226.280000000001</v>
      </c>
      <c r="E1234" t="s">
        <v>8</v>
      </c>
      <c r="F1234" t="s">
        <v>8</v>
      </c>
      <c r="G1234" t="s">
        <v>9</v>
      </c>
      <c r="H1234">
        <f t="shared" si="19"/>
        <v>55</v>
      </c>
    </row>
    <row r="1235" spans="1:8" x14ac:dyDescent="0.3">
      <c r="A1235" t="s">
        <v>1255</v>
      </c>
      <c r="B1235" s="14">
        <v>25104</v>
      </c>
      <c r="C1235">
        <v>0</v>
      </c>
      <c r="D1235" s="10">
        <v>10231.5</v>
      </c>
      <c r="E1235" t="s">
        <v>8</v>
      </c>
      <c r="F1235" t="s">
        <v>11</v>
      </c>
      <c r="G1235" t="s">
        <v>16</v>
      </c>
      <c r="H1235">
        <f t="shared" si="19"/>
        <v>54</v>
      </c>
    </row>
    <row r="1236" spans="1:8" x14ac:dyDescent="0.3">
      <c r="A1236" t="s">
        <v>1256</v>
      </c>
      <c r="B1236" s="14">
        <v>27621</v>
      </c>
      <c r="C1236">
        <v>1</v>
      </c>
      <c r="D1236" s="10">
        <v>10259.129999999999</v>
      </c>
      <c r="E1236" t="s">
        <v>8</v>
      </c>
      <c r="F1236" t="s">
        <v>7</v>
      </c>
      <c r="G1236" t="s">
        <v>31</v>
      </c>
      <c r="H1236">
        <f t="shared" si="19"/>
        <v>47</v>
      </c>
    </row>
    <row r="1237" spans="1:8" x14ac:dyDescent="0.3">
      <c r="A1237" t="s">
        <v>1257</v>
      </c>
      <c r="B1237" s="14">
        <v>26912</v>
      </c>
      <c r="C1237">
        <v>3</v>
      </c>
      <c r="D1237" s="10">
        <v>10264.44</v>
      </c>
      <c r="E1237" t="s">
        <v>8</v>
      </c>
      <c r="F1237" t="s">
        <v>7</v>
      </c>
      <c r="G1237" t="s">
        <v>16</v>
      </c>
      <c r="H1237">
        <f t="shared" si="19"/>
        <v>49</v>
      </c>
    </row>
    <row r="1238" spans="1:8" x14ac:dyDescent="0.3">
      <c r="A1238" t="s">
        <v>1258</v>
      </c>
      <c r="B1238" s="14">
        <v>26995</v>
      </c>
      <c r="C1238">
        <v>3</v>
      </c>
      <c r="D1238" s="10">
        <v>10269.459999999999</v>
      </c>
      <c r="E1238" t="s">
        <v>8</v>
      </c>
      <c r="F1238" t="s">
        <v>8</v>
      </c>
      <c r="G1238" t="s">
        <v>16</v>
      </c>
      <c r="H1238">
        <f t="shared" si="19"/>
        <v>49</v>
      </c>
    </row>
    <row r="1239" spans="1:8" x14ac:dyDescent="0.3">
      <c r="A1239" t="s">
        <v>1259</v>
      </c>
      <c r="B1239" s="14">
        <v>25740</v>
      </c>
      <c r="C1239">
        <v>0</v>
      </c>
      <c r="D1239" s="10">
        <v>10274.33</v>
      </c>
      <c r="E1239" t="s">
        <v>8</v>
      </c>
      <c r="F1239" t="s">
        <v>11</v>
      </c>
      <c r="G1239" t="s">
        <v>236</v>
      </c>
      <c r="H1239">
        <f t="shared" si="19"/>
        <v>52</v>
      </c>
    </row>
    <row r="1240" spans="1:8" x14ac:dyDescent="0.3">
      <c r="A1240" t="s">
        <v>1260</v>
      </c>
      <c r="B1240" s="14">
        <v>32400</v>
      </c>
      <c r="C1240">
        <v>3</v>
      </c>
      <c r="D1240" s="10">
        <v>10276.99</v>
      </c>
      <c r="E1240" t="s">
        <v>8</v>
      </c>
      <c r="F1240" t="s">
        <v>11</v>
      </c>
      <c r="G1240" t="s">
        <v>289</v>
      </c>
      <c r="H1240">
        <f t="shared" si="19"/>
        <v>34</v>
      </c>
    </row>
    <row r="1241" spans="1:8" x14ac:dyDescent="0.3">
      <c r="A1241" t="s">
        <v>1261</v>
      </c>
      <c r="B1241" s="14">
        <v>23278</v>
      </c>
      <c r="C1241">
        <v>0</v>
      </c>
      <c r="D1241" s="10">
        <v>10308.040000000001</v>
      </c>
      <c r="E1241" t="s">
        <v>8</v>
      </c>
      <c r="F1241" t="s">
        <v>11</v>
      </c>
      <c r="G1241" t="s">
        <v>9</v>
      </c>
      <c r="H1241">
        <f t="shared" si="19"/>
        <v>59</v>
      </c>
    </row>
    <row r="1242" spans="1:8" x14ac:dyDescent="0.3">
      <c r="A1242" t="s">
        <v>1262</v>
      </c>
      <c r="B1242" s="14">
        <v>22839</v>
      </c>
      <c r="C1242">
        <v>0</v>
      </c>
      <c r="D1242" s="10">
        <v>10310.780000000001</v>
      </c>
      <c r="E1242" t="s">
        <v>8</v>
      </c>
      <c r="F1242" t="s">
        <v>8</v>
      </c>
      <c r="G1242" t="s">
        <v>16</v>
      </c>
      <c r="H1242">
        <f t="shared" si="19"/>
        <v>60</v>
      </c>
    </row>
    <row r="1243" spans="1:8" x14ac:dyDescent="0.3">
      <c r="A1243" t="s">
        <v>1263</v>
      </c>
      <c r="B1243" s="14">
        <v>33559</v>
      </c>
      <c r="C1243">
        <v>3</v>
      </c>
      <c r="D1243" s="10">
        <v>10315.91</v>
      </c>
      <c r="E1243" t="s">
        <v>8</v>
      </c>
      <c r="F1243" t="s">
        <v>7</v>
      </c>
      <c r="G1243" t="s">
        <v>16</v>
      </c>
      <c r="H1243">
        <f t="shared" si="19"/>
        <v>31</v>
      </c>
    </row>
    <row r="1244" spans="1:8" x14ac:dyDescent="0.3">
      <c r="A1244" t="s">
        <v>1264</v>
      </c>
      <c r="B1244" s="14">
        <v>33471</v>
      </c>
      <c r="C1244">
        <v>3</v>
      </c>
      <c r="D1244" s="10">
        <v>10322.9</v>
      </c>
      <c r="E1244" t="s">
        <v>8</v>
      </c>
      <c r="F1244" t="s">
        <v>11</v>
      </c>
      <c r="G1244" t="s">
        <v>524</v>
      </c>
      <c r="H1244">
        <f t="shared" si="19"/>
        <v>31</v>
      </c>
    </row>
    <row r="1245" spans="1:8" x14ac:dyDescent="0.3">
      <c r="A1245" t="s">
        <v>1265</v>
      </c>
      <c r="B1245" s="14">
        <v>25903</v>
      </c>
      <c r="C1245">
        <v>2</v>
      </c>
      <c r="D1245" s="10">
        <v>10325.209999999999</v>
      </c>
      <c r="E1245" t="s">
        <v>8</v>
      </c>
      <c r="F1245" t="s">
        <v>8</v>
      </c>
      <c r="G1245" t="s">
        <v>31</v>
      </c>
      <c r="H1245">
        <f t="shared" si="19"/>
        <v>52</v>
      </c>
    </row>
    <row r="1246" spans="1:8" x14ac:dyDescent="0.3">
      <c r="A1246" t="s">
        <v>1266</v>
      </c>
      <c r="B1246" s="14">
        <v>30153</v>
      </c>
      <c r="C1246">
        <v>3</v>
      </c>
      <c r="D1246" s="10">
        <v>10329.06</v>
      </c>
      <c r="E1246" t="s">
        <v>8</v>
      </c>
      <c r="F1246" t="s">
        <v>11</v>
      </c>
      <c r="G1246" t="s">
        <v>289</v>
      </c>
      <c r="H1246">
        <f t="shared" si="19"/>
        <v>40</v>
      </c>
    </row>
    <row r="1247" spans="1:8" x14ac:dyDescent="0.3">
      <c r="A1247" t="s">
        <v>1267</v>
      </c>
      <c r="B1247" s="14">
        <v>25038</v>
      </c>
      <c r="C1247">
        <v>0</v>
      </c>
      <c r="D1247" s="10">
        <v>10338.93</v>
      </c>
      <c r="E1247" t="s">
        <v>8</v>
      </c>
      <c r="F1247" t="s">
        <v>11</v>
      </c>
      <c r="G1247" t="s">
        <v>9</v>
      </c>
      <c r="H1247">
        <f t="shared" si="19"/>
        <v>54</v>
      </c>
    </row>
    <row r="1248" spans="1:8" x14ac:dyDescent="0.3">
      <c r="A1248" t="s">
        <v>1268</v>
      </c>
      <c r="B1248" s="14">
        <v>26884</v>
      </c>
      <c r="C1248">
        <v>0</v>
      </c>
      <c r="D1248" s="10">
        <v>10345.93</v>
      </c>
      <c r="E1248" t="s">
        <v>8</v>
      </c>
      <c r="F1248" t="s">
        <v>7</v>
      </c>
      <c r="G1248" t="s">
        <v>289</v>
      </c>
      <c r="H1248">
        <f t="shared" si="19"/>
        <v>49</v>
      </c>
    </row>
    <row r="1249" spans="1:8" x14ac:dyDescent="0.3">
      <c r="A1249" t="s">
        <v>1269</v>
      </c>
      <c r="B1249" s="14">
        <v>27301</v>
      </c>
      <c r="C1249">
        <v>0</v>
      </c>
      <c r="D1249" s="10">
        <v>10352.48</v>
      </c>
      <c r="E1249" t="s">
        <v>8</v>
      </c>
      <c r="F1249" t="s">
        <v>11</v>
      </c>
      <c r="G1249" t="s">
        <v>16</v>
      </c>
      <c r="H1249">
        <f t="shared" si="19"/>
        <v>48</v>
      </c>
    </row>
    <row r="1250" spans="1:8" x14ac:dyDescent="0.3">
      <c r="A1250" t="s">
        <v>1270</v>
      </c>
      <c r="B1250" s="14">
        <v>25371</v>
      </c>
      <c r="C1250">
        <v>0</v>
      </c>
      <c r="D1250" s="10">
        <v>10355.64</v>
      </c>
      <c r="E1250" t="s">
        <v>8</v>
      </c>
      <c r="F1250" t="s">
        <v>11</v>
      </c>
      <c r="G1250" t="s">
        <v>16</v>
      </c>
      <c r="H1250">
        <f t="shared" si="19"/>
        <v>53</v>
      </c>
    </row>
    <row r="1251" spans="1:8" x14ac:dyDescent="0.3">
      <c r="A1251" t="s">
        <v>1271</v>
      </c>
      <c r="B1251" s="14">
        <v>26182</v>
      </c>
      <c r="C1251">
        <v>0</v>
      </c>
      <c r="D1251" s="10">
        <v>10356.67</v>
      </c>
      <c r="E1251" t="s">
        <v>8</v>
      </c>
      <c r="F1251" t="s">
        <v>11</v>
      </c>
      <c r="G1251" t="s">
        <v>189</v>
      </c>
      <c r="H1251">
        <f t="shared" si="19"/>
        <v>51</v>
      </c>
    </row>
    <row r="1252" spans="1:8" x14ac:dyDescent="0.3">
      <c r="A1252" t="s">
        <v>1272</v>
      </c>
      <c r="B1252" s="14">
        <v>26936</v>
      </c>
      <c r="C1252">
        <v>2</v>
      </c>
      <c r="D1252" s="10">
        <v>10370.91</v>
      </c>
      <c r="E1252" t="s">
        <v>8</v>
      </c>
      <c r="F1252" t="s">
        <v>8</v>
      </c>
      <c r="G1252" t="s">
        <v>236</v>
      </c>
      <c r="H1252">
        <f t="shared" si="19"/>
        <v>49</v>
      </c>
    </row>
    <row r="1253" spans="1:8" x14ac:dyDescent="0.3">
      <c r="A1253" t="s">
        <v>1273</v>
      </c>
      <c r="B1253" s="14">
        <v>26926</v>
      </c>
      <c r="C1253">
        <v>3</v>
      </c>
      <c r="D1253" s="10">
        <v>10381.48</v>
      </c>
      <c r="E1253" t="s">
        <v>8</v>
      </c>
      <c r="F1253" t="s">
        <v>8</v>
      </c>
      <c r="G1253" t="s">
        <v>9</v>
      </c>
      <c r="H1253">
        <f t="shared" si="19"/>
        <v>49</v>
      </c>
    </row>
    <row r="1254" spans="1:8" x14ac:dyDescent="0.3">
      <c r="A1254" t="s">
        <v>1274</v>
      </c>
      <c r="B1254" s="14">
        <v>25391</v>
      </c>
      <c r="C1254">
        <v>0</v>
      </c>
      <c r="D1254" s="10">
        <v>10403.27</v>
      </c>
      <c r="E1254" t="s">
        <v>8</v>
      </c>
      <c r="F1254" t="s">
        <v>7</v>
      </c>
      <c r="G1254" t="s">
        <v>505</v>
      </c>
      <c r="H1254">
        <f t="shared" si="19"/>
        <v>53</v>
      </c>
    </row>
    <row r="1255" spans="1:8" x14ac:dyDescent="0.3">
      <c r="A1255" t="s">
        <v>1275</v>
      </c>
      <c r="B1255" s="14">
        <v>27550</v>
      </c>
      <c r="C1255">
        <v>4</v>
      </c>
      <c r="D1255" s="10">
        <v>10407.09</v>
      </c>
      <c r="E1255" t="s">
        <v>8</v>
      </c>
      <c r="F1255" t="s">
        <v>11</v>
      </c>
      <c r="G1255" t="s">
        <v>153</v>
      </c>
      <c r="H1255">
        <f t="shared" si="19"/>
        <v>48</v>
      </c>
    </row>
    <row r="1256" spans="1:8" x14ac:dyDescent="0.3">
      <c r="A1256" t="s">
        <v>1276</v>
      </c>
      <c r="B1256" s="14">
        <v>29518</v>
      </c>
      <c r="C1256">
        <v>2</v>
      </c>
      <c r="D1256" s="10">
        <v>10407.98</v>
      </c>
      <c r="E1256" t="s">
        <v>8</v>
      </c>
      <c r="F1256" t="s">
        <v>11</v>
      </c>
      <c r="G1256" t="s">
        <v>289</v>
      </c>
      <c r="H1256">
        <f t="shared" si="19"/>
        <v>42</v>
      </c>
    </row>
    <row r="1257" spans="1:8" x14ac:dyDescent="0.3">
      <c r="A1257" t="s">
        <v>1277</v>
      </c>
      <c r="B1257" s="14">
        <v>26948</v>
      </c>
      <c r="C1257">
        <v>0</v>
      </c>
      <c r="D1257" s="10">
        <v>10419.59</v>
      </c>
      <c r="E1257" t="s">
        <v>8</v>
      </c>
      <c r="F1257" t="s">
        <v>7</v>
      </c>
      <c r="G1257" t="s">
        <v>189</v>
      </c>
      <c r="H1257">
        <f t="shared" si="19"/>
        <v>49</v>
      </c>
    </row>
    <row r="1258" spans="1:8" x14ac:dyDescent="0.3">
      <c r="A1258" t="s">
        <v>1278</v>
      </c>
      <c r="B1258" s="14">
        <v>29184</v>
      </c>
      <c r="C1258">
        <v>2</v>
      </c>
      <c r="D1258" s="10">
        <v>10419.65</v>
      </c>
      <c r="E1258" t="s">
        <v>8</v>
      </c>
      <c r="F1258" t="s">
        <v>7</v>
      </c>
      <c r="G1258" t="s">
        <v>189</v>
      </c>
      <c r="H1258">
        <f t="shared" si="19"/>
        <v>43</v>
      </c>
    </row>
    <row r="1259" spans="1:8" x14ac:dyDescent="0.3">
      <c r="A1259" t="s">
        <v>1279</v>
      </c>
      <c r="B1259" s="14">
        <v>25199</v>
      </c>
      <c r="C1259">
        <v>0</v>
      </c>
      <c r="D1259" s="10">
        <v>10422.92</v>
      </c>
      <c r="E1259" t="s">
        <v>8</v>
      </c>
      <c r="F1259" t="s">
        <v>11</v>
      </c>
      <c r="G1259" t="s">
        <v>345</v>
      </c>
      <c r="H1259">
        <f t="shared" si="19"/>
        <v>54</v>
      </c>
    </row>
    <row r="1260" spans="1:8" x14ac:dyDescent="0.3">
      <c r="A1260" t="s">
        <v>1280</v>
      </c>
      <c r="B1260" s="14">
        <v>25073</v>
      </c>
      <c r="C1260">
        <v>0</v>
      </c>
      <c r="D1260" s="10">
        <v>10435.07</v>
      </c>
      <c r="E1260" t="s">
        <v>8</v>
      </c>
      <c r="F1260" t="s">
        <v>11</v>
      </c>
      <c r="G1260" t="s">
        <v>157</v>
      </c>
      <c r="H1260">
        <f t="shared" si="19"/>
        <v>54</v>
      </c>
    </row>
    <row r="1261" spans="1:8" x14ac:dyDescent="0.3">
      <c r="A1261" t="s">
        <v>1281</v>
      </c>
      <c r="B1261" s="14">
        <v>25079</v>
      </c>
      <c r="C1261">
        <v>1</v>
      </c>
      <c r="D1261" s="10">
        <v>10436.1</v>
      </c>
      <c r="E1261" t="s">
        <v>8</v>
      </c>
      <c r="F1261" t="s">
        <v>8</v>
      </c>
      <c r="G1261" t="s">
        <v>31</v>
      </c>
      <c r="H1261">
        <f t="shared" si="19"/>
        <v>54</v>
      </c>
    </row>
    <row r="1262" spans="1:8" x14ac:dyDescent="0.3">
      <c r="A1262" t="s">
        <v>1282</v>
      </c>
      <c r="B1262" s="14">
        <v>25150</v>
      </c>
      <c r="C1262">
        <v>1</v>
      </c>
      <c r="D1262" s="10">
        <v>10450.549999999999</v>
      </c>
      <c r="E1262" t="s">
        <v>8</v>
      </c>
      <c r="F1262" t="s">
        <v>11</v>
      </c>
      <c r="G1262" t="s">
        <v>31</v>
      </c>
      <c r="H1262">
        <f t="shared" si="19"/>
        <v>54</v>
      </c>
    </row>
    <row r="1263" spans="1:8" x14ac:dyDescent="0.3">
      <c r="A1263" t="s">
        <v>1283</v>
      </c>
      <c r="B1263" s="14">
        <v>23664</v>
      </c>
      <c r="C1263">
        <v>0</v>
      </c>
      <c r="D1263" s="10">
        <v>10455.1</v>
      </c>
      <c r="E1263" t="s">
        <v>8</v>
      </c>
      <c r="F1263" t="s">
        <v>11</v>
      </c>
      <c r="G1263" t="s">
        <v>16</v>
      </c>
      <c r="H1263">
        <f t="shared" si="19"/>
        <v>58</v>
      </c>
    </row>
    <row r="1264" spans="1:8" x14ac:dyDescent="0.3">
      <c r="A1264" t="s">
        <v>1284</v>
      </c>
      <c r="B1264" s="14">
        <v>27975</v>
      </c>
      <c r="C1264">
        <v>2</v>
      </c>
      <c r="D1264" s="10">
        <v>10455.14</v>
      </c>
      <c r="E1264" t="s">
        <v>8</v>
      </c>
      <c r="F1264" t="s">
        <v>7</v>
      </c>
      <c r="G1264" t="s">
        <v>289</v>
      </c>
      <c r="H1264">
        <f t="shared" si="19"/>
        <v>46</v>
      </c>
    </row>
    <row r="1265" spans="1:8" x14ac:dyDescent="0.3">
      <c r="A1265" t="s">
        <v>1285</v>
      </c>
      <c r="B1265" s="14">
        <v>23585</v>
      </c>
      <c r="C1265">
        <v>0</v>
      </c>
      <c r="D1265" s="10">
        <v>10459.19</v>
      </c>
      <c r="E1265" t="s">
        <v>8</v>
      </c>
      <c r="F1265" t="s">
        <v>11</v>
      </c>
      <c r="G1265" t="s">
        <v>9</v>
      </c>
      <c r="H1265">
        <f t="shared" si="19"/>
        <v>58</v>
      </c>
    </row>
    <row r="1266" spans="1:8" x14ac:dyDescent="0.3">
      <c r="A1266" t="s">
        <v>1286</v>
      </c>
      <c r="B1266" s="14">
        <v>25468</v>
      </c>
      <c r="C1266">
        <v>1</v>
      </c>
      <c r="D1266" s="10">
        <v>10461.98</v>
      </c>
      <c r="E1266" t="s">
        <v>8</v>
      </c>
      <c r="F1266" t="s">
        <v>11</v>
      </c>
      <c r="G1266" t="s">
        <v>16</v>
      </c>
      <c r="H1266">
        <f t="shared" si="19"/>
        <v>53</v>
      </c>
    </row>
    <row r="1267" spans="1:8" x14ac:dyDescent="0.3">
      <c r="A1267" t="s">
        <v>1287</v>
      </c>
      <c r="B1267" s="14">
        <v>31956</v>
      </c>
      <c r="C1267">
        <v>3</v>
      </c>
      <c r="D1267" s="10">
        <v>10464.83</v>
      </c>
      <c r="E1267" t="s">
        <v>8</v>
      </c>
      <c r="F1267" t="s">
        <v>11</v>
      </c>
      <c r="G1267" t="s">
        <v>16</v>
      </c>
      <c r="H1267">
        <f t="shared" si="19"/>
        <v>35</v>
      </c>
    </row>
    <row r="1268" spans="1:8" x14ac:dyDescent="0.3">
      <c r="A1268" t="s">
        <v>1288</v>
      </c>
      <c r="B1268" s="14">
        <v>28723</v>
      </c>
      <c r="C1268">
        <v>2</v>
      </c>
      <c r="D1268" s="10">
        <v>10486.55</v>
      </c>
      <c r="E1268" t="s">
        <v>8</v>
      </c>
      <c r="F1268" t="s">
        <v>8</v>
      </c>
      <c r="G1268" t="s">
        <v>189</v>
      </c>
      <c r="H1268">
        <f t="shared" si="19"/>
        <v>44</v>
      </c>
    </row>
    <row r="1269" spans="1:8" x14ac:dyDescent="0.3">
      <c r="A1269" t="s">
        <v>1289</v>
      </c>
      <c r="B1269" s="14">
        <v>26591</v>
      </c>
      <c r="C1269">
        <v>2</v>
      </c>
      <c r="D1269" s="10">
        <v>10493.95</v>
      </c>
      <c r="E1269" t="s">
        <v>8</v>
      </c>
      <c r="F1269" t="s">
        <v>11</v>
      </c>
      <c r="G1269" t="s">
        <v>16</v>
      </c>
      <c r="H1269">
        <f t="shared" si="19"/>
        <v>50</v>
      </c>
    </row>
    <row r="1270" spans="1:8" x14ac:dyDescent="0.3">
      <c r="A1270" t="s">
        <v>1290</v>
      </c>
      <c r="B1270" s="14">
        <v>28423</v>
      </c>
      <c r="C1270">
        <v>2</v>
      </c>
      <c r="D1270" s="10">
        <v>10495.6</v>
      </c>
      <c r="E1270" t="s">
        <v>8</v>
      </c>
      <c r="F1270" t="s">
        <v>11</v>
      </c>
      <c r="G1270" t="s">
        <v>16</v>
      </c>
      <c r="H1270">
        <f t="shared" si="19"/>
        <v>45</v>
      </c>
    </row>
    <row r="1271" spans="1:8" x14ac:dyDescent="0.3">
      <c r="A1271" t="s">
        <v>1291</v>
      </c>
      <c r="B1271" s="14">
        <v>26202</v>
      </c>
      <c r="C1271">
        <v>0</v>
      </c>
      <c r="D1271" s="10">
        <v>10546.48</v>
      </c>
      <c r="E1271" t="s">
        <v>8</v>
      </c>
      <c r="F1271" t="s">
        <v>8</v>
      </c>
      <c r="G1271" t="s">
        <v>31</v>
      </c>
      <c r="H1271">
        <f t="shared" si="19"/>
        <v>51</v>
      </c>
    </row>
    <row r="1272" spans="1:8" x14ac:dyDescent="0.3">
      <c r="A1272" t="s">
        <v>1292</v>
      </c>
      <c r="B1272" s="14">
        <v>26113</v>
      </c>
      <c r="C1272">
        <v>3</v>
      </c>
      <c r="D1272" s="10">
        <v>10560.49</v>
      </c>
      <c r="E1272" t="s">
        <v>8</v>
      </c>
      <c r="F1272" t="s">
        <v>7</v>
      </c>
      <c r="G1272" t="s">
        <v>9</v>
      </c>
      <c r="H1272">
        <f t="shared" si="19"/>
        <v>51</v>
      </c>
    </row>
    <row r="1273" spans="1:8" x14ac:dyDescent="0.3">
      <c r="A1273" t="s">
        <v>1293</v>
      </c>
      <c r="B1273" s="14">
        <v>25401</v>
      </c>
      <c r="C1273">
        <v>0</v>
      </c>
      <c r="D1273" s="10">
        <v>10564.88</v>
      </c>
      <c r="E1273" t="s">
        <v>8</v>
      </c>
      <c r="F1273" t="s">
        <v>11</v>
      </c>
      <c r="G1273" t="s">
        <v>236</v>
      </c>
      <c r="H1273">
        <f t="shared" si="19"/>
        <v>53</v>
      </c>
    </row>
    <row r="1274" spans="1:8" x14ac:dyDescent="0.3">
      <c r="A1274" t="s">
        <v>1294</v>
      </c>
      <c r="B1274" s="14">
        <v>24452</v>
      </c>
      <c r="C1274">
        <v>0</v>
      </c>
      <c r="D1274" s="10">
        <v>10577.09</v>
      </c>
      <c r="E1274" t="s">
        <v>8</v>
      </c>
      <c r="F1274" t="s">
        <v>8</v>
      </c>
      <c r="G1274" t="s">
        <v>31</v>
      </c>
      <c r="H1274">
        <f t="shared" si="19"/>
        <v>56</v>
      </c>
    </row>
    <row r="1275" spans="1:8" x14ac:dyDescent="0.3">
      <c r="A1275" t="s">
        <v>1295</v>
      </c>
      <c r="B1275" s="14">
        <v>25562</v>
      </c>
      <c r="C1275">
        <v>1</v>
      </c>
      <c r="D1275" s="10">
        <v>10579.71</v>
      </c>
      <c r="E1275" t="s">
        <v>8</v>
      </c>
      <c r="F1275" t="s">
        <v>8</v>
      </c>
      <c r="G1275" t="s">
        <v>9</v>
      </c>
      <c r="H1275">
        <f t="shared" si="19"/>
        <v>53</v>
      </c>
    </row>
    <row r="1276" spans="1:8" x14ac:dyDescent="0.3">
      <c r="A1276" t="s">
        <v>1296</v>
      </c>
      <c r="B1276" s="14">
        <v>24414</v>
      </c>
      <c r="C1276">
        <v>0</v>
      </c>
      <c r="D1276" s="10">
        <v>10594.23</v>
      </c>
      <c r="E1276" t="s">
        <v>8</v>
      </c>
      <c r="F1276" t="s">
        <v>8</v>
      </c>
      <c r="G1276" t="s">
        <v>9</v>
      </c>
      <c r="H1276">
        <f t="shared" si="19"/>
        <v>56</v>
      </c>
    </row>
    <row r="1277" spans="1:8" x14ac:dyDescent="0.3">
      <c r="A1277" t="s">
        <v>1297</v>
      </c>
      <c r="B1277" s="14">
        <v>24805</v>
      </c>
      <c r="C1277">
        <v>0</v>
      </c>
      <c r="D1277" s="10">
        <v>10594.5</v>
      </c>
      <c r="E1277" t="s">
        <v>8</v>
      </c>
      <c r="F1277" t="s">
        <v>11</v>
      </c>
      <c r="G1277" t="s">
        <v>16</v>
      </c>
      <c r="H1277">
        <f t="shared" si="19"/>
        <v>55</v>
      </c>
    </row>
    <row r="1278" spans="1:8" x14ac:dyDescent="0.3">
      <c r="A1278" t="s">
        <v>1298</v>
      </c>
      <c r="B1278" s="14">
        <v>26647</v>
      </c>
      <c r="C1278">
        <v>3</v>
      </c>
      <c r="D1278" s="10">
        <v>10600.55</v>
      </c>
      <c r="E1278" t="s">
        <v>8</v>
      </c>
      <c r="F1278" t="s">
        <v>11</v>
      </c>
      <c r="G1278" t="s">
        <v>16</v>
      </c>
      <c r="H1278">
        <f t="shared" si="19"/>
        <v>50</v>
      </c>
    </row>
    <row r="1279" spans="1:8" x14ac:dyDescent="0.3">
      <c r="A1279" t="s">
        <v>1299</v>
      </c>
      <c r="B1279" s="14">
        <v>24308</v>
      </c>
      <c r="C1279">
        <v>0</v>
      </c>
      <c r="D1279" s="10">
        <v>10601.41</v>
      </c>
      <c r="E1279" t="s">
        <v>8</v>
      </c>
      <c r="F1279" t="s">
        <v>7</v>
      </c>
      <c r="G1279" t="s">
        <v>31</v>
      </c>
      <c r="H1279">
        <f t="shared" si="19"/>
        <v>56</v>
      </c>
    </row>
    <row r="1280" spans="1:8" x14ac:dyDescent="0.3">
      <c r="A1280" t="s">
        <v>1300</v>
      </c>
      <c r="B1280" s="14">
        <v>24646</v>
      </c>
      <c r="C1280">
        <v>0</v>
      </c>
      <c r="D1280" s="10">
        <v>10601.63</v>
      </c>
      <c r="E1280" t="s">
        <v>8</v>
      </c>
      <c r="F1280" t="s">
        <v>7</v>
      </c>
      <c r="G1280" t="s">
        <v>16</v>
      </c>
      <c r="H1280">
        <f t="shared" si="19"/>
        <v>55</v>
      </c>
    </row>
    <row r="1281" spans="1:8" x14ac:dyDescent="0.3">
      <c r="A1281" t="s">
        <v>1301</v>
      </c>
      <c r="B1281" s="14">
        <v>24290</v>
      </c>
      <c r="C1281">
        <v>0</v>
      </c>
      <c r="D1281" s="10">
        <v>10602.39</v>
      </c>
      <c r="E1281" t="s">
        <v>8</v>
      </c>
      <c r="F1281" t="s">
        <v>8</v>
      </c>
      <c r="G1281" t="s">
        <v>31</v>
      </c>
      <c r="H1281">
        <f t="shared" si="19"/>
        <v>56</v>
      </c>
    </row>
    <row r="1282" spans="1:8" x14ac:dyDescent="0.3">
      <c r="A1282" t="s">
        <v>1302</v>
      </c>
      <c r="B1282" s="14">
        <v>23920</v>
      </c>
      <c r="C1282">
        <v>0</v>
      </c>
      <c r="D1282" s="10">
        <v>10608.67</v>
      </c>
      <c r="E1282" t="s">
        <v>8</v>
      </c>
      <c r="F1282" t="s">
        <v>8</v>
      </c>
      <c r="G1282" t="s">
        <v>16</v>
      </c>
      <c r="H1282">
        <f t="shared" si="19"/>
        <v>57</v>
      </c>
    </row>
    <row r="1283" spans="1:8" x14ac:dyDescent="0.3">
      <c r="A1283" t="s">
        <v>1303</v>
      </c>
      <c r="B1283" s="14">
        <v>33808</v>
      </c>
      <c r="C1283">
        <v>0</v>
      </c>
      <c r="D1283" s="10">
        <v>10617.04</v>
      </c>
      <c r="E1283" t="s">
        <v>8</v>
      </c>
      <c r="F1283" t="s">
        <v>8</v>
      </c>
      <c r="G1283" t="s">
        <v>524</v>
      </c>
      <c r="H1283">
        <f t="shared" ref="H1283:H1346" si="20">DATEDIF(B1283,$J$3,"y")</f>
        <v>30</v>
      </c>
    </row>
    <row r="1284" spans="1:8" x14ac:dyDescent="0.3">
      <c r="A1284" t="s">
        <v>1304</v>
      </c>
      <c r="B1284" s="14">
        <v>33060</v>
      </c>
      <c r="C1284">
        <v>3</v>
      </c>
      <c r="D1284" s="10">
        <v>10620.26</v>
      </c>
      <c r="E1284" t="s">
        <v>8</v>
      </c>
      <c r="F1284" t="s">
        <v>8</v>
      </c>
      <c r="G1284" t="s">
        <v>16</v>
      </c>
      <c r="H1284">
        <f t="shared" si="20"/>
        <v>32</v>
      </c>
    </row>
    <row r="1285" spans="1:8" x14ac:dyDescent="0.3">
      <c r="A1285" t="s">
        <v>1305</v>
      </c>
      <c r="B1285" s="14">
        <v>23597</v>
      </c>
      <c r="C1285">
        <v>0</v>
      </c>
      <c r="D1285" s="10">
        <v>10627.81</v>
      </c>
      <c r="E1285" t="s">
        <v>8</v>
      </c>
      <c r="F1285" t="s">
        <v>8</v>
      </c>
      <c r="G1285" t="s">
        <v>9</v>
      </c>
      <c r="H1285">
        <f t="shared" si="20"/>
        <v>58</v>
      </c>
    </row>
    <row r="1286" spans="1:8" x14ac:dyDescent="0.3">
      <c r="A1286" t="s">
        <v>1306</v>
      </c>
      <c r="B1286" s="14">
        <v>28086</v>
      </c>
      <c r="C1286">
        <v>2</v>
      </c>
      <c r="D1286" s="10">
        <v>10665.44</v>
      </c>
      <c r="E1286" t="s">
        <v>8</v>
      </c>
      <c r="F1286" t="s">
        <v>7</v>
      </c>
      <c r="G1286" t="s">
        <v>289</v>
      </c>
      <c r="H1286">
        <f t="shared" si="20"/>
        <v>46</v>
      </c>
    </row>
    <row r="1287" spans="1:8" x14ac:dyDescent="0.3">
      <c r="A1287" t="s">
        <v>1307</v>
      </c>
      <c r="B1287" s="14">
        <v>22896</v>
      </c>
      <c r="C1287">
        <v>0</v>
      </c>
      <c r="D1287" s="10">
        <v>10676.83</v>
      </c>
      <c r="E1287" t="s">
        <v>8</v>
      </c>
      <c r="F1287" t="s">
        <v>8</v>
      </c>
      <c r="G1287" t="s">
        <v>9</v>
      </c>
      <c r="H1287">
        <f t="shared" si="20"/>
        <v>60</v>
      </c>
    </row>
    <row r="1288" spans="1:8" x14ac:dyDescent="0.3">
      <c r="A1288" t="s">
        <v>1308</v>
      </c>
      <c r="B1288" s="14">
        <v>28339</v>
      </c>
      <c r="C1288">
        <v>2</v>
      </c>
      <c r="D1288" s="10">
        <v>10690.11</v>
      </c>
      <c r="E1288" t="s">
        <v>8</v>
      </c>
      <c r="F1288" t="s">
        <v>7</v>
      </c>
      <c r="G1288" t="s">
        <v>289</v>
      </c>
      <c r="H1288">
        <f t="shared" si="20"/>
        <v>45</v>
      </c>
    </row>
    <row r="1289" spans="1:8" x14ac:dyDescent="0.3">
      <c r="A1289" t="s">
        <v>1309</v>
      </c>
      <c r="B1289" s="14">
        <v>28033</v>
      </c>
      <c r="C1289">
        <v>2</v>
      </c>
      <c r="D1289" s="10">
        <v>10698.38</v>
      </c>
      <c r="E1289" t="s">
        <v>8</v>
      </c>
      <c r="F1289" t="s">
        <v>11</v>
      </c>
      <c r="G1289" t="s">
        <v>189</v>
      </c>
      <c r="H1289">
        <f t="shared" si="20"/>
        <v>46</v>
      </c>
    </row>
    <row r="1290" spans="1:8" x14ac:dyDescent="0.3">
      <c r="A1290" t="s">
        <v>1310</v>
      </c>
      <c r="B1290" s="14">
        <v>26596</v>
      </c>
      <c r="C1290">
        <v>3</v>
      </c>
      <c r="D1290" s="10">
        <v>10702.64</v>
      </c>
      <c r="E1290" t="s">
        <v>8</v>
      </c>
      <c r="F1290" t="s">
        <v>8</v>
      </c>
      <c r="G1290" t="s">
        <v>9</v>
      </c>
      <c r="H1290">
        <f t="shared" si="20"/>
        <v>50</v>
      </c>
    </row>
    <row r="1291" spans="1:8" x14ac:dyDescent="0.3">
      <c r="A1291" t="s">
        <v>1311</v>
      </c>
      <c r="B1291" s="14">
        <v>24683</v>
      </c>
      <c r="C1291">
        <v>0</v>
      </c>
      <c r="D1291" s="10">
        <v>10704.47</v>
      </c>
      <c r="E1291" t="s">
        <v>8</v>
      </c>
      <c r="F1291" t="s">
        <v>7</v>
      </c>
      <c r="G1291" t="s">
        <v>31</v>
      </c>
      <c r="H1291">
        <f t="shared" si="20"/>
        <v>55</v>
      </c>
    </row>
    <row r="1292" spans="1:8" x14ac:dyDescent="0.3">
      <c r="A1292" t="s">
        <v>1312</v>
      </c>
      <c r="B1292" s="14">
        <v>24750</v>
      </c>
      <c r="C1292">
        <v>0</v>
      </c>
      <c r="D1292" s="10">
        <v>10713.64</v>
      </c>
      <c r="E1292" t="s">
        <v>8</v>
      </c>
      <c r="F1292" t="s">
        <v>8</v>
      </c>
      <c r="G1292" t="s">
        <v>31</v>
      </c>
      <c r="H1292">
        <f t="shared" si="20"/>
        <v>55</v>
      </c>
    </row>
    <row r="1293" spans="1:8" x14ac:dyDescent="0.3">
      <c r="A1293" t="s">
        <v>1313</v>
      </c>
      <c r="B1293" s="14">
        <v>33780</v>
      </c>
      <c r="C1293">
        <v>0</v>
      </c>
      <c r="D1293" s="10">
        <v>10719.57</v>
      </c>
      <c r="E1293" t="s">
        <v>8</v>
      </c>
      <c r="F1293" t="s">
        <v>11</v>
      </c>
      <c r="G1293" t="s">
        <v>16</v>
      </c>
      <c r="H1293">
        <f t="shared" si="20"/>
        <v>30</v>
      </c>
    </row>
    <row r="1294" spans="1:8" x14ac:dyDescent="0.3">
      <c r="A1294" t="s">
        <v>1314</v>
      </c>
      <c r="B1294" s="14">
        <v>27372</v>
      </c>
      <c r="C1294">
        <v>4</v>
      </c>
      <c r="D1294" s="10">
        <v>10736.87</v>
      </c>
      <c r="E1294" t="s">
        <v>8</v>
      </c>
      <c r="F1294" t="s">
        <v>11</v>
      </c>
      <c r="G1294" t="s">
        <v>157</v>
      </c>
      <c r="H1294">
        <f t="shared" si="20"/>
        <v>48</v>
      </c>
    </row>
    <row r="1295" spans="1:8" x14ac:dyDescent="0.3">
      <c r="A1295" t="s">
        <v>1315</v>
      </c>
      <c r="B1295" s="14">
        <v>31653</v>
      </c>
      <c r="C1295">
        <v>3</v>
      </c>
      <c r="D1295" s="10">
        <v>10749.02</v>
      </c>
      <c r="E1295" t="s">
        <v>8</v>
      </c>
      <c r="F1295" t="s">
        <v>11</v>
      </c>
      <c r="G1295" t="s">
        <v>524</v>
      </c>
      <c r="H1295">
        <f t="shared" si="20"/>
        <v>36</v>
      </c>
    </row>
    <row r="1296" spans="1:8" x14ac:dyDescent="0.3">
      <c r="A1296" t="s">
        <v>1316</v>
      </c>
      <c r="B1296" s="14">
        <v>32837</v>
      </c>
      <c r="C1296">
        <v>3</v>
      </c>
      <c r="D1296" s="10">
        <v>10769.75</v>
      </c>
      <c r="E1296" t="s">
        <v>8</v>
      </c>
      <c r="F1296" t="s">
        <v>7</v>
      </c>
      <c r="G1296" t="s">
        <v>621</v>
      </c>
      <c r="H1296">
        <f t="shared" si="20"/>
        <v>33</v>
      </c>
    </row>
    <row r="1297" spans="1:8" x14ac:dyDescent="0.3">
      <c r="A1297" t="s">
        <v>1317</v>
      </c>
      <c r="B1297" s="14">
        <v>24787</v>
      </c>
      <c r="C1297">
        <v>1</v>
      </c>
      <c r="D1297" s="10">
        <v>10791.96</v>
      </c>
      <c r="E1297" t="s">
        <v>8</v>
      </c>
      <c r="F1297" t="s">
        <v>7</v>
      </c>
      <c r="G1297" t="s">
        <v>31</v>
      </c>
      <c r="H1297">
        <f t="shared" si="20"/>
        <v>55</v>
      </c>
    </row>
    <row r="1298" spans="1:8" x14ac:dyDescent="0.3">
      <c r="A1298" t="s">
        <v>1318</v>
      </c>
      <c r="B1298" s="14">
        <v>36518</v>
      </c>
      <c r="C1298">
        <v>0</v>
      </c>
      <c r="D1298" s="10">
        <v>10795.94</v>
      </c>
      <c r="E1298" t="s">
        <v>8</v>
      </c>
      <c r="F1298" t="s">
        <v>11</v>
      </c>
      <c r="G1298" t="s">
        <v>31</v>
      </c>
      <c r="H1298">
        <f t="shared" si="20"/>
        <v>23</v>
      </c>
    </row>
    <row r="1299" spans="1:8" x14ac:dyDescent="0.3">
      <c r="A1299" t="s">
        <v>1319</v>
      </c>
      <c r="B1299" s="14">
        <v>24768</v>
      </c>
      <c r="C1299">
        <v>0</v>
      </c>
      <c r="D1299" s="10">
        <v>10796.35</v>
      </c>
      <c r="E1299" t="s">
        <v>8</v>
      </c>
      <c r="F1299" t="s">
        <v>11</v>
      </c>
      <c r="G1299" t="s">
        <v>155</v>
      </c>
      <c r="H1299">
        <f t="shared" si="20"/>
        <v>55</v>
      </c>
    </row>
    <row r="1300" spans="1:8" x14ac:dyDescent="0.3">
      <c r="A1300" t="s">
        <v>1320</v>
      </c>
      <c r="B1300" s="14">
        <v>25869</v>
      </c>
      <c r="C1300">
        <v>1</v>
      </c>
      <c r="D1300" s="10">
        <v>10797.34</v>
      </c>
      <c r="E1300" t="s">
        <v>8</v>
      </c>
      <c r="F1300" t="s">
        <v>7</v>
      </c>
      <c r="G1300" t="s">
        <v>238</v>
      </c>
      <c r="H1300">
        <f t="shared" si="20"/>
        <v>52</v>
      </c>
    </row>
    <row r="1301" spans="1:8" x14ac:dyDescent="0.3">
      <c r="A1301" t="s">
        <v>1321</v>
      </c>
      <c r="B1301" s="14">
        <v>25920</v>
      </c>
      <c r="C1301">
        <v>2</v>
      </c>
      <c r="D1301" s="10">
        <v>10806.84</v>
      </c>
      <c r="E1301" t="s">
        <v>8</v>
      </c>
      <c r="F1301" t="s">
        <v>7</v>
      </c>
      <c r="G1301" t="s">
        <v>31</v>
      </c>
      <c r="H1301">
        <f t="shared" si="20"/>
        <v>52</v>
      </c>
    </row>
    <row r="1302" spans="1:8" x14ac:dyDescent="0.3">
      <c r="A1302" t="s">
        <v>1322</v>
      </c>
      <c r="B1302" s="14">
        <v>24747</v>
      </c>
      <c r="C1302">
        <v>1</v>
      </c>
      <c r="D1302" s="10">
        <v>10807.49</v>
      </c>
      <c r="E1302" t="s">
        <v>8</v>
      </c>
      <c r="F1302" t="s">
        <v>7</v>
      </c>
      <c r="G1302" t="s">
        <v>9</v>
      </c>
      <c r="H1302">
        <f t="shared" si="20"/>
        <v>55</v>
      </c>
    </row>
    <row r="1303" spans="1:8" x14ac:dyDescent="0.3">
      <c r="A1303" t="s">
        <v>1323</v>
      </c>
      <c r="B1303" s="14">
        <v>25047</v>
      </c>
      <c r="C1303">
        <v>1</v>
      </c>
      <c r="D1303" s="10">
        <v>10825.25</v>
      </c>
      <c r="E1303" t="s">
        <v>8</v>
      </c>
      <c r="F1303" t="s">
        <v>8</v>
      </c>
      <c r="G1303" t="s">
        <v>16</v>
      </c>
      <c r="H1303">
        <f t="shared" si="20"/>
        <v>54</v>
      </c>
    </row>
    <row r="1304" spans="1:8" x14ac:dyDescent="0.3">
      <c r="A1304" t="s">
        <v>1324</v>
      </c>
      <c r="B1304" s="14">
        <v>26287</v>
      </c>
      <c r="C1304">
        <v>2</v>
      </c>
      <c r="D1304" s="10">
        <v>10848.13</v>
      </c>
      <c r="E1304" t="s">
        <v>8</v>
      </c>
      <c r="F1304" t="s">
        <v>8</v>
      </c>
      <c r="G1304" t="s">
        <v>16</v>
      </c>
      <c r="H1304">
        <f t="shared" si="20"/>
        <v>51</v>
      </c>
    </row>
    <row r="1305" spans="1:8" x14ac:dyDescent="0.3">
      <c r="A1305" t="s">
        <v>1325</v>
      </c>
      <c r="B1305" s="14">
        <v>34583</v>
      </c>
      <c r="C1305">
        <v>0</v>
      </c>
      <c r="D1305" s="10">
        <v>10886.66</v>
      </c>
      <c r="E1305" t="s">
        <v>8</v>
      </c>
      <c r="F1305" t="s">
        <v>8</v>
      </c>
      <c r="G1305" t="s">
        <v>16</v>
      </c>
      <c r="H1305">
        <f t="shared" si="20"/>
        <v>28</v>
      </c>
    </row>
    <row r="1306" spans="1:8" x14ac:dyDescent="0.3">
      <c r="A1306" t="s">
        <v>1326</v>
      </c>
      <c r="B1306" s="14">
        <v>25155</v>
      </c>
      <c r="C1306">
        <v>0</v>
      </c>
      <c r="D1306" s="10">
        <v>10923.93</v>
      </c>
      <c r="E1306" t="s">
        <v>8</v>
      </c>
      <c r="F1306" t="s">
        <v>11</v>
      </c>
      <c r="G1306" t="s">
        <v>236</v>
      </c>
      <c r="H1306">
        <f t="shared" si="20"/>
        <v>54</v>
      </c>
    </row>
    <row r="1307" spans="1:8" x14ac:dyDescent="0.3">
      <c r="A1307" t="s">
        <v>1327</v>
      </c>
      <c r="B1307" s="14">
        <v>25154</v>
      </c>
      <c r="C1307">
        <v>1</v>
      </c>
      <c r="D1307" s="10">
        <v>10928.85</v>
      </c>
      <c r="E1307" t="s">
        <v>8</v>
      </c>
      <c r="F1307" t="s">
        <v>8</v>
      </c>
      <c r="G1307" t="s">
        <v>9</v>
      </c>
      <c r="H1307">
        <f t="shared" si="20"/>
        <v>54</v>
      </c>
    </row>
    <row r="1308" spans="1:8" x14ac:dyDescent="0.3">
      <c r="A1308" t="s">
        <v>1328</v>
      </c>
      <c r="B1308" s="14">
        <v>25517</v>
      </c>
      <c r="C1308">
        <v>1</v>
      </c>
      <c r="D1308" s="10">
        <v>10942.13</v>
      </c>
      <c r="E1308" t="s">
        <v>8</v>
      </c>
      <c r="F1308" t="s">
        <v>8</v>
      </c>
      <c r="G1308" t="s">
        <v>16</v>
      </c>
      <c r="H1308">
        <f t="shared" si="20"/>
        <v>53</v>
      </c>
    </row>
    <row r="1309" spans="1:8" x14ac:dyDescent="0.3">
      <c r="A1309" t="s">
        <v>1329</v>
      </c>
      <c r="B1309" s="14">
        <v>24080</v>
      </c>
      <c r="C1309">
        <v>0</v>
      </c>
      <c r="D1309" s="10">
        <v>10959.33</v>
      </c>
      <c r="E1309" t="s">
        <v>8</v>
      </c>
      <c r="F1309" t="s">
        <v>8</v>
      </c>
      <c r="G1309" t="s">
        <v>31</v>
      </c>
      <c r="H1309">
        <f t="shared" si="20"/>
        <v>57</v>
      </c>
    </row>
    <row r="1310" spans="1:8" x14ac:dyDescent="0.3">
      <c r="A1310" t="s">
        <v>1330</v>
      </c>
      <c r="B1310" s="14">
        <v>25429</v>
      </c>
      <c r="C1310">
        <v>1</v>
      </c>
      <c r="D1310" s="10">
        <v>10959.69</v>
      </c>
      <c r="E1310" t="s">
        <v>8</v>
      </c>
      <c r="F1310" t="s">
        <v>8</v>
      </c>
      <c r="G1310" t="s">
        <v>16</v>
      </c>
      <c r="H1310">
        <f t="shared" si="20"/>
        <v>53</v>
      </c>
    </row>
    <row r="1311" spans="1:8" x14ac:dyDescent="0.3">
      <c r="A1311" t="s">
        <v>1331</v>
      </c>
      <c r="B1311" s="14">
        <v>23912</v>
      </c>
      <c r="C1311">
        <v>0</v>
      </c>
      <c r="D1311" s="10">
        <v>10965.45</v>
      </c>
      <c r="E1311" t="s">
        <v>8</v>
      </c>
      <c r="F1311" t="s">
        <v>7</v>
      </c>
      <c r="G1311" t="s">
        <v>31</v>
      </c>
      <c r="H1311">
        <f t="shared" si="20"/>
        <v>57</v>
      </c>
    </row>
    <row r="1312" spans="1:8" x14ac:dyDescent="0.3">
      <c r="A1312" t="s">
        <v>1332</v>
      </c>
      <c r="B1312" s="14">
        <v>24297</v>
      </c>
      <c r="C1312">
        <v>0</v>
      </c>
      <c r="D1312" s="10">
        <v>10976.25</v>
      </c>
      <c r="E1312" t="s">
        <v>8</v>
      </c>
      <c r="F1312" t="s">
        <v>7</v>
      </c>
      <c r="G1312" t="s">
        <v>16</v>
      </c>
      <c r="H1312">
        <f t="shared" si="20"/>
        <v>56</v>
      </c>
    </row>
    <row r="1313" spans="1:8" x14ac:dyDescent="0.3">
      <c r="A1313" t="s">
        <v>1333</v>
      </c>
      <c r="B1313" s="14">
        <v>26958</v>
      </c>
      <c r="C1313">
        <v>4</v>
      </c>
      <c r="D1313" s="10">
        <v>10977.21</v>
      </c>
      <c r="E1313" t="s">
        <v>8</v>
      </c>
      <c r="F1313" t="s">
        <v>11</v>
      </c>
      <c r="G1313" t="s">
        <v>9</v>
      </c>
      <c r="H1313">
        <f t="shared" si="20"/>
        <v>49</v>
      </c>
    </row>
    <row r="1314" spans="1:8" x14ac:dyDescent="0.3">
      <c r="A1314" t="s">
        <v>1334</v>
      </c>
      <c r="B1314" s="14">
        <v>24094</v>
      </c>
      <c r="C1314">
        <v>0</v>
      </c>
      <c r="D1314" s="10">
        <v>10982.5</v>
      </c>
      <c r="E1314" t="s">
        <v>8</v>
      </c>
      <c r="F1314" t="s">
        <v>8</v>
      </c>
      <c r="G1314" t="s">
        <v>9</v>
      </c>
      <c r="H1314">
        <f t="shared" si="20"/>
        <v>57</v>
      </c>
    </row>
    <row r="1315" spans="1:8" x14ac:dyDescent="0.3">
      <c r="A1315" t="s">
        <v>1335</v>
      </c>
      <c r="B1315" s="14">
        <v>36786</v>
      </c>
      <c r="C1315">
        <v>0</v>
      </c>
      <c r="D1315" s="10">
        <v>10991.58</v>
      </c>
      <c r="E1315" t="s">
        <v>8</v>
      </c>
      <c r="F1315" t="s">
        <v>8</v>
      </c>
      <c r="G1315" t="s">
        <v>16</v>
      </c>
      <c r="H1315">
        <f t="shared" si="20"/>
        <v>22</v>
      </c>
    </row>
    <row r="1316" spans="1:8" x14ac:dyDescent="0.3">
      <c r="A1316" t="s">
        <v>1336</v>
      </c>
      <c r="B1316" s="14">
        <v>25135</v>
      </c>
      <c r="C1316">
        <v>2</v>
      </c>
      <c r="D1316" s="10">
        <v>11013.71</v>
      </c>
      <c r="E1316" t="s">
        <v>8</v>
      </c>
      <c r="F1316" t="s">
        <v>11</v>
      </c>
      <c r="G1316" t="s">
        <v>9</v>
      </c>
      <c r="H1316">
        <f t="shared" si="20"/>
        <v>54</v>
      </c>
    </row>
    <row r="1317" spans="1:8" x14ac:dyDescent="0.3">
      <c r="A1317" t="s">
        <v>1337</v>
      </c>
      <c r="B1317" s="14">
        <v>27378</v>
      </c>
      <c r="C1317">
        <v>4</v>
      </c>
      <c r="D1317" s="10">
        <v>11015.17</v>
      </c>
      <c r="E1317" t="s">
        <v>8</v>
      </c>
      <c r="F1317" t="s">
        <v>11</v>
      </c>
      <c r="G1317" t="s">
        <v>16</v>
      </c>
      <c r="H1317">
        <f t="shared" si="20"/>
        <v>48</v>
      </c>
    </row>
    <row r="1318" spans="1:8" x14ac:dyDescent="0.3">
      <c r="A1318" t="s">
        <v>1338</v>
      </c>
      <c r="B1318" s="14">
        <v>33415</v>
      </c>
      <c r="C1318">
        <v>3</v>
      </c>
      <c r="D1318" s="10">
        <v>11018.05</v>
      </c>
      <c r="E1318" t="s">
        <v>8</v>
      </c>
      <c r="F1318" t="s">
        <v>7</v>
      </c>
      <c r="G1318" t="s">
        <v>16</v>
      </c>
      <c r="H1318">
        <f t="shared" si="20"/>
        <v>31</v>
      </c>
    </row>
    <row r="1319" spans="1:8" x14ac:dyDescent="0.3">
      <c r="A1319" t="s">
        <v>1339</v>
      </c>
      <c r="B1319" s="14">
        <v>35267</v>
      </c>
      <c r="C1319">
        <v>0</v>
      </c>
      <c r="D1319" s="10">
        <v>11028.56</v>
      </c>
      <c r="E1319" t="s">
        <v>8</v>
      </c>
      <c r="F1319" t="s">
        <v>8</v>
      </c>
      <c r="G1319" t="s">
        <v>16</v>
      </c>
      <c r="H1319">
        <f t="shared" si="20"/>
        <v>26</v>
      </c>
    </row>
    <row r="1320" spans="1:8" x14ac:dyDescent="0.3">
      <c r="A1320" t="s">
        <v>1340</v>
      </c>
      <c r="B1320" s="14">
        <v>27373</v>
      </c>
      <c r="C1320">
        <v>4</v>
      </c>
      <c r="D1320" s="10">
        <v>11033.66</v>
      </c>
      <c r="E1320" t="s">
        <v>8</v>
      </c>
      <c r="F1320" t="s">
        <v>8</v>
      </c>
      <c r="G1320" t="s">
        <v>16</v>
      </c>
      <c r="H1320">
        <f t="shared" si="20"/>
        <v>48</v>
      </c>
    </row>
    <row r="1321" spans="1:8" x14ac:dyDescent="0.3">
      <c r="A1321" t="s">
        <v>1341</v>
      </c>
      <c r="B1321" s="14">
        <v>32806</v>
      </c>
      <c r="C1321">
        <v>3</v>
      </c>
      <c r="D1321" s="10">
        <v>11037.51</v>
      </c>
      <c r="E1321" t="s">
        <v>8</v>
      </c>
      <c r="F1321" t="s">
        <v>11</v>
      </c>
      <c r="G1321" t="s">
        <v>16</v>
      </c>
      <c r="H1321">
        <f t="shared" si="20"/>
        <v>33</v>
      </c>
    </row>
    <row r="1322" spans="1:8" x14ac:dyDescent="0.3">
      <c r="A1322" t="s">
        <v>1342</v>
      </c>
      <c r="B1322" s="14">
        <v>27271</v>
      </c>
      <c r="C1322">
        <v>0</v>
      </c>
      <c r="D1322" s="10">
        <v>11037.85</v>
      </c>
      <c r="E1322" t="s">
        <v>8</v>
      </c>
      <c r="F1322" t="s">
        <v>7</v>
      </c>
      <c r="G1322" t="s">
        <v>189</v>
      </c>
      <c r="H1322">
        <f t="shared" si="20"/>
        <v>48</v>
      </c>
    </row>
    <row r="1323" spans="1:8" x14ac:dyDescent="0.3">
      <c r="A1323" t="s">
        <v>1343</v>
      </c>
      <c r="B1323" s="14">
        <v>37242</v>
      </c>
      <c r="C1323">
        <v>0</v>
      </c>
      <c r="D1323" s="10">
        <v>11046.02</v>
      </c>
      <c r="E1323" t="s">
        <v>8</v>
      </c>
      <c r="F1323" t="s">
        <v>11</v>
      </c>
      <c r="G1323" t="s">
        <v>524</v>
      </c>
      <c r="H1323">
        <f t="shared" si="20"/>
        <v>21</v>
      </c>
    </row>
    <row r="1324" spans="1:8" x14ac:dyDescent="0.3">
      <c r="A1324" t="s">
        <v>1344</v>
      </c>
      <c r="B1324" s="14">
        <v>36787</v>
      </c>
      <c r="C1324">
        <v>0</v>
      </c>
      <c r="D1324" s="10">
        <v>11068.7</v>
      </c>
      <c r="E1324" t="s">
        <v>8</v>
      </c>
      <c r="F1324" t="s">
        <v>11</v>
      </c>
      <c r="G1324" t="s">
        <v>31</v>
      </c>
      <c r="H1324">
        <f t="shared" si="20"/>
        <v>22</v>
      </c>
    </row>
    <row r="1325" spans="1:8" x14ac:dyDescent="0.3">
      <c r="A1325" t="s">
        <v>1345</v>
      </c>
      <c r="B1325" s="14">
        <v>26246</v>
      </c>
      <c r="C1325">
        <v>0</v>
      </c>
      <c r="D1325" s="10">
        <v>11068.77</v>
      </c>
      <c r="E1325" t="s">
        <v>8</v>
      </c>
      <c r="F1325" t="s">
        <v>7</v>
      </c>
      <c r="G1325" t="s">
        <v>16</v>
      </c>
      <c r="H1325">
        <f t="shared" si="20"/>
        <v>51</v>
      </c>
    </row>
    <row r="1326" spans="1:8" x14ac:dyDescent="0.3">
      <c r="A1326" t="s">
        <v>1346</v>
      </c>
      <c r="B1326" s="14">
        <v>24418</v>
      </c>
      <c r="C1326">
        <v>0</v>
      </c>
      <c r="D1326" s="10">
        <v>11070.54</v>
      </c>
      <c r="E1326" t="s">
        <v>8</v>
      </c>
      <c r="F1326" t="s">
        <v>8</v>
      </c>
      <c r="G1326" t="s">
        <v>31</v>
      </c>
      <c r="H1326">
        <f t="shared" si="20"/>
        <v>56</v>
      </c>
    </row>
    <row r="1327" spans="1:8" x14ac:dyDescent="0.3">
      <c r="A1327" t="s">
        <v>1347</v>
      </c>
      <c r="B1327" s="14">
        <v>24431</v>
      </c>
      <c r="C1327">
        <v>0</v>
      </c>
      <c r="D1327" s="10">
        <v>11073.18</v>
      </c>
      <c r="E1327" t="s">
        <v>8</v>
      </c>
      <c r="F1327" t="s">
        <v>8</v>
      </c>
      <c r="G1327" t="s">
        <v>31</v>
      </c>
      <c r="H1327">
        <f t="shared" si="20"/>
        <v>56</v>
      </c>
    </row>
    <row r="1328" spans="1:8" x14ac:dyDescent="0.3">
      <c r="A1328" t="s">
        <v>1348</v>
      </c>
      <c r="B1328" s="14">
        <v>24719</v>
      </c>
      <c r="C1328">
        <v>0</v>
      </c>
      <c r="D1328" s="10">
        <v>11082.58</v>
      </c>
      <c r="E1328" t="s">
        <v>8</v>
      </c>
      <c r="F1328" t="s">
        <v>7</v>
      </c>
      <c r="G1328" t="s">
        <v>16</v>
      </c>
      <c r="H1328">
        <f t="shared" si="20"/>
        <v>55</v>
      </c>
    </row>
    <row r="1329" spans="1:8" x14ac:dyDescent="0.3">
      <c r="A1329" t="s">
        <v>1349</v>
      </c>
      <c r="B1329" s="14">
        <v>26579</v>
      </c>
      <c r="C1329">
        <v>3</v>
      </c>
      <c r="D1329" s="10">
        <v>11085.59</v>
      </c>
      <c r="E1329" t="s">
        <v>8</v>
      </c>
      <c r="F1329" t="s">
        <v>7</v>
      </c>
      <c r="G1329" t="s">
        <v>16</v>
      </c>
      <c r="H1329">
        <f t="shared" si="20"/>
        <v>50</v>
      </c>
    </row>
    <row r="1330" spans="1:8" x14ac:dyDescent="0.3">
      <c r="A1330" t="s">
        <v>1350</v>
      </c>
      <c r="B1330" s="14">
        <v>24359</v>
      </c>
      <c r="C1330">
        <v>0</v>
      </c>
      <c r="D1330" s="10">
        <v>11090.72</v>
      </c>
      <c r="E1330" t="s">
        <v>8</v>
      </c>
      <c r="F1330" t="s">
        <v>11</v>
      </c>
      <c r="G1330" t="s">
        <v>9</v>
      </c>
      <c r="H1330">
        <f t="shared" si="20"/>
        <v>56</v>
      </c>
    </row>
    <row r="1331" spans="1:8" x14ac:dyDescent="0.3">
      <c r="A1331" t="s">
        <v>1351</v>
      </c>
      <c r="B1331" s="14">
        <v>24293</v>
      </c>
      <c r="C1331">
        <v>0</v>
      </c>
      <c r="D1331" s="10">
        <v>11093.62</v>
      </c>
      <c r="E1331" t="s">
        <v>8</v>
      </c>
      <c r="F1331" t="s">
        <v>11</v>
      </c>
      <c r="G1331" t="s">
        <v>9</v>
      </c>
      <c r="H1331">
        <f t="shared" si="20"/>
        <v>56</v>
      </c>
    </row>
    <row r="1332" spans="1:8" x14ac:dyDescent="0.3">
      <c r="A1332" t="s">
        <v>1352</v>
      </c>
      <c r="B1332" s="14">
        <v>29453</v>
      </c>
      <c r="C1332">
        <v>2</v>
      </c>
      <c r="D1332" s="10">
        <v>11103.33</v>
      </c>
      <c r="E1332" t="s">
        <v>8</v>
      </c>
      <c r="F1332" t="s">
        <v>11</v>
      </c>
      <c r="G1332" t="s">
        <v>289</v>
      </c>
      <c r="H1332">
        <f t="shared" si="20"/>
        <v>42</v>
      </c>
    </row>
    <row r="1333" spans="1:8" x14ac:dyDescent="0.3">
      <c r="A1333" t="s">
        <v>1353</v>
      </c>
      <c r="B1333" s="14">
        <v>25537</v>
      </c>
      <c r="C1333">
        <v>2</v>
      </c>
      <c r="D1333" s="10">
        <v>11150.78</v>
      </c>
      <c r="E1333" t="s">
        <v>8</v>
      </c>
      <c r="F1333" t="s">
        <v>7</v>
      </c>
      <c r="G1333" t="s">
        <v>31</v>
      </c>
      <c r="H1333">
        <f t="shared" si="20"/>
        <v>53</v>
      </c>
    </row>
    <row r="1334" spans="1:8" x14ac:dyDescent="0.3">
      <c r="A1334" t="s">
        <v>1354</v>
      </c>
      <c r="B1334" s="14">
        <v>25379</v>
      </c>
      <c r="C1334">
        <v>2</v>
      </c>
      <c r="D1334" s="10">
        <v>11163.57</v>
      </c>
      <c r="E1334" t="s">
        <v>8</v>
      </c>
      <c r="F1334" t="s">
        <v>7</v>
      </c>
      <c r="G1334" t="s">
        <v>31</v>
      </c>
      <c r="H1334">
        <f t="shared" si="20"/>
        <v>53</v>
      </c>
    </row>
    <row r="1335" spans="1:8" x14ac:dyDescent="0.3">
      <c r="A1335" t="s">
        <v>1355</v>
      </c>
      <c r="B1335" s="14">
        <v>24325</v>
      </c>
      <c r="C1335">
        <v>0</v>
      </c>
      <c r="D1335" s="10">
        <v>11165.42</v>
      </c>
      <c r="E1335" t="s">
        <v>8</v>
      </c>
      <c r="F1335" t="s">
        <v>11</v>
      </c>
      <c r="G1335" t="s">
        <v>157</v>
      </c>
      <c r="H1335">
        <f t="shared" si="20"/>
        <v>56</v>
      </c>
    </row>
    <row r="1336" spans="1:8" x14ac:dyDescent="0.3">
      <c r="A1336" t="s">
        <v>1356</v>
      </c>
      <c r="B1336" s="14">
        <v>26545</v>
      </c>
      <c r="C1336">
        <v>0</v>
      </c>
      <c r="D1336" s="10">
        <v>11186.2</v>
      </c>
      <c r="E1336" t="s">
        <v>8</v>
      </c>
      <c r="F1336" t="s">
        <v>7</v>
      </c>
      <c r="G1336" t="s">
        <v>289</v>
      </c>
      <c r="H1336">
        <f t="shared" si="20"/>
        <v>50</v>
      </c>
    </row>
    <row r="1337" spans="1:8" x14ac:dyDescent="0.3">
      <c r="A1337" t="s">
        <v>1357</v>
      </c>
      <c r="B1337" s="14">
        <v>25733</v>
      </c>
      <c r="C1337">
        <v>2</v>
      </c>
      <c r="D1337" s="10">
        <v>11187.66</v>
      </c>
      <c r="E1337" t="s">
        <v>8</v>
      </c>
      <c r="F1337" t="s">
        <v>7</v>
      </c>
      <c r="G1337" t="s">
        <v>16</v>
      </c>
      <c r="H1337">
        <f t="shared" si="20"/>
        <v>52</v>
      </c>
    </row>
    <row r="1338" spans="1:8" x14ac:dyDescent="0.3">
      <c r="A1338" t="s">
        <v>1358</v>
      </c>
      <c r="B1338" s="14">
        <v>27939</v>
      </c>
      <c r="C1338">
        <v>2</v>
      </c>
      <c r="D1338" s="10">
        <v>11217.35</v>
      </c>
      <c r="E1338" t="s">
        <v>8</v>
      </c>
      <c r="F1338" t="s">
        <v>7</v>
      </c>
      <c r="G1338" t="s">
        <v>189</v>
      </c>
      <c r="H1338">
        <f t="shared" si="20"/>
        <v>46</v>
      </c>
    </row>
    <row r="1339" spans="1:8" x14ac:dyDescent="0.3">
      <c r="A1339" t="s">
        <v>1359</v>
      </c>
      <c r="B1339" s="14">
        <v>25567</v>
      </c>
      <c r="C1339">
        <v>2</v>
      </c>
      <c r="D1339" s="10">
        <v>11244.38</v>
      </c>
      <c r="E1339" t="s">
        <v>8</v>
      </c>
      <c r="F1339" t="s">
        <v>11</v>
      </c>
      <c r="G1339" t="s">
        <v>157</v>
      </c>
      <c r="H1339">
        <f t="shared" si="20"/>
        <v>53</v>
      </c>
    </row>
    <row r="1340" spans="1:8" x14ac:dyDescent="0.3">
      <c r="A1340" t="s">
        <v>1360</v>
      </c>
      <c r="B1340" s="14">
        <v>32859</v>
      </c>
      <c r="C1340">
        <v>3</v>
      </c>
      <c r="D1340" s="10">
        <v>11250.43</v>
      </c>
      <c r="E1340" t="s">
        <v>8</v>
      </c>
      <c r="F1340" t="s">
        <v>7</v>
      </c>
      <c r="G1340" t="s">
        <v>524</v>
      </c>
      <c r="H1340">
        <f t="shared" si="20"/>
        <v>33</v>
      </c>
    </row>
    <row r="1341" spans="1:8" x14ac:dyDescent="0.3">
      <c r="A1341" t="s">
        <v>1361</v>
      </c>
      <c r="B1341" s="14">
        <v>25435</v>
      </c>
      <c r="C1341">
        <v>3</v>
      </c>
      <c r="D1341" s="10">
        <v>11253.42</v>
      </c>
      <c r="E1341" t="s">
        <v>8</v>
      </c>
      <c r="F1341" t="s">
        <v>11</v>
      </c>
      <c r="G1341" t="s">
        <v>31</v>
      </c>
      <c r="H1341">
        <f t="shared" si="20"/>
        <v>53</v>
      </c>
    </row>
    <row r="1342" spans="1:8" x14ac:dyDescent="0.3">
      <c r="A1342" t="s">
        <v>1362</v>
      </c>
      <c r="B1342" s="14">
        <v>29861</v>
      </c>
      <c r="C1342">
        <v>1</v>
      </c>
      <c r="D1342" s="10">
        <v>11255.29</v>
      </c>
      <c r="E1342" t="s">
        <v>8</v>
      </c>
      <c r="F1342" t="s">
        <v>11</v>
      </c>
      <c r="G1342" t="s">
        <v>524</v>
      </c>
      <c r="H1342">
        <f t="shared" si="20"/>
        <v>41</v>
      </c>
    </row>
    <row r="1343" spans="1:8" x14ac:dyDescent="0.3">
      <c r="A1343" t="s">
        <v>1363</v>
      </c>
      <c r="B1343" s="14">
        <v>25487</v>
      </c>
      <c r="C1343">
        <v>3</v>
      </c>
      <c r="D1343" s="10">
        <v>11264.54</v>
      </c>
      <c r="E1343" t="s">
        <v>8</v>
      </c>
      <c r="F1343" t="s">
        <v>7</v>
      </c>
      <c r="G1343" t="s">
        <v>31</v>
      </c>
      <c r="H1343">
        <f t="shared" si="20"/>
        <v>53</v>
      </c>
    </row>
    <row r="1344" spans="1:8" x14ac:dyDescent="0.3">
      <c r="A1344" t="s">
        <v>1364</v>
      </c>
      <c r="B1344" s="14">
        <v>26293</v>
      </c>
      <c r="C1344">
        <v>0</v>
      </c>
      <c r="D1344" s="10">
        <v>11265.71</v>
      </c>
      <c r="E1344" t="s">
        <v>8</v>
      </c>
      <c r="F1344" t="s">
        <v>11</v>
      </c>
      <c r="G1344" t="s">
        <v>189</v>
      </c>
      <c r="H1344">
        <f t="shared" si="20"/>
        <v>51</v>
      </c>
    </row>
    <row r="1345" spans="1:8" x14ac:dyDescent="0.3">
      <c r="A1345" t="s">
        <v>1365</v>
      </c>
      <c r="B1345" s="14">
        <v>38264</v>
      </c>
      <c r="C1345">
        <v>1</v>
      </c>
      <c r="D1345" s="10">
        <v>11272.33</v>
      </c>
      <c r="E1345" t="s">
        <v>8</v>
      </c>
      <c r="F1345" t="s">
        <v>7</v>
      </c>
      <c r="G1345" t="s">
        <v>155</v>
      </c>
      <c r="H1345">
        <f t="shared" si="20"/>
        <v>18</v>
      </c>
    </row>
    <row r="1346" spans="1:8" x14ac:dyDescent="0.3">
      <c r="A1346" t="s">
        <v>1366</v>
      </c>
      <c r="B1346" s="14">
        <v>24637</v>
      </c>
      <c r="C1346">
        <v>0</v>
      </c>
      <c r="D1346" s="10">
        <v>11286.54</v>
      </c>
      <c r="E1346" t="s">
        <v>8</v>
      </c>
      <c r="F1346" t="s">
        <v>8</v>
      </c>
      <c r="G1346" t="s">
        <v>236</v>
      </c>
      <c r="H1346">
        <f t="shared" si="20"/>
        <v>55</v>
      </c>
    </row>
    <row r="1347" spans="1:8" x14ac:dyDescent="0.3">
      <c r="A1347" t="s">
        <v>1367</v>
      </c>
      <c r="B1347" s="14">
        <v>25741</v>
      </c>
      <c r="C1347">
        <v>3</v>
      </c>
      <c r="D1347" s="10">
        <v>11289.11</v>
      </c>
      <c r="E1347" t="s">
        <v>8</v>
      </c>
      <c r="F1347" t="s">
        <v>11</v>
      </c>
      <c r="G1347" t="s">
        <v>16</v>
      </c>
      <c r="H1347">
        <f t="shared" ref="H1347:H1410" si="21">DATEDIF(B1347,$J$3,"y")</f>
        <v>52</v>
      </c>
    </row>
    <row r="1348" spans="1:8" x14ac:dyDescent="0.3">
      <c r="A1348" t="s">
        <v>1368</v>
      </c>
      <c r="B1348" s="14">
        <v>32461</v>
      </c>
      <c r="C1348">
        <v>3</v>
      </c>
      <c r="D1348" s="10">
        <v>11294.57</v>
      </c>
      <c r="E1348" t="s">
        <v>8</v>
      </c>
      <c r="F1348" t="s">
        <v>11</v>
      </c>
      <c r="G1348" t="s">
        <v>621</v>
      </c>
      <c r="H1348">
        <f t="shared" si="21"/>
        <v>34</v>
      </c>
    </row>
    <row r="1349" spans="1:8" x14ac:dyDescent="0.3">
      <c r="A1349" t="s">
        <v>1369</v>
      </c>
      <c r="B1349" s="14">
        <v>26567</v>
      </c>
      <c r="C1349">
        <v>4</v>
      </c>
      <c r="D1349" s="10">
        <v>11299.34</v>
      </c>
      <c r="E1349" t="s">
        <v>8</v>
      </c>
      <c r="F1349" t="s">
        <v>7</v>
      </c>
      <c r="G1349" t="s">
        <v>31</v>
      </c>
      <c r="H1349">
        <f t="shared" si="21"/>
        <v>50</v>
      </c>
    </row>
    <row r="1350" spans="1:8" x14ac:dyDescent="0.3">
      <c r="A1350" t="s">
        <v>1370</v>
      </c>
      <c r="B1350" s="14">
        <v>25117</v>
      </c>
      <c r="C1350">
        <v>1</v>
      </c>
      <c r="D1350" s="10">
        <v>11305.93</v>
      </c>
      <c r="E1350" t="s">
        <v>8</v>
      </c>
      <c r="F1350" t="s">
        <v>11</v>
      </c>
      <c r="G1350" t="s">
        <v>16</v>
      </c>
      <c r="H1350">
        <f t="shared" si="21"/>
        <v>54</v>
      </c>
    </row>
    <row r="1351" spans="1:8" x14ac:dyDescent="0.3">
      <c r="A1351" t="s">
        <v>1371</v>
      </c>
      <c r="B1351" s="14">
        <v>23337</v>
      </c>
      <c r="C1351">
        <v>0</v>
      </c>
      <c r="D1351" s="10">
        <v>11312.33</v>
      </c>
      <c r="E1351" t="s">
        <v>8</v>
      </c>
      <c r="F1351" t="s">
        <v>8</v>
      </c>
      <c r="G1351" t="s">
        <v>16</v>
      </c>
      <c r="H1351">
        <f t="shared" si="21"/>
        <v>59</v>
      </c>
    </row>
    <row r="1352" spans="1:8" x14ac:dyDescent="0.3">
      <c r="A1352" t="s">
        <v>1372</v>
      </c>
      <c r="B1352" s="14">
        <v>35043</v>
      </c>
      <c r="C1352">
        <v>0</v>
      </c>
      <c r="D1352" s="10">
        <v>11318.57</v>
      </c>
      <c r="E1352" t="s">
        <v>8</v>
      </c>
      <c r="F1352" t="s">
        <v>7</v>
      </c>
      <c r="G1352" t="s">
        <v>524</v>
      </c>
      <c r="H1352">
        <f t="shared" si="21"/>
        <v>27</v>
      </c>
    </row>
    <row r="1353" spans="1:8" x14ac:dyDescent="0.3">
      <c r="A1353" t="s">
        <v>1373</v>
      </c>
      <c r="B1353" s="14">
        <v>23203</v>
      </c>
      <c r="C1353">
        <v>0</v>
      </c>
      <c r="D1353" s="10">
        <v>11319.12</v>
      </c>
      <c r="E1353" t="s">
        <v>8</v>
      </c>
      <c r="F1353" t="s">
        <v>11</v>
      </c>
      <c r="G1353" t="s">
        <v>16</v>
      </c>
      <c r="H1353">
        <f t="shared" si="21"/>
        <v>59</v>
      </c>
    </row>
    <row r="1354" spans="1:8" x14ac:dyDescent="0.3">
      <c r="A1354" t="s">
        <v>1374</v>
      </c>
      <c r="B1354" s="14">
        <v>37519</v>
      </c>
      <c r="C1354">
        <v>0</v>
      </c>
      <c r="D1354" s="10">
        <v>11321.49</v>
      </c>
      <c r="E1354" t="s">
        <v>8</v>
      </c>
      <c r="F1354" t="s">
        <v>8</v>
      </c>
      <c r="G1354" t="s">
        <v>16</v>
      </c>
      <c r="H1354">
        <f t="shared" si="21"/>
        <v>20</v>
      </c>
    </row>
    <row r="1355" spans="1:8" x14ac:dyDescent="0.3">
      <c r="A1355" t="s">
        <v>1375</v>
      </c>
      <c r="B1355" s="14">
        <v>32739</v>
      </c>
      <c r="C1355">
        <v>1</v>
      </c>
      <c r="D1355" s="10">
        <v>11326.71</v>
      </c>
      <c r="E1355" t="s">
        <v>8</v>
      </c>
      <c r="F1355" t="s">
        <v>8</v>
      </c>
      <c r="G1355" t="s">
        <v>9</v>
      </c>
      <c r="H1355">
        <f t="shared" si="21"/>
        <v>33</v>
      </c>
    </row>
    <row r="1356" spans="1:8" x14ac:dyDescent="0.3">
      <c r="A1356" t="s">
        <v>1376</v>
      </c>
      <c r="B1356" s="14">
        <v>25144</v>
      </c>
      <c r="C1356">
        <v>0</v>
      </c>
      <c r="D1356" s="10">
        <v>11344.32</v>
      </c>
      <c r="E1356" t="s">
        <v>8</v>
      </c>
      <c r="F1356" t="s">
        <v>7</v>
      </c>
      <c r="G1356" t="s">
        <v>189</v>
      </c>
      <c r="H1356">
        <f t="shared" si="21"/>
        <v>54</v>
      </c>
    </row>
    <row r="1357" spans="1:8" x14ac:dyDescent="0.3">
      <c r="A1357" t="s">
        <v>1377</v>
      </c>
      <c r="B1357" s="14">
        <v>23570</v>
      </c>
      <c r="C1357">
        <v>0</v>
      </c>
      <c r="D1357" s="10">
        <v>11345.52</v>
      </c>
      <c r="E1357" t="s">
        <v>8</v>
      </c>
      <c r="F1357" t="s">
        <v>8</v>
      </c>
      <c r="G1357" t="s">
        <v>31</v>
      </c>
      <c r="H1357">
        <f t="shared" si="21"/>
        <v>58</v>
      </c>
    </row>
    <row r="1358" spans="1:8" x14ac:dyDescent="0.3">
      <c r="A1358" t="s">
        <v>1378</v>
      </c>
      <c r="B1358" s="14">
        <v>24075</v>
      </c>
      <c r="C1358">
        <v>0</v>
      </c>
      <c r="D1358" s="10">
        <v>11353.23</v>
      </c>
      <c r="E1358" t="s">
        <v>8</v>
      </c>
      <c r="F1358" t="s">
        <v>11</v>
      </c>
      <c r="G1358" t="s">
        <v>16</v>
      </c>
      <c r="H1358">
        <f t="shared" si="21"/>
        <v>57</v>
      </c>
    </row>
    <row r="1359" spans="1:8" x14ac:dyDescent="0.3">
      <c r="A1359" t="s">
        <v>1379</v>
      </c>
      <c r="B1359" s="14">
        <v>24011</v>
      </c>
      <c r="C1359">
        <v>0</v>
      </c>
      <c r="D1359" s="10">
        <v>11356.66</v>
      </c>
      <c r="E1359" t="s">
        <v>8</v>
      </c>
      <c r="F1359" t="s">
        <v>8</v>
      </c>
      <c r="G1359" t="s">
        <v>16</v>
      </c>
      <c r="H1359">
        <f t="shared" si="21"/>
        <v>57</v>
      </c>
    </row>
    <row r="1360" spans="1:8" x14ac:dyDescent="0.3">
      <c r="A1360" t="s">
        <v>1380</v>
      </c>
      <c r="B1360" s="14">
        <v>23562</v>
      </c>
      <c r="C1360">
        <v>0</v>
      </c>
      <c r="D1360" s="10">
        <v>11362.76</v>
      </c>
      <c r="E1360" t="s">
        <v>8</v>
      </c>
      <c r="F1360" t="s">
        <v>11</v>
      </c>
      <c r="G1360" t="s">
        <v>31</v>
      </c>
      <c r="H1360">
        <f t="shared" si="21"/>
        <v>58</v>
      </c>
    </row>
    <row r="1361" spans="1:8" x14ac:dyDescent="0.3">
      <c r="A1361" t="s">
        <v>1381</v>
      </c>
      <c r="B1361" s="14">
        <v>23561</v>
      </c>
      <c r="C1361">
        <v>0</v>
      </c>
      <c r="D1361" s="10">
        <v>11363.28</v>
      </c>
      <c r="E1361" t="s">
        <v>8</v>
      </c>
      <c r="F1361" t="s">
        <v>11</v>
      </c>
      <c r="G1361" t="s">
        <v>9</v>
      </c>
      <c r="H1361">
        <f t="shared" si="21"/>
        <v>58</v>
      </c>
    </row>
    <row r="1362" spans="1:8" x14ac:dyDescent="0.3">
      <c r="A1362" t="s">
        <v>1382</v>
      </c>
      <c r="B1362" s="14">
        <v>23724</v>
      </c>
      <c r="C1362">
        <v>0</v>
      </c>
      <c r="D1362" s="10">
        <v>11365.95</v>
      </c>
      <c r="E1362" t="s">
        <v>8</v>
      </c>
      <c r="F1362" t="s">
        <v>7</v>
      </c>
      <c r="G1362" t="s">
        <v>31</v>
      </c>
      <c r="H1362">
        <f t="shared" si="21"/>
        <v>58</v>
      </c>
    </row>
    <row r="1363" spans="1:8" x14ac:dyDescent="0.3">
      <c r="A1363" t="s">
        <v>1383</v>
      </c>
      <c r="B1363" s="14">
        <v>29013</v>
      </c>
      <c r="C1363">
        <v>2</v>
      </c>
      <c r="D1363" s="10">
        <v>11369.39</v>
      </c>
      <c r="E1363" t="s">
        <v>8</v>
      </c>
      <c r="F1363" t="s">
        <v>11</v>
      </c>
      <c r="G1363" t="s">
        <v>524</v>
      </c>
      <c r="H1363">
        <f t="shared" si="21"/>
        <v>44</v>
      </c>
    </row>
    <row r="1364" spans="1:8" x14ac:dyDescent="0.3">
      <c r="A1364" t="s">
        <v>1384</v>
      </c>
      <c r="B1364" s="14">
        <v>26639</v>
      </c>
      <c r="C1364">
        <v>0</v>
      </c>
      <c r="D1364" s="10">
        <v>11378.57</v>
      </c>
      <c r="E1364" t="s">
        <v>8</v>
      </c>
      <c r="F1364" t="s">
        <v>7</v>
      </c>
      <c r="G1364" t="s">
        <v>189</v>
      </c>
      <c r="H1364">
        <f t="shared" si="21"/>
        <v>50</v>
      </c>
    </row>
    <row r="1365" spans="1:8" x14ac:dyDescent="0.3">
      <c r="A1365" t="s">
        <v>1385</v>
      </c>
      <c r="B1365" s="14">
        <v>23541</v>
      </c>
      <c r="C1365">
        <v>0</v>
      </c>
      <c r="D1365" s="10">
        <v>11381.33</v>
      </c>
      <c r="E1365" t="s">
        <v>8</v>
      </c>
      <c r="F1365" t="s">
        <v>7</v>
      </c>
      <c r="G1365" t="s">
        <v>9</v>
      </c>
      <c r="H1365">
        <f t="shared" si="21"/>
        <v>58</v>
      </c>
    </row>
    <row r="1366" spans="1:8" x14ac:dyDescent="0.3">
      <c r="A1366" t="s">
        <v>1386</v>
      </c>
      <c r="B1366" s="14">
        <v>35639</v>
      </c>
      <c r="C1366">
        <v>0</v>
      </c>
      <c r="D1366" s="10">
        <v>11388.27</v>
      </c>
      <c r="E1366" t="s">
        <v>8</v>
      </c>
      <c r="F1366" t="s">
        <v>7</v>
      </c>
      <c r="G1366" t="s">
        <v>524</v>
      </c>
      <c r="H1366">
        <f t="shared" si="21"/>
        <v>25</v>
      </c>
    </row>
    <row r="1367" spans="1:8" x14ac:dyDescent="0.3">
      <c r="A1367" t="s">
        <v>1387</v>
      </c>
      <c r="B1367" s="14">
        <v>24825</v>
      </c>
      <c r="C1367">
        <v>1</v>
      </c>
      <c r="D1367" s="10">
        <v>11394.07</v>
      </c>
      <c r="E1367" t="s">
        <v>8</v>
      </c>
      <c r="F1367" t="s">
        <v>11</v>
      </c>
      <c r="G1367" t="s">
        <v>159</v>
      </c>
      <c r="H1367">
        <f t="shared" si="21"/>
        <v>55</v>
      </c>
    </row>
    <row r="1368" spans="1:8" x14ac:dyDescent="0.3">
      <c r="A1368" t="s">
        <v>1388</v>
      </c>
      <c r="B1368" s="14">
        <v>25843</v>
      </c>
      <c r="C1368">
        <v>2</v>
      </c>
      <c r="D1368" s="10">
        <v>11396.9</v>
      </c>
      <c r="E1368" t="s">
        <v>8</v>
      </c>
      <c r="F1368" t="s">
        <v>8</v>
      </c>
      <c r="G1368" t="s">
        <v>236</v>
      </c>
      <c r="H1368">
        <f t="shared" si="21"/>
        <v>52</v>
      </c>
    </row>
    <row r="1369" spans="1:8" x14ac:dyDescent="0.3">
      <c r="A1369" t="s">
        <v>1389</v>
      </c>
      <c r="B1369" s="14">
        <v>25848</v>
      </c>
      <c r="C1369">
        <v>3</v>
      </c>
      <c r="D1369" s="10">
        <v>11411.69</v>
      </c>
      <c r="E1369" t="s">
        <v>8</v>
      </c>
      <c r="F1369" t="s">
        <v>7</v>
      </c>
      <c r="G1369" t="s">
        <v>31</v>
      </c>
      <c r="H1369">
        <f t="shared" si="21"/>
        <v>52</v>
      </c>
    </row>
    <row r="1370" spans="1:8" x14ac:dyDescent="0.3">
      <c r="A1370" t="s">
        <v>1390</v>
      </c>
      <c r="B1370" s="14">
        <v>30612</v>
      </c>
      <c r="C1370">
        <v>3</v>
      </c>
      <c r="D1370" s="10">
        <v>11412.02</v>
      </c>
      <c r="E1370" t="s">
        <v>8</v>
      </c>
      <c r="F1370" t="s">
        <v>11</v>
      </c>
      <c r="G1370" t="s">
        <v>289</v>
      </c>
      <c r="H1370">
        <f t="shared" si="21"/>
        <v>39</v>
      </c>
    </row>
    <row r="1371" spans="1:8" x14ac:dyDescent="0.3">
      <c r="A1371" t="s">
        <v>1391</v>
      </c>
      <c r="B1371" s="14">
        <v>31207</v>
      </c>
      <c r="C1371">
        <v>3</v>
      </c>
      <c r="D1371" s="10">
        <v>11419.49</v>
      </c>
      <c r="E1371" t="s">
        <v>8</v>
      </c>
      <c r="F1371" t="s">
        <v>11</v>
      </c>
      <c r="G1371" t="s">
        <v>16</v>
      </c>
      <c r="H1371">
        <f t="shared" si="21"/>
        <v>37</v>
      </c>
    </row>
    <row r="1372" spans="1:8" x14ac:dyDescent="0.3">
      <c r="A1372" t="s">
        <v>1392</v>
      </c>
      <c r="B1372" s="14">
        <v>29419</v>
      </c>
      <c r="C1372">
        <v>2</v>
      </c>
      <c r="D1372" s="10">
        <v>11435.74</v>
      </c>
      <c r="E1372" t="s">
        <v>8</v>
      </c>
      <c r="F1372" t="s">
        <v>8</v>
      </c>
      <c r="G1372" t="s">
        <v>289</v>
      </c>
      <c r="H1372">
        <f t="shared" si="21"/>
        <v>42</v>
      </c>
    </row>
    <row r="1373" spans="1:8" x14ac:dyDescent="0.3">
      <c r="A1373" t="s">
        <v>1393</v>
      </c>
      <c r="B1373" s="14">
        <v>26188</v>
      </c>
      <c r="C1373">
        <v>3</v>
      </c>
      <c r="D1373" s="10">
        <v>11436.74</v>
      </c>
      <c r="E1373" t="s">
        <v>8</v>
      </c>
      <c r="F1373" t="s">
        <v>8</v>
      </c>
      <c r="G1373" t="s">
        <v>16</v>
      </c>
      <c r="H1373">
        <f t="shared" si="21"/>
        <v>51</v>
      </c>
    </row>
    <row r="1374" spans="1:8" x14ac:dyDescent="0.3">
      <c r="A1374" t="s">
        <v>1394</v>
      </c>
      <c r="B1374" s="14">
        <v>24272</v>
      </c>
      <c r="C1374">
        <v>0</v>
      </c>
      <c r="D1374" s="10">
        <v>11454.02</v>
      </c>
      <c r="E1374" t="s">
        <v>8</v>
      </c>
      <c r="F1374" t="s">
        <v>11</v>
      </c>
      <c r="G1374" t="s">
        <v>16</v>
      </c>
      <c r="H1374">
        <f t="shared" si="21"/>
        <v>56</v>
      </c>
    </row>
    <row r="1375" spans="1:8" x14ac:dyDescent="0.3">
      <c r="A1375" t="s">
        <v>1395</v>
      </c>
      <c r="B1375" s="14">
        <v>23916</v>
      </c>
      <c r="C1375">
        <v>0</v>
      </c>
      <c r="D1375" s="10">
        <v>11455.28</v>
      </c>
      <c r="E1375" t="s">
        <v>8</v>
      </c>
      <c r="F1375" t="s">
        <v>7</v>
      </c>
      <c r="G1375" t="s">
        <v>31</v>
      </c>
      <c r="H1375">
        <f t="shared" si="21"/>
        <v>57</v>
      </c>
    </row>
    <row r="1376" spans="1:8" x14ac:dyDescent="0.3">
      <c r="A1376" t="s">
        <v>1396</v>
      </c>
      <c r="B1376" s="14">
        <v>24357</v>
      </c>
      <c r="C1376">
        <v>0</v>
      </c>
      <c r="D1376" s="10">
        <v>11478.14</v>
      </c>
      <c r="E1376" t="s">
        <v>8</v>
      </c>
      <c r="F1376" t="s">
        <v>7</v>
      </c>
      <c r="G1376" t="s">
        <v>189</v>
      </c>
      <c r="H1376">
        <f t="shared" si="21"/>
        <v>56</v>
      </c>
    </row>
    <row r="1377" spans="1:8" x14ac:dyDescent="0.3">
      <c r="A1377" t="s">
        <v>1397</v>
      </c>
      <c r="B1377" s="14">
        <v>38240</v>
      </c>
      <c r="C1377">
        <v>0</v>
      </c>
      <c r="D1377" s="10">
        <v>11482.63</v>
      </c>
      <c r="E1377" t="s">
        <v>8</v>
      </c>
      <c r="F1377" t="s">
        <v>7</v>
      </c>
      <c r="G1377" t="s">
        <v>9</v>
      </c>
      <c r="H1377">
        <f t="shared" si="21"/>
        <v>18</v>
      </c>
    </row>
    <row r="1378" spans="1:8" x14ac:dyDescent="0.3">
      <c r="A1378" t="s">
        <v>1398</v>
      </c>
      <c r="B1378" s="14">
        <v>25854</v>
      </c>
      <c r="C1378">
        <v>3</v>
      </c>
      <c r="D1378" s="10">
        <v>11488.32</v>
      </c>
      <c r="E1378" t="s">
        <v>8</v>
      </c>
      <c r="F1378" t="s">
        <v>11</v>
      </c>
      <c r="G1378" t="s">
        <v>265</v>
      </c>
      <c r="H1378">
        <f t="shared" si="21"/>
        <v>52</v>
      </c>
    </row>
    <row r="1379" spans="1:8" x14ac:dyDescent="0.3">
      <c r="A1379" t="s">
        <v>1399</v>
      </c>
      <c r="B1379" s="14">
        <v>30474</v>
      </c>
      <c r="C1379">
        <v>3</v>
      </c>
      <c r="D1379" s="10">
        <v>11492.46</v>
      </c>
      <c r="E1379" t="s">
        <v>8</v>
      </c>
      <c r="F1379" t="s">
        <v>8</v>
      </c>
      <c r="G1379" t="s">
        <v>524</v>
      </c>
      <c r="H1379">
        <f t="shared" si="21"/>
        <v>40</v>
      </c>
    </row>
    <row r="1380" spans="1:8" x14ac:dyDescent="0.3">
      <c r="A1380" t="s">
        <v>1400</v>
      </c>
      <c r="B1380" s="14">
        <v>25426</v>
      </c>
      <c r="C1380">
        <v>0</v>
      </c>
      <c r="D1380" s="10">
        <v>11497.69</v>
      </c>
      <c r="E1380" t="s">
        <v>8</v>
      </c>
      <c r="F1380" t="s">
        <v>11</v>
      </c>
      <c r="G1380" t="s">
        <v>16</v>
      </c>
      <c r="H1380">
        <f t="shared" si="21"/>
        <v>53</v>
      </c>
    </row>
    <row r="1381" spans="1:8" x14ac:dyDescent="0.3">
      <c r="A1381" t="s">
        <v>1401</v>
      </c>
      <c r="B1381" s="14">
        <v>32787</v>
      </c>
      <c r="C1381">
        <v>3</v>
      </c>
      <c r="D1381" s="10">
        <v>11511.61</v>
      </c>
      <c r="E1381" t="s">
        <v>8</v>
      </c>
      <c r="F1381" t="s">
        <v>8</v>
      </c>
      <c r="G1381" t="s">
        <v>524</v>
      </c>
      <c r="H1381">
        <f t="shared" si="21"/>
        <v>33</v>
      </c>
    </row>
    <row r="1382" spans="1:8" x14ac:dyDescent="0.3">
      <c r="A1382" t="s">
        <v>1402</v>
      </c>
      <c r="B1382" s="14">
        <v>25013</v>
      </c>
      <c r="C1382">
        <v>1</v>
      </c>
      <c r="D1382" s="10">
        <v>11512.41</v>
      </c>
      <c r="E1382" t="s">
        <v>8</v>
      </c>
      <c r="F1382" t="s">
        <v>11</v>
      </c>
      <c r="G1382" t="s">
        <v>236</v>
      </c>
      <c r="H1382">
        <f t="shared" si="21"/>
        <v>54</v>
      </c>
    </row>
    <row r="1383" spans="1:8" x14ac:dyDescent="0.3">
      <c r="A1383" t="s">
        <v>1403</v>
      </c>
      <c r="B1383" s="14">
        <v>26286</v>
      </c>
      <c r="C1383">
        <v>4</v>
      </c>
      <c r="D1383" s="10">
        <v>11520.1</v>
      </c>
      <c r="E1383" t="s">
        <v>8</v>
      </c>
      <c r="F1383" t="s">
        <v>11</v>
      </c>
      <c r="G1383" t="s">
        <v>16</v>
      </c>
      <c r="H1383">
        <f t="shared" si="21"/>
        <v>51</v>
      </c>
    </row>
    <row r="1384" spans="1:8" x14ac:dyDescent="0.3">
      <c r="A1384" t="s">
        <v>1404</v>
      </c>
      <c r="B1384" s="14">
        <v>32306</v>
      </c>
      <c r="C1384">
        <v>3</v>
      </c>
      <c r="D1384" s="10">
        <v>11524.25</v>
      </c>
      <c r="E1384" t="s">
        <v>8</v>
      </c>
      <c r="F1384" t="s">
        <v>11</v>
      </c>
      <c r="G1384" t="s">
        <v>524</v>
      </c>
      <c r="H1384">
        <f t="shared" si="21"/>
        <v>34</v>
      </c>
    </row>
    <row r="1385" spans="1:8" x14ac:dyDescent="0.3">
      <c r="A1385" t="s">
        <v>1405</v>
      </c>
      <c r="B1385" s="14">
        <v>25772</v>
      </c>
      <c r="C1385">
        <v>0</v>
      </c>
      <c r="D1385" s="10">
        <v>11530.12</v>
      </c>
      <c r="E1385" t="s">
        <v>8</v>
      </c>
      <c r="F1385" t="s">
        <v>11</v>
      </c>
      <c r="G1385" t="s">
        <v>16</v>
      </c>
      <c r="H1385">
        <f t="shared" si="21"/>
        <v>52</v>
      </c>
    </row>
    <row r="1386" spans="1:8" x14ac:dyDescent="0.3">
      <c r="A1386" t="s">
        <v>1406</v>
      </c>
      <c r="B1386" s="14">
        <v>24018</v>
      </c>
      <c r="C1386">
        <v>0</v>
      </c>
      <c r="D1386" s="10">
        <v>11534.87</v>
      </c>
      <c r="E1386" t="s">
        <v>8</v>
      </c>
      <c r="F1386" t="s">
        <v>11</v>
      </c>
      <c r="G1386" t="s">
        <v>345</v>
      </c>
      <c r="H1386">
        <f t="shared" si="21"/>
        <v>57</v>
      </c>
    </row>
    <row r="1387" spans="1:8" x14ac:dyDescent="0.3">
      <c r="A1387" t="s">
        <v>1407</v>
      </c>
      <c r="B1387" s="14">
        <v>25156</v>
      </c>
      <c r="C1387">
        <v>2</v>
      </c>
      <c r="D1387" s="10">
        <v>11538.42</v>
      </c>
      <c r="E1387" t="s">
        <v>8</v>
      </c>
      <c r="F1387" t="s">
        <v>11</v>
      </c>
      <c r="G1387" t="s">
        <v>31</v>
      </c>
      <c r="H1387">
        <f t="shared" si="21"/>
        <v>54</v>
      </c>
    </row>
    <row r="1388" spans="1:8" x14ac:dyDescent="0.3">
      <c r="A1388" t="s">
        <v>1408</v>
      </c>
      <c r="B1388" s="14">
        <v>26268</v>
      </c>
      <c r="C1388">
        <v>0</v>
      </c>
      <c r="D1388" s="10">
        <v>11540.25</v>
      </c>
      <c r="E1388" t="s">
        <v>8</v>
      </c>
      <c r="F1388" t="s">
        <v>11</v>
      </c>
      <c r="G1388" t="s">
        <v>16</v>
      </c>
      <c r="H1388">
        <f t="shared" si="21"/>
        <v>51</v>
      </c>
    </row>
    <row r="1389" spans="1:8" x14ac:dyDescent="0.3">
      <c r="A1389" t="s">
        <v>1409</v>
      </c>
      <c r="B1389" s="14">
        <v>26868</v>
      </c>
      <c r="C1389">
        <v>5</v>
      </c>
      <c r="D1389" s="10">
        <v>11552.9</v>
      </c>
      <c r="E1389" t="s">
        <v>8</v>
      </c>
      <c r="F1389" t="s">
        <v>7</v>
      </c>
      <c r="G1389" t="s">
        <v>31</v>
      </c>
      <c r="H1389">
        <f t="shared" si="21"/>
        <v>49</v>
      </c>
    </row>
    <row r="1390" spans="1:8" x14ac:dyDescent="0.3">
      <c r="A1390" t="s">
        <v>1410</v>
      </c>
      <c r="B1390" s="14">
        <v>24042</v>
      </c>
      <c r="C1390">
        <v>1</v>
      </c>
      <c r="D1390" s="10">
        <v>11554.22</v>
      </c>
      <c r="E1390" t="s">
        <v>8</v>
      </c>
      <c r="F1390" t="s">
        <v>11</v>
      </c>
      <c r="G1390" t="s">
        <v>9</v>
      </c>
      <c r="H1390">
        <f t="shared" si="21"/>
        <v>57</v>
      </c>
    </row>
    <row r="1391" spans="1:8" x14ac:dyDescent="0.3">
      <c r="A1391" t="s">
        <v>1411</v>
      </c>
      <c r="B1391" s="14">
        <v>24101</v>
      </c>
      <c r="C1391">
        <v>0</v>
      </c>
      <c r="D1391" s="10">
        <v>11566.3</v>
      </c>
      <c r="E1391" t="s">
        <v>8</v>
      </c>
      <c r="F1391" t="s">
        <v>8</v>
      </c>
      <c r="G1391" t="s">
        <v>157</v>
      </c>
      <c r="H1391">
        <f t="shared" si="21"/>
        <v>57</v>
      </c>
    </row>
    <row r="1392" spans="1:8" x14ac:dyDescent="0.3">
      <c r="A1392" t="s">
        <v>1412</v>
      </c>
      <c r="B1392" s="14">
        <v>24052</v>
      </c>
      <c r="C1392">
        <v>1</v>
      </c>
      <c r="D1392" s="10">
        <v>11576.13</v>
      </c>
      <c r="E1392" t="s">
        <v>8</v>
      </c>
      <c r="F1392" t="s">
        <v>8</v>
      </c>
      <c r="G1392" t="s">
        <v>31</v>
      </c>
      <c r="H1392">
        <f t="shared" si="21"/>
        <v>57</v>
      </c>
    </row>
    <row r="1393" spans="1:8" x14ac:dyDescent="0.3">
      <c r="A1393" t="s">
        <v>1413</v>
      </c>
      <c r="B1393" s="14">
        <v>23548</v>
      </c>
      <c r="C1393">
        <v>0</v>
      </c>
      <c r="D1393" s="10">
        <v>11602.75</v>
      </c>
      <c r="E1393" t="s">
        <v>8</v>
      </c>
      <c r="F1393" t="s">
        <v>11</v>
      </c>
      <c r="G1393" t="s">
        <v>505</v>
      </c>
      <c r="H1393">
        <f t="shared" si="21"/>
        <v>58</v>
      </c>
    </row>
    <row r="1394" spans="1:8" x14ac:dyDescent="0.3">
      <c r="A1394" t="s">
        <v>1414</v>
      </c>
      <c r="B1394" s="14">
        <v>31610</v>
      </c>
      <c r="C1394">
        <v>3</v>
      </c>
      <c r="D1394" s="10">
        <v>11625.11</v>
      </c>
      <c r="E1394" t="s">
        <v>8</v>
      </c>
      <c r="F1394" t="s">
        <v>8</v>
      </c>
      <c r="G1394" t="s">
        <v>621</v>
      </c>
      <c r="H1394">
        <f t="shared" si="21"/>
        <v>36</v>
      </c>
    </row>
    <row r="1395" spans="1:8" x14ac:dyDescent="0.3">
      <c r="A1395" t="s">
        <v>1415</v>
      </c>
      <c r="B1395" s="14">
        <v>24384</v>
      </c>
      <c r="C1395">
        <v>0</v>
      </c>
      <c r="D1395" s="10">
        <v>11657.72</v>
      </c>
      <c r="E1395" t="s">
        <v>8</v>
      </c>
      <c r="F1395" t="s">
        <v>7</v>
      </c>
      <c r="G1395" t="s">
        <v>236</v>
      </c>
      <c r="H1395">
        <f t="shared" si="21"/>
        <v>56</v>
      </c>
    </row>
    <row r="1396" spans="1:8" x14ac:dyDescent="0.3">
      <c r="A1396" t="s">
        <v>1416</v>
      </c>
      <c r="B1396" s="14">
        <v>34535</v>
      </c>
      <c r="C1396">
        <v>0</v>
      </c>
      <c r="D1396" s="10">
        <v>11657.81</v>
      </c>
      <c r="E1396" t="s">
        <v>8</v>
      </c>
      <c r="F1396" t="s">
        <v>7</v>
      </c>
      <c r="G1396" t="s">
        <v>238</v>
      </c>
      <c r="H1396">
        <f t="shared" si="21"/>
        <v>28</v>
      </c>
    </row>
    <row r="1397" spans="1:8" x14ac:dyDescent="0.3">
      <c r="A1397" t="s">
        <v>1417</v>
      </c>
      <c r="B1397" s="14">
        <v>24294</v>
      </c>
      <c r="C1397">
        <v>0</v>
      </c>
      <c r="D1397" s="10">
        <v>11658.12</v>
      </c>
      <c r="E1397" t="s">
        <v>8</v>
      </c>
      <c r="F1397" t="s">
        <v>11</v>
      </c>
      <c r="G1397" t="s">
        <v>236</v>
      </c>
      <c r="H1397">
        <f t="shared" si="21"/>
        <v>56</v>
      </c>
    </row>
    <row r="1398" spans="1:8" x14ac:dyDescent="0.3">
      <c r="A1398" t="s">
        <v>1418</v>
      </c>
      <c r="B1398" s="14">
        <v>24342</v>
      </c>
      <c r="C1398">
        <v>0</v>
      </c>
      <c r="D1398" s="10">
        <v>11658.38</v>
      </c>
      <c r="E1398" t="s">
        <v>8</v>
      </c>
      <c r="F1398" t="s">
        <v>8</v>
      </c>
      <c r="G1398" t="s">
        <v>236</v>
      </c>
      <c r="H1398">
        <f t="shared" si="21"/>
        <v>56</v>
      </c>
    </row>
    <row r="1399" spans="1:8" x14ac:dyDescent="0.3">
      <c r="A1399" t="s">
        <v>1419</v>
      </c>
      <c r="B1399" s="14">
        <v>24420</v>
      </c>
      <c r="C1399">
        <v>1</v>
      </c>
      <c r="D1399" s="10">
        <v>11674.13</v>
      </c>
      <c r="E1399" t="s">
        <v>8</v>
      </c>
      <c r="F1399" t="s">
        <v>11</v>
      </c>
      <c r="G1399" t="s">
        <v>31</v>
      </c>
      <c r="H1399">
        <f t="shared" si="21"/>
        <v>56</v>
      </c>
    </row>
    <row r="1400" spans="1:8" x14ac:dyDescent="0.3">
      <c r="A1400" t="s">
        <v>1420</v>
      </c>
      <c r="B1400" s="14">
        <v>25903</v>
      </c>
      <c r="C1400">
        <v>0</v>
      </c>
      <c r="D1400" s="10">
        <v>11696.52</v>
      </c>
      <c r="E1400" t="s">
        <v>8</v>
      </c>
      <c r="F1400" t="s">
        <v>11</v>
      </c>
      <c r="G1400" t="s">
        <v>289</v>
      </c>
      <c r="H1400">
        <f t="shared" si="21"/>
        <v>52</v>
      </c>
    </row>
    <row r="1401" spans="1:8" x14ac:dyDescent="0.3">
      <c r="A1401" t="s">
        <v>1421</v>
      </c>
      <c r="B1401" s="14">
        <v>30245</v>
      </c>
      <c r="C1401">
        <v>3</v>
      </c>
      <c r="D1401" s="10">
        <v>11712.97</v>
      </c>
      <c r="E1401" t="s">
        <v>8</v>
      </c>
      <c r="F1401" t="s">
        <v>7</v>
      </c>
      <c r="G1401" t="s">
        <v>289</v>
      </c>
      <c r="H1401">
        <f t="shared" si="21"/>
        <v>40</v>
      </c>
    </row>
    <row r="1402" spans="1:8" x14ac:dyDescent="0.3">
      <c r="A1402" t="s">
        <v>1422</v>
      </c>
      <c r="B1402" s="14">
        <v>25488</v>
      </c>
      <c r="C1402">
        <v>2</v>
      </c>
      <c r="D1402" s="10">
        <v>11729.68</v>
      </c>
      <c r="E1402" t="s">
        <v>8</v>
      </c>
      <c r="F1402" t="s">
        <v>11</v>
      </c>
      <c r="G1402" t="s">
        <v>236</v>
      </c>
      <c r="H1402">
        <f t="shared" si="21"/>
        <v>53</v>
      </c>
    </row>
    <row r="1403" spans="1:8" x14ac:dyDescent="0.3">
      <c r="A1403" t="s">
        <v>1423</v>
      </c>
      <c r="B1403" s="14">
        <v>31012</v>
      </c>
      <c r="C1403">
        <v>3</v>
      </c>
      <c r="D1403" s="10">
        <v>11730.82</v>
      </c>
      <c r="E1403" t="s">
        <v>8</v>
      </c>
      <c r="F1403" t="s">
        <v>8</v>
      </c>
      <c r="G1403" t="s">
        <v>524</v>
      </c>
      <c r="H1403">
        <f t="shared" si="21"/>
        <v>38</v>
      </c>
    </row>
    <row r="1404" spans="1:8" x14ac:dyDescent="0.3">
      <c r="A1404" t="s">
        <v>1424</v>
      </c>
      <c r="B1404" s="14">
        <v>23690</v>
      </c>
      <c r="C1404">
        <v>0</v>
      </c>
      <c r="D1404" s="10">
        <v>11735.88</v>
      </c>
      <c r="E1404" t="s">
        <v>8</v>
      </c>
      <c r="F1404" t="s">
        <v>11</v>
      </c>
      <c r="G1404" t="s">
        <v>16</v>
      </c>
      <c r="H1404">
        <f t="shared" si="21"/>
        <v>58</v>
      </c>
    </row>
    <row r="1405" spans="1:8" x14ac:dyDescent="0.3">
      <c r="A1405" t="s">
        <v>1425</v>
      </c>
      <c r="B1405" s="14">
        <v>32391</v>
      </c>
      <c r="C1405">
        <v>2</v>
      </c>
      <c r="D1405" s="10">
        <v>11737.85</v>
      </c>
      <c r="E1405" t="s">
        <v>8</v>
      </c>
      <c r="F1405" t="s">
        <v>11</v>
      </c>
      <c r="G1405" t="s">
        <v>31</v>
      </c>
      <c r="H1405">
        <f t="shared" si="21"/>
        <v>34</v>
      </c>
    </row>
    <row r="1406" spans="1:8" x14ac:dyDescent="0.3">
      <c r="A1406" t="s">
        <v>1426</v>
      </c>
      <c r="B1406" s="14">
        <v>25519</v>
      </c>
      <c r="C1406">
        <v>3</v>
      </c>
      <c r="D1406" s="10">
        <v>11741.73</v>
      </c>
      <c r="E1406" t="s">
        <v>8</v>
      </c>
      <c r="F1406" t="s">
        <v>11</v>
      </c>
      <c r="G1406" t="s">
        <v>31</v>
      </c>
      <c r="H1406">
        <f t="shared" si="21"/>
        <v>53</v>
      </c>
    </row>
    <row r="1407" spans="1:8" x14ac:dyDescent="0.3">
      <c r="A1407" t="s">
        <v>1427</v>
      </c>
      <c r="B1407" s="14">
        <v>23171</v>
      </c>
      <c r="C1407">
        <v>0</v>
      </c>
      <c r="D1407" s="10">
        <v>11743.3</v>
      </c>
      <c r="E1407" t="s">
        <v>8</v>
      </c>
      <c r="F1407" t="s">
        <v>8</v>
      </c>
      <c r="G1407" t="s">
        <v>9</v>
      </c>
      <c r="H1407">
        <f t="shared" si="21"/>
        <v>59</v>
      </c>
    </row>
    <row r="1408" spans="1:8" x14ac:dyDescent="0.3">
      <c r="A1408" t="s">
        <v>1428</v>
      </c>
      <c r="B1408" s="14">
        <v>23713</v>
      </c>
      <c r="C1408">
        <v>0</v>
      </c>
      <c r="D1408" s="10">
        <v>11743.93</v>
      </c>
      <c r="E1408" t="s">
        <v>8</v>
      </c>
      <c r="F1408" t="s">
        <v>11</v>
      </c>
      <c r="G1408" t="s">
        <v>16</v>
      </c>
      <c r="H1408">
        <f t="shared" si="21"/>
        <v>58</v>
      </c>
    </row>
    <row r="1409" spans="1:8" x14ac:dyDescent="0.3">
      <c r="A1409" t="s">
        <v>1429</v>
      </c>
      <c r="B1409" s="14">
        <v>29165</v>
      </c>
      <c r="C1409">
        <v>2</v>
      </c>
      <c r="D1409" s="10">
        <v>11752.68</v>
      </c>
      <c r="E1409" t="s">
        <v>8</v>
      </c>
      <c r="F1409" t="s">
        <v>11</v>
      </c>
      <c r="G1409" t="s">
        <v>524</v>
      </c>
      <c r="H1409">
        <f t="shared" si="21"/>
        <v>43</v>
      </c>
    </row>
    <row r="1410" spans="1:8" x14ac:dyDescent="0.3">
      <c r="A1410" t="s">
        <v>1430</v>
      </c>
      <c r="B1410" s="14">
        <v>24313</v>
      </c>
      <c r="C1410">
        <v>1</v>
      </c>
      <c r="D1410" s="10">
        <v>11763</v>
      </c>
      <c r="E1410" t="s">
        <v>8</v>
      </c>
      <c r="F1410" t="s">
        <v>8</v>
      </c>
      <c r="G1410" t="s">
        <v>157</v>
      </c>
      <c r="H1410">
        <f t="shared" si="21"/>
        <v>56</v>
      </c>
    </row>
    <row r="1411" spans="1:8" x14ac:dyDescent="0.3">
      <c r="A1411" t="s">
        <v>1431</v>
      </c>
      <c r="B1411" s="14">
        <v>30275</v>
      </c>
      <c r="C1411">
        <v>3</v>
      </c>
      <c r="D1411" s="10">
        <v>11773.06</v>
      </c>
      <c r="E1411" t="s">
        <v>8</v>
      </c>
      <c r="F1411" t="s">
        <v>8</v>
      </c>
      <c r="G1411" t="s">
        <v>524</v>
      </c>
      <c r="H1411">
        <f t="shared" ref="H1411:H1474" si="22">DATEDIF(B1411,$J$3,"y")</f>
        <v>40</v>
      </c>
    </row>
    <row r="1412" spans="1:8" x14ac:dyDescent="0.3">
      <c r="A1412" t="s">
        <v>1432</v>
      </c>
      <c r="B1412" s="14">
        <v>24018</v>
      </c>
      <c r="C1412">
        <v>0</v>
      </c>
      <c r="D1412" s="10">
        <v>11830.61</v>
      </c>
      <c r="E1412" t="s">
        <v>8</v>
      </c>
      <c r="F1412" t="s">
        <v>11</v>
      </c>
      <c r="G1412" t="s">
        <v>16</v>
      </c>
      <c r="H1412">
        <f t="shared" si="22"/>
        <v>57</v>
      </c>
    </row>
    <row r="1413" spans="1:8" x14ac:dyDescent="0.3">
      <c r="A1413" t="s">
        <v>1433</v>
      </c>
      <c r="B1413" s="14">
        <v>23555</v>
      </c>
      <c r="C1413">
        <v>0</v>
      </c>
      <c r="D1413" s="10">
        <v>11833.78</v>
      </c>
      <c r="E1413" t="s">
        <v>8</v>
      </c>
      <c r="F1413" t="s">
        <v>8</v>
      </c>
      <c r="G1413" t="s">
        <v>9</v>
      </c>
      <c r="H1413">
        <f t="shared" si="22"/>
        <v>58</v>
      </c>
    </row>
    <row r="1414" spans="1:8" x14ac:dyDescent="0.3">
      <c r="A1414" t="s">
        <v>1434</v>
      </c>
      <c r="B1414" s="14">
        <v>23631</v>
      </c>
      <c r="C1414">
        <v>0</v>
      </c>
      <c r="D1414" s="10">
        <v>11837.16</v>
      </c>
      <c r="E1414" t="s">
        <v>8</v>
      </c>
      <c r="F1414" t="s">
        <v>8</v>
      </c>
      <c r="G1414" t="s">
        <v>31</v>
      </c>
      <c r="H1414">
        <f t="shared" si="22"/>
        <v>58</v>
      </c>
    </row>
    <row r="1415" spans="1:8" x14ac:dyDescent="0.3">
      <c r="A1415" t="s">
        <v>1435</v>
      </c>
      <c r="B1415" s="14">
        <v>24010</v>
      </c>
      <c r="C1415">
        <v>0</v>
      </c>
      <c r="D1415" s="10">
        <v>11840.78</v>
      </c>
      <c r="E1415" t="s">
        <v>8</v>
      </c>
      <c r="F1415" t="s">
        <v>7</v>
      </c>
      <c r="G1415" t="s">
        <v>16</v>
      </c>
      <c r="H1415">
        <f t="shared" si="22"/>
        <v>57</v>
      </c>
    </row>
    <row r="1416" spans="1:8" x14ac:dyDescent="0.3">
      <c r="A1416" t="s">
        <v>1436</v>
      </c>
      <c r="B1416" s="14">
        <v>23569</v>
      </c>
      <c r="C1416">
        <v>0</v>
      </c>
      <c r="D1416" s="10">
        <v>11842.44</v>
      </c>
      <c r="E1416" t="s">
        <v>8</v>
      </c>
      <c r="F1416" t="s">
        <v>7</v>
      </c>
      <c r="G1416" t="s">
        <v>31</v>
      </c>
      <c r="H1416">
        <f t="shared" si="22"/>
        <v>58</v>
      </c>
    </row>
    <row r="1417" spans="1:8" x14ac:dyDescent="0.3">
      <c r="A1417" t="s">
        <v>1437</v>
      </c>
      <c r="B1417" s="14">
        <v>24056</v>
      </c>
      <c r="C1417">
        <v>0</v>
      </c>
      <c r="D1417" s="10">
        <v>11842.62</v>
      </c>
      <c r="E1417" t="s">
        <v>8</v>
      </c>
      <c r="F1417" t="s">
        <v>8</v>
      </c>
      <c r="G1417" t="s">
        <v>16</v>
      </c>
      <c r="H1417">
        <f t="shared" si="22"/>
        <v>57</v>
      </c>
    </row>
    <row r="1418" spans="1:8" x14ac:dyDescent="0.3">
      <c r="A1418" t="s">
        <v>1438</v>
      </c>
      <c r="B1418" s="14">
        <v>23555</v>
      </c>
      <c r="C1418">
        <v>0</v>
      </c>
      <c r="D1418" s="10">
        <v>11848.14</v>
      </c>
      <c r="E1418" t="s">
        <v>8</v>
      </c>
      <c r="F1418" t="s">
        <v>7</v>
      </c>
      <c r="G1418" t="s">
        <v>31</v>
      </c>
      <c r="H1418">
        <f t="shared" si="22"/>
        <v>58</v>
      </c>
    </row>
    <row r="1419" spans="1:8" x14ac:dyDescent="0.3">
      <c r="A1419" t="s">
        <v>1439</v>
      </c>
      <c r="B1419" s="14">
        <v>23649</v>
      </c>
      <c r="C1419">
        <v>0</v>
      </c>
      <c r="D1419" s="10">
        <v>11856.41</v>
      </c>
      <c r="E1419" t="s">
        <v>8</v>
      </c>
      <c r="F1419" t="s">
        <v>7</v>
      </c>
      <c r="G1419" t="s">
        <v>9</v>
      </c>
      <c r="H1419">
        <f t="shared" si="22"/>
        <v>58</v>
      </c>
    </row>
    <row r="1420" spans="1:8" x14ac:dyDescent="0.3">
      <c r="A1420" t="s">
        <v>1440</v>
      </c>
      <c r="B1420" s="14">
        <v>27217</v>
      </c>
      <c r="C1420">
        <v>0</v>
      </c>
      <c r="D1420" s="10">
        <v>11858.56</v>
      </c>
      <c r="E1420" t="s">
        <v>8</v>
      </c>
      <c r="F1420" t="s">
        <v>8</v>
      </c>
      <c r="G1420" t="s">
        <v>31</v>
      </c>
      <c r="H1420">
        <f t="shared" si="22"/>
        <v>48</v>
      </c>
    </row>
    <row r="1421" spans="1:8" x14ac:dyDescent="0.3">
      <c r="A1421" t="s">
        <v>1441</v>
      </c>
      <c r="B1421" s="14">
        <v>24708</v>
      </c>
      <c r="C1421">
        <v>1</v>
      </c>
      <c r="D1421" s="10">
        <v>11879.1</v>
      </c>
      <c r="E1421" t="s">
        <v>8</v>
      </c>
      <c r="F1421" t="s">
        <v>8</v>
      </c>
      <c r="G1421" t="s">
        <v>236</v>
      </c>
      <c r="H1421">
        <f t="shared" si="22"/>
        <v>55</v>
      </c>
    </row>
    <row r="1422" spans="1:8" x14ac:dyDescent="0.3">
      <c r="A1422" t="s">
        <v>1442</v>
      </c>
      <c r="B1422" s="14">
        <v>24667</v>
      </c>
      <c r="C1422">
        <v>2</v>
      </c>
      <c r="D1422" s="10">
        <v>11881.36</v>
      </c>
      <c r="E1422" t="s">
        <v>8</v>
      </c>
      <c r="F1422" t="s">
        <v>7</v>
      </c>
      <c r="G1422" t="s">
        <v>31</v>
      </c>
      <c r="H1422">
        <f t="shared" si="22"/>
        <v>55</v>
      </c>
    </row>
    <row r="1423" spans="1:8" x14ac:dyDescent="0.3">
      <c r="A1423" t="s">
        <v>1443</v>
      </c>
      <c r="B1423" s="14">
        <v>24774</v>
      </c>
      <c r="C1423">
        <v>2</v>
      </c>
      <c r="D1423" s="10">
        <v>11881.97</v>
      </c>
      <c r="E1423" t="s">
        <v>8</v>
      </c>
      <c r="F1423" t="s">
        <v>11</v>
      </c>
      <c r="G1423" t="s">
        <v>9</v>
      </c>
      <c r="H1423">
        <f t="shared" si="22"/>
        <v>55</v>
      </c>
    </row>
    <row r="1424" spans="1:8" x14ac:dyDescent="0.3">
      <c r="A1424" t="s">
        <v>1444</v>
      </c>
      <c r="B1424" s="14">
        <v>38140</v>
      </c>
      <c r="C1424">
        <v>2</v>
      </c>
      <c r="D1424" s="10">
        <v>11884.05</v>
      </c>
      <c r="E1424" t="s">
        <v>8</v>
      </c>
      <c r="F1424" t="s">
        <v>8</v>
      </c>
      <c r="G1424" t="s">
        <v>9</v>
      </c>
      <c r="H1424">
        <f t="shared" si="22"/>
        <v>19</v>
      </c>
    </row>
    <row r="1425" spans="1:8" x14ac:dyDescent="0.3">
      <c r="A1425" t="s">
        <v>1445</v>
      </c>
      <c r="B1425" s="14">
        <v>23700</v>
      </c>
      <c r="C1425">
        <v>0</v>
      </c>
      <c r="D1425" s="10">
        <v>11918.2</v>
      </c>
      <c r="E1425" t="s">
        <v>8</v>
      </c>
      <c r="F1425" t="s">
        <v>11</v>
      </c>
      <c r="G1425" t="s">
        <v>289</v>
      </c>
      <c r="H1425">
        <f t="shared" si="22"/>
        <v>58</v>
      </c>
    </row>
    <row r="1426" spans="1:8" x14ac:dyDescent="0.3">
      <c r="A1426" t="s">
        <v>1446</v>
      </c>
      <c r="B1426" s="14">
        <v>23731</v>
      </c>
      <c r="C1426">
        <v>0</v>
      </c>
      <c r="D1426" s="10">
        <v>11931.13</v>
      </c>
      <c r="E1426" t="s">
        <v>8</v>
      </c>
      <c r="F1426" t="s">
        <v>11</v>
      </c>
      <c r="G1426" t="s">
        <v>155</v>
      </c>
      <c r="H1426">
        <f t="shared" si="22"/>
        <v>58</v>
      </c>
    </row>
    <row r="1427" spans="1:8" x14ac:dyDescent="0.3">
      <c r="A1427" t="s">
        <v>1447</v>
      </c>
      <c r="B1427" s="14">
        <v>23591</v>
      </c>
      <c r="C1427">
        <v>0</v>
      </c>
      <c r="D1427" s="10">
        <v>11938.26</v>
      </c>
      <c r="E1427" t="s">
        <v>8</v>
      </c>
      <c r="F1427" t="s">
        <v>8</v>
      </c>
      <c r="G1427" t="s">
        <v>155</v>
      </c>
      <c r="H1427">
        <f t="shared" si="22"/>
        <v>58</v>
      </c>
    </row>
    <row r="1428" spans="1:8" x14ac:dyDescent="0.3">
      <c r="A1428" t="s">
        <v>1448</v>
      </c>
      <c r="B1428" s="14">
        <v>33530</v>
      </c>
      <c r="C1428">
        <v>3</v>
      </c>
      <c r="D1428" s="10">
        <v>11941.83</v>
      </c>
      <c r="E1428" t="s">
        <v>8</v>
      </c>
      <c r="F1428" t="s">
        <v>11</v>
      </c>
      <c r="G1428" t="s">
        <v>238</v>
      </c>
      <c r="H1428">
        <f t="shared" si="22"/>
        <v>31</v>
      </c>
    </row>
    <row r="1429" spans="1:8" x14ac:dyDescent="0.3">
      <c r="A1429" t="s">
        <v>1449</v>
      </c>
      <c r="B1429" s="14">
        <v>23736</v>
      </c>
      <c r="C1429">
        <v>0</v>
      </c>
      <c r="D1429" s="10">
        <v>11944.59</v>
      </c>
      <c r="E1429" t="s">
        <v>8</v>
      </c>
      <c r="F1429" t="s">
        <v>7</v>
      </c>
      <c r="G1429" t="s">
        <v>157</v>
      </c>
      <c r="H1429">
        <f t="shared" si="22"/>
        <v>58</v>
      </c>
    </row>
    <row r="1430" spans="1:8" x14ac:dyDescent="0.3">
      <c r="A1430" t="s">
        <v>1450</v>
      </c>
      <c r="B1430" s="14">
        <v>24047</v>
      </c>
      <c r="C1430">
        <v>1</v>
      </c>
      <c r="D1430" s="10">
        <v>11945.13</v>
      </c>
      <c r="E1430" t="s">
        <v>8</v>
      </c>
      <c r="F1430" t="s">
        <v>7</v>
      </c>
      <c r="G1430" t="s">
        <v>16</v>
      </c>
      <c r="H1430">
        <f t="shared" si="22"/>
        <v>57</v>
      </c>
    </row>
    <row r="1431" spans="1:8" x14ac:dyDescent="0.3">
      <c r="A1431" t="s">
        <v>1451</v>
      </c>
      <c r="B1431" s="14">
        <v>23649</v>
      </c>
      <c r="C1431">
        <v>1</v>
      </c>
      <c r="D1431" s="10">
        <v>11946.63</v>
      </c>
      <c r="E1431" t="s">
        <v>8</v>
      </c>
      <c r="F1431" t="s">
        <v>7</v>
      </c>
      <c r="G1431" t="s">
        <v>9</v>
      </c>
      <c r="H1431">
        <f t="shared" si="22"/>
        <v>58</v>
      </c>
    </row>
    <row r="1432" spans="1:8" x14ac:dyDescent="0.3">
      <c r="A1432" t="s">
        <v>1452</v>
      </c>
      <c r="B1432" s="14">
        <v>24828</v>
      </c>
      <c r="C1432">
        <v>3</v>
      </c>
      <c r="D1432" s="10">
        <v>11987.17</v>
      </c>
      <c r="E1432" t="s">
        <v>8</v>
      </c>
      <c r="F1432" t="s">
        <v>8</v>
      </c>
      <c r="G1432" t="s">
        <v>9</v>
      </c>
      <c r="H1432">
        <f t="shared" si="22"/>
        <v>55</v>
      </c>
    </row>
    <row r="1433" spans="1:8" x14ac:dyDescent="0.3">
      <c r="A1433" t="s">
        <v>1453</v>
      </c>
      <c r="B1433" s="14">
        <v>30501</v>
      </c>
      <c r="C1433">
        <v>3</v>
      </c>
      <c r="D1433" s="10">
        <v>11987.68</v>
      </c>
      <c r="E1433" t="s">
        <v>8</v>
      </c>
      <c r="F1433" t="s">
        <v>7</v>
      </c>
      <c r="G1433" t="s">
        <v>524</v>
      </c>
      <c r="H1433">
        <f t="shared" si="22"/>
        <v>39</v>
      </c>
    </row>
    <row r="1434" spans="1:8" x14ac:dyDescent="0.3">
      <c r="A1434" t="s">
        <v>1454</v>
      </c>
      <c r="B1434" s="14">
        <v>34315</v>
      </c>
      <c r="C1434">
        <v>0</v>
      </c>
      <c r="D1434" s="10">
        <v>11994.89</v>
      </c>
      <c r="E1434" t="s">
        <v>8</v>
      </c>
      <c r="F1434" t="s">
        <v>7</v>
      </c>
      <c r="G1434" t="s">
        <v>16</v>
      </c>
      <c r="H1434">
        <f t="shared" si="22"/>
        <v>29</v>
      </c>
    </row>
    <row r="1435" spans="1:8" x14ac:dyDescent="0.3">
      <c r="A1435" t="s">
        <v>1455</v>
      </c>
      <c r="B1435" s="14">
        <v>30241</v>
      </c>
      <c r="C1435">
        <v>3</v>
      </c>
      <c r="D1435" s="10">
        <v>12001.29</v>
      </c>
      <c r="E1435" t="s">
        <v>8</v>
      </c>
      <c r="F1435" t="s">
        <v>8</v>
      </c>
      <c r="G1435" t="s">
        <v>289</v>
      </c>
      <c r="H1435">
        <f t="shared" si="22"/>
        <v>40</v>
      </c>
    </row>
    <row r="1436" spans="1:8" x14ac:dyDescent="0.3">
      <c r="A1436" t="s">
        <v>1456</v>
      </c>
      <c r="B1436" s="14">
        <v>23902</v>
      </c>
      <c r="C1436">
        <v>0</v>
      </c>
      <c r="D1436" s="10">
        <v>12029.29</v>
      </c>
      <c r="E1436" t="s">
        <v>8</v>
      </c>
      <c r="F1436" t="s">
        <v>7</v>
      </c>
      <c r="G1436" t="s">
        <v>236</v>
      </c>
      <c r="H1436">
        <f t="shared" si="22"/>
        <v>57</v>
      </c>
    </row>
    <row r="1437" spans="1:8" x14ac:dyDescent="0.3">
      <c r="A1437" t="s">
        <v>1457</v>
      </c>
      <c r="B1437" s="14">
        <v>24044</v>
      </c>
      <c r="C1437">
        <v>1</v>
      </c>
      <c r="D1437" s="10">
        <v>12032.33</v>
      </c>
      <c r="E1437" t="s">
        <v>8</v>
      </c>
      <c r="F1437" t="s">
        <v>11</v>
      </c>
      <c r="G1437" t="s">
        <v>31</v>
      </c>
      <c r="H1437">
        <f t="shared" si="22"/>
        <v>57</v>
      </c>
    </row>
    <row r="1438" spans="1:8" x14ac:dyDescent="0.3">
      <c r="A1438" t="s">
        <v>1458</v>
      </c>
      <c r="B1438" s="14">
        <v>29144</v>
      </c>
      <c r="C1438">
        <v>2</v>
      </c>
      <c r="D1438" s="10">
        <v>12035.18</v>
      </c>
      <c r="E1438" t="s">
        <v>8</v>
      </c>
      <c r="F1438" t="s">
        <v>8</v>
      </c>
      <c r="G1438" t="s">
        <v>289</v>
      </c>
      <c r="H1438">
        <f t="shared" si="22"/>
        <v>43</v>
      </c>
    </row>
    <row r="1439" spans="1:8" x14ac:dyDescent="0.3">
      <c r="A1439" t="s">
        <v>1459</v>
      </c>
      <c r="B1439" s="14">
        <v>24435</v>
      </c>
      <c r="C1439">
        <v>1</v>
      </c>
      <c r="D1439" s="10">
        <v>12044.34</v>
      </c>
      <c r="E1439" t="s">
        <v>8</v>
      </c>
      <c r="F1439" t="s">
        <v>11</v>
      </c>
      <c r="G1439" t="s">
        <v>16</v>
      </c>
      <c r="H1439">
        <f t="shared" si="22"/>
        <v>56</v>
      </c>
    </row>
    <row r="1440" spans="1:8" x14ac:dyDescent="0.3">
      <c r="A1440" t="s">
        <v>1460</v>
      </c>
      <c r="B1440" s="14">
        <v>31662</v>
      </c>
      <c r="C1440">
        <v>3</v>
      </c>
      <c r="D1440" s="10">
        <v>12048.13</v>
      </c>
      <c r="E1440" t="s">
        <v>8</v>
      </c>
      <c r="F1440" t="s">
        <v>7</v>
      </c>
      <c r="G1440" t="s">
        <v>524</v>
      </c>
      <c r="H1440">
        <f t="shared" si="22"/>
        <v>36</v>
      </c>
    </row>
    <row r="1441" spans="1:8" x14ac:dyDescent="0.3">
      <c r="A1441" t="s">
        <v>1461</v>
      </c>
      <c r="B1441" s="14">
        <v>30927</v>
      </c>
      <c r="C1441">
        <v>3</v>
      </c>
      <c r="D1441" s="10">
        <v>12091.34</v>
      </c>
      <c r="E1441" t="s">
        <v>8</v>
      </c>
      <c r="F1441" t="s">
        <v>7</v>
      </c>
      <c r="G1441" t="s">
        <v>621</v>
      </c>
      <c r="H1441">
        <f t="shared" si="22"/>
        <v>38</v>
      </c>
    </row>
    <row r="1442" spans="1:8" x14ac:dyDescent="0.3">
      <c r="A1442" t="s">
        <v>1462</v>
      </c>
      <c r="B1442" s="14">
        <v>25010</v>
      </c>
      <c r="C1442">
        <v>3</v>
      </c>
      <c r="D1442" s="10">
        <v>12094.48</v>
      </c>
      <c r="E1442" t="s">
        <v>8</v>
      </c>
      <c r="F1442" t="s">
        <v>8</v>
      </c>
      <c r="G1442" t="s">
        <v>31</v>
      </c>
      <c r="H1442">
        <f t="shared" si="22"/>
        <v>54</v>
      </c>
    </row>
    <row r="1443" spans="1:8" x14ac:dyDescent="0.3">
      <c r="A1443" t="s">
        <v>1463</v>
      </c>
      <c r="B1443" s="14">
        <v>25181</v>
      </c>
      <c r="C1443">
        <v>2</v>
      </c>
      <c r="D1443" s="10">
        <v>12096.65</v>
      </c>
      <c r="E1443" t="s">
        <v>8</v>
      </c>
      <c r="F1443" t="s">
        <v>11</v>
      </c>
      <c r="G1443" t="s">
        <v>236</v>
      </c>
      <c r="H1443">
        <f t="shared" si="22"/>
        <v>54</v>
      </c>
    </row>
    <row r="1444" spans="1:8" x14ac:dyDescent="0.3">
      <c r="A1444" t="s">
        <v>1464</v>
      </c>
      <c r="B1444" s="14">
        <v>25136</v>
      </c>
      <c r="C1444">
        <v>3</v>
      </c>
      <c r="D1444" s="10">
        <v>12105.32</v>
      </c>
      <c r="E1444" t="s">
        <v>8</v>
      </c>
      <c r="F1444" t="s">
        <v>8</v>
      </c>
      <c r="G1444" t="s">
        <v>31</v>
      </c>
      <c r="H1444">
        <f t="shared" si="22"/>
        <v>54</v>
      </c>
    </row>
    <row r="1445" spans="1:8" x14ac:dyDescent="0.3">
      <c r="A1445" t="s">
        <v>1465</v>
      </c>
      <c r="B1445" s="14">
        <v>23212</v>
      </c>
      <c r="C1445">
        <v>0</v>
      </c>
      <c r="D1445" s="10">
        <v>12124.99</v>
      </c>
      <c r="E1445" t="s">
        <v>8</v>
      </c>
      <c r="F1445" t="s">
        <v>11</v>
      </c>
      <c r="G1445" t="s">
        <v>16</v>
      </c>
      <c r="H1445">
        <f t="shared" si="22"/>
        <v>59</v>
      </c>
    </row>
    <row r="1446" spans="1:8" x14ac:dyDescent="0.3">
      <c r="A1446" t="s">
        <v>1466</v>
      </c>
      <c r="B1446" s="14">
        <v>23166</v>
      </c>
      <c r="C1446">
        <v>0</v>
      </c>
      <c r="D1446" s="10">
        <v>12129.61</v>
      </c>
      <c r="E1446" t="s">
        <v>8</v>
      </c>
      <c r="F1446" t="s">
        <v>11</v>
      </c>
      <c r="G1446" t="s">
        <v>16</v>
      </c>
      <c r="H1446">
        <f t="shared" si="22"/>
        <v>60</v>
      </c>
    </row>
    <row r="1447" spans="1:8" x14ac:dyDescent="0.3">
      <c r="A1447" t="s">
        <v>1467</v>
      </c>
      <c r="B1447" s="14">
        <v>33548</v>
      </c>
      <c r="C1447">
        <v>3</v>
      </c>
      <c r="D1447" s="10">
        <v>12130.8</v>
      </c>
      <c r="E1447" t="s">
        <v>8</v>
      </c>
      <c r="F1447" t="s">
        <v>8</v>
      </c>
      <c r="G1447" t="s">
        <v>524</v>
      </c>
      <c r="H1447">
        <f t="shared" si="22"/>
        <v>31</v>
      </c>
    </row>
    <row r="1448" spans="1:8" x14ac:dyDescent="0.3">
      <c r="A1448" t="s">
        <v>1468</v>
      </c>
      <c r="B1448" s="14">
        <v>27288</v>
      </c>
      <c r="C1448">
        <v>0</v>
      </c>
      <c r="D1448" s="10">
        <v>12137.6</v>
      </c>
      <c r="E1448" t="s">
        <v>8</v>
      </c>
      <c r="F1448" t="s">
        <v>8</v>
      </c>
      <c r="G1448" t="s">
        <v>16</v>
      </c>
      <c r="H1448">
        <f t="shared" si="22"/>
        <v>48</v>
      </c>
    </row>
    <row r="1449" spans="1:8" x14ac:dyDescent="0.3">
      <c r="A1449" t="s">
        <v>1469</v>
      </c>
      <c r="B1449" s="14">
        <v>22954</v>
      </c>
      <c r="C1449">
        <v>0</v>
      </c>
      <c r="D1449" s="10">
        <v>12142.58</v>
      </c>
      <c r="E1449" t="s">
        <v>8</v>
      </c>
      <c r="F1449" t="s">
        <v>7</v>
      </c>
      <c r="G1449" t="s">
        <v>9</v>
      </c>
      <c r="H1449">
        <f t="shared" si="22"/>
        <v>60</v>
      </c>
    </row>
    <row r="1450" spans="1:8" x14ac:dyDescent="0.3">
      <c r="A1450" t="s">
        <v>1470</v>
      </c>
      <c r="B1450" s="14">
        <v>22904</v>
      </c>
      <c r="C1450">
        <v>0</v>
      </c>
      <c r="D1450" s="10">
        <v>12146.97</v>
      </c>
      <c r="E1450" t="s">
        <v>8</v>
      </c>
      <c r="F1450" t="s">
        <v>8</v>
      </c>
      <c r="G1450" t="s">
        <v>31</v>
      </c>
      <c r="H1450">
        <f t="shared" si="22"/>
        <v>60</v>
      </c>
    </row>
    <row r="1451" spans="1:8" x14ac:dyDescent="0.3">
      <c r="A1451" t="s">
        <v>1471</v>
      </c>
      <c r="B1451" s="14">
        <v>32055</v>
      </c>
      <c r="C1451">
        <v>3</v>
      </c>
      <c r="D1451" s="10">
        <v>12148.2</v>
      </c>
      <c r="E1451" t="s">
        <v>8</v>
      </c>
      <c r="F1451" t="s">
        <v>8</v>
      </c>
      <c r="G1451" t="s">
        <v>16</v>
      </c>
      <c r="H1451">
        <f t="shared" si="22"/>
        <v>35</v>
      </c>
    </row>
    <row r="1452" spans="1:8" x14ac:dyDescent="0.3">
      <c r="A1452" t="s">
        <v>1472</v>
      </c>
      <c r="B1452" s="14">
        <v>33479</v>
      </c>
      <c r="C1452">
        <v>3</v>
      </c>
      <c r="D1452" s="10">
        <v>12198.64</v>
      </c>
      <c r="E1452" t="s">
        <v>8</v>
      </c>
      <c r="F1452" t="s">
        <v>8</v>
      </c>
      <c r="G1452" t="s">
        <v>524</v>
      </c>
      <c r="H1452">
        <f t="shared" si="22"/>
        <v>31</v>
      </c>
    </row>
    <row r="1453" spans="1:8" x14ac:dyDescent="0.3">
      <c r="A1453" t="s">
        <v>1473</v>
      </c>
      <c r="B1453" s="14">
        <v>28351</v>
      </c>
      <c r="C1453">
        <v>2</v>
      </c>
      <c r="D1453" s="10">
        <v>12218.7</v>
      </c>
      <c r="E1453" t="s">
        <v>8</v>
      </c>
      <c r="F1453" t="s">
        <v>11</v>
      </c>
      <c r="G1453" t="s">
        <v>16</v>
      </c>
      <c r="H1453">
        <f t="shared" si="22"/>
        <v>45</v>
      </c>
    </row>
    <row r="1454" spans="1:8" x14ac:dyDescent="0.3">
      <c r="A1454" t="s">
        <v>1474</v>
      </c>
      <c r="B1454" s="14">
        <v>23578</v>
      </c>
      <c r="C1454">
        <v>0</v>
      </c>
      <c r="D1454" s="10">
        <v>12222.9</v>
      </c>
      <c r="E1454" t="s">
        <v>8</v>
      </c>
      <c r="F1454" t="s">
        <v>7</v>
      </c>
      <c r="G1454" t="s">
        <v>16</v>
      </c>
      <c r="H1454">
        <f t="shared" si="22"/>
        <v>58</v>
      </c>
    </row>
    <row r="1455" spans="1:8" x14ac:dyDescent="0.3">
      <c r="A1455" t="s">
        <v>1475</v>
      </c>
      <c r="B1455" s="14">
        <v>23560</v>
      </c>
      <c r="C1455">
        <v>0</v>
      </c>
      <c r="D1455" s="10">
        <v>12224.35</v>
      </c>
      <c r="E1455" t="s">
        <v>8</v>
      </c>
      <c r="F1455" t="s">
        <v>11</v>
      </c>
      <c r="G1455" t="s">
        <v>16</v>
      </c>
      <c r="H1455">
        <f t="shared" si="22"/>
        <v>58</v>
      </c>
    </row>
    <row r="1456" spans="1:8" x14ac:dyDescent="0.3">
      <c r="A1456" t="s">
        <v>1476</v>
      </c>
      <c r="B1456" s="14">
        <v>23552</v>
      </c>
      <c r="C1456">
        <v>0</v>
      </c>
      <c r="D1456" s="10">
        <v>12231.61</v>
      </c>
      <c r="E1456" t="s">
        <v>8</v>
      </c>
      <c r="F1456" t="s">
        <v>8</v>
      </c>
      <c r="G1456" t="s">
        <v>16</v>
      </c>
      <c r="H1456">
        <f t="shared" si="22"/>
        <v>58</v>
      </c>
    </row>
    <row r="1457" spans="1:8" x14ac:dyDescent="0.3">
      <c r="A1457" t="s">
        <v>1477</v>
      </c>
      <c r="B1457" s="14">
        <v>23211</v>
      </c>
      <c r="C1457">
        <v>0</v>
      </c>
      <c r="D1457" s="10">
        <v>12233.83</v>
      </c>
      <c r="E1457" t="s">
        <v>8</v>
      </c>
      <c r="F1457" t="s">
        <v>11</v>
      </c>
      <c r="G1457" t="s">
        <v>31</v>
      </c>
      <c r="H1457">
        <f t="shared" si="22"/>
        <v>59</v>
      </c>
    </row>
    <row r="1458" spans="1:8" x14ac:dyDescent="0.3">
      <c r="A1458" t="s">
        <v>1478</v>
      </c>
      <c r="B1458" s="14">
        <v>23665</v>
      </c>
      <c r="C1458">
        <v>0</v>
      </c>
      <c r="D1458" s="10">
        <v>12235.84</v>
      </c>
      <c r="E1458" t="s">
        <v>8</v>
      </c>
      <c r="F1458" t="s">
        <v>8</v>
      </c>
      <c r="G1458" t="s">
        <v>16</v>
      </c>
      <c r="H1458">
        <f t="shared" si="22"/>
        <v>58</v>
      </c>
    </row>
    <row r="1459" spans="1:8" x14ac:dyDescent="0.3">
      <c r="A1459" t="s">
        <v>1479</v>
      </c>
      <c r="B1459" s="14">
        <v>24317</v>
      </c>
      <c r="C1459">
        <v>0</v>
      </c>
      <c r="D1459" s="10">
        <v>12237.73</v>
      </c>
      <c r="E1459" t="s">
        <v>8</v>
      </c>
      <c r="F1459" t="s">
        <v>8</v>
      </c>
      <c r="G1459" t="s">
        <v>16</v>
      </c>
      <c r="H1459">
        <f t="shared" si="22"/>
        <v>56</v>
      </c>
    </row>
    <row r="1460" spans="1:8" x14ac:dyDescent="0.3">
      <c r="A1460" t="s">
        <v>1480</v>
      </c>
      <c r="B1460" s="14">
        <v>23209</v>
      </c>
      <c r="C1460">
        <v>0</v>
      </c>
      <c r="D1460" s="10">
        <v>12244.53</v>
      </c>
      <c r="E1460" t="s">
        <v>8</v>
      </c>
      <c r="F1460" t="s">
        <v>11</v>
      </c>
      <c r="G1460" t="s">
        <v>9</v>
      </c>
      <c r="H1460">
        <f t="shared" si="22"/>
        <v>59</v>
      </c>
    </row>
    <row r="1461" spans="1:8" x14ac:dyDescent="0.3">
      <c r="A1461" t="s">
        <v>1481</v>
      </c>
      <c r="B1461" s="14">
        <v>27203</v>
      </c>
      <c r="C1461">
        <v>0</v>
      </c>
      <c r="D1461" s="10">
        <v>12245.17</v>
      </c>
      <c r="E1461" t="s">
        <v>8</v>
      </c>
      <c r="F1461" t="s">
        <v>11</v>
      </c>
      <c r="G1461" t="s">
        <v>16</v>
      </c>
      <c r="H1461">
        <f t="shared" si="22"/>
        <v>48</v>
      </c>
    </row>
    <row r="1462" spans="1:8" x14ac:dyDescent="0.3">
      <c r="A1462" t="s">
        <v>1482</v>
      </c>
      <c r="B1462" s="14">
        <v>32835</v>
      </c>
      <c r="C1462">
        <v>3</v>
      </c>
      <c r="D1462" s="10">
        <v>12254.44</v>
      </c>
      <c r="E1462" t="s">
        <v>8</v>
      </c>
      <c r="F1462" t="s">
        <v>8</v>
      </c>
      <c r="G1462" t="s">
        <v>524</v>
      </c>
      <c r="H1462">
        <f t="shared" si="22"/>
        <v>33</v>
      </c>
    </row>
    <row r="1463" spans="1:8" x14ac:dyDescent="0.3">
      <c r="A1463" t="s">
        <v>1483</v>
      </c>
      <c r="B1463" s="14">
        <v>31637</v>
      </c>
      <c r="C1463">
        <v>3</v>
      </c>
      <c r="D1463" s="10">
        <v>12255.04</v>
      </c>
      <c r="E1463" t="s">
        <v>8</v>
      </c>
      <c r="F1463" t="s">
        <v>7</v>
      </c>
      <c r="G1463" t="s">
        <v>524</v>
      </c>
      <c r="H1463">
        <f t="shared" si="22"/>
        <v>36</v>
      </c>
    </row>
    <row r="1464" spans="1:8" x14ac:dyDescent="0.3">
      <c r="A1464" t="s">
        <v>1484</v>
      </c>
      <c r="B1464" s="14">
        <v>24447</v>
      </c>
      <c r="C1464">
        <v>2</v>
      </c>
      <c r="D1464" s="10">
        <v>12265.51</v>
      </c>
      <c r="E1464" t="s">
        <v>8</v>
      </c>
      <c r="F1464" t="s">
        <v>8</v>
      </c>
      <c r="G1464" t="s">
        <v>9</v>
      </c>
      <c r="H1464">
        <f t="shared" si="22"/>
        <v>56</v>
      </c>
    </row>
    <row r="1465" spans="1:8" x14ac:dyDescent="0.3">
      <c r="A1465" t="s">
        <v>1485</v>
      </c>
      <c r="B1465" s="14">
        <v>24836</v>
      </c>
      <c r="C1465">
        <v>2</v>
      </c>
      <c r="D1465" s="10">
        <v>12268.63</v>
      </c>
      <c r="E1465" t="s">
        <v>8</v>
      </c>
      <c r="F1465" t="s">
        <v>11</v>
      </c>
      <c r="G1465" t="s">
        <v>16</v>
      </c>
      <c r="H1465">
        <f t="shared" si="22"/>
        <v>55</v>
      </c>
    </row>
    <row r="1466" spans="1:8" x14ac:dyDescent="0.3">
      <c r="A1466" t="s">
        <v>1486</v>
      </c>
      <c r="B1466" s="14">
        <v>24712</v>
      </c>
      <c r="C1466">
        <v>2</v>
      </c>
      <c r="D1466" s="10">
        <v>12269.69</v>
      </c>
      <c r="E1466" t="s">
        <v>8</v>
      </c>
      <c r="F1466" t="s">
        <v>7</v>
      </c>
      <c r="G1466" t="s">
        <v>16</v>
      </c>
      <c r="H1466">
        <f t="shared" si="22"/>
        <v>55</v>
      </c>
    </row>
    <row r="1467" spans="1:8" x14ac:dyDescent="0.3">
      <c r="A1467" t="s">
        <v>1487</v>
      </c>
      <c r="B1467" s="14">
        <v>24427</v>
      </c>
      <c r="C1467">
        <v>0</v>
      </c>
      <c r="D1467" s="10">
        <v>12282.03</v>
      </c>
      <c r="E1467" t="s">
        <v>8</v>
      </c>
      <c r="F1467" t="s">
        <v>11</v>
      </c>
      <c r="G1467" t="s">
        <v>189</v>
      </c>
      <c r="H1467">
        <f t="shared" si="22"/>
        <v>56</v>
      </c>
    </row>
    <row r="1468" spans="1:8" x14ac:dyDescent="0.3">
      <c r="A1468" t="s">
        <v>1488</v>
      </c>
      <c r="B1468" s="14">
        <v>33175</v>
      </c>
      <c r="C1468">
        <v>3</v>
      </c>
      <c r="D1468" s="10">
        <v>12282.38</v>
      </c>
      <c r="E1468" t="s">
        <v>8</v>
      </c>
      <c r="F1468" t="s">
        <v>11</v>
      </c>
      <c r="G1468" t="s">
        <v>31</v>
      </c>
      <c r="H1468">
        <f t="shared" si="22"/>
        <v>32</v>
      </c>
    </row>
    <row r="1469" spans="1:8" x14ac:dyDescent="0.3">
      <c r="A1469" t="s">
        <v>1489</v>
      </c>
      <c r="B1469" s="14">
        <v>23312</v>
      </c>
      <c r="C1469">
        <v>0</v>
      </c>
      <c r="D1469" s="10">
        <v>12299.59</v>
      </c>
      <c r="E1469" t="s">
        <v>8</v>
      </c>
      <c r="F1469" t="s">
        <v>11</v>
      </c>
      <c r="G1469" t="s">
        <v>189</v>
      </c>
      <c r="H1469">
        <f t="shared" si="22"/>
        <v>59</v>
      </c>
    </row>
    <row r="1470" spans="1:8" x14ac:dyDescent="0.3">
      <c r="A1470" t="s">
        <v>1490</v>
      </c>
      <c r="B1470" s="14">
        <v>23252</v>
      </c>
      <c r="C1470">
        <v>0</v>
      </c>
      <c r="D1470" s="10">
        <v>12323.94</v>
      </c>
      <c r="E1470" t="s">
        <v>8</v>
      </c>
      <c r="F1470" t="s">
        <v>8</v>
      </c>
      <c r="G1470" t="s">
        <v>345</v>
      </c>
      <c r="H1470">
        <f t="shared" si="22"/>
        <v>59</v>
      </c>
    </row>
    <row r="1471" spans="1:8" x14ac:dyDescent="0.3">
      <c r="A1471" t="s">
        <v>1491</v>
      </c>
      <c r="B1471" s="14">
        <v>23225</v>
      </c>
      <c r="C1471">
        <v>1</v>
      </c>
      <c r="D1471" s="10">
        <v>12333.83</v>
      </c>
      <c r="E1471" t="s">
        <v>8</v>
      </c>
      <c r="F1471" t="s">
        <v>7</v>
      </c>
      <c r="G1471" t="s">
        <v>31</v>
      </c>
      <c r="H1471">
        <f t="shared" si="22"/>
        <v>59</v>
      </c>
    </row>
    <row r="1472" spans="1:8" x14ac:dyDescent="0.3">
      <c r="A1472" t="s">
        <v>1492</v>
      </c>
      <c r="B1472" s="14">
        <v>23276</v>
      </c>
      <c r="C1472">
        <v>1</v>
      </c>
      <c r="D1472" s="10">
        <v>12347.17</v>
      </c>
      <c r="E1472" t="s">
        <v>8</v>
      </c>
      <c r="F1472" t="s">
        <v>8</v>
      </c>
      <c r="G1472" t="s">
        <v>31</v>
      </c>
      <c r="H1472">
        <f t="shared" si="22"/>
        <v>59</v>
      </c>
    </row>
    <row r="1473" spans="1:8" x14ac:dyDescent="0.3">
      <c r="A1473" t="s">
        <v>1493</v>
      </c>
      <c r="B1473" s="14">
        <v>24470</v>
      </c>
      <c r="C1473">
        <v>3</v>
      </c>
      <c r="D1473" s="10">
        <v>12363.55</v>
      </c>
      <c r="E1473" t="s">
        <v>8</v>
      </c>
      <c r="F1473" t="s">
        <v>8</v>
      </c>
      <c r="G1473" t="s">
        <v>31</v>
      </c>
      <c r="H1473">
        <f t="shared" si="22"/>
        <v>56</v>
      </c>
    </row>
    <row r="1474" spans="1:8" x14ac:dyDescent="0.3">
      <c r="A1474" t="s">
        <v>1494</v>
      </c>
      <c r="B1474" s="14">
        <v>22915</v>
      </c>
      <c r="C1474">
        <v>0</v>
      </c>
      <c r="D1474" s="10">
        <v>12369.89</v>
      </c>
      <c r="E1474" t="s">
        <v>8</v>
      </c>
      <c r="F1474" t="s">
        <v>7</v>
      </c>
      <c r="G1474" t="s">
        <v>236</v>
      </c>
      <c r="H1474">
        <f t="shared" si="22"/>
        <v>60</v>
      </c>
    </row>
    <row r="1475" spans="1:8" x14ac:dyDescent="0.3">
      <c r="A1475" t="s">
        <v>1495</v>
      </c>
      <c r="B1475" s="14">
        <v>32871</v>
      </c>
      <c r="C1475">
        <v>0</v>
      </c>
      <c r="D1475" s="10">
        <v>12404.88</v>
      </c>
      <c r="E1475" t="s">
        <v>8</v>
      </c>
      <c r="F1475" t="s">
        <v>8</v>
      </c>
      <c r="G1475" t="s">
        <v>157</v>
      </c>
      <c r="H1475">
        <f t="shared" ref="H1475:H1538" si="23">DATEDIF(B1475,$J$3,"y")</f>
        <v>33</v>
      </c>
    </row>
    <row r="1476" spans="1:8" x14ac:dyDescent="0.3">
      <c r="A1476" t="s">
        <v>1496</v>
      </c>
      <c r="B1476" s="14">
        <v>26532</v>
      </c>
      <c r="C1476">
        <v>0</v>
      </c>
      <c r="D1476" s="10">
        <v>12407.3</v>
      </c>
      <c r="E1476" t="s">
        <v>8</v>
      </c>
      <c r="F1476" t="s">
        <v>7</v>
      </c>
      <c r="G1476" t="s">
        <v>289</v>
      </c>
      <c r="H1476">
        <f t="shared" si="23"/>
        <v>50</v>
      </c>
    </row>
    <row r="1477" spans="1:8" x14ac:dyDescent="0.3">
      <c r="A1477" t="s">
        <v>1497</v>
      </c>
      <c r="B1477" s="14">
        <v>29050</v>
      </c>
      <c r="C1477">
        <v>2</v>
      </c>
      <c r="D1477" s="10">
        <v>12408.29</v>
      </c>
      <c r="E1477" t="s">
        <v>8</v>
      </c>
      <c r="F1477" t="s">
        <v>11</v>
      </c>
      <c r="G1477" t="s">
        <v>621</v>
      </c>
      <c r="H1477">
        <f t="shared" si="23"/>
        <v>43</v>
      </c>
    </row>
    <row r="1478" spans="1:8" x14ac:dyDescent="0.3">
      <c r="A1478" t="s">
        <v>1498</v>
      </c>
      <c r="B1478" s="14">
        <v>23593</v>
      </c>
      <c r="C1478">
        <v>0</v>
      </c>
      <c r="D1478" s="10">
        <v>12430.95</v>
      </c>
      <c r="E1478" t="s">
        <v>8</v>
      </c>
      <c r="F1478" t="s">
        <v>8</v>
      </c>
      <c r="G1478" t="s">
        <v>236</v>
      </c>
      <c r="H1478">
        <f t="shared" si="23"/>
        <v>58</v>
      </c>
    </row>
    <row r="1479" spans="1:8" x14ac:dyDescent="0.3">
      <c r="A1479" t="s">
        <v>1499</v>
      </c>
      <c r="B1479" s="14">
        <v>34920</v>
      </c>
      <c r="C1479">
        <v>0</v>
      </c>
      <c r="D1479" s="10">
        <v>12452.25</v>
      </c>
      <c r="E1479" t="s">
        <v>8</v>
      </c>
      <c r="F1479" t="s">
        <v>8</v>
      </c>
      <c r="G1479" t="s">
        <v>16</v>
      </c>
      <c r="H1479">
        <f t="shared" si="23"/>
        <v>27</v>
      </c>
    </row>
    <row r="1480" spans="1:8" x14ac:dyDescent="0.3">
      <c r="A1480" t="s">
        <v>1500</v>
      </c>
      <c r="B1480" s="14">
        <v>25168</v>
      </c>
      <c r="C1480">
        <v>3</v>
      </c>
      <c r="D1480" s="10">
        <v>12475.35</v>
      </c>
      <c r="E1480" t="s">
        <v>8</v>
      </c>
      <c r="F1480" t="s">
        <v>11</v>
      </c>
      <c r="G1480" t="s">
        <v>16</v>
      </c>
      <c r="H1480">
        <f t="shared" si="23"/>
        <v>54</v>
      </c>
    </row>
    <row r="1481" spans="1:8" x14ac:dyDescent="0.3">
      <c r="A1481" t="s">
        <v>1501</v>
      </c>
      <c r="B1481" s="14">
        <v>25154</v>
      </c>
      <c r="C1481">
        <v>3</v>
      </c>
      <c r="D1481" s="10">
        <v>12479.71</v>
      </c>
      <c r="E1481" t="s">
        <v>8</v>
      </c>
      <c r="F1481" t="s">
        <v>8</v>
      </c>
      <c r="G1481" t="s">
        <v>16</v>
      </c>
      <c r="H1481">
        <f t="shared" si="23"/>
        <v>54</v>
      </c>
    </row>
    <row r="1482" spans="1:8" x14ac:dyDescent="0.3">
      <c r="A1482" t="s">
        <v>1502</v>
      </c>
      <c r="B1482" s="14">
        <v>24716</v>
      </c>
      <c r="C1482">
        <v>3</v>
      </c>
      <c r="D1482" s="10">
        <v>12485.8</v>
      </c>
      <c r="E1482" t="s">
        <v>8</v>
      </c>
      <c r="F1482" t="s">
        <v>8</v>
      </c>
      <c r="G1482" t="s">
        <v>9</v>
      </c>
      <c r="H1482">
        <f t="shared" si="23"/>
        <v>55</v>
      </c>
    </row>
    <row r="1483" spans="1:8" x14ac:dyDescent="0.3">
      <c r="A1483" t="s">
        <v>1503</v>
      </c>
      <c r="B1483" s="14">
        <v>25175</v>
      </c>
      <c r="C1483">
        <v>3</v>
      </c>
      <c r="D1483" s="10">
        <v>12495.29</v>
      </c>
      <c r="E1483" t="s">
        <v>8</v>
      </c>
      <c r="F1483" t="s">
        <v>8</v>
      </c>
      <c r="G1483" t="s">
        <v>16</v>
      </c>
      <c r="H1483">
        <f t="shared" si="23"/>
        <v>54</v>
      </c>
    </row>
    <row r="1484" spans="1:8" x14ac:dyDescent="0.3">
      <c r="A1484" t="s">
        <v>1504</v>
      </c>
      <c r="B1484" s="14">
        <v>24300</v>
      </c>
      <c r="C1484">
        <v>0</v>
      </c>
      <c r="D1484" s="10">
        <v>12499.88</v>
      </c>
      <c r="E1484" t="s">
        <v>8</v>
      </c>
      <c r="F1484" t="s">
        <v>7</v>
      </c>
      <c r="G1484" t="s">
        <v>16</v>
      </c>
      <c r="H1484">
        <f t="shared" si="23"/>
        <v>56</v>
      </c>
    </row>
    <row r="1485" spans="1:8" x14ac:dyDescent="0.3">
      <c r="A1485" t="s">
        <v>1505</v>
      </c>
      <c r="B1485" s="14">
        <v>22935</v>
      </c>
      <c r="C1485">
        <v>0</v>
      </c>
      <c r="D1485" s="10">
        <v>12523.6</v>
      </c>
      <c r="E1485" t="s">
        <v>8</v>
      </c>
      <c r="F1485" t="s">
        <v>8</v>
      </c>
      <c r="G1485" t="s">
        <v>16</v>
      </c>
      <c r="H1485">
        <f t="shared" si="23"/>
        <v>60</v>
      </c>
    </row>
    <row r="1486" spans="1:8" x14ac:dyDescent="0.3">
      <c r="A1486" t="s">
        <v>1506</v>
      </c>
      <c r="B1486" s="14">
        <v>22613</v>
      </c>
      <c r="C1486">
        <v>0</v>
      </c>
      <c r="D1486" s="10">
        <v>12557.61</v>
      </c>
      <c r="E1486" t="s">
        <v>8</v>
      </c>
      <c r="F1486" t="s">
        <v>8</v>
      </c>
      <c r="G1486" t="s">
        <v>9</v>
      </c>
      <c r="H1486">
        <f t="shared" si="23"/>
        <v>61</v>
      </c>
    </row>
    <row r="1487" spans="1:8" x14ac:dyDescent="0.3">
      <c r="A1487" t="s">
        <v>1507</v>
      </c>
      <c r="B1487" s="14">
        <v>22613</v>
      </c>
      <c r="C1487">
        <v>0</v>
      </c>
      <c r="D1487" s="10">
        <v>12574.05</v>
      </c>
      <c r="E1487" t="s">
        <v>8</v>
      </c>
      <c r="F1487" t="s">
        <v>11</v>
      </c>
      <c r="G1487" t="s">
        <v>31</v>
      </c>
      <c r="H1487">
        <f t="shared" si="23"/>
        <v>61</v>
      </c>
    </row>
    <row r="1488" spans="1:8" x14ac:dyDescent="0.3">
      <c r="A1488" t="s">
        <v>1508</v>
      </c>
      <c r="B1488" s="14">
        <v>25533</v>
      </c>
      <c r="C1488">
        <v>0</v>
      </c>
      <c r="D1488" s="10">
        <v>12579.92</v>
      </c>
      <c r="E1488" t="s">
        <v>8</v>
      </c>
      <c r="F1488" t="s">
        <v>11</v>
      </c>
      <c r="G1488" t="s">
        <v>189</v>
      </c>
      <c r="H1488">
        <f t="shared" si="23"/>
        <v>53</v>
      </c>
    </row>
    <row r="1489" spans="1:8" x14ac:dyDescent="0.3">
      <c r="A1489" t="s">
        <v>1509</v>
      </c>
      <c r="B1489" s="14">
        <v>25737</v>
      </c>
      <c r="C1489">
        <v>5</v>
      </c>
      <c r="D1489" s="10">
        <v>12592.53</v>
      </c>
      <c r="E1489" t="s">
        <v>8</v>
      </c>
      <c r="F1489" t="s">
        <v>7</v>
      </c>
      <c r="G1489" t="s">
        <v>9</v>
      </c>
      <c r="H1489">
        <f t="shared" si="23"/>
        <v>52</v>
      </c>
    </row>
    <row r="1490" spans="1:8" x14ac:dyDescent="0.3">
      <c r="A1490" t="s">
        <v>1510</v>
      </c>
      <c r="B1490" s="14">
        <v>32366</v>
      </c>
      <c r="C1490">
        <v>3</v>
      </c>
      <c r="D1490" s="10">
        <v>12600.46</v>
      </c>
      <c r="E1490" t="s">
        <v>8</v>
      </c>
      <c r="F1490" t="s">
        <v>11</v>
      </c>
      <c r="G1490" t="s">
        <v>238</v>
      </c>
      <c r="H1490">
        <f t="shared" si="23"/>
        <v>34</v>
      </c>
    </row>
    <row r="1491" spans="1:8" x14ac:dyDescent="0.3">
      <c r="A1491" t="s">
        <v>1511</v>
      </c>
      <c r="B1491" s="14">
        <v>36117</v>
      </c>
      <c r="C1491">
        <v>1</v>
      </c>
      <c r="D1491" s="10">
        <v>12609.89</v>
      </c>
      <c r="E1491" t="s">
        <v>8</v>
      </c>
      <c r="F1491" t="s">
        <v>8</v>
      </c>
      <c r="G1491" t="s">
        <v>16</v>
      </c>
      <c r="H1491">
        <f t="shared" si="23"/>
        <v>24</v>
      </c>
    </row>
    <row r="1492" spans="1:8" x14ac:dyDescent="0.3">
      <c r="A1492" t="s">
        <v>1512</v>
      </c>
      <c r="B1492" s="14">
        <v>23242</v>
      </c>
      <c r="C1492">
        <v>0</v>
      </c>
      <c r="D1492" s="10">
        <v>12622.18</v>
      </c>
      <c r="E1492" t="s">
        <v>8</v>
      </c>
      <c r="F1492" t="s">
        <v>11</v>
      </c>
      <c r="G1492" t="s">
        <v>16</v>
      </c>
      <c r="H1492">
        <f t="shared" si="23"/>
        <v>59</v>
      </c>
    </row>
    <row r="1493" spans="1:8" x14ac:dyDescent="0.3">
      <c r="A1493" t="s">
        <v>1513</v>
      </c>
      <c r="B1493" s="14">
        <v>25930</v>
      </c>
      <c r="C1493">
        <v>0</v>
      </c>
      <c r="D1493" s="10">
        <v>12624.74</v>
      </c>
      <c r="E1493" t="s">
        <v>8</v>
      </c>
      <c r="F1493" t="s">
        <v>11</v>
      </c>
      <c r="G1493" t="s">
        <v>16</v>
      </c>
      <c r="H1493">
        <f t="shared" si="23"/>
        <v>52</v>
      </c>
    </row>
    <row r="1494" spans="1:8" x14ac:dyDescent="0.3">
      <c r="A1494" t="s">
        <v>1514</v>
      </c>
      <c r="B1494" s="14">
        <v>24019</v>
      </c>
      <c r="C1494">
        <v>2</v>
      </c>
      <c r="D1494" s="10">
        <v>12629.17</v>
      </c>
      <c r="E1494" t="s">
        <v>8</v>
      </c>
      <c r="F1494" t="s">
        <v>11</v>
      </c>
      <c r="G1494" t="s">
        <v>9</v>
      </c>
      <c r="H1494">
        <f t="shared" si="23"/>
        <v>57</v>
      </c>
    </row>
    <row r="1495" spans="1:8" x14ac:dyDescent="0.3">
      <c r="A1495" t="s">
        <v>1515</v>
      </c>
      <c r="B1495" s="14">
        <v>22972</v>
      </c>
      <c r="C1495">
        <v>0</v>
      </c>
      <c r="D1495" s="10">
        <v>12629.9</v>
      </c>
      <c r="E1495" t="s">
        <v>8</v>
      </c>
      <c r="F1495" t="s">
        <v>8</v>
      </c>
      <c r="G1495" t="s">
        <v>9</v>
      </c>
      <c r="H1495">
        <f t="shared" si="23"/>
        <v>60</v>
      </c>
    </row>
    <row r="1496" spans="1:8" x14ac:dyDescent="0.3">
      <c r="A1496" t="s">
        <v>1516</v>
      </c>
      <c r="B1496" s="14">
        <v>22849</v>
      </c>
      <c r="C1496">
        <v>0</v>
      </c>
      <c r="D1496" s="10">
        <v>12638.2</v>
      </c>
      <c r="E1496" t="s">
        <v>8</v>
      </c>
      <c r="F1496" t="s">
        <v>11</v>
      </c>
      <c r="G1496" t="s">
        <v>31</v>
      </c>
      <c r="H1496">
        <f t="shared" si="23"/>
        <v>60</v>
      </c>
    </row>
    <row r="1497" spans="1:8" x14ac:dyDescent="0.3">
      <c r="A1497" t="s">
        <v>1517</v>
      </c>
      <c r="B1497" s="14">
        <v>26547</v>
      </c>
      <c r="C1497">
        <v>0</v>
      </c>
      <c r="D1497" s="10">
        <v>12640.24</v>
      </c>
      <c r="E1497" t="s">
        <v>8</v>
      </c>
      <c r="F1497" t="s">
        <v>11</v>
      </c>
      <c r="G1497" t="s">
        <v>31</v>
      </c>
      <c r="H1497">
        <f t="shared" si="23"/>
        <v>50</v>
      </c>
    </row>
    <row r="1498" spans="1:8" x14ac:dyDescent="0.3">
      <c r="A1498" t="s">
        <v>1518</v>
      </c>
      <c r="B1498" s="14">
        <v>24458</v>
      </c>
      <c r="C1498">
        <v>2</v>
      </c>
      <c r="D1498" s="10">
        <v>12643.38</v>
      </c>
      <c r="E1498" t="s">
        <v>8</v>
      </c>
      <c r="F1498" t="s">
        <v>11</v>
      </c>
      <c r="G1498" t="s">
        <v>16</v>
      </c>
      <c r="H1498">
        <f t="shared" si="23"/>
        <v>56</v>
      </c>
    </row>
    <row r="1499" spans="1:8" x14ac:dyDescent="0.3">
      <c r="A1499" t="s">
        <v>1519</v>
      </c>
      <c r="B1499" s="14">
        <v>22838</v>
      </c>
      <c r="C1499">
        <v>0</v>
      </c>
      <c r="D1499" s="10">
        <v>12644.59</v>
      </c>
      <c r="E1499" t="s">
        <v>8</v>
      </c>
      <c r="F1499" t="s">
        <v>7</v>
      </c>
      <c r="G1499" t="s">
        <v>31</v>
      </c>
      <c r="H1499">
        <f t="shared" si="23"/>
        <v>60</v>
      </c>
    </row>
    <row r="1500" spans="1:8" x14ac:dyDescent="0.3">
      <c r="A1500" t="s">
        <v>1520</v>
      </c>
      <c r="B1500" s="14">
        <v>23999</v>
      </c>
      <c r="C1500">
        <v>2</v>
      </c>
      <c r="D1500" s="10">
        <v>12646.21</v>
      </c>
      <c r="E1500" t="s">
        <v>8</v>
      </c>
      <c r="F1500" t="s">
        <v>7</v>
      </c>
      <c r="G1500" t="s">
        <v>31</v>
      </c>
      <c r="H1500">
        <f t="shared" si="23"/>
        <v>57</v>
      </c>
    </row>
    <row r="1501" spans="1:8" x14ac:dyDescent="0.3">
      <c r="A1501" t="s">
        <v>1521</v>
      </c>
      <c r="B1501" s="14">
        <v>22885</v>
      </c>
      <c r="C1501">
        <v>0</v>
      </c>
      <c r="D1501" s="10">
        <v>12648.7</v>
      </c>
      <c r="E1501" t="s">
        <v>8</v>
      </c>
      <c r="F1501" t="s">
        <v>7</v>
      </c>
      <c r="G1501" t="s">
        <v>9</v>
      </c>
      <c r="H1501">
        <f t="shared" si="23"/>
        <v>60</v>
      </c>
    </row>
    <row r="1502" spans="1:8" x14ac:dyDescent="0.3">
      <c r="A1502" t="s">
        <v>1522</v>
      </c>
      <c r="B1502" s="14">
        <v>27296</v>
      </c>
      <c r="C1502">
        <v>0</v>
      </c>
      <c r="D1502" s="10">
        <v>12697.48</v>
      </c>
      <c r="E1502" t="s">
        <v>8</v>
      </c>
      <c r="F1502" t="s">
        <v>8</v>
      </c>
      <c r="G1502" t="s">
        <v>289</v>
      </c>
      <c r="H1502">
        <f t="shared" si="23"/>
        <v>48</v>
      </c>
    </row>
    <row r="1503" spans="1:8" x14ac:dyDescent="0.3">
      <c r="A1503" t="s">
        <v>1523</v>
      </c>
      <c r="B1503" s="14">
        <v>33792</v>
      </c>
      <c r="C1503">
        <v>0</v>
      </c>
      <c r="D1503" s="10">
        <v>12699.56</v>
      </c>
      <c r="E1503" t="s">
        <v>8</v>
      </c>
      <c r="F1503" t="s">
        <v>7</v>
      </c>
      <c r="G1503" t="s">
        <v>31</v>
      </c>
      <c r="H1503">
        <f t="shared" si="23"/>
        <v>30</v>
      </c>
    </row>
    <row r="1504" spans="1:8" x14ac:dyDescent="0.3">
      <c r="A1504" t="s">
        <v>1524</v>
      </c>
      <c r="B1504" s="14">
        <v>23709</v>
      </c>
      <c r="C1504">
        <v>0</v>
      </c>
      <c r="D1504" s="10">
        <v>12700.63</v>
      </c>
      <c r="E1504" t="s">
        <v>8</v>
      </c>
      <c r="F1504" t="s">
        <v>8</v>
      </c>
      <c r="G1504" t="s">
        <v>31</v>
      </c>
      <c r="H1504">
        <f t="shared" si="23"/>
        <v>58</v>
      </c>
    </row>
    <row r="1505" spans="1:8" x14ac:dyDescent="0.3">
      <c r="A1505" t="s">
        <v>1525</v>
      </c>
      <c r="B1505" s="14">
        <v>25757</v>
      </c>
      <c r="C1505">
        <v>0</v>
      </c>
      <c r="D1505" s="10">
        <v>12713</v>
      </c>
      <c r="E1505" t="s">
        <v>8</v>
      </c>
      <c r="F1505" t="s">
        <v>11</v>
      </c>
      <c r="G1505" t="s">
        <v>31</v>
      </c>
      <c r="H1505">
        <f t="shared" si="23"/>
        <v>52</v>
      </c>
    </row>
    <row r="1506" spans="1:8" x14ac:dyDescent="0.3">
      <c r="A1506" t="s">
        <v>1526</v>
      </c>
      <c r="B1506" s="14">
        <v>32341</v>
      </c>
      <c r="C1506">
        <v>3</v>
      </c>
      <c r="D1506" s="10">
        <v>12718.21</v>
      </c>
      <c r="E1506" t="s">
        <v>8</v>
      </c>
      <c r="F1506" t="s">
        <v>11</v>
      </c>
      <c r="G1506" t="s">
        <v>524</v>
      </c>
      <c r="H1506">
        <f t="shared" si="23"/>
        <v>34</v>
      </c>
    </row>
    <row r="1507" spans="1:8" x14ac:dyDescent="0.3">
      <c r="A1507" t="s">
        <v>1527</v>
      </c>
      <c r="B1507" s="14">
        <v>22891</v>
      </c>
      <c r="C1507">
        <v>0</v>
      </c>
      <c r="D1507" s="10">
        <v>12731</v>
      </c>
      <c r="E1507" t="s">
        <v>8</v>
      </c>
      <c r="F1507" t="s">
        <v>8</v>
      </c>
      <c r="G1507" t="s">
        <v>157</v>
      </c>
      <c r="H1507">
        <f t="shared" si="23"/>
        <v>60</v>
      </c>
    </row>
    <row r="1508" spans="1:8" x14ac:dyDescent="0.3">
      <c r="A1508" t="s">
        <v>1528</v>
      </c>
      <c r="B1508" s="14">
        <v>22920</v>
      </c>
      <c r="C1508">
        <v>0</v>
      </c>
      <c r="D1508" s="10">
        <v>12741.17</v>
      </c>
      <c r="E1508" t="s">
        <v>8</v>
      </c>
      <c r="F1508" t="s">
        <v>11</v>
      </c>
      <c r="G1508" t="s">
        <v>345</v>
      </c>
      <c r="H1508">
        <f t="shared" si="23"/>
        <v>60</v>
      </c>
    </row>
    <row r="1509" spans="1:8" x14ac:dyDescent="0.3">
      <c r="A1509" t="s">
        <v>1529</v>
      </c>
      <c r="B1509" s="14">
        <v>27662</v>
      </c>
      <c r="C1509">
        <v>1</v>
      </c>
      <c r="D1509" s="10">
        <v>12770.27</v>
      </c>
      <c r="E1509" t="s">
        <v>8</v>
      </c>
      <c r="F1509" t="s">
        <v>8</v>
      </c>
      <c r="G1509" t="s">
        <v>289</v>
      </c>
      <c r="H1509">
        <f t="shared" si="23"/>
        <v>47</v>
      </c>
    </row>
    <row r="1510" spans="1:8" x14ac:dyDescent="0.3">
      <c r="A1510" t="s">
        <v>1530</v>
      </c>
      <c r="B1510" s="14">
        <v>26579</v>
      </c>
      <c r="C1510">
        <v>0</v>
      </c>
      <c r="D1510" s="10">
        <v>12776.05</v>
      </c>
      <c r="E1510" t="s">
        <v>8</v>
      </c>
      <c r="F1510" t="s">
        <v>8</v>
      </c>
      <c r="G1510" t="s">
        <v>524</v>
      </c>
      <c r="H1510">
        <f t="shared" si="23"/>
        <v>50</v>
      </c>
    </row>
    <row r="1511" spans="1:8" x14ac:dyDescent="0.3">
      <c r="A1511" t="s">
        <v>1531</v>
      </c>
      <c r="B1511" s="14">
        <v>23350</v>
      </c>
      <c r="C1511">
        <v>0</v>
      </c>
      <c r="D1511" s="10">
        <v>12788.03</v>
      </c>
      <c r="E1511" t="s">
        <v>8</v>
      </c>
      <c r="F1511" t="s">
        <v>8</v>
      </c>
      <c r="G1511" t="s">
        <v>189</v>
      </c>
      <c r="H1511">
        <f t="shared" si="23"/>
        <v>59</v>
      </c>
    </row>
    <row r="1512" spans="1:8" x14ac:dyDescent="0.3">
      <c r="A1512" t="s">
        <v>1532</v>
      </c>
      <c r="B1512" s="14">
        <v>30618</v>
      </c>
      <c r="C1512">
        <v>3</v>
      </c>
      <c r="D1512" s="10">
        <v>12788.18</v>
      </c>
      <c r="E1512" t="s">
        <v>8</v>
      </c>
      <c r="F1512" t="s">
        <v>11</v>
      </c>
      <c r="G1512" t="s">
        <v>524</v>
      </c>
      <c r="H1512">
        <f t="shared" si="23"/>
        <v>39</v>
      </c>
    </row>
    <row r="1513" spans="1:8" x14ac:dyDescent="0.3">
      <c r="A1513" t="s">
        <v>1533</v>
      </c>
      <c r="B1513" s="14">
        <v>28695</v>
      </c>
      <c r="C1513">
        <v>0</v>
      </c>
      <c r="D1513" s="10">
        <v>12797.21</v>
      </c>
      <c r="E1513" t="s">
        <v>8</v>
      </c>
      <c r="F1513" t="s">
        <v>11</v>
      </c>
      <c r="G1513" t="s">
        <v>236</v>
      </c>
      <c r="H1513">
        <f t="shared" si="23"/>
        <v>44</v>
      </c>
    </row>
    <row r="1514" spans="1:8" x14ac:dyDescent="0.3">
      <c r="A1514" t="s">
        <v>1534</v>
      </c>
      <c r="B1514" s="14">
        <v>23212</v>
      </c>
      <c r="C1514">
        <v>0</v>
      </c>
      <c r="D1514" s="10">
        <v>12815.44</v>
      </c>
      <c r="E1514" t="s">
        <v>8</v>
      </c>
      <c r="F1514" t="s">
        <v>8</v>
      </c>
      <c r="G1514" t="s">
        <v>236</v>
      </c>
      <c r="H1514">
        <f t="shared" si="23"/>
        <v>59</v>
      </c>
    </row>
    <row r="1515" spans="1:8" x14ac:dyDescent="0.3">
      <c r="A1515" t="s">
        <v>1535</v>
      </c>
      <c r="B1515" s="14">
        <v>24740</v>
      </c>
      <c r="C1515">
        <v>0</v>
      </c>
      <c r="D1515" s="10">
        <v>12823.25</v>
      </c>
      <c r="E1515" t="s">
        <v>8</v>
      </c>
      <c r="F1515" t="s">
        <v>8</v>
      </c>
      <c r="G1515" t="s">
        <v>289</v>
      </c>
      <c r="H1515">
        <f t="shared" si="23"/>
        <v>55</v>
      </c>
    </row>
    <row r="1516" spans="1:8" x14ac:dyDescent="0.3">
      <c r="A1516" t="s">
        <v>1536</v>
      </c>
      <c r="B1516" s="14">
        <v>38300</v>
      </c>
      <c r="C1516">
        <v>2</v>
      </c>
      <c r="D1516" s="10">
        <v>12829.46</v>
      </c>
      <c r="E1516" t="s">
        <v>8</v>
      </c>
      <c r="F1516" t="s">
        <v>8</v>
      </c>
      <c r="G1516" t="s">
        <v>157</v>
      </c>
      <c r="H1516">
        <f t="shared" si="23"/>
        <v>18</v>
      </c>
    </row>
    <row r="1517" spans="1:8" x14ac:dyDescent="0.3">
      <c r="A1517" t="s">
        <v>1537</v>
      </c>
      <c r="B1517" s="14">
        <v>34239</v>
      </c>
      <c r="C1517">
        <v>0</v>
      </c>
      <c r="D1517" s="10">
        <v>12847.24</v>
      </c>
      <c r="E1517" t="s">
        <v>8</v>
      </c>
      <c r="F1517" t="s">
        <v>7</v>
      </c>
      <c r="G1517" t="s">
        <v>16</v>
      </c>
      <c r="H1517">
        <f t="shared" si="23"/>
        <v>29</v>
      </c>
    </row>
    <row r="1518" spans="1:8" x14ac:dyDescent="0.3">
      <c r="A1518" t="s">
        <v>1538</v>
      </c>
      <c r="B1518" s="14">
        <v>26929</v>
      </c>
      <c r="C1518">
        <v>0</v>
      </c>
      <c r="D1518" s="10">
        <v>12852.37</v>
      </c>
      <c r="E1518" t="s">
        <v>8</v>
      </c>
      <c r="F1518" t="s">
        <v>11</v>
      </c>
      <c r="G1518" t="s">
        <v>16</v>
      </c>
      <c r="H1518">
        <f t="shared" si="23"/>
        <v>49</v>
      </c>
    </row>
    <row r="1519" spans="1:8" x14ac:dyDescent="0.3">
      <c r="A1519" t="s">
        <v>1539</v>
      </c>
      <c r="B1519" s="14">
        <v>23281</v>
      </c>
      <c r="C1519">
        <v>0</v>
      </c>
      <c r="D1519" s="10">
        <v>12856.84</v>
      </c>
      <c r="E1519" t="s">
        <v>8</v>
      </c>
      <c r="F1519" t="s">
        <v>8</v>
      </c>
      <c r="G1519" t="s">
        <v>289</v>
      </c>
      <c r="H1519">
        <f t="shared" si="23"/>
        <v>59</v>
      </c>
    </row>
    <row r="1520" spans="1:8" x14ac:dyDescent="0.3">
      <c r="A1520" t="s">
        <v>1540</v>
      </c>
      <c r="B1520" s="14">
        <v>30900</v>
      </c>
      <c r="C1520">
        <v>3</v>
      </c>
      <c r="D1520" s="10">
        <v>12870.31</v>
      </c>
      <c r="E1520" t="s">
        <v>8</v>
      </c>
      <c r="F1520" t="s">
        <v>8</v>
      </c>
      <c r="G1520" t="s">
        <v>16</v>
      </c>
      <c r="H1520">
        <f t="shared" si="23"/>
        <v>38</v>
      </c>
    </row>
    <row r="1521" spans="1:8" x14ac:dyDescent="0.3">
      <c r="A1521" t="s">
        <v>1541</v>
      </c>
      <c r="B1521" s="14">
        <v>38177</v>
      </c>
      <c r="C1521">
        <v>0</v>
      </c>
      <c r="D1521" s="10">
        <v>12890.06</v>
      </c>
      <c r="E1521" t="s">
        <v>8</v>
      </c>
      <c r="F1521" t="s">
        <v>11</v>
      </c>
      <c r="G1521" t="s">
        <v>155</v>
      </c>
      <c r="H1521">
        <f t="shared" si="23"/>
        <v>18</v>
      </c>
    </row>
    <row r="1522" spans="1:8" x14ac:dyDescent="0.3">
      <c r="A1522" t="s">
        <v>1542</v>
      </c>
      <c r="B1522" s="14">
        <v>23239</v>
      </c>
      <c r="C1522">
        <v>1</v>
      </c>
      <c r="D1522" s="10">
        <v>12913.99</v>
      </c>
      <c r="E1522" t="s">
        <v>8</v>
      </c>
      <c r="F1522" t="s">
        <v>7</v>
      </c>
      <c r="G1522" t="s">
        <v>157</v>
      </c>
      <c r="H1522">
        <f t="shared" si="23"/>
        <v>59</v>
      </c>
    </row>
    <row r="1523" spans="1:8" x14ac:dyDescent="0.3">
      <c r="A1523" t="s">
        <v>1543</v>
      </c>
      <c r="B1523" s="14">
        <v>23255</v>
      </c>
      <c r="C1523">
        <v>2</v>
      </c>
      <c r="D1523" s="10">
        <v>12925.89</v>
      </c>
      <c r="E1523" t="s">
        <v>8</v>
      </c>
      <c r="F1523" t="s">
        <v>7</v>
      </c>
      <c r="G1523" t="s">
        <v>9</v>
      </c>
      <c r="H1523">
        <f t="shared" si="23"/>
        <v>59</v>
      </c>
    </row>
    <row r="1524" spans="1:8" x14ac:dyDescent="0.3">
      <c r="A1524" t="s">
        <v>1544</v>
      </c>
      <c r="B1524" s="14">
        <v>23237</v>
      </c>
      <c r="C1524">
        <v>2</v>
      </c>
      <c r="D1524" s="10">
        <v>12928.79</v>
      </c>
      <c r="E1524" t="s">
        <v>8</v>
      </c>
      <c r="F1524" t="s">
        <v>7</v>
      </c>
      <c r="G1524" t="s">
        <v>9</v>
      </c>
      <c r="H1524">
        <f t="shared" si="23"/>
        <v>59</v>
      </c>
    </row>
    <row r="1525" spans="1:8" x14ac:dyDescent="0.3">
      <c r="A1525" t="s">
        <v>1545</v>
      </c>
      <c r="B1525" s="14">
        <v>24463</v>
      </c>
      <c r="C1525">
        <v>4</v>
      </c>
      <c r="D1525" s="10">
        <v>12949.16</v>
      </c>
      <c r="E1525" t="s">
        <v>8</v>
      </c>
      <c r="F1525" t="s">
        <v>8</v>
      </c>
      <c r="G1525" t="s">
        <v>9</v>
      </c>
      <c r="H1525">
        <f t="shared" si="23"/>
        <v>56</v>
      </c>
    </row>
    <row r="1526" spans="1:8" x14ac:dyDescent="0.3">
      <c r="A1526" t="s">
        <v>1546</v>
      </c>
      <c r="B1526" s="14">
        <v>22513</v>
      </c>
      <c r="C1526">
        <v>0</v>
      </c>
      <c r="D1526" s="10">
        <v>12950.07</v>
      </c>
      <c r="E1526" t="s">
        <v>8</v>
      </c>
      <c r="F1526" t="s">
        <v>11</v>
      </c>
      <c r="G1526" t="s">
        <v>16</v>
      </c>
      <c r="H1526">
        <f t="shared" si="23"/>
        <v>61</v>
      </c>
    </row>
    <row r="1527" spans="1:8" x14ac:dyDescent="0.3">
      <c r="A1527" t="s">
        <v>1547</v>
      </c>
      <c r="B1527" s="14">
        <v>22224</v>
      </c>
      <c r="C1527">
        <v>0</v>
      </c>
      <c r="D1527" s="10">
        <v>12957.12</v>
      </c>
      <c r="E1527" t="s">
        <v>8</v>
      </c>
      <c r="F1527" t="s">
        <v>11</v>
      </c>
      <c r="G1527" t="s">
        <v>31</v>
      </c>
      <c r="H1527">
        <f t="shared" si="23"/>
        <v>62</v>
      </c>
    </row>
    <row r="1528" spans="1:8" x14ac:dyDescent="0.3">
      <c r="A1528" t="s">
        <v>1548</v>
      </c>
      <c r="B1528" s="14">
        <v>22089</v>
      </c>
      <c r="C1528">
        <v>0</v>
      </c>
      <c r="D1528" s="10">
        <v>12979.36</v>
      </c>
      <c r="E1528" t="s">
        <v>8</v>
      </c>
      <c r="F1528" t="s">
        <v>11</v>
      </c>
      <c r="G1528" t="s">
        <v>31</v>
      </c>
      <c r="H1528">
        <f t="shared" si="23"/>
        <v>62</v>
      </c>
    </row>
    <row r="1529" spans="1:8" x14ac:dyDescent="0.3">
      <c r="A1529" t="s">
        <v>1549</v>
      </c>
      <c r="B1529" s="14">
        <v>22182</v>
      </c>
      <c r="C1529">
        <v>0</v>
      </c>
      <c r="D1529" s="10">
        <v>12981.35</v>
      </c>
      <c r="E1529" t="s">
        <v>8</v>
      </c>
      <c r="F1529" t="s">
        <v>8</v>
      </c>
      <c r="G1529" t="s">
        <v>9</v>
      </c>
      <c r="H1529">
        <f t="shared" si="23"/>
        <v>62</v>
      </c>
    </row>
    <row r="1530" spans="1:8" x14ac:dyDescent="0.3">
      <c r="A1530" t="s">
        <v>1550</v>
      </c>
      <c r="B1530" s="14">
        <v>22248</v>
      </c>
      <c r="C1530">
        <v>0</v>
      </c>
      <c r="D1530" s="10">
        <v>12982.87</v>
      </c>
      <c r="E1530" t="s">
        <v>8</v>
      </c>
      <c r="F1530" t="s">
        <v>11</v>
      </c>
      <c r="G1530" t="s">
        <v>9</v>
      </c>
      <c r="H1530">
        <f t="shared" si="23"/>
        <v>62</v>
      </c>
    </row>
    <row r="1531" spans="1:8" x14ac:dyDescent="0.3">
      <c r="A1531" t="s">
        <v>1551</v>
      </c>
      <c r="B1531" s="14">
        <v>29186</v>
      </c>
      <c r="C1531">
        <v>2</v>
      </c>
      <c r="D1531" s="10">
        <v>12994.12</v>
      </c>
      <c r="E1531" t="s">
        <v>8</v>
      </c>
      <c r="F1531" t="s">
        <v>7</v>
      </c>
      <c r="G1531" t="s">
        <v>524</v>
      </c>
      <c r="H1531">
        <f t="shared" si="23"/>
        <v>43</v>
      </c>
    </row>
    <row r="1532" spans="1:8" x14ac:dyDescent="0.3">
      <c r="A1532" t="s">
        <v>1552</v>
      </c>
      <c r="B1532" s="14">
        <v>29889</v>
      </c>
      <c r="C1532">
        <v>1</v>
      </c>
      <c r="D1532" s="10">
        <v>13002.91</v>
      </c>
      <c r="E1532" t="s">
        <v>8</v>
      </c>
      <c r="F1532" t="s">
        <v>11</v>
      </c>
      <c r="G1532" t="s">
        <v>16</v>
      </c>
      <c r="H1532">
        <f t="shared" si="23"/>
        <v>41</v>
      </c>
    </row>
    <row r="1533" spans="1:8" x14ac:dyDescent="0.3">
      <c r="A1533" t="s">
        <v>1553</v>
      </c>
      <c r="B1533" s="14">
        <v>22821</v>
      </c>
      <c r="C1533">
        <v>0</v>
      </c>
      <c r="D1533" s="10">
        <v>13004.95</v>
      </c>
      <c r="E1533" t="s">
        <v>8</v>
      </c>
      <c r="F1533" t="s">
        <v>11</v>
      </c>
      <c r="G1533" t="s">
        <v>16</v>
      </c>
      <c r="H1533">
        <f t="shared" si="23"/>
        <v>60</v>
      </c>
    </row>
    <row r="1534" spans="1:8" x14ac:dyDescent="0.3">
      <c r="A1534" t="s">
        <v>1554</v>
      </c>
      <c r="B1534" s="14">
        <v>25550</v>
      </c>
      <c r="C1534">
        <v>0</v>
      </c>
      <c r="D1534" s="10">
        <v>13008.07</v>
      </c>
      <c r="E1534" t="s">
        <v>8</v>
      </c>
      <c r="F1534" t="s">
        <v>8</v>
      </c>
      <c r="G1534" t="s">
        <v>16</v>
      </c>
      <c r="H1534">
        <f t="shared" si="23"/>
        <v>53</v>
      </c>
    </row>
    <row r="1535" spans="1:8" x14ac:dyDescent="0.3">
      <c r="A1535" t="s">
        <v>1555</v>
      </c>
      <c r="B1535" s="14">
        <v>26569</v>
      </c>
      <c r="C1535">
        <v>0</v>
      </c>
      <c r="D1535" s="10">
        <v>13010.86</v>
      </c>
      <c r="E1535" t="s">
        <v>8</v>
      </c>
      <c r="F1535" t="s">
        <v>7</v>
      </c>
      <c r="G1535" t="s">
        <v>16</v>
      </c>
      <c r="H1535">
        <f t="shared" si="23"/>
        <v>50</v>
      </c>
    </row>
    <row r="1536" spans="1:8" x14ac:dyDescent="0.3">
      <c r="A1536" t="s">
        <v>1556</v>
      </c>
      <c r="B1536" s="14">
        <v>22847</v>
      </c>
      <c r="C1536">
        <v>0</v>
      </c>
      <c r="D1536" s="10">
        <v>13012.21</v>
      </c>
      <c r="E1536" t="s">
        <v>8</v>
      </c>
      <c r="F1536" t="s">
        <v>11</v>
      </c>
      <c r="G1536" t="s">
        <v>16</v>
      </c>
      <c r="H1536">
        <f t="shared" si="23"/>
        <v>60</v>
      </c>
    </row>
    <row r="1537" spans="1:8" x14ac:dyDescent="0.3">
      <c r="A1537" t="s">
        <v>1557</v>
      </c>
      <c r="B1537" s="14">
        <v>23643</v>
      </c>
      <c r="C1537">
        <v>1</v>
      </c>
      <c r="D1537" s="10">
        <v>13019.16</v>
      </c>
      <c r="E1537" t="s">
        <v>8</v>
      </c>
      <c r="F1537" t="s">
        <v>11</v>
      </c>
      <c r="G1537" t="s">
        <v>236</v>
      </c>
      <c r="H1537">
        <f t="shared" si="23"/>
        <v>58</v>
      </c>
    </row>
    <row r="1538" spans="1:8" x14ac:dyDescent="0.3">
      <c r="A1538" t="s">
        <v>1558</v>
      </c>
      <c r="B1538" s="14">
        <v>24050</v>
      </c>
      <c r="C1538">
        <v>0</v>
      </c>
      <c r="D1538" s="10">
        <v>13023.93</v>
      </c>
      <c r="E1538" t="s">
        <v>8</v>
      </c>
      <c r="F1538" t="s">
        <v>7</v>
      </c>
      <c r="G1538" t="s">
        <v>189</v>
      </c>
      <c r="H1538">
        <f t="shared" si="23"/>
        <v>57</v>
      </c>
    </row>
    <row r="1539" spans="1:8" x14ac:dyDescent="0.3">
      <c r="A1539" t="s">
        <v>1559</v>
      </c>
      <c r="B1539" s="14">
        <v>22594</v>
      </c>
      <c r="C1539">
        <v>0</v>
      </c>
      <c r="D1539" s="10">
        <v>13041.92</v>
      </c>
      <c r="E1539" t="s">
        <v>8</v>
      </c>
      <c r="F1539" t="s">
        <v>11</v>
      </c>
      <c r="G1539" t="s">
        <v>31</v>
      </c>
      <c r="H1539">
        <f t="shared" ref="H1539:H1602" si="24">DATEDIF(B1539,$J$3,"y")</f>
        <v>61</v>
      </c>
    </row>
    <row r="1540" spans="1:8" x14ac:dyDescent="0.3">
      <c r="A1540" t="s">
        <v>1560</v>
      </c>
      <c r="B1540" s="14">
        <v>25469</v>
      </c>
      <c r="C1540">
        <v>0</v>
      </c>
      <c r="D1540" s="10">
        <v>13044.41</v>
      </c>
      <c r="E1540" t="s">
        <v>8</v>
      </c>
      <c r="F1540" t="s">
        <v>11</v>
      </c>
      <c r="G1540" t="s">
        <v>16</v>
      </c>
      <c r="H1540">
        <f t="shared" si="24"/>
        <v>53</v>
      </c>
    </row>
    <row r="1541" spans="1:8" x14ac:dyDescent="0.3">
      <c r="A1541" t="s">
        <v>1561</v>
      </c>
      <c r="B1541" s="14">
        <v>24690</v>
      </c>
      <c r="C1541">
        <v>3</v>
      </c>
      <c r="D1541" s="10">
        <v>13047.33</v>
      </c>
      <c r="E1541" t="s">
        <v>8</v>
      </c>
      <c r="F1541" t="s">
        <v>8</v>
      </c>
      <c r="G1541" t="s">
        <v>236</v>
      </c>
      <c r="H1541">
        <f t="shared" si="24"/>
        <v>55</v>
      </c>
    </row>
    <row r="1542" spans="1:8" x14ac:dyDescent="0.3">
      <c r="A1542" t="s">
        <v>1562</v>
      </c>
      <c r="B1542" s="14">
        <v>31346</v>
      </c>
      <c r="C1542">
        <v>3</v>
      </c>
      <c r="D1542" s="10">
        <v>13051.22</v>
      </c>
      <c r="E1542" t="s">
        <v>8</v>
      </c>
      <c r="F1542" t="s">
        <v>11</v>
      </c>
      <c r="G1542" t="s">
        <v>524</v>
      </c>
      <c r="H1542">
        <f t="shared" si="24"/>
        <v>37</v>
      </c>
    </row>
    <row r="1543" spans="1:8" x14ac:dyDescent="0.3">
      <c r="A1543" t="s">
        <v>1563</v>
      </c>
      <c r="B1543" s="14">
        <v>22591</v>
      </c>
      <c r="C1543">
        <v>0</v>
      </c>
      <c r="D1543" s="10">
        <v>13063.88</v>
      </c>
      <c r="E1543" t="s">
        <v>8</v>
      </c>
      <c r="F1543" t="s">
        <v>7</v>
      </c>
      <c r="G1543" t="s">
        <v>31</v>
      </c>
      <c r="H1543">
        <f t="shared" si="24"/>
        <v>61</v>
      </c>
    </row>
    <row r="1544" spans="1:8" x14ac:dyDescent="0.3">
      <c r="A1544" t="s">
        <v>1564</v>
      </c>
      <c r="B1544" s="14">
        <v>28688</v>
      </c>
      <c r="C1544">
        <v>2</v>
      </c>
      <c r="D1544" s="10">
        <v>13101.74</v>
      </c>
      <c r="E1544" t="s">
        <v>8</v>
      </c>
      <c r="F1544" t="s">
        <v>7</v>
      </c>
      <c r="G1544" t="s">
        <v>524</v>
      </c>
      <c r="H1544">
        <f t="shared" si="24"/>
        <v>44</v>
      </c>
    </row>
    <row r="1545" spans="1:8" x14ac:dyDescent="0.3">
      <c r="A1545" t="s">
        <v>1565</v>
      </c>
      <c r="B1545" s="14">
        <v>26236</v>
      </c>
      <c r="C1545">
        <v>0</v>
      </c>
      <c r="D1545" s="10">
        <v>13110.79</v>
      </c>
      <c r="E1545" t="s">
        <v>8</v>
      </c>
      <c r="F1545" t="s">
        <v>7</v>
      </c>
      <c r="G1545" t="s">
        <v>31</v>
      </c>
      <c r="H1545">
        <f t="shared" si="24"/>
        <v>51</v>
      </c>
    </row>
    <row r="1546" spans="1:8" x14ac:dyDescent="0.3">
      <c r="A1546" t="s">
        <v>1566</v>
      </c>
      <c r="B1546" s="14">
        <v>22860</v>
      </c>
      <c r="C1546">
        <v>1</v>
      </c>
      <c r="D1546" s="10">
        <v>13112.6</v>
      </c>
      <c r="E1546" t="s">
        <v>8</v>
      </c>
      <c r="F1546" t="s">
        <v>8</v>
      </c>
      <c r="G1546" t="s">
        <v>16</v>
      </c>
      <c r="H1546">
        <f t="shared" si="24"/>
        <v>60</v>
      </c>
    </row>
    <row r="1547" spans="1:8" x14ac:dyDescent="0.3">
      <c r="A1547" t="s">
        <v>1567</v>
      </c>
      <c r="B1547" s="14">
        <v>33828</v>
      </c>
      <c r="C1547">
        <v>0</v>
      </c>
      <c r="D1547" s="10">
        <v>13113.51</v>
      </c>
      <c r="E1547" t="s">
        <v>8</v>
      </c>
      <c r="F1547" t="s">
        <v>7</v>
      </c>
      <c r="G1547" t="s">
        <v>524</v>
      </c>
      <c r="H1547">
        <f t="shared" si="24"/>
        <v>30</v>
      </c>
    </row>
    <row r="1548" spans="1:8" x14ac:dyDescent="0.3">
      <c r="A1548" t="s">
        <v>1568</v>
      </c>
      <c r="B1548" s="14">
        <v>23268</v>
      </c>
      <c r="C1548">
        <v>0</v>
      </c>
      <c r="D1548" s="10">
        <v>13116.84</v>
      </c>
      <c r="E1548" t="s">
        <v>8</v>
      </c>
      <c r="F1548" t="s">
        <v>11</v>
      </c>
      <c r="G1548" t="s">
        <v>16</v>
      </c>
      <c r="H1548">
        <f t="shared" si="24"/>
        <v>59</v>
      </c>
    </row>
    <row r="1549" spans="1:8" x14ac:dyDescent="0.3">
      <c r="A1549" t="s">
        <v>1569</v>
      </c>
      <c r="B1549" s="14">
        <v>36388</v>
      </c>
      <c r="C1549">
        <v>0</v>
      </c>
      <c r="D1549" s="10">
        <v>13126.68</v>
      </c>
      <c r="E1549" t="s">
        <v>8</v>
      </c>
      <c r="F1549" t="s">
        <v>8</v>
      </c>
      <c r="G1549" t="s">
        <v>31</v>
      </c>
      <c r="H1549">
        <f t="shared" si="24"/>
        <v>23</v>
      </c>
    </row>
    <row r="1550" spans="1:8" x14ac:dyDescent="0.3">
      <c r="A1550" t="s">
        <v>1570</v>
      </c>
      <c r="B1550" s="14">
        <v>22531</v>
      </c>
      <c r="C1550">
        <v>0</v>
      </c>
      <c r="D1550" s="10">
        <v>13129.6</v>
      </c>
      <c r="E1550" t="s">
        <v>8</v>
      </c>
      <c r="F1550" t="s">
        <v>7</v>
      </c>
      <c r="G1550" t="s">
        <v>345</v>
      </c>
      <c r="H1550">
        <f t="shared" si="24"/>
        <v>61</v>
      </c>
    </row>
    <row r="1551" spans="1:8" x14ac:dyDescent="0.3">
      <c r="A1551" t="s">
        <v>1571</v>
      </c>
      <c r="B1551" s="14">
        <v>22621</v>
      </c>
      <c r="C1551">
        <v>0</v>
      </c>
      <c r="D1551" s="10">
        <v>13143.34</v>
      </c>
      <c r="E1551" t="s">
        <v>8</v>
      </c>
      <c r="F1551" t="s">
        <v>7</v>
      </c>
      <c r="G1551" t="s">
        <v>505</v>
      </c>
      <c r="H1551">
        <f t="shared" si="24"/>
        <v>61</v>
      </c>
    </row>
    <row r="1552" spans="1:8" x14ac:dyDescent="0.3">
      <c r="A1552" t="s">
        <v>1572</v>
      </c>
      <c r="B1552" s="14">
        <v>22621</v>
      </c>
      <c r="C1552">
        <v>0</v>
      </c>
      <c r="D1552" s="10">
        <v>13143.86</v>
      </c>
      <c r="E1552" t="s">
        <v>8</v>
      </c>
      <c r="F1552" t="s">
        <v>7</v>
      </c>
      <c r="G1552" t="s">
        <v>157</v>
      </c>
      <c r="H1552">
        <f t="shared" si="24"/>
        <v>61</v>
      </c>
    </row>
    <row r="1553" spans="1:8" x14ac:dyDescent="0.3">
      <c r="A1553" t="s">
        <v>1573</v>
      </c>
      <c r="B1553" s="14">
        <v>22863</v>
      </c>
      <c r="C1553">
        <v>0</v>
      </c>
      <c r="D1553" s="10">
        <v>13204.29</v>
      </c>
      <c r="E1553" t="s">
        <v>8</v>
      </c>
      <c r="F1553" t="s">
        <v>11</v>
      </c>
      <c r="G1553" t="s">
        <v>236</v>
      </c>
      <c r="H1553">
        <f t="shared" si="24"/>
        <v>60</v>
      </c>
    </row>
    <row r="1554" spans="1:8" x14ac:dyDescent="0.3">
      <c r="A1554" t="s">
        <v>1574</v>
      </c>
      <c r="B1554" s="14">
        <v>30239</v>
      </c>
      <c r="C1554">
        <v>3</v>
      </c>
      <c r="D1554" s="10">
        <v>13214.43</v>
      </c>
      <c r="E1554" t="s">
        <v>8</v>
      </c>
      <c r="F1554" t="s">
        <v>7</v>
      </c>
      <c r="G1554" t="s">
        <v>16</v>
      </c>
      <c r="H1554">
        <f t="shared" si="24"/>
        <v>40</v>
      </c>
    </row>
    <row r="1555" spans="1:8" x14ac:dyDescent="0.3">
      <c r="A1555" t="s">
        <v>1575</v>
      </c>
      <c r="B1555" s="14">
        <v>22987</v>
      </c>
      <c r="C1555">
        <v>0</v>
      </c>
      <c r="D1555" s="10">
        <v>13217.09</v>
      </c>
      <c r="E1555" t="s">
        <v>8</v>
      </c>
      <c r="F1555" t="s">
        <v>11</v>
      </c>
      <c r="G1555" t="s">
        <v>236</v>
      </c>
      <c r="H1555">
        <f t="shared" si="24"/>
        <v>60</v>
      </c>
    </row>
    <row r="1556" spans="1:8" x14ac:dyDescent="0.3">
      <c r="A1556" t="s">
        <v>1576</v>
      </c>
      <c r="B1556" s="14">
        <v>24059</v>
      </c>
      <c r="C1556">
        <v>2</v>
      </c>
      <c r="D1556" s="10">
        <v>13224.06</v>
      </c>
      <c r="E1556" t="s">
        <v>8</v>
      </c>
      <c r="F1556" t="s">
        <v>8</v>
      </c>
      <c r="G1556" t="s">
        <v>236</v>
      </c>
      <c r="H1556">
        <f t="shared" si="24"/>
        <v>57</v>
      </c>
    </row>
    <row r="1557" spans="1:8" x14ac:dyDescent="0.3">
      <c r="A1557" t="s">
        <v>1577</v>
      </c>
      <c r="B1557" s="14">
        <v>22974</v>
      </c>
      <c r="C1557">
        <v>1</v>
      </c>
      <c r="D1557" s="10">
        <v>13224.69</v>
      </c>
      <c r="E1557" t="s">
        <v>8</v>
      </c>
      <c r="F1557" t="s">
        <v>7</v>
      </c>
      <c r="G1557" t="s">
        <v>31</v>
      </c>
      <c r="H1557">
        <f t="shared" si="24"/>
        <v>60</v>
      </c>
    </row>
    <row r="1558" spans="1:8" x14ac:dyDescent="0.3">
      <c r="A1558" t="s">
        <v>1578</v>
      </c>
      <c r="B1558" s="14">
        <v>22930</v>
      </c>
      <c r="C1558">
        <v>0</v>
      </c>
      <c r="D1558" s="10">
        <v>13228.85</v>
      </c>
      <c r="E1558" t="s">
        <v>8</v>
      </c>
      <c r="F1558" t="s">
        <v>8</v>
      </c>
      <c r="G1558" t="s">
        <v>238</v>
      </c>
      <c r="H1558">
        <f t="shared" si="24"/>
        <v>60</v>
      </c>
    </row>
    <row r="1559" spans="1:8" x14ac:dyDescent="0.3">
      <c r="A1559" t="s">
        <v>1579</v>
      </c>
      <c r="B1559" s="14">
        <v>34516</v>
      </c>
      <c r="C1559">
        <v>0</v>
      </c>
      <c r="D1559" s="10">
        <v>13292.52</v>
      </c>
      <c r="E1559" t="s">
        <v>8</v>
      </c>
      <c r="F1559" t="s">
        <v>8</v>
      </c>
      <c r="G1559" t="s">
        <v>16</v>
      </c>
      <c r="H1559">
        <f t="shared" si="24"/>
        <v>28</v>
      </c>
    </row>
    <row r="1560" spans="1:8" x14ac:dyDescent="0.3">
      <c r="A1560" t="s">
        <v>1580</v>
      </c>
      <c r="B1560" s="14">
        <v>27995</v>
      </c>
      <c r="C1560">
        <v>2</v>
      </c>
      <c r="D1560" s="10">
        <v>13333.71</v>
      </c>
      <c r="E1560" t="s">
        <v>8</v>
      </c>
      <c r="F1560" t="s">
        <v>7</v>
      </c>
      <c r="G1560" t="s">
        <v>16</v>
      </c>
      <c r="H1560">
        <f t="shared" si="24"/>
        <v>46</v>
      </c>
    </row>
    <row r="1561" spans="1:8" x14ac:dyDescent="0.3">
      <c r="A1561" t="s">
        <v>1581</v>
      </c>
      <c r="B1561" s="14">
        <v>22231</v>
      </c>
      <c r="C1561">
        <v>0</v>
      </c>
      <c r="D1561" s="10">
        <v>13352.1</v>
      </c>
      <c r="E1561" t="s">
        <v>8</v>
      </c>
      <c r="F1561" t="s">
        <v>11</v>
      </c>
      <c r="G1561" t="s">
        <v>16</v>
      </c>
      <c r="H1561">
        <f t="shared" si="24"/>
        <v>62</v>
      </c>
    </row>
    <row r="1562" spans="1:8" x14ac:dyDescent="0.3">
      <c r="A1562" t="s">
        <v>1582</v>
      </c>
      <c r="B1562" s="14">
        <v>33148</v>
      </c>
      <c r="C1562">
        <v>3</v>
      </c>
      <c r="D1562" s="10">
        <v>13360.94</v>
      </c>
      <c r="E1562" t="s">
        <v>8</v>
      </c>
      <c r="F1562" t="s">
        <v>11</v>
      </c>
      <c r="G1562" t="s">
        <v>16</v>
      </c>
      <c r="H1562">
        <f t="shared" si="24"/>
        <v>32</v>
      </c>
    </row>
    <row r="1563" spans="1:8" x14ac:dyDescent="0.3">
      <c r="A1563" t="s">
        <v>1583</v>
      </c>
      <c r="B1563" s="14">
        <v>23644</v>
      </c>
      <c r="C1563">
        <v>0</v>
      </c>
      <c r="D1563" s="10">
        <v>13375.76</v>
      </c>
      <c r="E1563" t="s">
        <v>8</v>
      </c>
      <c r="F1563" t="s">
        <v>7</v>
      </c>
      <c r="G1563" t="s">
        <v>189</v>
      </c>
      <c r="H1563">
        <f t="shared" si="24"/>
        <v>58</v>
      </c>
    </row>
    <row r="1564" spans="1:8" x14ac:dyDescent="0.3">
      <c r="A1564" t="s">
        <v>1584</v>
      </c>
      <c r="B1564" s="14">
        <v>29128</v>
      </c>
      <c r="C1564">
        <v>2</v>
      </c>
      <c r="D1564" s="10">
        <v>13377.41</v>
      </c>
      <c r="E1564" t="s">
        <v>8</v>
      </c>
      <c r="F1564" t="s">
        <v>8</v>
      </c>
      <c r="G1564" t="s">
        <v>524</v>
      </c>
      <c r="H1564">
        <f t="shared" si="24"/>
        <v>43</v>
      </c>
    </row>
    <row r="1565" spans="1:8" x14ac:dyDescent="0.3">
      <c r="A1565" t="s">
        <v>1585</v>
      </c>
      <c r="B1565" s="14">
        <v>30839</v>
      </c>
      <c r="C1565">
        <v>3</v>
      </c>
      <c r="D1565" s="10">
        <v>13383.67</v>
      </c>
      <c r="E1565" t="s">
        <v>8</v>
      </c>
      <c r="F1565" t="s">
        <v>7</v>
      </c>
      <c r="G1565" t="s">
        <v>238</v>
      </c>
      <c r="H1565">
        <f t="shared" si="24"/>
        <v>39</v>
      </c>
    </row>
    <row r="1566" spans="1:8" x14ac:dyDescent="0.3">
      <c r="A1566" t="s">
        <v>1586</v>
      </c>
      <c r="B1566" s="14">
        <v>21893</v>
      </c>
      <c r="C1566">
        <v>0</v>
      </c>
      <c r="D1566" s="10">
        <v>13390.56</v>
      </c>
      <c r="E1566" t="s">
        <v>8</v>
      </c>
      <c r="F1566" t="s">
        <v>8</v>
      </c>
      <c r="G1566" t="s">
        <v>31</v>
      </c>
      <c r="H1566">
        <f t="shared" si="24"/>
        <v>63</v>
      </c>
    </row>
    <row r="1567" spans="1:8" x14ac:dyDescent="0.3">
      <c r="A1567" t="s">
        <v>1587</v>
      </c>
      <c r="B1567" s="14">
        <v>21879</v>
      </c>
      <c r="C1567">
        <v>0</v>
      </c>
      <c r="D1567" s="10">
        <v>13393.76</v>
      </c>
      <c r="E1567" t="s">
        <v>8</v>
      </c>
      <c r="F1567" t="s">
        <v>11</v>
      </c>
      <c r="G1567" t="s">
        <v>31</v>
      </c>
      <c r="H1567">
        <f t="shared" si="24"/>
        <v>63</v>
      </c>
    </row>
    <row r="1568" spans="1:8" x14ac:dyDescent="0.3">
      <c r="A1568" t="s">
        <v>1588</v>
      </c>
      <c r="B1568" s="14">
        <v>21904</v>
      </c>
      <c r="C1568">
        <v>0</v>
      </c>
      <c r="D1568" s="10">
        <v>13405.39</v>
      </c>
      <c r="E1568" t="s">
        <v>8</v>
      </c>
      <c r="F1568" t="s">
        <v>8</v>
      </c>
      <c r="G1568" t="s">
        <v>9</v>
      </c>
      <c r="H1568">
        <f t="shared" si="24"/>
        <v>63</v>
      </c>
    </row>
    <row r="1569" spans="1:8" x14ac:dyDescent="0.3">
      <c r="A1569" t="s">
        <v>1589</v>
      </c>
      <c r="B1569" s="14">
        <v>33957</v>
      </c>
      <c r="C1569">
        <v>0</v>
      </c>
      <c r="D1569" s="10">
        <v>13412.97</v>
      </c>
      <c r="E1569" t="s">
        <v>8</v>
      </c>
      <c r="F1569" t="s">
        <v>8</v>
      </c>
      <c r="G1569" t="s">
        <v>238</v>
      </c>
      <c r="H1569">
        <f t="shared" si="24"/>
        <v>30</v>
      </c>
    </row>
    <row r="1570" spans="1:8" x14ac:dyDescent="0.3">
      <c r="A1570" t="s">
        <v>1590</v>
      </c>
      <c r="B1570" s="14">
        <v>22484</v>
      </c>
      <c r="C1570">
        <v>0</v>
      </c>
      <c r="D1570" s="10">
        <v>13415.04</v>
      </c>
      <c r="E1570" t="s">
        <v>8</v>
      </c>
      <c r="F1570" t="s">
        <v>7</v>
      </c>
      <c r="G1570" t="s">
        <v>16</v>
      </c>
      <c r="H1570">
        <f t="shared" si="24"/>
        <v>61</v>
      </c>
    </row>
    <row r="1571" spans="1:8" x14ac:dyDescent="0.3">
      <c r="A1571" t="s">
        <v>1591</v>
      </c>
      <c r="B1571" s="14">
        <v>34502</v>
      </c>
      <c r="C1571">
        <v>0</v>
      </c>
      <c r="D1571" s="10">
        <v>13417.05</v>
      </c>
      <c r="E1571" t="s">
        <v>8</v>
      </c>
      <c r="F1571" t="s">
        <v>8</v>
      </c>
      <c r="G1571" t="s">
        <v>16</v>
      </c>
      <c r="H1571">
        <f t="shared" si="24"/>
        <v>28</v>
      </c>
    </row>
    <row r="1572" spans="1:8" x14ac:dyDescent="0.3">
      <c r="A1572" t="s">
        <v>1592</v>
      </c>
      <c r="B1572" s="14">
        <v>22588</v>
      </c>
      <c r="C1572">
        <v>0</v>
      </c>
      <c r="D1572" s="10">
        <v>13429.04</v>
      </c>
      <c r="E1572" t="s">
        <v>8</v>
      </c>
      <c r="F1572" t="s">
        <v>8</v>
      </c>
      <c r="G1572" t="s">
        <v>16</v>
      </c>
      <c r="H1572">
        <f t="shared" si="24"/>
        <v>61</v>
      </c>
    </row>
    <row r="1573" spans="1:8" x14ac:dyDescent="0.3">
      <c r="A1573" t="s">
        <v>1593</v>
      </c>
      <c r="B1573" s="14">
        <v>24425</v>
      </c>
      <c r="C1573">
        <v>3</v>
      </c>
      <c r="D1573" s="10">
        <v>13430.27</v>
      </c>
      <c r="E1573" t="s">
        <v>8</v>
      </c>
      <c r="F1573" t="s">
        <v>8</v>
      </c>
      <c r="G1573" t="s">
        <v>236</v>
      </c>
      <c r="H1573">
        <f t="shared" si="24"/>
        <v>56</v>
      </c>
    </row>
    <row r="1574" spans="1:8" x14ac:dyDescent="0.3">
      <c r="A1574" t="s">
        <v>1594</v>
      </c>
      <c r="B1574" s="14">
        <v>27574</v>
      </c>
      <c r="C1574">
        <v>1</v>
      </c>
      <c r="D1574" s="10">
        <v>13440.7</v>
      </c>
      <c r="E1574" t="s">
        <v>8</v>
      </c>
      <c r="F1574" t="s">
        <v>7</v>
      </c>
      <c r="G1574" t="s">
        <v>16</v>
      </c>
      <c r="H1574">
        <f t="shared" si="24"/>
        <v>47</v>
      </c>
    </row>
    <row r="1575" spans="1:8" x14ac:dyDescent="0.3">
      <c r="A1575" t="s">
        <v>1595</v>
      </c>
      <c r="B1575" s="14">
        <v>22141</v>
      </c>
      <c r="C1575">
        <v>0</v>
      </c>
      <c r="D1575" s="10">
        <v>13451.12</v>
      </c>
      <c r="E1575" t="s">
        <v>8</v>
      </c>
      <c r="F1575" t="s">
        <v>11</v>
      </c>
      <c r="G1575" t="s">
        <v>31</v>
      </c>
      <c r="H1575">
        <f t="shared" si="24"/>
        <v>62</v>
      </c>
    </row>
    <row r="1576" spans="1:8" x14ac:dyDescent="0.3">
      <c r="A1576" t="s">
        <v>1596</v>
      </c>
      <c r="B1576" s="14">
        <v>22108</v>
      </c>
      <c r="C1576">
        <v>0</v>
      </c>
      <c r="D1576" s="10">
        <v>13457.96</v>
      </c>
      <c r="E1576" t="s">
        <v>8</v>
      </c>
      <c r="F1576" t="s">
        <v>11</v>
      </c>
      <c r="G1576" t="s">
        <v>9</v>
      </c>
      <c r="H1576">
        <f t="shared" si="24"/>
        <v>62</v>
      </c>
    </row>
    <row r="1577" spans="1:8" x14ac:dyDescent="0.3">
      <c r="A1577" t="s">
        <v>1597</v>
      </c>
      <c r="B1577" s="14">
        <v>22266</v>
      </c>
      <c r="C1577">
        <v>0</v>
      </c>
      <c r="D1577" s="10">
        <v>13462.52</v>
      </c>
      <c r="E1577" t="s">
        <v>8</v>
      </c>
      <c r="F1577" t="s">
        <v>7</v>
      </c>
      <c r="G1577" t="s">
        <v>31</v>
      </c>
      <c r="H1577">
        <f t="shared" si="24"/>
        <v>62</v>
      </c>
    </row>
    <row r="1578" spans="1:8" x14ac:dyDescent="0.3">
      <c r="A1578" t="s">
        <v>1598</v>
      </c>
      <c r="B1578" s="14">
        <v>31278</v>
      </c>
      <c r="C1578">
        <v>3</v>
      </c>
      <c r="D1578" s="10">
        <v>13465.8</v>
      </c>
      <c r="E1578" t="s">
        <v>8</v>
      </c>
      <c r="F1578" t="s">
        <v>11</v>
      </c>
      <c r="G1578" t="s">
        <v>16</v>
      </c>
      <c r="H1578">
        <f t="shared" si="24"/>
        <v>37</v>
      </c>
    </row>
    <row r="1579" spans="1:8" x14ac:dyDescent="0.3">
      <c r="A1579" t="s">
        <v>1599</v>
      </c>
      <c r="B1579" s="14">
        <v>22125</v>
      </c>
      <c r="C1579">
        <v>0</v>
      </c>
      <c r="D1579" s="10">
        <v>13470.8</v>
      </c>
      <c r="E1579" t="s">
        <v>8</v>
      </c>
      <c r="F1579" t="s">
        <v>7</v>
      </c>
      <c r="G1579" t="s">
        <v>9</v>
      </c>
      <c r="H1579">
        <f t="shared" si="24"/>
        <v>62</v>
      </c>
    </row>
    <row r="1580" spans="1:8" x14ac:dyDescent="0.3">
      <c r="A1580" t="s">
        <v>1600</v>
      </c>
      <c r="B1580" s="14">
        <v>22121</v>
      </c>
      <c r="C1580">
        <v>0</v>
      </c>
      <c r="D1580" s="10">
        <v>13470.86</v>
      </c>
      <c r="E1580" t="s">
        <v>8</v>
      </c>
      <c r="F1580" t="s">
        <v>8</v>
      </c>
      <c r="G1580" t="s">
        <v>31</v>
      </c>
      <c r="H1580">
        <f t="shared" si="24"/>
        <v>62</v>
      </c>
    </row>
    <row r="1581" spans="1:8" x14ac:dyDescent="0.3">
      <c r="A1581" t="s">
        <v>1601</v>
      </c>
      <c r="B1581" s="14">
        <v>27613</v>
      </c>
      <c r="C1581">
        <v>1</v>
      </c>
      <c r="D1581" s="10">
        <v>13472.19</v>
      </c>
      <c r="E1581" t="s">
        <v>8</v>
      </c>
      <c r="F1581" t="s">
        <v>7</v>
      </c>
      <c r="G1581" t="s">
        <v>16</v>
      </c>
      <c r="H1581">
        <f t="shared" si="24"/>
        <v>47</v>
      </c>
    </row>
    <row r="1582" spans="1:8" x14ac:dyDescent="0.3">
      <c r="A1582" t="s">
        <v>1602</v>
      </c>
      <c r="B1582" s="14">
        <v>33115</v>
      </c>
      <c r="C1582">
        <v>3</v>
      </c>
      <c r="D1582" s="10">
        <v>13480.83</v>
      </c>
      <c r="E1582" t="s">
        <v>8</v>
      </c>
      <c r="F1582" t="s">
        <v>7</v>
      </c>
      <c r="G1582" t="s">
        <v>238</v>
      </c>
      <c r="H1582">
        <f t="shared" si="24"/>
        <v>32</v>
      </c>
    </row>
    <row r="1583" spans="1:8" x14ac:dyDescent="0.3">
      <c r="A1583" t="s">
        <v>1603</v>
      </c>
      <c r="B1583" s="14">
        <v>23298</v>
      </c>
      <c r="C1583">
        <v>0</v>
      </c>
      <c r="D1583" s="10">
        <v>13511.28</v>
      </c>
      <c r="E1583" t="s">
        <v>8</v>
      </c>
      <c r="F1583" t="s">
        <v>11</v>
      </c>
      <c r="G1583" t="s">
        <v>16</v>
      </c>
      <c r="H1583">
        <f t="shared" si="24"/>
        <v>59</v>
      </c>
    </row>
    <row r="1584" spans="1:8" x14ac:dyDescent="0.3">
      <c r="A1584" t="s">
        <v>1604</v>
      </c>
      <c r="B1584" s="14">
        <v>22108</v>
      </c>
      <c r="C1584">
        <v>0</v>
      </c>
      <c r="D1584" s="10">
        <v>13555</v>
      </c>
      <c r="E1584" t="s">
        <v>8</v>
      </c>
      <c r="F1584" t="s">
        <v>8</v>
      </c>
      <c r="G1584" t="s">
        <v>345</v>
      </c>
      <c r="H1584">
        <f t="shared" si="24"/>
        <v>62</v>
      </c>
    </row>
    <row r="1585" spans="1:8" x14ac:dyDescent="0.3">
      <c r="A1585" t="s">
        <v>1605</v>
      </c>
      <c r="B1585" s="14">
        <v>25034</v>
      </c>
      <c r="C1585">
        <v>0</v>
      </c>
      <c r="D1585" s="10">
        <v>13566.04</v>
      </c>
      <c r="E1585" t="s">
        <v>8</v>
      </c>
      <c r="F1585" t="s">
        <v>8</v>
      </c>
      <c r="G1585" t="s">
        <v>524</v>
      </c>
      <c r="H1585">
        <f t="shared" si="24"/>
        <v>54</v>
      </c>
    </row>
    <row r="1586" spans="1:8" x14ac:dyDescent="0.3">
      <c r="A1586" t="s">
        <v>1606</v>
      </c>
      <c r="B1586" s="14">
        <v>33830</v>
      </c>
      <c r="C1586">
        <v>0</v>
      </c>
      <c r="D1586" s="10">
        <v>13588.17</v>
      </c>
      <c r="E1586" t="s">
        <v>8</v>
      </c>
      <c r="F1586" t="s">
        <v>11</v>
      </c>
      <c r="G1586" t="s">
        <v>16</v>
      </c>
      <c r="H1586">
        <f t="shared" si="24"/>
        <v>30</v>
      </c>
    </row>
    <row r="1587" spans="1:8" x14ac:dyDescent="0.3">
      <c r="A1587" t="s">
        <v>1607</v>
      </c>
      <c r="B1587" s="14">
        <v>23630</v>
      </c>
      <c r="C1587">
        <v>2</v>
      </c>
      <c r="D1587" s="10">
        <v>13607.37</v>
      </c>
      <c r="E1587" t="s">
        <v>8</v>
      </c>
      <c r="F1587" t="s">
        <v>11</v>
      </c>
      <c r="G1587" t="s">
        <v>236</v>
      </c>
      <c r="H1587">
        <f t="shared" si="24"/>
        <v>58</v>
      </c>
    </row>
    <row r="1588" spans="1:8" x14ac:dyDescent="0.3">
      <c r="A1588" t="s">
        <v>1608</v>
      </c>
      <c r="B1588" s="14">
        <v>22603</v>
      </c>
      <c r="C1588">
        <v>0</v>
      </c>
      <c r="D1588" s="10">
        <v>13616.36</v>
      </c>
      <c r="E1588" t="s">
        <v>8</v>
      </c>
      <c r="F1588" t="s">
        <v>8</v>
      </c>
      <c r="G1588" t="s">
        <v>236</v>
      </c>
      <c r="H1588">
        <f t="shared" si="24"/>
        <v>61</v>
      </c>
    </row>
    <row r="1589" spans="1:8" x14ac:dyDescent="0.3">
      <c r="A1589" t="s">
        <v>1609</v>
      </c>
      <c r="B1589" s="14">
        <v>25410</v>
      </c>
      <c r="C1589">
        <v>0</v>
      </c>
      <c r="D1589" s="10">
        <v>13622.01</v>
      </c>
      <c r="E1589" t="s">
        <v>8</v>
      </c>
      <c r="F1589" t="s">
        <v>8</v>
      </c>
      <c r="G1589" t="s">
        <v>16</v>
      </c>
      <c r="H1589">
        <f t="shared" si="24"/>
        <v>53</v>
      </c>
    </row>
    <row r="1590" spans="1:8" x14ac:dyDescent="0.3">
      <c r="A1590" t="s">
        <v>1610</v>
      </c>
      <c r="B1590" s="14">
        <v>22639</v>
      </c>
      <c r="C1590">
        <v>0</v>
      </c>
      <c r="D1590" s="10">
        <v>13635.64</v>
      </c>
      <c r="E1590" t="s">
        <v>8</v>
      </c>
      <c r="F1590" t="s">
        <v>8</v>
      </c>
      <c r="G1590" t="s">
        <v>236</v>
      </c>
      <c r="H1590">
        <f t="shared" si="24"/>
        <v>61</v>
      </c>
    </row>
    <row r="1591" spans="1:8" x14ac:dyDescent="0.3">
      <c r="A1591" t="s">
        <v>1611</v>
      </c>
      <c r="B1591" s="14">
        <v>30883</v>
      </c>
      <c r="C1591">
        <v>3</v>
      </c>
      <c r="D1591" s="10">
        <v>13638.06</v>
      </c>
      <c r="E1591" t="s">
        <v>8</v>
      </c>
      <c r="F1591" t="s">
        <v>8</v>
      </c>
      <c r="G1591" t="s">
        <v>238</v>
      </c>
      <c r="H1591">
        <f t="shared" si="24"/>
        <v>38</v>
      </c>
    </row>
    <row r="1592" spans="1:8" x14ac:dyDescent="0.3">
      <c r="A1592" t="s">
        <v>1612</v>
      </c>
      <c r="B1592" s="14">
        <v>23227</v>
      </c>
      <c r="C1592">
        <v>0</v>
      </c>
      <c r="D1592" s="10">
        <v>13677.68</v>
      </c>
      <c r="E1592" t="s">
        <v>8</v>
      </c>
      <c r="F1592" t="s">
        <v>7</v>
      </c>
      <c r="G1592" t="s">
        <v>289</v>
      </c>
      <c r="H1592">
        <f t="shared" si="24"/>
        <v>59</v>
      </c>
    </row>
    <row r="1593" spans="1:8" x14ac:dyDescent="0.3">
      <c r="A1593" t="s">
        <v>1613</v>
      </c>
      <c r="B1593" s="14">
        <v>31304</v>
      </c>
      <c r="C1593">
        <v>3</v>
      </c>
      <c r="D1593" s="10">
        <v>13685.51</v>
      </c>
      <c r="E1593" t="s">
        <v>8</v>
      </c>
      <c r="F1593" t="s">
        <v>11</v>
      </c>
      <c r="G1593" t="s">
        <v>524</v>
      </c>
      <c r="H1593">
        <f t="shared" si="24"/>
        <v>37</v>
      </c>
    </row>
    <row r="1594" spans="1:8" x14ac:dyDescent="0.3">
      <c r="A1594" t="s">
        <v>1614</v>
      </c>
      <c r="B1594" s="14">
        <v>31740</v>
      </c>
      <c r="C1594">
        <v>3</v>
      </c>
      <c r="D1594" s="10">
        <v>13714.55</v>
      </c>
      <c r="E1594" t="s">
        <v>8</v>
      </c>
      <c r="F1594" t="s">
        <v>7</v>
      </c>
      <c r="G1594" t="s">
        <v>238</v>
      </c>
      <c r="H1594">
        <f t="shared" si="24"/>
        <v>36</v>
      </c>
    </row>
    <row r="1595" spans="1:8" x14ac:dyDescent="0.3">
      <c r="A1595" t="s">
        <v>1615</v>
      </c>
      <c r="B1595" s="14">
        <v>29800</v>
      </c>
      <c r="C1595">
        <v>1</v>
      </c>
      <c r="D1595" s="10">
        <v>13725.47</v>
      </c>
      <c r="E1595" t="s">
        <v>8</v>
      </c>
      <c r="F1595" t="s">
        <v>7</v>
      </c>
      <c r="G1595" t="s">
        <v>236</v>
      </c>
      <c r="H1595">
        <f t="shared" si="24"/>
        <v>41</v>
      </c>
    </row>
    <row r="1596" spans="1:8" x14ac:dyDescent="0.3">
      <c r="A1596" t="s">
        <v>1616</v>
      </c>
      <c r="B1596" s="14">
        <v>31288</v>
      </c>
      <c r="C1596">
        <v>3</v>
      </c>
      <c r="D1596" s="10">
        <v>13726.21</v>
      </c>
      <c r="E1596" t="s">
        <v>8</v>
      </c>
      <c r="F1596" t="s">
        <v>8</v>
      </c>
      <c r="G1596" t="s">
        <v>524</v>
      </c>
      <c r="H1596">
        <f t="shared" si="24"/>
        <v>37</v>
      </c>
    </row>
    <row r="1597" spans="1:8" x14ac:dyDescent="0.3">
      <c r="A1597" t="s">
        <v>1617</v>
      </c>
      <c r="B1597" s="14">
        <v>25499</v>
      </c>
      <c r="C1597">
        <v>0</v>
      </c>
      <c r="D1597" s="10">
        <v>13746.74</v>
      </c>
      <c r="E1597" t="s">
        <v>8</v>
      </c>
      <c r="F1597" t="s">
        <v>7</v>
      </c>
      <c r="G1597" t="s">
        <v>524</v>
      </c>
      <c r="H1597">
        <f t="shared" si="24"/>
        <v>53</v>
      </c>
    </row>
    <row r="1598" spans="1:8" x14ac:dyDescent="0.3">
      <c r="A1598" t="s">
        <v>1618</v>
      </c>
      <c r="B1598" s="14">
        <v>38184</v>
      </c>
      <c r="C1598">
        <v>0</v>
      </c>
      <c r="D1598" s="10">
        <v>13747.87</v>
      </c>
      <c r="E1598" t="s">
        <v>8</v>
      </c>
      <c r="F1598" t="s">
        <v>7</v>
      </c>
      <c r="G1598" t="s">
        <v>159</v>
      </c>
      <c r="H1598">
        <f t="shared" si="24"/>
        <v>18</v>
      </c>
    </row>
    <row r="1599" spans="1:8" x14ac:dyDescent="0.3">
      <c r="A1599" t="s">
        <v>1619</v>
      </c>
      <c r="B1599" s="14">
        <v>21768</v>
      </c>
      <c r="C1599">
        <v>0</v>
      </c>
      <c r="D1599" s="10">
        <v>13770.1</v>
      </c>
      <c r="E1599" t="s">
        <v>8</v>
      </c>
      <c r="F1599" t="s">
        <v>11</v>
      </c>
      <c r="G1599" t="s">
        <v>16</v>
      </c>
      <c r="H1599">
        <f t="shared" si="24"/>
        <v>63</v>
      </c>
    </row>
    <row r="1600" spans="1:8" x14ac:dyDescent="0.3">
      <c r="A1600" t="s">
        <v>1620</v>
      </c>
      <c r="B1600" s="14">
        <v>24421</v>
      </c>
      <c r="C1600">
        <v>0</v>
      </c>
      <c r="D1600" s="10">
        <v>13801.61</v>
      </c>
      <c r="E1600" t="s">
        <v>8</v>
      </c>
      <c r="F1600" t="s">
        <v>8</v>
      </c>
      <c r="G1600" t="s">
        <v>524</v>
      </c>
      <c r="H1600">
        <f t="shared" si="24"/>
        <v>56</v>
      </c>
    </row>
    <row r="1601" spans="1:8" x14ac:dyDescent="0.3">
      <c r="A1601" t="s">
        <v>1621</v>
      </c>
      <c r="B1601" s="14">
        <v>31754</v>
      </c>
      <c r="C1601">
        <v>3</v>
      </c>
      <c r="D1601" s="10">
        <v>13819.49</v>
      </c>
      <c r="E1601" t="s">
        <v>8</v>
      </c>
      <c r="F1601" t="s">
        <v>7</v>
      </c>
      <c r="G1601" t="s">
        <v>16</v>
      </c>
      <c r="H1601">
        <f t="shared" si="24"/>
        <v>36</v>
      </c>
    </row>
    <row r="1602" spans="1:8" x14ac:dyDescent="0.3">
      <c r="A1602" t="s">
        <v>1622</v>
      </c>
      <c r="B1602" s="14">
        <v>21514</v>
      </c>
      <c r="C1602">
        <v>0</v>
      </c>
      <c r="D1602" s="10">
        <v>13822.8</v>
      </c>
      <c r="E1602" t="s">
        <v>8</v>
      </c>
      <c r="F1602" t="s">
        <v>8</v>
      </c>
      <c r="G1602" t="s">
        <v>31</v>
      </c>
      <c r="H1602">
        <f t="shared" si="24"/>
        <v>64</v>
      </c>
    </row>
    <row r="1603" spans="1:8" x14ac:dyDescent="0.3">
      <c r="A1603" t="s">
        <v>1623</v>
      </c>
      <c r="B1603" s="14">
        <v>21529</v>
      </c>
      <c r="C1603">
        <v>0</v>
      </c>
      <c r="D1603" s="10">
        <v>13831.12</v>
      </c>
      <c r="E1603" t="s">
        <v>8</v>
      </c>
      <c r="F1603" t="s">
        <v>11</v>
      </c>
      <c r="G1603" t="s">
        <v>9</v>
      </c>
      <c r="H1603">
        <f t="shared" ref="H1603:H1666" si="25">DATEDIF(B1603,$J$3,"y")</f>
        <v>64</v>
      </c>
    </row>
    <row r="1604" spans="1:8" x14ac:dyDescent="0.3">
      <c r="A1604" t="s">
        <v>1624</v>
      </c>
      <c r="B1604" s="14">
        <v>37779</v>
      </c>
      <c r="C1604">
        <v>0</v>
      </c>
      <c r="D1604" s="10">
        <v>13844.51</v>
      </c>
      <c r="E1604" t="s">
        <v>7</v>
      </c>
      <c r="F1604" t="s">
        <v>11</v>
      </c>
      <c r="G1604" t="s">
        <v>31</v>
      </c>
      <c r="H1604">
        <f t="shared" si="25"/>
        <v>20</v>
      </c>
    </row>
    <row r="1605" spans="1:8" x14ac:dyDescent="0.3">
      <c r="A1605" t="s">
        <v>1625</v>
      </c>
      <c r="B1605" s="14">
        <v>22118</v>
      </c>
      <c r="C1605">
        <v>0</v>
      </c>
      <c r="D1605" s="10">
        <v>13844.8</v>
      </c>
      <c r="E1605" t="s">
        <v>7</v>
      </c>
      <c r="F1605" t="s">
        <v>7</v>
      </c>
      <c r="G1605" t="s">
        <v>16</v>
      </c>
      <c r="H1605">
        <f t="shared" si="25"/>
        <v>62</v>
      </c>
    </row>
    <row r="1606" spans="1:8" x14ac:dyDescent="0.3">
      <c r="A1606" t="s">
        <v>1626</v>
      </c>
      <c r="B1606" s="14">
        <v>28843</v>
      </c>
      <c r="C1606">
        <v>2</v>
      </c>
      <c r="D1606" s="10">
        <v>13874.89</v>
      </c>
      <c r="E1606" t="s">
        <v>7</v>
      </c>
      <c r="F1606" t="s">
        <v>11</v>
      </c>
      <c r="G1606" t="s">
        <v>16</v>
      </c>
      <c r="H1606">
        <f t="shared" si="25"/>
        <v>44</v>
      </c>
    </row>
    <row r="1607" spans="1:8" x14ac:dyDescent="0.3">
      <c r="A1607" t="s">
        <v>1627</v>
      </c>
      <c r="B1607" s="14">
        <v>21828</v>
      </c>
      <c r="C1607">
        <v>0</v>
      </c>
      <c r="D1607" s="10">
        <v>13880.95</v>
      </c>
      <c r="E1607" t="s">
        <v>7</v>
      </c>
      <c r="F1607" t="s">
        <v>7</v>
      </c>
      <c r="G1607" t="s">
        <v>31</v>
      </c>
      <c r="H1607">
        <f t="shared" si="25"/>
        <v>63</v>
      </c>
    </row>
    <row r="1608" spans="1:8" x14ac:dyDescent="0.3">
      <c r="A1608" t="s">
        <v>1628</v>
      </c>
      <c r="B1608" s="14">
        <v>31315</v>
      </c>
      <c r="C1608">
        <v>3</v>
      </c>
      <c r="D1608" s="10">
        <v>13886.4</v>
      </c>
      <c r="E1608" t="s">
        <v>7</v>
      </c>
      <c r="F1608" t="s">
        <v>7</v>
      </c>
      <c r="G1608" t="s">
        <v>16</v>
      </c>
      <c r="H1608">
        <f t="shared" si="25"/>
        <v>37</v>
      </c>
    </row>
    <row r="1609" spans="1:8" x14ac:dyDescent="0.3">
      <c r="A1609" t="s">
        <v>1629</v>
      </c>
      <c r="B1609" s="14">
        <v>21913</v>
      </c>
      <c r="C1609">
        <v>0</v>
      </c>
      <c r="D1609" s="10">
        <v>13887.2</v>
      </c>
      <c r="E1609" t="s">
        <v>7</v>
      </c>
      <c r="F1609" t="s">
        <v>8</v>
      </c>
      <c r="G1609" t="s">
        <v>9</v>
      </c>
      <c r="H1609">
        <f t="shared" si="25"/>
        <v>63</v>
      </c>
    </row>
    <row r="1610" spans="1:8" x14ac:dyDescent="0.3">
      <c r="A1610" t="s">
        <v>1630</v>
      </c>
      <c r="B1610" s="14">
        <v>21738</v>
      </c>
      <c r="C1610">
        <v>0</v>
      </c>
      <c r="D1610" s="10">
        <v>13887.97</v>
      </c>
      <c r="E1610" t="s">
        <v>7</v>
      </c>
      <c r="F1610" t="s">
        <v>7</v>
      </c>
      <c r="G1610" t="s">
        <v>9</v>
      </c>
      <c r="H1610">
        <f t="shared" si="25"/>
        <v>63</v>
      </c>
    </row>
    <row r="1611" spans="1:8" x14ac:dyDescent="0.3">
      <c r="A1611" t="s">
        <v>1631</v>
      </c>
      <c r="B1611" s="14">
        <v>22854</v>
      </c>
      <c r="C1611">
        <v>3</v>
      </c>
      <c r="D1611" s="10">
        <v>13919.82</v>
      </c>
      <c r="E1611" t="s">
        <v>7</v>
      </c>
      <c r="F1611" t="s">
        <v>7</v>
      </c>
      <c r="G1611" t="s">
        <v>9</v>
      </c>
      <c r="H1611">
        <f t="shared" si="25"/>
        <v>60</v>
      </c>
    </row>
    <row r="1612" spans="1:8" x14ac:dyDescent="0.3">
      <c r="A1612" t="s">
        <v>1632</v>
      </c>
      <c r="B1612" s="14">
        <v>22085</v>
      </c>
      <c r="C1612">
        <v>1</v>
      </c>
      <c r="D1612" s="10">
        <v>13937.67</v>
      </c>
      <c r="E1612" t="s">
        <v>7</v>
      </c>
      <c r="F1612" t="s">
        <v>11</v>
      </c>
      <c r="G1612" t="s">
        <v>16</v>
      </c>
      <c r="H1612">
        <f t="shared" si="25"/>
        <v>62</v>
      </c>
    </row>
    <row r="1613" spans="1:8" x14ac:dyDescent="0.3">
      <c r="A1613" t="s">
        <v>1633</v>
      </c>
      <c r="B1613" s="14">
        <v>21791</v>
      </c>
      <c r="C1613">
        <v>0</v>
      </c>
      <c r="D1613" s="10">
        <v>13974.46</v>
      </c>
      <c r="E1613" t="s">
        <v>7</v>
      </c>
      <c r="F1613" t="s">
        <v>7</v>
      </c>
      <c r="G1613" t="s">
        <v>155</v>
      </c>
      <c r="H1613">
        <f t="shared" si="25"/>
        <v>63</v>
      </c>
    </row>
    <row r="1614" spans="1:8" x14ac:dyDescent="0.3">
      <c r="A1614" t="s">
        <v>1634</v>
      </c>
      <c r="B1614" s="14">
        <v>33067</v>
      </c>
      <c r="C1614">
        <v>3</v>
      </c>
      <c r="D1614" s="10">
        <v>13979.45</v>
      </c>
      <c r="E1614" t="s">
        <v>7</v>
      </c>
      <c r="F1614" t="s">
        <v>11</v>
      </c>
      <c r="G1614" t="s">
        <v>238</v>
      </c>
      <c r="H1614">
        <f t="shared" si="25"/>
        <v>32</v>
      </c>
    </row>
    <row r="1615" spans="1:8" x14ac:dyDescent="0.3">
      <c r="A1615" t="s">
        <v>1635</v>
      </c>
      <c r="B1615" s="14">
        <v>21799</v>
      </c>
      <c r="C1615">
        <v>0</v>
      </c>
      <c r="D1615" s="10">
        <v>13981.85</v>
      </c>
      <c r="E1615" t="s">
        <v>7</v>
      </c>
      <c r="F1615" t="s">
        <v>11</v>
      </c>
      <c r="G1615" t="s">
        <v>157</v>
      </c>
      <c r="H1615">
        <f t="shared" si="25"/>
        <v>63</v>
      </c>
    </row>
    <row r="1616" spans="1:8" x14ac:dyDescent="0.3">
      <c r="A1616" t="s">
        <v>1636</v>
      </c>
      <c r="B1616" s="14">
        <v>23368</v>
      </c>
      <c r="C1616">
        <v>3</v>
      </c>
      <c r="D1616" s="10">
        <v>14001.13</v>
      </c>
      <c r="E1616" t="s">
        <v>7</v>
      </c>
      <c r="F1616" t="s">
        <v>11</v>
      </c>
      <c r="G1616" t="s">
        <v>9</v>
      </c>
      <c r="H1616">
        <f t="shared" si="25"/>
        <v>59</v>
      </c>
    </row>
    <row r="1617" spans="1:8" x14ac:dyDescent="0.3">
      <c r="A1617" t="s">
        <v>1637</v>
      </c>
      <c r="B1617" s="14">
        <v>23198</v>
      </c>
      <c r="C1617">
        <v>3</v>
      </c>
      <c r="D1617" s="10">
        <v>14001.29</v>
      </c>
      <c r="E1617" t="s">
        <v>7</v>
      </c>
      <c r="F1617" t="s">
        <v>7</v>
      </c>
      <c r="G1617" t="s">
        <v>9</v>
      </c>
      <c r="H1617">
        <f t="shared" si="25"/>
        <v>59</v>
      </c>
    </row>
    <row r="1618" spans="1:8" x14ac:dyDescent="0.3">
      <c r="A1618" t="s">
        <v>1638</v>
      </c>
      <c r="B1618" s="14">
        <v>23200</v>
      </c>
      <c r="C1618">
        <v>3</v>
      </c>
      <c r="D1618" s="10">
        <v>14007.22</v>
      </c>
      <c r="E1618" t="s">
        <v>7</v>
      </c>
      <c r="F1618" t="s">
        <v>8</v>
      </c>
      <c r="G1618" t="s">
        <v>31</v>
      </c>
      <c r="H1618">
        <f t="shared" si="25"/>
        <v>59</v>
      </c>
    </row>
    <row r="1619" spans="1:8" x14ac:dyDescent="0.3">
      <c r="A1619" t="s">
        <v>1639</v>
      </c>
      <c r="B1619" s="14">
        <v>22228</v>
      </c>
      <c r="C1619">
        <v>0</v>
      </c>
      <c r="D1619" s="10">
        <v>14043.48</v>
      </c>
      <c r="E1619" t="s">
        <v>7</v>
      </c>
      <c r="F1619" t="s">
        <v>8</v>
      </c>
      <c r="G1619" t="s">
        <v>236</v>
      </c>
      <c r="H1619">
        <f t="shared" si="25"/>
        <v>62</v>
      </c>
    </row>
    <row r="1620" spans="1:8" x14ac:dyDescent="0.3">
      <c r="A1620" t="s">
        <v>1640</v>
      </c>
      <c r="B1620" s="14">
        <v>33493</v>
      </c>
      <c r="C1620">
        <v>3</v>
      </c>
      <c r="D1620" s="10">
        <v>14081.93</v>
      </c>
      <c r="E1620" t="s">
        <v>7</v>
      </c>
      <c r="F1620" t="s">
        <v>8</v>
      </c>
      <c r="G1620" t="s">
        <v>16</v>
      </c>
      <c r="H1620">
        <f t="shared" si="25"/>
        <v>31</v>
      </c>
    </row>
    <row r="1621" spans="1:8" x14ac:dyDescent="0.3">
      <c r="A1621" t="s">
        <v>1641</v>
      </c>
      <c r="B1621" s="14">
        <v>28029</v>
      </c>
      <c r="C1621">
        <v>2</v>
      </c>
      <c r="D1621" s="10">
        <v>14098.07</v>
      </c>
      <c r="E1621" t="s">
        <v>7</v>
      </c>
      <c r="F1621" t="s">
        <v>8</v>
      </c>
      <c r="G1621" t="s">
        <v>238</v>
      </c>
      <c r="H1621">
        <f t="shared" si="25"/>
        <v>46</v>
      </c>
    </row>
    <row r="1622" spans="1:8" x14ac:dyDescent="0.3">
      <c r="A1622" t="s">
        <v>1642</v>
      </c>
      <c r="B1622" s="14">
        <v>22446</v>
      </c>
      <c r="C1622">
        <v>2</v>
      </c>
      <c r="D1622" s="10">
        <v>14119.62</v>
      </c>
      <c r="E1622" t="s">
        <v>7</v>
      </c>
      <c r="F1622" t="s">
        <v>11</v>
      </c>
      <c r="G1622" t="s">
        <v>16</v>
      </c>
      <c r="H1622">
        <f t="shared" si="25"/>
        <v>61</v>
      </c>
    </row>
    <row r="1623" spans="1:8" x14ac:dyDescent="0.3">
      <c r="A1623" t="s">
        <v>1643</v>
      </c>
      <c r="B1623" s="14">
        <v>38174</v>
      </c>
      <c r="C1623">
        <v>0</v>
      </c>
      <c r="D1623" s="10">
        <v>14133.04</v>
      </c>
      <c r="E1623" t="s">
        <v>7</v>
      </c>
      <c r="F1623" t="s">
        <v>8</v>
      </c>
      <c r="G1623" t="s">
        <v>9</v>
      </c>
      <c r="H1623">
        <f t="shared" si="25"/>
        <v>18</v>
      </c>
    </row>
    <row r="1624" spans="1:8" x14ac:dyDescent="0.3">
      <c r="A1624" t="s">
        <v>1644</v>
      </c>
      <c r="B1624" s="14">
        <v>30870</v>
      </c>
      <c r="C1624">
        <v>3</v>
      </c>
      <c r="D1624" s="10">
        <v>14152.46</v>
      </c>
      <c r="E1624" t="s">
        <v>7</v>
      </c>
      <c r="F1624" t="s">
        <v>11</v>
      </c>
      <c r="G1624" t="s">
        <v>16</v>
      </c>
      <c r="H1624">
        <f t="shared" si="25"/>
        <v>38</v>
      </c>
    </row>
    <row r="1625" spans="1:8" x14ac:dyDescent="0.3">
      <c r="A1625" t="s">
        <v>1645</v>
      </c>
      <c r="B1625" s="14">
        <v>25197</v>
      </c>
      <c r="C1625">
        <v>0</v>
      </c>
      <c r="D1625" s="10">
        <v>14193.55</v>
      </c>
      <c r="E1625" t="s">
        <v>7</v>
      </c>
      <c r="F1625" t="s">
        <v>11</v>
      </c>
      <c r="G1625" t="s">
        <v>524</v>
      </c>
      <c r="H1625">
        <f t="shared" si="25"/>
        <v>54</v>
      </c>
    </row>
    <row r="1626" spans="1:8" x14ac:dyDescent="0.3">
      <c r="A1626" t="s">
        <v>1646</v>
      </c>
      <c r="B1626" s="14">
        <v>30637</v>
      </c>
      <c r="C1626">
        <v>3</v>
      </c>
      <c r="D1626" s="10">
        <v>14209.4</v>
      </c>
      <c r="E1626" t="s">
        <v>7</v>
      </c>
      <c r="F1626" t="s">
        <v>11</v>
      </c>
      <c r="G1626" t="s">
        <v>524</v>
      </c>
      <c r="H1626">
        <f t="shared" si="25"/>
        <v>39</v>
      </c>
    </row>
    <row r="1627" spans="1:8" x14ac:dyDescent="0.3">
      <c r="A1627" t="s">
        <v>1647</v>
      </c>
      <c r="B1627" s="14">
        <v>21449</v>
      </c>
      <c r="C1627">
        <v>0</v>
      </c>
      <c r="D1627" s="10">
        <v>14210.54</v>
      </c>
      <c r="E1627" t="s">
        <v>7</v>
      </c>
      <c r="F1627" t="s">
        <v>7</v>
      </c>
      <c r="G1627" t="s">
        <v>16</v>
      </c>
      <c r="H1627">
        <f t="shared" si="25"/>
        <v>64</v>
      </c>
    </row>
    <row r="1628" spans="1:8" x14ac:dyDescent="0.3">
      <c r="A1628" t="s">
        <v>1648</v>
      </c>
      <c r="B1628" s="14">
        <v>22549</v>
      </c>
      <c r="C1628">
        <v>2</v>
      </c>
      <c r="D1628" s="10">
        <v>14235.07</v>
      </c>
      <c r="E1628" t="s">
        <v>7</v>
      </c>
      <c r="F1628" t="s">
        <v>11</v>
      </c>
      <c r="G1628" t="s">
        <v>31</v>
      </c>
      <c r="H1628">
        <f t="shared" si="25"/>
        <v>61</v>
      </c>
    </row>
    <row r="1629" spans="1:8" x14ac:dyDescent="0.3">
      <c r="A1629" t="s">
        <v>1649</v>
      </c>
      <c r="B1629" s="14">
        <v>21833</v>
      </c>
      <c r="C1629">
        <v>0</v>
      </c>
      <c r="D1629" s="10">
        <v>14254.61</v>
      </c>
      <c r="E1629" t="s">
        <v>7</v>
      </c>
      <c r="F1629" t="s">
        <v>11</v>
      </c>
      <c r="G1629" t="s">
        <v>16</v>
      </c>
      <c r="H1629">
        <f t="shared" si="25"/>
        <v>63</v>
      </c>
    </row>
    <row r="1630" spans="1:8" x14ac:dyDescent="0.3">
      <c r="A1630" t="s">
        <v>1650</v>
      </c>
      <c r="B1630" s="14">
        <v>21862</v>
      </c>
      <c r="C1630">
        <v>0</v>
      </c>
      <c r="D1630" s="10">
        <v>14256.19</v>
      </c>
      <c r="E1630" t="s">
        <v>7</v>
      </c>
      <c r="F1630" t="s">
        <v>8</v>
      </c>
      <c r="G1630" t="s">
        <v>16</v>
      </c>
      <c r="H1630">
        <f t="shared" si="25"/>
        <v>63</v>
      </c>
    </row>
    <row r="1631" spans="1:8" x14ac:dyDescent="0.3">
      <c r="A1631" t="s">
        <v>1651</v>
      </c>
      <c r="B1631" s="14">
        <v>27389</v>
      </c>
      <c r="C1631">
        <v>0</v>
      </c>
      <c r="D1631" s="10">
        <v>14256.79</v>
      </c>
      <c r="E1631" t="s">
        <v>7</v>
      </c>
      <c r="F1631" t="s">
        <v>7</v>
      </c>
      <c r="G1631" t="s">
        <v>524</v>
      </c>
      <c r="H1631">
        <f t="shared" si="25"/>
        <v>48</v>
      </c>
    </row>
    <row r="1632" spans="1:8" x14ac:dyDescent="0.3">
      <c r="A1632" t="s">
        <v>1652</v>
      </c>
      <c r="B1632" s="14">
        <v>26493</v>
      </c>
      <c r="C1632">
        <v>0</v>
      </c>
      <c r="D1632" s="10">
        <v>14258.33</v>
      </c>
      <c r="E1632" t="s">
        <v>7</v>
      </c>
      <c r="F1632" t="s">
        <v>7</v>
      </c>
      <c r="G1632" t="s">
        <v>524</v>
      </c>
      <c r="H1632">
        <f t="shared" si="25"/>
        <v>50</v>
      </c>
    </row>
    <row r="1633" spans="1:8" x14ac:dyDescent="0.3">
      <c r="A1633" t="s">
        <v>1653</v>
      </c>
      <c r="B1633" s="14">
        <v>38236</v>
      </c>
      <c r="C1633">
        <v>0</v>
      </c>
      <c r="D1633" s="10">
        <v>14283.46</v>
      </c>
      <c r="E1633" t="s">
        <v>7</v>
      </c>
      <c r="F1633" t="s">
        <v>7</v>
      </c>
      <c r="G1633" t="s">
        <v>236</v>
      </c>
      <c r="H1633">
        <f t="shared" si="25"/>
        <v>18</v>
      </c>
    </row>
    <row r="1634" spans="1:8" x14ac:dyDescent="0.3">
      <c r="A1634" t="s">
        <v>1654</v>
      </c>
      <c r="B1634" s="14">
        <v>25187</v>
      </c>
      <c r="C1634">
        <v>0</v>
      </c>
      <c r="D1634" s="10">
        <v>14285.9</v>
      </c>
      <c r="E1634" t="s">
        <v>7</v>
      </c>
      <c r="F1634" t="s">
        <v>8</v>
      </c>
      <c r="G1634" t="s">
        <v>16</v>
      </c>
      <c r="H1634">
        <f t="shared" si="25"/>
        <v>54</v>
      </c>
    </row>
    <row r="1635" spans="1:8" x14ac:dyDescent="0.3">
      <c r="A1635" t="s">
        <v>1655</v>
      </c>
      <c r="B1635" s="14">
        <v>21473</v>
      </c>
      <c r="C1635">
        <v>0</v>
      </c>
      <c r="D1635" s="10">
        <v>14313.85</v>
      </c>
      <c r="E1635" t="s">
        <v>7</v>
      </c>
      <c r="F1635" t="s">
        <v>8</v>
      </c>
      <c r="G1635" t="s">
        <v>9</v>
      </c>
      <c r="H1635">
        <f t="shared" si="25"/>
        <v>64</v>
      </c>
    </row>
    <row r="1636" spans="1:8" x14ac:dyDescent="0.3">
      <c r="A1636" t="s">
        <v>1656</v>
      </c>
      <c r="B1636" s="14">
        <v>21376</v>
      </c>
      <c r="C1636">
        <v>0</v>
      </c>
      <c r="D1636" s="10">
        <v>14319.03</v>
      </c>
      <c r="E1636" t="s">
        <v>7</v>
      </c>
      <c r="F1636" t="s">
        <v>7</v>
      </c>
      <c r="G1636" t="s">
        <v>31</v>
      </c>
      <c r="H1636">
        <f t="shared" si="25"/>
        <v>64</v>
      </c>
    </row>
    <row r="1637" spans="1:8" x14ac:dyDescent="0.3">
      <c r="A1637" t="s">
        <v>1657</v>
      </c>
      <c r="B1637" s="14">
        <v>25472</v>
      </c>
      <c r="C1637">
        <v>0</v>
      </c>
      <c r="D1637" s="10">
        <v>14337.91</v>
      </c>
      <c r="E1637" t="s">
        <v>7</v>
      </c>
      <c r="F1637" t="s">
        <v>8</v>
      </c>
      <c r="G1637" t="s">
        <v>621</v>
      </c>
      <c r="H1637">
        <f t="shared" si="25"/>
        <v>53</v>
      </c>
    </row>
    <row r="1638" spans="1:8" x14ac:dyDescent="0.3">
      <c r="A1638" t="s">
        <v>1658</v>
      </c>
      <c r="B1638" s="14">
        <v>21908</v>
      </c>
      <c r="C1638">
        <v>1</v>
      </c>
      <c r="D1638" s="10">
        <v>14349.85</v>
      </c>
      <c r="E1638" t="s">
        <v>7</v>
      </c>
      <c r="F1638" t="s">
        <v>7</v>
      </c>
      <c r="G1638" t="s">
        <v>16</v>
      </c>
      <c r="H1638">
        <f t="shared" si="25"/>
        <v>63</v>
      </c>
    </row>
    <row r="1639" spans="1:8" x14ac:dyDescent="0.3">
      <c r="A1639" t="s">
        <v>1659</v>
      </c>
      <c r="B1639" s="14">
        <v>24755</v>
      </c>
      <c r="C1639">
        <v>0</v>
      </c>
      <c r="D1639" s="10">
        <v>14355.43</v>
      </c>
      <c r="E1639" t="s">
        <v>7</v>
      </c>
      <c r="F1639" t="s">
        <v>11</v>
      </c>
      <c r="G1639" t="s">
        <v>524</v>
      </c>
      <c r="H1639">
        <f t="shared" si="25"/>
        <v>55</v>
      </c>
    </row>
    <row r="1640" spans="1:8" x14ac:dyDescent="0.3">
      <c r="A1640" t="s">
        <v>1660</v>
      </c>
      <c r="B1640" s="14">
        <v>32463</v>
      </c>
      <c r="C1640">
        <v>1</v>
      </c>
      <c r="D1640" s="10">
        <v>14358.36</v>
      </c>
      <c r="E1640" t="s">
        <v>7</v>
      </c>
      <c r="F1640" t="s">
        <v>7</v>
      </c>
      <c r="G1640" t="s">
        <v>31</v>
      </c>
      <c r="H1640">
        <f t="shared" si="25"/>
        <v>34</v>
      </c>
    </row>
    <row r="1641" spans="1:8" x14ac:dyDescent="0.3">
      <c r="A1641" t="s">
        <v>1661</v>
      </c>
      <c r="B1641" s="14">
        <v>23208</v>
      </c>
      <c r="C1641">
        <v>3</v>
      </c>
      <c r="D1641" s="10">
        <v>14382.71</v>
      </c>
      <c r="E1641" t="s">
        <v>7</v>
      </c>
      <c r="F1641" t="s">
        <v>7</v>
      </c>
      <c r="G1641" t="s">
        <v>16</v>
      </c>
      <c r="H1641">
        <f t="shared" si="25"/>
        <v>59</v>
      </c>
    </row>
    <row r="1642" spans="1:8" x14ac:dyDescent="0.3">
      <c r="A1642" t="s">
        <v>1662</v>
      </c>
      <c r="B1642" s="14">
        <v>23915</v>
      </c>
      <c r="C1642">
        <v>4</v>
      </c>
      <c r="D1642" s="10">
        <v>14394.4</v>
      </c>
      <c r="E1642" t="s">
        <v>7</v>
      </c>
      <c r="F1642" t="s">
        <v>8</v>
      </c>
      <c r="G1642" t="s">
        <v>236</v>
      </c>
      <c r="H1642">
        <f t="shared" si="25"/>
        <v>57</v>
      </c>
    </row>
    <row r="1643" spans="1:8" x14ac:dyDescent="0.3">
      <c r="A1643" t="s">
        <v>1663</v>
      </c>
      <c r="B1643" s="14">
        <v>21442</v>
      </c>
      <c r="C1643">
        <v>0</v>
      </c>
      <c r="D1643" s="10">
        <v>14394.56</v>
      </c>
      <c r="E1643" t="s">
        <v>7</v>
      </c>
      <c r="F1643" t="s">
        <v>11</v>
      </c>
      <c r="G1643" t="s">
        <v>159</v>
      </c>
      <c r="H1643">
        <f t="shared" si="25"/>
        <v>64</v>
      </c>
    </row>
    <row r="1644" spans="1:8" x14ac:dyDescent="0.3">
      <c r="A1644" t="s">
        <v>1664</v>
      </c>
      <c r="B1644" s="14">
        <v>21395</v>
      </c>
      <c r="C1644">
        <v>0</v>
      </c>
      <c r="D1644" s="10">
        <v>14410.93</v>
      </c>
      <c r="E1644" t="s">
        <v>7</v>
      </c>
      <c r="F1644" t="s">
        <v>7</v>
      </c>
      <c r="G1644" t="s">
        <v>157</v>
      </c>
      <c r="H1644">
        <f t="shared" si="25"/>
        <v>64</v>
      </c>
    </row>
    <row r="1645" spans="1:8" x14ac:dyDescent="0.3">
      <c r="A1645" t="s">
        <v>1665</v>
      </c>
      <c r="B1645" s="14">
        <v>21448</v>
      </c>
      <c r="C1645">
        <v>1</v>
      </c>
      <c r="D1645" s="10">
        <v>14418.28</v>
      </c>
      <c r="E1645" t="s">
        <v>7</v>
      </c>
      <c r="F1645" t="s">
        <v>8</v>
      </c>
      <c r="G1645" t="s">
        <v>9</v>
      </c>
      <c r="H1645">
        <f t="shared" si="25"/>
        <v>64</v>
      </c>
    </row>
    <row r="1646" spans="1:8" x14ac:dyDescent="0.3">
      <c r="A1646" t="s">
        <v>1666</v>
      </c>
      <c r="B1646" s="14">
        <v>36382</v>
      </c>
      <c r="C1646">
        <v>2</v>
      </c>
      <c r="D1646" s="10">
        <v>14426.07</v>
      </c>
      <c r="E1646" t="s">
        <v>7</v>
      </c>
      <c r="F1646" t="s">
        <v>11</v>
      </c>
      <c r="G1646" t="s">
        <v>16</v>
      </c>
      <c r="H1646">
        <f t="shared" si="25"/>
        <v>23</v>
      </c>
    </row>
    <row r="1647" spans="1:8" x14ac:dyDescent="0.3">
      <c r="A1647" t="s">
        <v>1667</v>
      </c>
      <c r="B1647" s="14">
        <v>24699</v>
      </c>
      <c r="C1647">
        <v>0</v>
      </c>
      <c r="D1647" s="10">
        <v>14426.66</v>
      </c>
      <c r="E1647" t="s">
        <v>7</v>
      </c>
      <c r="F1647" t="s">
        <v>7</v>
      </c>
      <c r="G1647" t="s">
        <v>524</v>
      </c>
      <c r="H1647">
        <f t="shared" si="25"/>
        <v>55</v>
      </c>
    </row>
    <row r="1648" spans="1:8" x14ac:dyDescent="0.3">
      <c r="A1648" t="s">
        <v>1668</v>
      </c>
      <c r="B1648" s="14">
        <v>24780</v>
      </c>
      <c r="C1648">
        <v>0</v>
      </c>
      <c r="D1648" s="10">
        <v>14427.63</v>
      </c>
      <c r="E1648" t="s">
        <v>7</v>
      </c>
      <c r="F1648" t="s">
        <v>7</v>
      </c>
      <c r="G1648" t="s">
        <v>289</v>
      </c>
      <c r="H1648">
        <f t="shared" si="25"/>
        <v>55</v>
      </c>
    </row>
    <row r="1649" spans="1:8" x14ac:dyDescent="0.3">
      <c r="A1649" t="s">
        <v>1669</v>
      </c>
      <c r="B1649" s="14">
        <v>21730</v>
      </c>
      <c r="C1649">
        <v>0</v>
      </c>
      <c r="D1649" s="10">
        <v>14449.85</v>
      </c>
      <c r="E1649" t="s">
        <v>7</v>
      </c>
      <c r="F1649" t="s">
        <v>11</v>
      </c>
      <c r="G1649" t="s">
        <v>236</v>
      </c>
      <c r="H1649">
        <f t="shared" si="25"/>
        <v>63</v>
      </c>
    </row>
    <row r="1650" spans="1:8" x14ac:dyDescent="0.3">
      <c r="A1650" t="s">
        <v>1670</v>
      </c>
      <c r="B1650" s="14">
        <v>21765</v>
      </c>
      <c r="C1650">
        <v>0</v>
      </c>
      <c r="D1650" s="10">
        <v>14451.84</v>
      </c>
      <c r="E1650" t="s">
        <v>7</v>
      </c>
      <c r="F1650" t="s">
        <v>8</v>
      </c>
      <c r="G1650" t="s">
        <v>238</v>
      </c>
      <c r="H1650">
        <f t="shared" si="25"/>
        <v>63</v>
      </c>
    </row>
    <row r="1651" spans="1:8" x14ac:dyDescent="0.3">
      <c r="A1651" t="s">
        <v>1671</v>
      </c>
      <c r="B1651" s="14">
        <v>35379</v>
      </c>
      <c r="C1651">
        <v>2</v>
      </c>
      <c r="D1651" s="10">
        <v>14455.64</v>
      </c>
      <c r="E1651" t="s">
        <v>7</v>
      </c>
      <c r="F1651" t="s">
        <v>8</v>
      </c>
      <c r="G1651" t="s">
        <v>236</v>
      </c>
      <c r="H1651">
        <f t="shared" si="25"/>
        <v>26</v>
      </c>
    </row>
    <row r="1652" spans="1:8" x14ac:dyDescent="0.3">
      <c r="A1652" t="s">
        <v>1672</v>
      </c>
      <c r="B1652" s="14">
        <v>28091</v>
      </c>
      <c r="C1652">
        <v>2</v>
      </c>
      <c r="D1652" s="10">
        <v>14470.01</v>
      </c>
      <c r="E1652" t="s">
        <v>7</v>
      </c>
      <c r="F1652" t="s">
        <v>8</v>
      </c>
      <c r="G1652" t="s">
        <v>16</v>
      </c>
      <c r="H1652">
        <f t="shared" si="25"/>
        <v>46</v>
      </c>
    </row>
    <row r="1653" spans="1:8" x14ac:dyDescent="0.3">
      <c r="A1653" t="s">
        <v>1673</v>
      </c>
      <c r="B1653" s="14">
        <v>21874</v>
      </c>
      <c r="C1653">
        <v>1</v>
      </c>
      <c r="D1653" s="10">
        <v>14474.68</v>
      </c>
      <c r="E1653" t="s">
        <v>7</v>
      </c>
      <c r="F1653" t="s">
        <v>7</v>
      </c>
      <c r="G1653" t="s">
        <v>9</v>
      </c>
      <c r="H1653">
        <f t="shared" si="25"/>
        <v>63</v>
      </c>
    </row>
    <row r="1654" spans="1:8" x14ac:dyDescent="0.3">
      <c r="A1654" t="s">
        <v>1674</v>
      </c>
      <c r="B1654" s="14">
        <v>29148</v>
      </c>
      <c r="C1654">
        <v>5</v>
      </c>
      <c r="D1654" s="10">
        <v>14478.33</v>
      </c>
      <c r="E1654" t="s">
        <v>7</v>
      </c>
      <c r="F1654" t="s">
        <v>7</v>
      </c>
      <c r="G1654" t="s">
        <v>9</v>
      </c>
      <c r="H1654">
        <f t="shared" si="25"/>
        <v>43</v>
      </c>
    </row>
    <row r="1655" spans="1:8" x14ac:dyDescent="0.3">
      <c r="A1655" t="s">
        <v>1675</v>
      </c>
      <c r="B1655" s="14">
        <v>32711</v>
      </c>
      <c r="C1655">
        <v>3</v>
      </c>
      <c r="D1655" s="10">
        <v>14507.46</v>
      </c>
      <c r="E1655" t="s">
        <v>7</v>
      </c>
      <c r="F1655" t="s">
        <v>8</v>
      </c>
      <c r="G1655" t="s">
        <v>16</v>
      </c>
      <c r="H1655">
        <f t="shared" si="25"/>
        <v>33</v>
      </c>
    </row>
    <row r="1656" spans="1:8" x14ac:dyDescent="0.3">
      <c r="A1656" t="s">
        <v>1676</v>
      </c>
      <c r="B1656" s="14">
        <v>32703</v>
      </c>
      <c r="C1656">
        <v>3</v>
      </c>
      <c r="D1656" s="10">
        <v>14547.26</v>
      </c>
      <c r="E1656" t="s">
        <v>7</v>
      </c>
      <c r="F1656" t="s">
        <v>8</v>
      </c>
      <c r="G1656" t="s">
        <v>31</v>
      </c>
      <c r="H1656">
        <f t="shared" si="25"/>
        <v>33</v>
      </c>
    </row>
    <row r="1657" spans="1:8" x14ac:dyDescent="0.3">
      <c r="A1657" t="s">
        <v>1677</v>
      </c>
      <c r="B1657" s="14">
        <v>36050</v>
      </c>
      <c r="C1657">
        <v>0</v>
      </c>
      <c r="D1657" s="10">
        <v>14571.89</v>
      </c>
      <c r="E1657" t="s">
        <v>7</v>
      </c>
      <c r="F1657" t="s">
        <v>11</v>
      </c>
      <c r="G1657" t="s">
        <v>236</v>
      </c>
      <c r="H1657">
        <f t="shared" si="25"/>
        <v>24</v>
      </c>
    </row>
    <row r="1658" spans="1:8" x14ac:dyDescent="0.3">
      <c r="A1658" t="s">
        <v>1678</v>
      </c>
      <c r="B1658" s="14">
        <v>22983</v>
      </c>
      <c r="C1658">
        <v>0</v>
      </c>
      <c r="D1658" s="10">
        <v>14574.64</v>
      </c>
      <c r="E1658" t="s">
        <v>7</v>
      </c>
      <c r="F1658" t="s">
        <v>11</v>
      </c>
      <c r="G1658" t="s">
        <v>189</v>
      </c>
      <c r="H1658">
        <f t="shared" si="25"/>
        <v>60</v>
      </c>
    </row>
    <row r="1659" spans="1:8" x14ac:dyDescent="0.3">
      <c r="A1659" t="s">
        <v>1679</v>
      </c>
      <c r="B1659" s="14">
        <v>23298</v>
      </c>
      <c r="C1659">
        <v>3</v>
      </c>
      <c r="D1659" s="10">
        <v>14590.63</v>
      </c>
      <c r="E1659" t="s">
        <v>7</v>
      </c>
      <c r="F1659" t="s">
        <v>11</v>
      </c>
      <c r="G1659" t="s">
        <v>236</v>
      </c>
      <c r="H1659">
        <f t="shared" si="25"/>
        <v>59</v>
      </c>
    </row>
    <row r="1660" spans="1:8" x14ac:dyDescent="0.3">
      <c r="A1660" t="s">
        <v>1680</v>
      </c>
      <c r="B1660" s="14">
        <v>24671</v>
      </c>
      <c r="C1660">
        <v>0</v>
      </c>
      <c r="D1660" s="10">
        <v>14600.62</v>
      </c>
      <c r="E1660" t="s">
        <v>7</v>
      </c>
      <c r="F1660" t="s">
        <v>8</v>
      </c>
      <c r="G1660" t="s">
        <v>621</v>
      </c>
      <c r="H1660">
        <f t="shared" si="25"/>
        <v>55</v>
      </c>
    </row>
    <row r="1661" spans="1:8" x14ac:dyDescent="0.3">
      <c r="A1661" t="s">
        <v>1681</v>
      </c>
      <c r="B1661" s="14">
        <v>24054</v>
      </c>
      <c r="C1661">
        <v>0</v>
      </c>
      <c r="D1661" s="10">
        <v>14612.33</v>
      </c>
      <c r="E1661" t="s">
        <v>7</v>
      </c>
      <c r="F1661" t="s">
        <v>8</v>
      </c>
      <c r="G1661" t="s">
        <v>289</v>
      </c>
      <c r="H1661">
        <f t="shared" si="25"/>
        <v>57</v>
      </c>
    </row>
    <row r="1662" spans="1:8" x14ac:dyDescent="0.3">
      <c r="A1662" t="s">
        <v>1682</v>
      </c>
      <c r="B1662" s="14">
        <v>33471</v>
      </c>
      <c r="C1662">
        <v>3</v>
      </c>
      <c r="D1662" s="10">
        <v>14630.52</v>
      </c>
      <c r="E1662" t="s">
        <v>7</v>
      </c>
      <c r="F1662" t="s">
        <v>8</v>
      </c>
      <c r="G1662" t="s">
        <v>31</v>
      </c>
      <c r="H1662">
        <f t="shared" si="25"/>
        <v>31</v>
      </c>
    </row>
    <row r="1663" spans="1:8" x14ac:dyDescent="0.3">
      <c r="A1663" t="s">
        <v>1683</v>
      </c>
      <c r="B1663" s="14">
        <v>24716</v>
      </c>
      <c r="C1663">
        <v>0</v>
      </c>
      <c r="D1663" s="10">
        <v>14640.35</v>
      </c>
      <c r="E1663" t="s">
        <v>7</v>
      </c>
      <c r="F1663" t="s">
        <v>8</v>
      </c>
      <c r="G1663" t="s">
        <v>524</v>
      </c>
      <c r="H1663">
        <f t="shared" si="25"/>
        <v>55</v>
      </c>
    </row>
    <row r="1664" spans="1:8" x14ac:dyDescent="0.3">
      <c r="A1664" t="s">
        <v>1684</v>
      </c>
      <c r="B1664" s="14">
        <v>29903</v>
      </c>
      <c r="C1664">
        <v>1</v>
      </c>
      <c r="D1664" s="10">
        <v>14657.2</v>
      </c>
      <c r="E1664" t="s">
        <v>7</v>
      </c>
      <c r="F1664" t="s">
        <v>11</v>
      </c>
      <c r="G1664" t="s">
        <v>16</v>
      </c>
      <c r="H1664">
        <f t="shared" si="25"/>
        <v>41</v>
      </c>
    </row>
    <row r="1665" spans="1:8" x14ac:dyDescent="0.3">
      <c r="A1665" t="s">
        <v>1685</v>
      </c>
      <c r="B1665" s="14">
        <v>25496</v>
      </c>
      <c r="C1665">
        <v>0</v>
      </c>
      <c r="D1665" s="10">
        <v>14665.75</v>
      </c>
      <c r="E1665" t="s">
        <v>7</v>
      </c>
      <c r="F1665" t="s">
        <v>11</v>
      </c>
      <c r="G1665" t="s">
        <v>16</v>
      </c>
      <c r="H1665">
        <f t="shared" si="25"/>
        <v>53</v>
      </c>
    </row>
    <row r="1666" spans="1:8" x14ac:dyDescent="0.3">
      <c r="A1666" t="s">
        <v>1686</v>
      </c>
      <c r="B1666" s="14">
        <v>21389</v>
      </c>
      <c r="C1666">
        <v>0</v>
      </c>
      <c r="D1666" s="10">
        <v>14692.67</v>
      </c>
      <c r="E1666" t="s">
        <v>7</v>
      </c>
      <c r="F1666" t="s">
        <v>11</v>
      </c>
      <c r="G1666" t="s">
        <v>16</v>
      </c>
      <c r="H1666">
        <f t="shared" si="25"/>
        <v>64</v>
      </c>
    </row>
    <row r="1667" spans="1:8" x14ac:dyDescent="0.3">
      <c r="A1667" t="s">
        <v>1687</v>
      </c>
      <c r="B1667" s="14">
        <v>30198</v>
      </c>
      <c r="C1667">
        <v>3</v>
      </c>
      <c r="D1667" s="10">
        <v>14696.77</v>
      </c>
      <c r="E1667" t="s">
        <v>7</v>
      </c>
      <c r="F1667" t="s">
        <v>7</v>
      </c>
      <c r="G1667" t="s">
        <v>31</v>
      </c>
      <c r="H1667">
        <f t="shared" ref="H1667:H1730" si="26">DATEDIF(B1667,$J$3,"y")</f>
        <v>40</v>
      </c>
    </row>
    <row r="1668" spans="1:8" x14ac:dyDescent="0.3">
      <c r="A1668" t="s">
        <v>1688</v>
      </c>
      <c r="B1668" s="14">
        <v>37523</v>
      </c>
      <c r="C1668">
        <v>0</v>
      </c>
      <c r="D1668" s="10">
        <v>14711.74</v>
      </c>
      <c r="E1668" t="s">
        <v>7</v>
      </c>
      <c r="F1668" t="s">
        <v>7</v>
      </c>
      <c r="G1668" t="s">
        <v>16</v>
      </c>
      <c r="H1668">
        <f t="shared" si="26"/>
        <v>20</v>
      </c>
    </row>
    <row r="1669" spans="1:8" x14ac:dyDescent="0.3">
      <c r="A1669" t="s">
        <v>1689</v>
      </c>
      <c r="B1669" s="14">
        <v>22856</v>
      </c>
      <c r="C1669">
        <v>0</v>
      </c>
      <c r="D1669" s="10">
        <v>14738.43</v>
      </c>
      <c r="E1669" t="s">
        <v>7</v>
      </c>
      <c r="F1669" t="s">
        <v>8</v>
      </c>
      <c r="G1669" t="s">
        <v>289</v>
      </c>
      <c r="H1669">
        <f t="shared" si="26"/>
        <v>60</v>
      </c>
    </row>
    <row r="1670" spans="1:8" x14ac:dyDescent="0.3">
      <c r="A1670" t="s">
        <v>1690</v>
      </c>
      <c r="B1670" s="14">
        <v>23950</v>
      </c>
      <c r="C1670">
        <v>0</v>
      </c>
      <c r="D1670" s="10">
        <v>14750.42</v>
      </c>
      <c r="E1670" t="s">
        <v>7</v>
      </c>
      <c r="F1670" t="s">
        <v>7</v>
      </c>
      <c r="G1670" t="s">
        <v>524</v>
      </c>
      <c r="H1670">
        <f t="shared" si="26"/>
        <v>57</v>
      </c>
    </row>
    <row r="1671" spans="1:8" x14ac:dyDescent="0.3">
      <c r="A1671" t="s">
        <v>1691</v>
      </c>
      <c r="B1671" s="14">
        <v>27738</v>
      </c>
      <c r="C1671">
        <v>1</v>
      </c>
      <c r="D1671" s="10">
        <v>14819</v>
      </c>
      <c r="E1671" t="s">
        <v>7</v>
      </c>
      <c r="F1671" t="s">
        <v>8</v>
      </c>
      <c r="G1671" t="s">
        <v>238</v>
      </c>
      <c r="H1671">
        <f t="shared" si="26"/>
        <v>47</v>
      </c>
    </row>
    <row r="1672" spans="1:8" x14ac:dyDescent="0.3">
      <c r="A1672" t="s">
        <v>1692</v>
      </c>
      <c r="B1672" s="14">
        <v>29146</v>
      </c>
      <c r="C1672">
        <v>2</v>
      </c>
      <c r="D1672" s="10">
        <v>14839.34</v>
      </c>
      <c r="E1672" t="s">
        <v>7</v>
      </c>
      <c r="F1672" t="s">
        <v>8</v>
      </c>
      <c r="G1672" t="s">
        <v>524</v>
      </c>
      <c r="H1672">
        <f t="shared" si="26"/>
        <v>43</v>
      </c>
    </row>
    <row r="1673" spans="1:8" x14ac:dyDescent="0.3">
      <c r="A1673" t="s">
        <v>1693</v>
      </c>
      <c r="B1673" s="14">
        <v>29742</v>
      </c>
      <c r="C1673">
        <v>1</v>
      </c>
      <c r="D1673" s="10">
        <v>14843.96</v>
      </c>
      <c r="E1673" t="s">
        <v>7</v>
      </c>
      <c r="F1673" t="s">
        <v>8</v>
      </c>
      <c r="G1673" t="s">
        <v>524</v>
      </c>
      <c r="H1673">
        <f t="shared" si="26"/>
        <v>42</v>
      </c>
    </row>
    <row r="1674" spans="1:8" x14ac:dyDescent="0.3">
      <c r="A1674" t="s">
        <v>1694</v>
      </c>
      <c r="B1674" s="14">
        <v>25883</v>
      </c>
      <c r="C1674">
        <v>0</v>
      </c>
      <c r="D1674" s="10">
        <v>14847.63</v>
      </c>
      <c r="E1674" t="s">
        <v>7</v>
      </c>
      <c r="F1674" t="s">
        <v>7</v>
      </c>
      <c r="G1674" t="s">
        <v>238</v>
      </c>
      <c r="H1674">
        <f t="shared" si="26"/>
        <v>52</v>
      </c>
    </row>
    <row r="1675" spans="1:8" x14ac:dyDescent="0.3">
      <c r="A1675" t="s">
        <v>1695</v>
      </c>
      <c r="B1675" s="14">
        <v>21475</v>
      </c>
      <c r="C1675">
        <v>0</v>
      </c>
      <c r="D1675" s="10">
        <v>14901.52</v>
      </c>
      <c r="E1675" t="s">
        <v>7</v>
      </c>
      <c r="F1675" t="s">
        <v>7</v>
      </c>
      <c r="G1675" t="s">
        <v>236</v>
      </c>
      <c r="H1675">
        <f t="shared" si="26"/>
        <v>64</v>
      </c>
    </row>
    <row r="1676" spans="1:8" x14ac:dyDescent="0.3">
      <c r="A1676" t="s">
        <v>1696</v>
      </c>
      <c r="B1676" s="14">
        <v>29771</v>
      </c>
      <c r="C1676">
        <v>1</v>
      </c>
      <c r="D1676" s="10">
        <v>14908.27</v>
      </c>
      <c r="E1676" t="s">
        <v>7</v>
      </c>
      <c r="F1676" t="s">
        <v>11</v>
      </c>
      <c r="G1676" t="s">
        <v>31</v>
      </c>
      <c r="H1676">
        <f t="shared" si="26"/>
        <v>41</v>
      </c>
    </row>
    <row r="1677" spans="1:8" x14ac:dyDescent="0.3">
      <c r="A1677" t="s">
        <v>1697</v>
      </c>
      <c r="B1677" s="14">
        <v>25150</v>
      </c>
      <c r="C1677">
        <v>0</v>
      </c>
      <c r="D1677" s="10">
        <v>14926.97</v>
      </c>
      <c r="E1677" t="s">
        <v>7</v>
      </c>
      <c r="F1677" t="s">
        <v>7</v>
      </c>
      <c r="G1677" t="s">
        <v>16</v>
      </c>
      <c r="H1677">
        <f t="shared" si="26"/>
        <v>54</v>
      </c>
    </row>
    <row r="1678" spans="1:8" x14ac:dyDescent="0.3">
      <c r="A1678" t="s">
        <v>1698</v>
      </c>
      <c r="B1678" s="14">
        <v>22979</v>
      </c>
      <c r="C1678">
        <v>0</v>
      </c>
      <c r="D1678" s="10">
        <v>14945.34</v>
      </c>
      <c r="E1678" t="s">
        <v>7</v>
      </c>
      <c r="F1678" t="s">
        <v>11</v>
      </c>
      <c r="G1678" t="s">
        <v>289</v>
      </c>
      <c r="H1678">
        <f t="shared" si="26"/>
        <v>60</v>
      </c>
    </row>
    <row r="1679" spans="1:8" x14ac:dyDescent="0.3">
      <c r="A1679" t="s">
        <v>1699</v>
      </c>
      <c r="B1679" s="14">
        <v>21395</v>
      </c>
      <c r="C1679">
        <v>2</v>
      </c>
      <c r="D1679" s="10">
        <v>14988.43</v>
      </c>
      <c r="E1679" t="s">
        <v>7</v>
      </c>
      <c r="F1679" t="s">
        <v>8</v>
      </c>
      <c r="G1679" t="s">
        <v>31</v>
      </c>
      <c r="H1679">
        <f t="shared" si="26"/>
        <v>64</v>
      </c>
    </row>
    <row r="1680" spans="1:8" x14ac:dyDescent="0.3">
      <c r="A1680" t="s">
        <v>1700</v>
      </c>
      <c r="B1680" s="14">
        <v>34913</v>
      </c>
      <c r="C1680">
        <v>2</v>
      </c>
      <c r="D1680" s="10">
        <v>15006.58</v>
      </c>
      <c r="E1680" t="s">
        <v>7</v>
      </c>
      <c r="F1680" t="s">
        <v>7</v>
      </c>
      <c r="G1680" t="s">
        <v>236</v>
      </c>
      <c r="H1680">
        <f t="shared" si="26"/>
        <v>27</v>
      </c>
    </row>
    <row r="1681" spans="1:8" x14ac:dyDescent="0.3">
      <c r="A1681" t="s">
        <v>1701</v>
      </c>
      <c r="B1681" s="14">
        <v>22136</v>
      </c>
      <c r="C1681">
        <v>2</v>
      </c>
      <c r="D1681" s="10">
        <v>15019.76</v>
      </c>
      <c r="E1681" t="s">
        <v>7</v>
      </c>
      <c r="F1681" t="s">
        <v>7</v>
      </c>
      <c r="G1681" t="s">
        <v>16</v>
      </c>
      <c r="H1681">
        <f t="shared" si="26"/>
        <v>62</v>
      </c>
    </row>
    <row r="1682" spans="1:8" x14ac:dyDescent="0.3">
      <c r="A1682" t="s">
        <v>1702</v>
      </c>
      <c r="B1682" s="14">
        <v>29184</v>
      </c>
      <c r="C1682">
        <v>2</v>
      </c>
      <c r="D1682" s="10">
        <v>15025.76</v>
      </c>
      <c r="E1682" t="s">
        <v>7</v>
      </c>
      <c r="F1682" t="s">
        <v>11</v>
      </c>
      <c r="G1682" t="s">
        <v>31</v>
      </c>
      <c r="H1682">
        <f t="shared" si="26"/>
        <v>43</v>
      </c>
    </row>
    <row r="1683" spans="1:8" x14ac:dyDescent="0.3">
      <c r="A1683" t="s">
        <v>1703</v>
      </c>
      <c r="B1683" s="14">
        <v>25822</v>
      </c>
      <c r="C1683">
        <v>0</v>
      </c>
      <c r="D1683" s="10">
        <v>15026.3</v>
      </c>
      <c r="E1683" t="s">
        <v>7</v>
      </c>
      <c r="F1683" t="s">
        <v>8</v>
      </c>
      <c r="G1683" t="s">
        <v>31</v>
      </c>
      <c r="H1683">
        <f t="shared" si="26"/>
        <v>52</v>
      </c>
    </row>
    <row r="1684" spans="1:8" x14ac:dyDescent="0.3">
      <c r="A1684" t="s">
        <v>1704</v>
      </c>
      <c r="B1684" s="14">
        <v>26160</v>
      </c>
      <c r="C1684">
        <v>0</v>
      </c>
      <c r="D1684" s="10">
        <v>15038.51</v>
      </c>
      <c r="E1684" t="s">
        <v>7</v>
      </c>
      <c r="F1684" t="s">
        <v>8</v>
      </c>
      <c r="G1684" t="s">
        <v>238</v>
      </c>
      <c r="H1684">
        <f t="shared" si="26"/>
        <v>51</v>
      </c>
    </row>
    <row r="1685" spans="1:8" x14ac:dyDescent="0.3">
      <c r="A1685" t="s">
        <v>1705</v>
      </c>
      <c r="B1685" s="14">
        <v>25001</v>
      </c>
      <c r="C1685">
        <v>0</v>
      </c>
      <c r="D1685" s="10">
        <v>15052.68</v>
      </c>
      <c r="E1685" t="s">
        <v>7</v>
      </c>
      <c r="F1685" t="s">
        <v>7</v>
      </c>
      <c r="G1685" t="s">
        <v>621</v>
      </c>
      <c r="H1685">
        <f t="shared" si="26"/>
        <v>54</v>
      </c>
    </row>
    <row r="1686" spans="1:8" x14ac:dyDescent="0.3">
      <c r="A1686" t="s">
        <v>1706</v>
      </c>
      <c r="B1686" s="14">
        <v>27693</v>
      </c>
      <c r="C1686">
        <v>1</v>
      </c>
      <c r="D1686" s="10">
        <v>15090.35</v>
      </c>
      <c r="E1686" t="s">
        <v>7</v>
      </c>
      <c r="F1686" t="s">
        <v>11</v>
      </c>
      <c r="G1686" t="s">
        <v>238</v>
      </c>
      <c r="H1686">
        <f t="shared" si="26"/>
        <v>47</v>
      </c>
    </row>
    <row r="1687" spans="1:8" x14ac:dyDescent="0.3">
      <c r="A1687" t="s">
        <v>1707</v>
      </c>
      <c r="B1687" s="14">
        <v>26610</v>
      </c>
      <c r="C1687">
        <v>0</v>
      </c>
      <c r="D1687" s="10">
        <v>15103.69</v>
      </c>
      <c r="E1687" t="s">
        <v>7</v>
      </c>
      <c r="F1687" t="s">
        <v>11</v>
      </c>
      <c r="G1687" t="s">
        <v>16</v>
      </c>
      <c r="H1687">
        <f t="shared" si="26"/>
        <v>50</v>
      </c>
    </row>
    <row r="1688" spans="1:8" x14ac:dyDescent="0.3">
      <c r="A1688" t="s">
        <v>1708</v>
      </c>
      <c r="B1688" s="14">
        <v>28738</v>
      </c>
      <c r="C1688">
        <v>2</v>
      </c>
      <c r="D1688" s="10">
        <v>15123.19</v>
      </c>
      <c r="E1688" t="s">
        <v>7</v>
      </c>
      <c r="F1688" t="s">
        <v>11</v>
      </c>
      <c r="G1688" t="s">
        <v>31</v>
      </c>
      <c r="H1688">
        <f t="shared" si="26"/>
        <v>44</v>
      </c>
    </row>
    <row r="1689" spans="1:8" x14ac:dyDescent="0.3">
      <c r="A1689" t="s">
        <v>1709</v>
      </c>
      <c r="B1689" s="14">
        <v>26262</v>
      </c>
      <c r="C1689">
        <v>0</v>
      </c>
      <c r="D1689" s="10">
        <v>15150.44</v>
      </c>
      <c r="E1689" t="s">
        <v>7</v>
      </c>
      <c r="F1689" t="s">
        <v>11</v>
      </c>
      <c r="G1689" t="s">
        <v>238</v>
      </c>
      <c r="H1689">
        <f t="shared" si="26"/>
        <v>51</v>
      </c>
    </row>
    <row r="1690" spans="1:8" x14ac:dyDescent="0.3">
      <c r="A1690" t="s">
        <v>1710</v>
      </c>
      <c r="B1690" s="14">
        <v>22944</v>
      </c>
      <c r="C1690">
        <v>0</v>
      </c>
      <c r="D1690" s="10">
        <v>15161.25</v>
      </c>
      <c r="E1690" t="s">
        <v>7</v>
      </c>
      <c r="F1690" t="s">
        <v>7</v>
      </c>
      <c r="G1690" t="s">
        <v>16</v>
      </c>
      <c r="H1690">
        <f t="shared" si="26"/>
        <v>60</v>
      </c>
    </row>
    <row r="1691" spans="1:8" x14ac:dyDescent="0.3">
      <c r="A1691" t="s">
        <v>1711</v>
      </c>
      <c r="B1691" s="14">
        <v>21705</v>
      </c>
      <c r="C1691">
        <v>3</v>
      </c>
      <c r="D1691" s="10">
        <v>15161.53</v>
      </c>
      <c r="E1691" t="s">
        <v>7</v>
      </c>
      <c r="F1691" t="s">
        <v>11</v>
      </c>
      <c r="G1691" t="s">
        <v>9</v>
      </c>
      <c r="H1691">
        <f t="shared" si="26"/>
        <v>64</v>
      </c>
    </row>
    <row r="1692" spans="1:8" x14ac:dyDescent="0.3">
      <c r="A1692" t="s">
        <v>1712</v>
      </c>
      <c r="B1692" s="14">
        <v>21887</v>
      </c>
      <c r="C1692">
        <v>3</v>
      </c>
      <c r="D1692" s="10">
        <v>15170.07</v>
      </c>
      <c r="E1692" t="s">
        <v>7</v>
      </c>
      <c r="F1692" t="s">
        <v>8</v>
      </c>
      <c r="G1692" t="s">
        <v>31</v>
      </c>
      <c r="H1692">
        <f t="shared" si="26"/>
        <v>63</v>
      </c>
    </row>
    <row r="1693" spans="1:8" x14ac:dyDescent="0.3">
      <c r="A1693" t="s">
        <v>1713</v>
      </c>
      <c r="B1693" s="14">
        <v>22814</v>
      </c>
      <c r="C1693">
        <v>0</v>
      </c>
      <c r="D1693" s="10">
        <v>15174.81</v>
      </c>
      <c r="E1693" t="s">
        <v>7</v>
      </c>
      <c r="F1693" t="s">
        <v>11</v>
      </c>
      <c r="G1693" t="s">
        <v>16</v>
      </c>
      <c r="H1693">
        <f t="shared" si="26"/>
        <v>60</v>
      </c>
    </row>
    <row r="1694" spans="1:8" x14ac:dyDescent="0.3">
      <c r="A1694" t="s">
        <v>1714</v>
      </c>
      <c r="B1694" s="14">
        <v>28817</v>
      </c>
      <c r="C1694">
        <v>2</v>
      </c>
      <c r="D1694" s="10">
        <v>15207.92</v>
      </c>
      <c r="E1694" t="s">
        <v>7</v>
      </c>
      <c r="F1694" t="s">
        <v>11</v>
      </c>
      <c r="G1694" t="s">
        <v>16</v>
      </c>
      <c r="H1694">
        <f t="shared" si="26"/>
        <v>44</v>
      </c>
    </row>
    <row r="1695" spans="1:8" x14ac:dyDescent="0.3">
      <c r="A1695" t="s">
        <v>1715</v>
      </c>
      <c r="B1695" s="14">
        <v>22122</v>
      </c>
      <c r="C1695">
        <v>2</v>
      </c>
      <c r="D1695" s="10">
        <v>15230.32</v>
      </c>
      <c r="E1695" t="s">
        <v>7</v>
      </c>
      <c r="F1695" t="s">
        <v>7</v>
      </c>
      <c r="G1695" t="s">
        <v>236</v>
      </c>
      <c r="H1695">
        <f t="shared" si="26"/>
        <v>62</v>
      </c>
    </row>
    <row r="1696" spans="1:8" x14ac:dyDescent="0.3">
      <c r="A1696" t="s">
        <v>1716</v>
      </c>
      <c r="B1696" s="14">
        <v>25462</v>
      </c>
      <c r="C1696">
        <v>0</v>
      </c>
      <c r="D1696" s="10">
        <v>15260.52</v>
      </c>
      <c r="E1696" t="s">
        <v>7</v>
      </c>
      <c r="F1696" t="s">
        <v>7</v>
      </c>
      <c r="G1696" t="s">
        <v>238</v>
      </c>
      <c r="H1696">
        <f t="shared" si="26"/>
        <v>53</v>
      </c>
    </row>
    <row r="1697" spans="1:8" x14ac:dyDescent="0.3">
      <c r="A1697" t="s">
        <v>1717</v>
      </c>
      <c r="B1697" s="14">
        <v>23358</v>
      </c>
      <c r="C1697">
        <v>0</v>
      </c>
      <c r="D1697" s="10">
        <v>15322.77</v>
      </c>
      <c r="E1697" t="s">
        <v>7</v>
      </c>
      <c r="F1697" t="s">
        <v>8</v>
      </c>
      <c r="G1697" t="s">
        <v>289</v>
      </c>
      <c r="H1697">
        <f t="shared" si="26"/>
        <v>59</v>
      </c>
    </row>
    <row r="1698" spans="1:8" x14ac:dyDescent="0.3">
      <c r="A1698" t="s">
        <v>1718</v>
      </c>
      <c r="B1698" s="14">
        <v>37086</v>
      </c>
      <c r="C1698">
        <v>1</v>
      </c>
      <c r="D1698" s="10">
        <v>15359.1</v>
      </c>
      <c r="E1698" t="s">
        <v>7</v>
      </c>
      <c r="F1698" t="s">
        <v>8</v>
      </c>
      <c r="G1698" t="s">
        <v>236</v>
      </c>
      <c r="H1698">
        <f t="shared" si="26"/>
        <v>21</v>
      </c>
    </row>
    <row r="1699" spans="1:8" x14ac:dyDescent="0.3">
      <c r="A1699" t="s">
        <v>1719</v>
      </c>
      <c r="B1699" s="14">
        <v>32494</v>
      </c>
      <c r="C1699">
        <v>3</v>
      </c>
      <c r="D1699" s="10">
        <v>15361.5</v>
      </c>
      <c r="E1699" t="s">
        <v>7</v>
      </c>
      <c r="F1699" t="s">
        <v>8</v>
      </c>
      <c r="G1699" t="s">
        <v>238</v>
      </c>
      <c r="H1699">
        <f t="shared" si="26"/>
        <v>34</v>
      </c>
    </row>
    <row r="1700" spans="1:8" x14ac:dyDescent="0.3">
      <c r="A1700" t="s">
        <v>1720</v>
      </c>
      <c r="B1700" s="14">
        <v>25037</v>
      </c>
      <c r="C1700">
        <v>0</v>
      </c>
      <c r="D1700" s="10">
        <v>15363.77</v>
      </c>
      <c r="E1700" t="s">
        <v>7</v>
      </c>
      <c r="F1700" t="s">
        <v>11</v>
      </c>
      <c r="G1700" t="s">
        <v>524</v>
      </c>
      <c r="H1700">
        <f t="shared" si="26"/>
        <v>54</v>
      </c>
    </row>
    <row r="1701" spans="1:8" x14ac:dyDescent="0.3">
      <c r="A1701" t="s">
        <v>1721</v>
      </c>
      <c r="B1701" s="14">
        <v>22895</v>
      </c>
      <c r="C1701">
        <v>0</v>
      </c>
      <c r="D1701" s="10">
        <v>15368.22</v>
      </c>
      <c r="E1701" t="s">
        <v>7</v>
      </c>
      <c r="F1701" t="s">
        <v>7</v>
      </c>
      <c r="G1701" t="s">
        <v>31</v>
      </c>
      <c r="H1701">
        <f t="shared" si="26"/>
        <v>60</v>
      </c>
    </row>
    <row r="1702" spans="1:8" x14ac:dyDescent="0.3">
      <c r="A1702" t="s">
        <v>1722</v>
      </c>
      <c r="B1702" s="14">
        <v>23624</v>
      </c>
      <c r="C1702">
        <v>0</v>
      </c>
      <c r="D1702" s="10">
        <v>15377.77</v>
      </c>
      <c r="E1702" t="s">
        <v>7</v>
      </c>
      <c r="F1702" t="s">
        <v>7</v>
      </c>
      <c r="G1702" t="s">
        <v>16</v>
      </c>
      <c r="H1702">
        <f t="shared" si="26"/>
        <v>58</v>
      </c>
    </row>
    <row r="1703" spans="1:8" x14ac:dyDescent="0.3">
      <c r="A1703" t="s">
        <v>1723</v>
      </c>
      <c r="B1703" s="14">
        <v>33171</v>
      </c>
      <c r="C1703">
        <v>3</v>
      </c>
      <c r="D1703" s="10">
        <v>15440.2</v>
      </c>
      <c r="E1703" t="s">
        <v>7</v>
      </c>
      <c r="F1703" t="s">
        <v>11</v>
      </c>
      <c r="G1703" t="s">
        <v>16</v>
      </c>
      <c r="H1703">
        <f t="shared" si="26"/>
        <v>32</v>
      </c>
    </row>
    <row r="1704" spans="1:8" x14ac:dyDescent="0.3">
      <c r="A1704" t="s">
        <v>1724</v>
      </c>
      <c r="B1704" s="14">
        <v>27961</v>
      </c>
      <c r="C1704">
        <v>2</v>
      </c>
      <c r="D1704" s="10">
        <v>15450.48</v>
      </c>
      <c r="E1704" t="s">
        <v>7</v>
      </c>
      <c r="F1704" t="s">
        <v>11</v>
      </c>
      <c r="G1704" t="s">
        <v>524</v>
      </c>
      <c r="H1704">
        <f t="shared" si="26"/>
        <v>46</v>
      </c>
    </row>
    <row r="1705" spans="1:8" x14ac:dyDescent="0.3">
      <c r="A1705" t="s">
        <v>1725</v>
      </c>
      <c r="B1705" s="14">
        <v>38185</v>
      </c>
      <c r="C1705">
        <v>0</v>
      </c>
      <c r="D1705" s="10">
        <v>15518.18</v>
      </c>
      <c r="E1705" t="s">
        <v>7</v>
      </c>
      <c r="F1705" t="s">
        <v>8</v>
      </c>
      <c r="G1705" t="s">
        <v>153</v>
      </c>
      <c r="H1705">
        <f t="shared" si="26"/>
        <v>18</v>
      </c>
    </row>
    <row r="1706" spans="1:8" x14ac:dyDescent="0.3">
      <c r="A1706" t="s">
        <v>1726</v>
      </c>
      <c r="B1706" s="14">
        <v>27208</v>
      </c>
      <c r="C1706">
        <v>0</v>
      </c>
      <c r="D1706" s="10">
        <v>15532.16</v>
      </c>
      <c r="E1706" t="s">
        <v>7</v>
      </c>
      <c r="F1706" t="s">
        <v>7</v>
      </c>
      <c r="G1706" t="s">
        <v>524</v>
      </c>
      <c r="H1706">
        <f t="shared" si="26"/>
        <v>48</v>
      </c>
    </row>
    <row r="1707" spans="1:8" x14ac:dyDescent="0.3">
      <c r="A1707" t="s">
        <v>1727</v>
      </c>
      <c r="B1707" s="14">
        <v>21825</v>
      </c>
      <c r="C1707">
        <v>3</v>
      </c>
      <c r="D1707" s="10">
        <v>15555.19</v>
      </c>
      <c r="E1707" t="s">
        <v>7</v>
      </c>
      <c r="F1707" t="s">
        <v>8</v>
      </c>
      <c r="G1707" t="s">
        <v>16</v>
      </c>
      <c r="H1707">
        <f t="shared" si="26"/>
        <v>63</v>
      </c>
    </row>
    <row r="1708" spans="1:8" x14ac:dyDescent="0.3">
      <c r="A1708" t="s">
        <v>1728</v>
      </c>
      <c r="B1708" s="14">
        <v>27240</v>
      </c>
      <c r="C1708">
        <v>0</v>
      </c>
      <c r="D1708" s="10">
        <v>15556.67</v>
      </c>
      <c r="E1708" t="s">
        <v>7</v>
      </c>
      <c r="F1708" t="s">
        <v>7</v>
      </c>
      <c r="G1708" t="s">
        <v>16</v>
      </c>
      <c r="H1708">
        <f t="shared" si="26"/>
        <v>48</v>
      </c>
    </row>
    <row r="1709" spans="1:8" x14ac:dyDescent="0.3">
      <c r="A1709" t="s">
        <v>1729</v>
      </c>
      <c r="B1709" s="14">
        <v>24043</v>
      </c>
      <c r="C1709">
        <v>0</v>
      </c>
      <c r="D1709" s="10">
        <v>15608.58</v>
      </c>
      <c r="E1709" t="s">
        <v>7</v>
      </c>
      <c r="F1709" t="s">
        <v>7</v>
      </c>
      <c r="G1709" t="s">
        <v>524</v>
      </c>
      <c r="H1709">
        <f t="shared" si="26"/>
        <v>57</v>
      </c>
    </row>
    <row r="1710" spans="1:8" x14ac:dyDescent="0.3">
      <c r="A1710" t="s">
        <v>1730</v>
      </c>
      <c r="B1710" s="14">
        <v>22073</v>
      </c>
      <c r="C1710">
        <v>3</v>
      </c>
      <c r="D1710" s="10">
        <v>15612.19</v>
      </c>
      <c r="E1710" t="s">
        <v>7</v>
      </c>
      <c r="F1710" t="s">
        <v>7</v>
      </c>
      <c r="G1710" t="s">
        <v>16</v>
      </c>
      <c r="H1710">
        <f t="shared" si="26"/>
        <v>63</v>
      </c>
    </row>
    <row r="1711" spans="1:8" x14ac:dyDescent="0.3">
      <c r="A1711" t="s">
        <v>1731</v>
      </c>
      <c r="B1711" s="14">
        <v>32499</v>
      </c>
      <c r="C1711">
        <v>3</v>
      </c>
      <c r="D1711" s="10">
        <v>15646.28</v>
      </c>
      <c r="E1711" t="s">
        <v>7</v>
      </c>
      <c r="F1711" t="s">
        <v>7</v>
      </c>
      <c r="G1711" t="s">
        <v>31</v>
      </c>
      <c r="H1711">
        <f t="shared" si="26"/>
        <v>34</v>
      </c>
    </row>
    <row r="1712" spans="1:8" x14ac:dyDescent="0.3">
      <c r="A1712" t="s">
        <v>1732</v>
      </c>
      <c r="B1712" s="14">
        <v>26841</v>
      </c>
      <c r="C1712">
        <v>0</v>
      </c>
      <c r="D1712" s="10">
        <v>15670.3</v>
      </c>
      <c r="E1712" t="s">
        <v>7</v>
      </c>
      <c r="F1712" t="s">
        <v>7</v>
      </c>
      <c r="G1712" t="s">
        <v>524</v>
      </c>
      <c r="H1712">
        <f t="shared" si="26"/>
        <v>49</v>
      </c>
    </row>
    <row r="1713" spans="1:8" x14ac:dyDescent="0.3">
      <c r="A1713" t="s">
        <v>1733</v>
      </c>
      <c r="B1713" s="14">
        <v>28023</v>
      </c>
      <c r="C1713">
        <v>2</v>
      </c>
      <c r="D1713" s="10">
        <v>15698.86</v>
      </c>
      <c r="E1713" t="s">
        <v>7</v>
      </c>
      <c r="F1713" t="s">
        <v>7</v>
      </c>
      <c r="G1713" t="s">
        <v>16</v>
      </c>
      <c r="H1713">
        <f t="shared" si="26"/>
        <v>46</v>
      </c>
    </row>
    <row r="1714" spans="1:8" x14ac:dyDescent="0.3">
      <c r="A1714" t="s">
        <v>1734</v>
      </c>
      <c r="B1714" s="14">
        <v>27270</v>
      </c>
      <c r="C1714">
        <v>0</v>
      </c>
      <c r="D1714" s="10">
        <v>15746.62</v>
      </c>
      <c r="E1714" t="s">
        <v>7</v>
      </c>
      <c r="F1714" t="s">
        <v>11</v>
      </c>
      <c r="G1714" t="s">
        <v>16</v>
      </c>
      <c r="H1714">
        <f t="shared" si="26"/>
        <v>48</v>
      </c>
    </row>
    <row r="1715" spans="1:8" x14ac:dyDescent="0.3">
      <c r="A1715" t="s">
        <v>1735</v>
      </c>
      <c r="B1715" s="14">
        <v>35712</v>
      </c>
      <c r="C1715">
        <v>0</v>
      </c>
      <c r="D1715" s="10">
        <v>15817.99</v>
      </c>
      <c r="E1715" t="s">
        <v>7</v>
      </c>
      <c r="F1715" t="s">
        <v>7</v>
      </c>
      <c r="G1715" t="s">
        <v>16</v>
      </c>
      <c r="H1715">
        <f t="shared" si="26"/>
        <v>25</v>
      </c>
    </row>
    <row r="1716" spans="1:8" x14ac:dyDescent="0.3">
      <c r="A1716" t="s">
        <v>1736</v>
      </c>
      <c r="B1716" s="14">
        <v>30859</v>
      </c>
      <c r="C1716">
        <v>0</v>
      </c>
      <c r="D1716" s="10">
        <v>15820.7</v>
      </c>
      <c r="E1716" t="s">
        <v>7</v>
      </c>
      <c r="F1716" t="s">
        <v>8</v>
      </c>
      <c r="G1716" t="s">
        <v>31</v>
      </c>
      <c r="H1716">
        <f t="shared" si="26"/>
        <v>38</v>
      </c>
    </row>
    <row r="1717" spans="1:8" x14ac:dyDescent="0.3">
      <c r="A1717" t="s">
        <v>1737</v>
      </c>
      <c r="B1717" s="14">
        <v>30266</v>
      </c>
      <c r="C1717">
        <v>4</v>
      </c>
      <c r="D1717" s="10">
        <v>15828.82</v>
      </c>
      <c r="E1717" t="s">
        <v>7</v>
      </c>
      <c r="F1717" t="s">
        <v>8</v>
      </c>
      <c r="G1717" t="s">
        <v>31</v>
      </c>
      <c r="H1717">
        <f t="shared" si="26"/>
        <v>40</v>
      </c>
    </row>
    <row r="1718" spans="1:8" x14ac:dyDescent="0.3">
      <c r="A1718" t="s">
        <v>1738</v>
      </c>
      <c r="B1718" s="14">
        <v>23005</v>
      </c>
      <c r="C1718">
        <v>0</v>
      </c>
      <c r="D1718" s="10">
        <v>15840.81</v>
      </c>
      <c r="E1718" t="s">
        <v>7</v>
      </c>
      <c r="F1718" t="s">
        <v>11</v>
      </c>
      <c r="G1718" t="s">
        <v>621</v>
      </c>
      <c r="H1718">
        <f t="shared" si="26"/>
        <v>60</v>
      </c>
    </row>
    <row r="1719" spans="1:8" x14ac:dyDescent="0.3">
      <c r="A1719" t="s">
        <v>1739</v>
      </c>
      <c r="B1719" s="14">
        <v>29506</v>
      </c>
      <c r="C1719">
        <v>2</v>
      </c>
      <c r="D1719" s="10">
        <v>15922.29</v>
      </c>
      <c r="E1719" t="s">
        <v>7</v>
      </c>
      <c r="F1719" t="s">
        <v>8</v>
      </c>
      <c r="G1719" t="s">
        <v>524</v>
      </c>
      <c r="H1719">
        <f t="shared" si="26"/>
        <v>42</v>
      </c>
    </row>
    <row r="1720" spans="1:8" x14ac:dyDescent="0.3">
      <c r="A1720" t="s">
        <v>1740</v>
      </c>
      <c r="B1720" s="14">
        <v>30156</v>
      </c>
      <c r="C1720">
        <v>3</v>
      </c>
      <c r="D1720" s="10">
        <v>15965.29</v>
      </c>
      <c r="E1720" t="s">
        <v>7</v>
      </c>
      <c r="F1720" t="s">
        <v>11</v>
      </c>
      <c r="G1720" t="s">
        <v>16</v>
      </c>
      <c r="H1720">
        <f t="shared" si="26"/>
        <v>40</v>
      </c>
    </row>
    <row r="1721" spans="1:8" x14ac:dyDescent="0.3">
      <c r="A1721" t="s">
        <v>1741</v>
      </c>
      <c r="B1721" s="14">
        <v>29483</v>
      </c>
      <c r="C1721">
        <v>2</v>
      </c>
      <c r="D1721" s="10">
        <v>15966.19</v>
      </c>
      <c r="E1721" t="s">
        <v>7</v>
      </c>
      <c r="F1721" t="s">
        <v>7</v>
      </c>
      <c r="G1721" t="s">
        <v>16</v>
      </c>
      <c r="H1721">
        <f t="shared" si="26"/>
        <v>42</v>
      </c>
    </row>
    <row r="1722" spans="1:8" x14ac:dyDescent="0.3">
      <c r="A1722" t="s">
        <v>1742</v>
      </c>
      <c r="B1722" s="14">
        <v>32482</v>
      </c>
      <c r="C1722">
        <v>3</v>
      </c>
      <c r="D1722" s="10">
        <v>16059.06</v>
      </c>
      <c r="E1722" t="s">
        <v>7</v>
      </c>
      <c r="F1722" t="s">
        <v>8</v>
      </c>
      <c r="G1722" t="s">
        <v>16</v>
      </c>
      <c r="H1722">
        <f t="shared" si="26"/>
        <v>34</v>
      </c>
    </row>
    <row r="1723" spans="1:8" x14ac:dyDescent="0.3">
      <c r="A1723" t="s">
        <v>1743</v>
      </c>
      <c r="B1723" s="14">
        <v>28749</v>
      </c>
      <c r="C1723">
        <v>2</v>
      </c>
      <c r="D1723" s="10">
        <v>16062.89</v>
      </c>
      <c r="E1723" t="s">
        <v>7</v>
      </c>
      <c r="F1723" t="s">
        <v>7</v>
      </c>
      <c r="G1723" t="s">
        <v>524</v>
      </c>
      <c r="H1723">
        <f t="shared" si="26"/>
        <v>44</v>
      </c>
    </row>
    <row r="1724" spans="1:8" x14ac:dyDescent="0.3">
      <c r="A1724" t="s">
        <v>1744</v>
      </c>
      <c r="B1724" s="14">
        <v>21480</v>
      </c>
      <c r="C1724">
        <v>2</v>
      </c>
      <c r="D1724" s="10">
        <v>16069.08</v>
      </c>
      <c r="E1724" t="s">
        <v>7</v>
      </c>
      <c r="F1724" t="s">
        <v>7</v>
      </c>
      <c r="G1724" t="s">
        <v>236</v>
      </c>
      <c r="H1724">
        <f t="shared" si="26"/>
        <v>64</v>
      </c>
    </row>
    <row r="1725" spans="1:8" x14ac:dyDescent="0.3">
      <c r="A1725" t="s">
        <v>1745</v>
      </c>
      <c r="B1725" s="14">
        <v>21357</v>
      </c>
      <c r="C1725">
        <v>3</v>
      </c>
      <c r="D1725" s="10">
        <v>16085.13</v>
      </c>
      <c r="E1725" t="s">
        <v>7</v>
      </c>
      <c r="F1725" t="s">
        <v>7</v>
      </c>
      <c r="G1725" t="s">
        <v>9</v>
      </c>
      <c r="H1725">
        <f t="shared" si="26"/>
        <v>64</v>
      </c>
    </row>
    <row r="1726" spans="1:8" x14ac:dyDescent="0.3">
      <c r="A1726" t="s">
        <v>1746</v>
      </c>
      <c r="B1726" s="14">
        <v>31286</v>
      </c>
      <c r="C1726">
        <v>3</v>
      </c>
      <c r="D1726" s="10">
        <v>16097.94</v>
      </c>
      <c r="E1726" t="s">
        <v>7</v>
      </c>
      <c r="F1726" t="s">
        <v>8</v>
      </c>
      <c r="G1726" t="s">
        <v>16</v>
      </c>
      <c r="H1726">
        <f t="shared" si="26"/>
        <v>37</v>
      </c>
    </row>
    <row r="1727" spans="1:8" x14ac:dyDescent="0.3">
      <c r="A1727" t="s">
        <v>1747</v>
      </c>
      <c r="B1727" s="14">
        <v>34189</v>
      </c>
      <c r="C1727">
        <v>0</v>
      </c>
      <c r="D1727" s="10">
        <v>16115.3</v>
      </c>
      <c r="E1727" t="s">
        <v>7</v>
      </c>
      <c r="F1727" t="s">
        <v>11</v>
      </c>
      <c r="G1727" t="s">
        <v>236</v>
      </c>
      <c r="H1727">
        <f t="shared" si="26"/>
        <v>29</v>
      </c>
    </row>
    <row r="1728" spans="1:8" x14ac:dyDescent="0.3">
      <c r="A1728" t="s">
        <v>1748</v>
      </c>
      <c r="B1728" s="14">
        <v>32056</v>
      </c>
      <c r="C1728">
        <v>3</v>
      </c>
      <c r="D1728" s="10">
        <v>16122.65</v>
      </c>
      <c r="E1728" t="s">
        <v>7</v>
      </c>
      <c r="F1728" t="s">
        <v>11</v>
      </c>
      <c r="G1728" t="s">
        <v>31</v>
      </c>
      <c r="H1728">
        <f t="shared" si="26"/>
        <v>35</v>
      </c>
    </row>
    <row r="1729" spans="1:8" x14ac:dyDescent="0.3">
      <c r="A1729" t="s">
        <v>1749</v>
      </c>
      <c r="B1729" s="14">
        <v>34315</v>
      </c>
      <c r="C1729">
        <v>0</v>
      </c>
      <c r="D1729" s="10">
        <v>16138.76</v>
      </c>
      <c r="E1729" t="s">
        <v>7</v>
      </c>
      <c r="F1729" t="s">
        <v>8</v>
      </c>
      <c r="G1729" t="s">
        <v>345</v>
      </c>
      <c r="H1729">
        <f t="shared" si="26"/>
        <v>29</v>
      </c>
    </row>
    <row r="1730" spans="1:8" x14ac:dyDescent="0.3">
      <c r="A1730" t="s">
        <v>1750</v>
      </c>
      <c r="B1730" s="14">
        <v>30138</v>
      </c>
      <c r="C1730">
        <v>3</v>
      </c>
      <c r="D1730" s="10">
        <v>16152.04</v>
      </c>
      <c r="E1730" t="s">
        <v>7</v>
      </c>
      <c r="F1730" t="s">
        <v>11</v>
      </c>
      <c r="G1730" t="s">
        <v>524</v>
      </c>
      <c r="H1730">
        <f t="shared" si="26"/>
        <v>40</v>
      </c>
    </row>
    <row r="1731" spans="1:8" x14ac:dyDescent="0.3">
      <c r="A1731" t="s">
        <v>1751</v>
      </c>
      <c r="B1731" s="14">
        <v>27283</v>
      </c>
      <c r="C1731">
        <v>0</v>
      </c>
      <c r="D1731" s="10">
        <v>16190.97</v>
      </c>
      <c r="E1731" t="s">
        <v>7</v>
      </c>
      <c r="F1731" t="s">
        <v>8</v>
      </c>
      <c r="G1731" t="s">
        <v>16</v>
      </c>
      <c r="H1731">
        <f t="shared" ref="H1731:H1794" si="27">DATEDIF(B1731,$J$3,"y")</f>
        <v>48</v>
      </c>
    </row>
    <row r="1732" spans="1:8" x14ac:dyDescent="0.3">
      <c r="A1732" t="s">
        <v>1752</v>
      </c>
      <c r="B1732" s="14">
        <v>32361</v>
      </c>
      <c r="C1732">
        <v>3</v>
      </c>
      <c r="D1732" s="10">
        <v>16199.1</v>
      </c>
      <c r="E1732" t="s">
        <v>7</v>
      </c>
      <c r="F1732" t="s">
        <v>7</v>
      </c>
      <c r="G1732" t="s">
        <v>16</v>
      </c>
      <c r="H1732">
        <f t="shared" si="27"/>
        <v>34</v>
      </c>
    </row>
    <row r="1733" spans="1:8" x14ac:dyDescent="0.3">
      <c r="A1733" t="s">
        <v>1753</v>
      </c>
      <c r="B1733" s="14">
        <v>32376</v>
      </c>
      <c r="C1733">
        <v>3</v>
      </c>
      <c r="D1733" s="10">
        <v>16205.88</v>
      </c>
      <c r="E1733" t="s">
        <v>7</v>
      </c>
      <c r="F1733" t="s">
        <v>11</v>
      </c>
      <c r="G1733" t="s">
        <v>16</v>
      </c>
      <c r="H1733">
        <f t="shared" si="27"/>
        <v>34</v>
      </c>
    </row>
    <row r="1734" spans="1:8" x14ac:dyDescent="0.3">
      <c r="A1734" t="s">
        <v>1754</v>
      </c>
      <c r="B1734" s="14">
        <v>37507</v>
      </c>
      <c r="C1734">
        <v>0</v>
      </c>
      <c r="D1734" s="10">
        <v>16232.85</v>
      </c>
      <c r="E1734" t="s">
        <v>7</v>
      </c>
      <c r="F1734" t="s">
        <v>11</v>
      </c>
      <c r="G1734" t="s">
        <v>31</v>
      </c>
      <c r="H1734">
        <f t="shared" si="27"/>
        <v>20</v>
      </c>
    </row>
    <row r="1735" spans="1:8" x14ac:dyDescent="0.3">
      <c r="A1735" t="s">
        <v>1755</v>
      </c>
      <c r="B1735" s="14">
        <v>26510</v>
      </c>
      <c r="C1735">
        <v>0</v>
      </c>
      <c r="D1735" s="10">
        <v>16267.32</v>
      </c>
      <c r="E1735" t="s">
        <v>7</v>
      </c>
      <c r="F1735" t="s">
        <v>7</v>
      </c>
      <c r="G1735" t="s">
        <v>238</v>
      </c>
      <c r="H1735">
        <f t="shared" si="27"/>
        <v>50</v>
      </c>
    </row>
    <row r="1736" spans="1:8" x14ac:dyDescent="0.3">
      <c r="A1736" t="s">
        <v>1756</v>
      </c>
      <c r="B1736" s="14">
        <v>37857</v>
      </c>
      <c r="C1736">
        <v>0</v>
      </c>
      <c r="D1736" s="10">
        <v>16297.85</v>
      </c>
      <c r="E1736" t="s">
        <v>7</v>
      </c>
      <c r="F1736" t="s">
        <v>8</v>
      </c>
      <c r="G1736" t="s">
        <v>31</v>
      </c>
      <c r="H1736">
        <f t="shared" si="27"/>
        <v>19</v>
      </c>
    </row>
    <row r="1737" spans="1:8" x14ac:dyDescent="0.3">
      <c r="A1737" t="s">
        <v>1757</v>
      </c>
      <c r="B1737" s="14">
        <v>25423</v>
      </c>
      <c r="C1737">
        <v>0</v>
      </c>
      <c r="D1737" s="10">
        <v>16311.05</v>
      </c>
      <c r="E1737" t="s">
        <v>7</v>
      </c>
      <c r="F1737" t="s">
        <v>8</v>
      </c>
      <c r="G1737" t="s">
        <v>524</v>
      </c>
      <c r="H1737">
        <f t="shared" si="27"/>
        <v>53</v>
      </c>
    </row>
    <row r="1738" spans="1:8" x14ac:dyDescent="0.3">
      <c r="A1738" t="s">
        <v>1758</v>
      </c>
      <c r="B1738" s="14">
        <v>24081</v>
      </c>
      <c r="C1738">
        <v>0</v>
      </c>
      <c r="D1738" s="10">
        <v>16351.42</v>
      </c>
      <c r="E1738" t="s">
        <v>7</v>
      </c>
      <c r="F1738" t="s">
        <v>8</v>
      </c>
      <c r="G1738" t="s">
        <v>524</v>
      </c>
      <c r="H1738">
        <f t="shared" si="27"/>
        <v>57</v>
      </c>
    </row>
    <row r="1739" spans="1:8" x14ac:dyDescent="0.3">
      <c r="A1739" t="s">
        <v>1759</v>
      </c>
      <c r="B1739" s="14">
        <v>34970</v>
      </c>
      <c r="C1739">
        <v>3</v>
      </c>
      <c r="D1739" s="10">
        <v>16420.490000000002</v>
      </c>
      <c r="E1739" t="s">
        <v>7</v>
      </c>
      <c r="F1739" t="s">
        <v>8</v>
      </c>
      <c r="G1739" t="s">
        <v>16</v>
      </c>
      <c r="H1739">
        <f t="shared" si="27"/>
        <v>27</v>
      </c>
    </row>
    <row r="1740" spans="1:8" x14ac:dyDescent="0.3">
      <c r="A1740" t="s">
        <v>1760</v>
      </c>
      <c r="B1740" s="14">
        <v>37975</v>
      </c>
      <c r="C1740">
        <v>1</v>
      </c>
      <c r="D1740" s="10">
        <v>16450.89</v>
      </c>
      <c r="E1740" t="s">
        <v>7</v>
      </c>
      <c r="F1740" t="s">
        <v>11</v>
      </c>
      <c r="G1740" t="s">
        <v>16</v>
      </c>
      <c r="H1740">
        <f t="shared" si="27"/>
        <v>19</v>
      </c>
    </row>
    <row r="1741" spans="1:8" x14ac:dyDescent="0.3">
      <c r="A1741" t="s">
        <v>1761</v>
      </c>
      <c r="B1741" s="14">
        <v>21468</v>
      </c>
      <c r="C1741">
        <v>3</v>
      </c>
      <c r="D1741" s="10">
        <v>16455.71</v>
      </c>
      <c r="E1741" t="s">
        <v>7</v>
      </c>
      <c r="F1741" t="s">
        <v>7</v>
      </c>
      <c r="G1741" t="s">
        <v>16</v>
      </c>
      <c r="H1741">
        <f t="shared" si="27"/>
        <v>64</v>
      </c>
    </row>
    <row r="1742" spans="1:8" x14ac:dyDescent="0.3">
      <c r="A1742" t="s">
        <v>1762</v>
      </c>
      <c r="B1742" s="14">
        <v>35056</v>
      </c>
      <c r="C1742">
        <v>0</v>
      </c>
      <c r="D1742" s="10">
        <v>16577.78</v>
      </c>
      <c r="E1742" t="s">
        <v>7</v>
      </c>
      <c r="F1742" t="s">
        <v>11</v>
      </c>
      <c r="G1742" t="s">
        <v>9</v>
      </c>
      <c r="H1742">
        <f t="shared" si="27"/>
        <v>27</v>
      </c>
    </row>
    <row r="1743" spans="1:8" x14ac:dyDescent="0.3">
      <c r="A1743" t="s">
        <v>1763</v>
      </c>
      <c r="B1743" s="14">
        <v>37067</v>
      </c>
      <c r="C1743">
        <v>0</v>
      </c>
      <c r="D1743" s="10">
        <v>16586.5</v>
      </c>
      <c r="E1743" t="s">
        <v>7</v>
      </c>
      <c r="F1743" t="s">
        <v>11</v>
      </c>
      <c r="G1743" t="s">
        <v>9</v>
      </c>
      <c r="H1743">
        <f t="shared" si="27"/>
        <v>21</v>
      </c>
    </row>
    <row r="1744" spans="1:8" x14ac:dyDescent="0.3">
      <c r="A1744" t="s">
        <v>1764</v>
      </c>
      <c r="B1744" s="14">
        <v>23187</v>
      </c>
      <c r="C1744">
        <v>0</v>
      </c>
      <c r="D1744" s="10">
        <v>16587.96</v>
      </c>
      <c r="E1744" t="s">
        <v>7</v>
      </c>
      <c r="F1744" t="s">
        <v>7</v>
      </c>
      <c r="G1744" t="s">
        <v>238</v>
      </c>
      <c r="H1744">
        <f t="shared" si="27"/>
        <v>59</v>
      </c>
    </row>
    <row r="1745" spans="1:8" x14ac:dyDescent="0.3">
      <c r="A1745" t="s">
        <v>1765</v>
      </c>
      <c r="B1745" s="14">
        <v>25759</v>
      </c>
      <c r="C1745">
        <v>0</v>
      </c>
      <c r="D1745" s="10">
        <v>16600.16</v>
      </c>
      <c r="E1745" t="s">
        <v>7</v>
      </c>
      <c r="F1745" t="s">
        <v>7</v>
      </c>
      <c r="G1745" t="s">
        <v>31</v>
      </c>
      <c r="H1745">
        <f t="shared" si="27"/>
        <v>52</v>
      </c>
    </row>
    <row r="1746" spans="1:8" x14ac:dyDescent="0.3">
      <c r="A1746" t="s">
        <v>1766</v>
      </c>
      <c r="B1746" s="14">
        <v>27599</v>
      </c>
      <c r="C1746">
        <v>1</v>
      </c>
      <c r="D1746" s="10">
        <v>16602.18</v>
      </c>
      <c r="E1746" t="s">
        <v>7</v>
      </c>
      <c r="F1746" t="s">
        <v>11</v>
      </c>
      <c r="G1746" t="s">
        <v>524</v>
      </c>
      <c r="H1746">
        <f t="shared" si="27"/>
        <v>47</v>
      </c>
    </row>
    <row r="1747" spans="1:8" x14ac:dyDescent="0.3">
      <c r="A1747" t="s">
        <v>1767</v>
      </c>
      <c r="B1747" s="14">
        <v>28393</v>
      </c>
      <c r="C1747">
        <v>2</v>
      </c>
      <c r="D1747" s="10">
        <v>16631.61</v>
      </c>
      <c r="E1747" t="s">
        <v>7</v>
      </c>
      <c r="F1747" t="s">
        <v>11</v>
      </c>
      <c r="G1747" t="s">
        <v>16</v>
      </c>
      <c r="H1747">
        <f t="shared" si="27"/>
        <v>45</v>
      </c>
    </row>
    <row r="1748" spans="1:8" x14ac:dyDescent="0.3">
      <c r="A1748" t="s">
        <v>1768</v>
      </c>
      <c r="B1748" s="14">
        <v>34278</v>
      </c>
      <c r="C1748">
        <v>1</v>
      </c>
      <c r="D1748" s="10">
        <v>16657.72</v>
      </c>
      <c r="E1748" t="s">
        <v>7</v>
      </c>
      <c r="F1748" t="s">
        <v>11</v>
      </c>
      <c r="G1748" t="s">
        <v>236</v>
      </c>
      <c r="H1748">
        <f t="shared" si="27"/>
        <v>29</v>
      </c>
    </row>
    <row r="1749" spans="1:8" x14ac:dyDescent="0.3">
      <c r="A1749" t="s">
        <v>1769</v>
      </c>
      <c r="B1749" s="14">
        <v>27269</v>
      </c>
      <c r="C1749">
        <v>0</v>
      </c>
      <c r="D1749" s="10">
        <v>16770.990000000002</v>
      </c>
      <c r="E1749" t="s">
        <v>7</v>
      </c>
      <c r="F1749" t="s">
        <v>11</v>
      </c>
      <c r="G1749" t="s">
        <v>16</v>
      </c>
      <c r="H1749">
        <f t="shared" si="27"/>
        <v>48</v>
      </c>
    </row>
    <row r="1750" spans="1:8" x14ac:dyDescent="0.3">
      <c r="A1750" t="s">
        <v>1770</v>
      </c>
      <c r="B1750" s="14">
        <v>32774</v>
      </c>
      <c r="C1750">
        <v>2</v>
      </c>
      <c r="D1750" s="10">
        <v>16776.3</v>
      </c>
      <c r="E1750" t="s">
        <v>7</v>
      </c>
      <c r="F1750" t="s">
        <v>7</v>
      </c>
      <c r="G1750" t="s">
        <v>236</v>
      </c>
      <c r="H1750">
        <f t="shared" si="27"/>
        <v>33</v>
      </c>
    </row>
    <row r="1751" spans="1:8" x14ac:dyDescent="0.3">
      <c r="A1751" t="s">
        <v>1771</v>
      </c>
      <c r="B1751" s="14">
        <v>22856</v>
      </c>
      <c r="C1751">
        <v>0</v>
      </c>
      <c r="D1751" s="10">
        <v>16779.400000000001</v>
      </c>
      <c r="E1751" t="s">
        <v>7</v>
      </c>
      <c r="F1751" t="s">
        <v>7</v>
      </c>
      <c r="G1751" t="s">
        <v>524</v>
      </c>
      <c r="H1751">
        <f t="shared" si="27"/>
        <v>60</v>
      </c>
    </row>
    <row r="1752" spans="1:8" x14ac:dyDescent="0.3">
      <c r="A1752" t="s">
        <v>1772</v>
      </c>
      <c r="B1752" s="14">
        <v>34991</v>
      </c>
      <c r="C1752">
        <v>1</v>
      </c>
      <c r="D1752" s="10">
        <v>16796.41</v>
      </c>
      <c r="E1752" t="s">
        <v>7</v>
      </c>
      <c r="F1752" t="s">
        <v>8</v>
      </c>
      <c r="G1752" t="s">
        <v>236</v>
      </c>
      <c r="H1752">
        <f t="shared" si="27"/>
        <v>27</v>
      </c>
    </row>
    <row r="1753" spans="1:8" x14ac:dyDescent="0.3">
      <c r="A1753" t="s">
        <v>1773</v>
      </c>
      <c r="B1753" s="14">
        <v>27249</v>
      </c>
      <c r="C1753">
        <v>0</v>
      </c>
      <c r="D1753" s="10">
        <v>16841.32</v>
      </c>
      <c r="E1753" t="s">
        <v>7</v>
      </c>
      <c r="F1753" t="s">
        <v>8</v>
      </c>
      <c r="G1753" t="s">
        <v>31</v>
      </c>
      <c r="H1753">
        <f t="shared" si="27"/>
        <v>48</v>
      </c>
    </row>
    <row r="1754" spans="1:8" x14ac:dyDescent="0.3">
      <c r="A1754" t="s">
        <v>1774</v>
      </c>
      <c r="B1754" s="14">
        <v>37874</v>
      </c>
      <c r="C1754">
        <v>0</v>
      </c>
      <c r="D1754" s="10">
        <v>16884.919999999998</v>
      </c>
      <c r="E1754" t="s">
        <v>7</v>
      </c>
      <c r="F1754" t="s">
        <v>7</v>
      </c>
      <c r="G1754" t="s">
        <v>31</v>
      </c>
      <c r="H1754">
        <f t="shared" si="27"/>
        <v>19</v>
      </c>
    </row>
    <row r="1755" spans="1:8" x14ac:dyDescent="0.3">
      <c r="A1755" t="s">
        <v>1775</v>
      </c>
      <c r="B1755" s="14">
        <v>25132</v>
      </c>
      <c r="C1755">
        <v>0</v>
      </c>
      <c r="D1755" s="10">
        <v>16903.5</v>
      </c>
      <c r="E1755" t="s">
        <v>7</v>
      </c>
      <c r="F1755" t="s">
        <v>8</v>
      </c>
      <c r="G1755" t="s">
        <v>16</v>
      </c>
      <c r="H1755">
        <f t="shared" si="27"/>
        <v>54</v>
      </c>
    </row>
    <row r="1756" spans="1:8" x14ac:dyDescent="0.3">
      <c r="A1756" t="s">
        <v>1776</v>
      </c>
      <c r="B1756" s="14">
        <v>28362</v>
      </c>
      <c r="C1756">
        <v>2</v>
      </c>
      <c r="D1756" s="10">
        <v>16921.09</v>
      </c>
      <c r="E1756" t="s">
        <v>7</v>
      </c>
      <c r="F1756" t="s">
        <v>8</v>
      </c>
      <c r="G1756" t="s">
        <v>238</v>
      </c>
      <c r="H1756">
        <f t="shared" si="27"/>
        <v>45</v>
      </c>
    </row>
    <row r="1757" spans="1:8" x14ac:dyDescent="0.3">
      <c r="A1757" t="s">
        <v>1777</v>
      </c>
      <c r="B1757" s="14">
        <v>29418</v>
      </c>
      <c r="C1757">
        <v>2</v>
      </c>
      <c r="D1757" s="10">
        <v>16990.55</v>
      </c>
      <c r="E1757" t="s">
        <v>7</v>
      </c>
      <c r="F1757" t="s">
        <v>8</v>
      </c>
      <c r="G1757" t="s">
        <v>16</v>
      </c>
      <c r="H1757">
        <f t="shared" si="27"/>
        <v>42</v>
      </c>
    </row>
    <row r="1758" spans="1:8" x14ac:dyDescent="0.3">
      <c r="A1758" t="s">
        <v>1778</v>
      </c>
      <c r="B1758" s="14">
        <v>26167</v>
      </c>
      <c r="C1758">
        <v>0</v>
      </c>
      <c r="D1758" s="10">
        <v>17016.009999999998</v>
      </c>
      <c r="E1758" t="s">
        <v>7</v>
      </c>
      <c r="F1758" t="s">
        <v>7</v>
      </c>
      <c r="G1758" t="s">
        <v>238</v>
      </c>
      <c r="H1758">
        <f t="shared" si="27"/>
        <v>51</v>
      </c>
    </row>
    <row r="1759" spans="1:8" x14ac:dyDescent="0.3">
      <c r="A1759" t="s">
        <v>1779</v>
      </c>
      <c r="B1759" s="14">
        <v>35226</v>
      </c>
      <c r="C1759">
        <v>0</v>
      </c>
      <c r="D1759" s="10">
        <v>17043.34</v>
      </c>
      <c r="E1759" t="s">
        <v>7</v>
      </c>
      <c r="F1759" t="s">
        <v>8</v>
      </c>
      <c r="G1759" t="s">
        <v>9</v>
      </c>
      <c r="H1759">
        <f t="shared" si="27"/>
        <v>26</v>
      </c>
    </row>
    <row r="1760" spans="1:8" x14ac:dyDescent="0.3">
      <c r="A1760" t="s">
        <v>1780</v>
      </c>
      <c r="B1760" s="14">
        <v>37981</v>
      </c>
      <c r="C1760">
        <v>0</v>
      </c>
      <c r="D1760" s="10">
        <v>17081.080000000002</v>
      </c>
      <c r="E1760" t="s">
        <v>7</v>
      </c>
      <c r="F1760" t="s">
        <v>7</v>
      </c>
      <c r="G1760" t="s">
        <v>31</v>
      </c>
      <c r="H1760">
        <f t="shared" si="27"/>
        <v>19</v>
      </c>
    </row>
    <row r="1761" spans="1:8" x14ac:dyDescent="0.3">
      <c r="A1761" t="s">
        <v>1781</v>
      </c>
      <c r="B1761" s="14">
        <v>37435</v>
      </c>
      <c r="C1761">
        <v>1</v>
      </c>
      <c r="D1761" s="10">
        <v>17085.27</v>
      </c>
      <c r="E1761" t="s">
        <v>7</v>
      </c>
      <c r="F1761" t="s">
        <v>8</v>
      </c>
      <c r="G1761" t="s">
        <v>9</v>
      </c>
      <c r="H1761">
        <f t="shared" si="27"/>
        <v>20</v>
      </c>
    </row>
    <row r="1762" spans="1:8" x14ac:dyDescent="0.3">
      <c r="A1762" t="s">
        <v>1782</v>
      </c>
      <c r="B1762" s="14">
        <v>35949</v>
      </c>
      <c r="C1762">
        <v>4</v>
      </c>
      <c r="D1762" s="10">
        <v>17128.43</v>
      </c>
      <c r="E1762" t="s">
        <v>7</v>
      </c>
      <c r="F1762" t="s">
        <v>8</v>
      </c>
      <c r="G1762" t="s">
        <v>157</v>
      </c>
      <c r="H1762">
        <f t="shared" si="27"/>
        <v>25</v>
      </c>
    </row>
    <row r="1763" spans="1:8" x14ac:dyDescent="0.3">
      <c r="A1763" t="s">
        <v>1783</v>
      </c>
      <c r="B1763" s="14">
        <v>24001</v>
      </c>
      <c r="C1763">
        <v>0</v>
      </c>
      <c r="D1763" s="10">
        <v>17172.27</v>
      </c>
      <c r="E1763" t="s">
        <v>7</v>
      </c>
      <c r="F1763" t="s">
        <v>7</v>
      </c>
      <c r="G1763" t="s">
        <v>524</v>
      </c>
      <c r="H1763">
        <f t="shared" si="27"/>
        <v>57</v>
      </c>
    </row>
    <row r="1764" spans="1:8" x14ac:dyDescent="0.3">
      <c r="A1764" t="s">
        <v>1784</v>
      </c>
      <c r="B1764" s="14">
        <v>23535</v>
      </c>
      <c r="C1764">
        <v>0</v>
      </c>
      <c r="D1764" s="10">
        <v>17174.52</v>
      </c>
      <c r="E1764" t="s">
        <v>7</v>
      </c>
      <c r="F1764" t="s">
        <v>7</v>
      </c>
      <c r="G1764" t="s">
        <v>16</v>
      </c>
      <c r="H1764">
        <f t="shared" si="27"/>
        <v>59</v>
      </c>
    </row>
    <row r="1765" spans="1:8" x14ac:dyDescent="0.3">
      <c r="A1765" t="s">
        <v>1785</v>
      </c>
      <c r="B1765" s="14">
        <v>38217</v>
      </c>
      <c r="C1765">
        <v>1</v>
      </c>
      <c r="D1765" s="10">
        <v>17178.68</v>
      </c>
      <c r="E1765" t="s">
        <v>7</v>
      </c>
      <c r="F1765" t="s">
        <v>7</v>
      </c>
      <c r="G1765" t="s">
        <v>155</v>
      </c>
      <c r="H1765">
        <f t="shared" si="27"/>
        <v>18</v>
      </c>
    </row>
    <row r="1766" spans="1:8" x14ac:dyDescent="0.3">
      <c r="A1766" t="s">
        <v>1786</v>
      </c>
      <c r="B1766" s="14">
        <v>30246</v>
      </c>
      <c r="C1766">
        <v>1</v>
      </c>
      <c r="D1766" s="10">
        <v>17179.52</v>
      </c>
      <c r="E1766" t="s">
        <v>7</v>
      </c>
      <c r="F1766" t="s">
        <v>11</v>
      </c>
      <c r="G1766" t="s">
        <v>9</v>
      </c>
      <c r="H1766">
        <f t="shared" si="27"/>
        <v>40</v>
      </c>
    </row>
    <row r="1767" spans="1:8" x14ac:dyDescent="0.3">
      <c r="A1767" t="s">
        <v>1787</v>
      </c>
      <c r="B1767" s="14">
        <v>27631</v>
      </c>
      <c r="C1767">
        <v>1</v>
      </c>
      <c r="D1767" s="10">
        <v>17253.43</v>
      </c>
      <c r="E1767" t="s">
        <v>7</v>
      </c>
      <c r="F1767" t="s">
        <v>8</v>
      </c>
      <c r="G1767" t="s">
        <v>524</v>
      </c>
      <c r="H1767">
        <f t="shared" si="27"/>
        <v>47</v>
      </c>
    </row>
    <row r="1768" spans="1:8" x14ac:dyDescent="0.3">
      <c r="A1768" t="s">
        <v>1788</v>
      </c>
      <c r="B1768" s="14">
        <v>23204</v>
      </c>
      <c r="C1768">
        <v>0</v>
      </c>
      <c r="D1768" s="10">
        <v>17337.580000000002</v>
      </c>
      <c r="E1768" t="s">
        <v>7</v>
      </c>
      <c r="F1768" t="s">
        <v>8</v>
      </c>
      <c r="G1768" t="s">
        <v>238</v>
      </c>
      <c r="H1768">
        <f t="shared" si="27"/>
        <v>59</v>
      </c>
    </row>
    <row r="1769" spans="1:8" x14ac:dyDescent="0.3">
      <c r="A1769" t="s">
        <v>1789</v>
      </c>
      <c r="B1769" s="14">
        <v>37926</v>
      </c>
      <c r="C1769">
        <v>0</v>
      </c>
      <c r="D1769" s="10">
        <v>17352.68</v>
      </c>
      <c r="E1769" t="s">
        <v>7</v>
      </c>
      <c r="F1769" t="s">
        <v>8</v>
      </c>
      <c r="G1769" t="s">
        <v>16</v>
      </c>
      <c r="H1769">
        <f t="shared" si="27"/>
        <v>19</v>
      </c>
    </row>
    <row r="1770" spans="1:8" x14ac:dyDescent="0.3">
      <c r="A1770" t="s">
        <v>1790</v>
      </c>
      <c r="B1770" s="14">
        <v>33895</v>
      </c>
      <c r="C1770">
        <v>2</v>
      </c>
      <c r="D1770" s="10">
        <v>17361.77</v>
      </c>
      <c r="E1770" t="s">
        <v>7</v>
      </c>
      <c r="F1770" t="s">
        <v>11</v>
      </c>
      <c r="G1770" t="s">
        <v>16</v>
      </c>
      <c r="H1770">
        <f t="shared" si="27"/>
        <v>30</v>
      </c>
    </row>
    <row r="1771" spans="1:8" x14ac:dyDescent="0.3">
      <c r="A1771" t="s">
        <v>1791</v>
      </c>
      <c r="B1771" s="14">
        <v>37927</v>
      </c>
      <c r="C1771">
        <v>0</v>
      </c>
      <c r="D1771" s="10">
        <v>17468.98</v>
      </c>
      <c r="E1771" t="s">
        <v>7</v>
      </c>
      <c r="F1771" t="s">
        <v>11</v>
      </c>
      <c r="G1771" t="s">
        <v>16</v>
      </c>
      <c r="H1771">
        <f t="shared" si="27"/>
        <v>19</v>
      </c>
    </row>
    <row r="1772" spans="1:8" x14ac:dyDescent="0.3">
      <c r="A1772" t="s">
        <v>1792</v>
      </c>
      <c r="B1772" s="14">
        <v>26092</v>
      </c>
      <c r="C1772">
        <v>0</v>
      </c>
      <c r="D1772" s="10">
        <v>17479.53</v>
      </c>
      <c r="E1772" t="s">
        <v>11</v>
      </c>
      <c r="F1772" t="s">
        <v>11</v>
      </c>
      <c r="G1772" t="s">
        <v>16</v>
      </c>
      <c r="H1772">
        <f t="shared" si="27"/>
        <v>52</v>
      </c>
    </row>
    <row r="1773" spans="1:8" x14ac:dyDescent="0.3">
      <c r="A1773" t="s">
        <v>1793</v>
      </c>
      <c r="B1773" s="14">
        <v>33236</v>
      </c>
      <c r="C1773">
        <v>0</v>
      </c>
      <c r="D1773" s="10">
        <v>17496.310000000001</v>
      </c>
      <c r="E1773" t="s">
        <v>11</v>
      </c>
      <c r="F1773" t="s">
        <v>7</v>
      </c>
      <c r="G1773" t="s">
        <v>31</v>
      </c>
      <c r="H1773">
        <f t="shared" si="27"/>
        <v>32</v>
      </c>
    </row>
    <row r="1774" spans="1:8" x14ac:dyDescent="0.3">
      <c r="A1774" t="s">
        <v>1794</v>
      </c>
      <c r="B1774" s="14">
        <v>23909</v>
      </c>
      <c r="C1774">
        <v>0</v>
      </c>
      <c r="D1774" s="10">
        <v>17505.650000000001</v>
      </c>
      <c r="E1774" t="s">
        <v>11</v>
      </c>
      <c r="F1774" t="s">
        <v>7</v>
      </c>
      <c r="G1774" t="s">
        <v>238</v>
      </c>
      <c r="H1774">
        <f t="shared" si="27"/>
        <v>57</v>
      </c>
    </row>
    <row r="1775" spans="1:8" x14ac:dyDescent="0.3">
      <c r="A1775" t="s">
        <v>1795</v>
      </c>
      <c r="B1775" s="14">
        <v>25031</v>
      </c>
      <c r="C1775">
        <v>0</v>
      </c>
      <c r="D1775" s="10">
        <v>17507.47</v>
      </c>
      <c r="E1775" t="s">
        <v>11</v>
      </c>
      <c r="F1775" t="s">
        <v>11</v>
      </c>
      <c r="G1775" t="s">
        <v>524</v>
      </c>
      <c r="H1775">
        <f t="shared" si="27"/>
        <v>54</v>
      </c>
    </row>
    <row r="1776" spans="1:8" x14ac:dyDescent="0.3">
      <c r="A1776" t="s">
        <v>1796</v>
      </c>
      <c r="B1776" s="14">
        <v>23331</v>
      </c>
      <c r="C1776">
        <v>0</v>
      </c>
      <c r="D1776" s="10">
        <v>17556.88</v>
      </c>
      <c r="E1776" t="s">
        <v>11</v>
      </c>
      <c r="F1776" t="s">
        <v>7</v>
      </c>
      <c r="G1776" t="s">
        <v>16</v>
      </c>
      <c r="H1776">
        <f t="shared" si="27"/>
        <v>59</v>
      </c>
    </row>
    <row r="1777" spans="1:8" x14ac:dyDescent="0.3">
      <c r="A1777" t="s">
        <v>1797</v>
      </c>
      <c r="B1777" s="14">
        <v>37493</v>
      </c>
      <c r="C1777">
        <v>1</v>
      </c>
      <c r="D1777" s="10">
        <v>17560.38</v>
      </c>
      <c r="E1777" t="s">
        <v>11</v>
      </c>
      <c r="F1777" t="s">
        <v>11</v>
      </c>
      <c r="G1777" t="s">
        <v>16</v>
      </c>
      <c r="H1777">
        <f t="shared" si="27"/>
        <v>20</v>
      </c>
    </row>
    <row r="1778" spans="1:8" x14ac:dyDescent="0.3">
      <c r="A1778" t="s">
        <v>1798</v>
      </c>
      <c r="B1778" s="14">
        <v>25775</v>
      </c>
      <c r="C1778">
        <v>0</v>
      </c>
      <c r="D1778" s="10">
        <v>17584.72</v>
      </c>
      <c r="E1778" t="s">
        <v>11</v>
      </c>
      <c r="F1778" t="s">
        <v>8</v>
      </c>
      <c r="G1778" t="s">
        <v>16</v>
      </c>
      <c r="H1778">
        <f t="shared" si="27"/>
        <v>52</v>
      </c>
    </row>
    <row r="1779" spans="1:8" x14ac:dyDescent="0.3">
      <c r="A1779" t="s">
        <v>1799</v>
      </c>
      <c r="B1779" s="14">
        <v>33171</v>
      </c>
      <c r="C1779">
        <v>1</v>
      </c>
      <c r="D1779" s="10">
        <v>17626.240000000002</v>
      </c>
      <c r="E1779" t="s">
        <v>11</v>
      </c>
      <c r="F1779" t="s">
        <v>8</v>
      </c>
      <c r="G1779" t="s">
        <v>9</v>
      </c>
      <c r="H1779">
        <f t="shared" si="27"/>
        <v>32</v>
      </c>
    </row>
    <row r="1780" spans="1:8" x14ac:dyDescent="0.3">
      <c r="A1780" t="s">
        <v>1800</v>
      </c>
      <c r="B1780" s="14">
        <v>34516</v>
      </c>
      <c r="C1780">
        <v>3</v>
      </c>
      <c r="D1780" s="10">
        <v>17663.14</v>
      </c>
      <c r="E1780" t="s">
        <v>11</v>
      </c>
      <c r="F1780" t="s">
        <v>8</v>
      </c>
      <c r="G1780" t="s">
        <v>9</v>
      </c>
      <c r="H1780">
        <f t="shared" si="27"/>
        <v>28</v>
      </c>
    </row>
    <row r="1781" spans="1:8" x14ac:dyDescent="0.3">
      <c r="A1781" t="s">
        <v>1801</v>
      </c>
      <c r="B1781" s="14">
        <v>37816</v>
      </c>
      <c r="C1781">
        <v>0</v>
      </c>
      <c r="D1781" s="10">
        <v>17748.509999999998</v>
      </c>
      <c r="E1781" t="s">
        <v>11</v>
      </c>
      <c r="F1781" t="s">
        <v>11</v>
      </c>
      <c r="G1781" t="s">
        <v>16</v>
      </c>
      <c r="H1781">
        <f t="shared" si="27"/>
        <v>19</v>
      </c>
    </row>
    <row r="1782" spans="1:8" x14ac:dyDescent="0.3">
      <c r="A1782" t="s">
        <v>1802</v>
      </c>
      <c r="B1782" s="14">
        <v>24279</v>
      </c>
      <c r="C1782">
        <v>0</v>
      </c>
      <c r="D1782" s="10">
        <v>17777.73</v>
      </c>
      <c r="E1782" t="s">
        <v>11</v>
      </c>
      <c r="F1782" t="s">
        <v>8</v>
      </c>
      <c r="G1782" t="s">
        <v>16</v>
      </c>
      <c r="H1782">
        <f t="shared" si="27"/>
        <v>56</v>
      </c>
    </row>
    <row r="1783" spans="1:8" x14ac:dyDescent="0.3">
      <c r="A1783" t="s">
        <v>1803</v>
      </c>
      <c r="B1783" s="14">
        <v>29138</v>
      </c>
      <c r="C1783">
        <v>2</v>
      </c>
      <c r="D1783" s="10">
        <v>17779.939999999999</v>
      </c>
      <c r="E1783" t="s">
        <v>11</v>
      </c>
      <c r="F1783" t="s">
        <v>7</v>
      </c>
      <c r="G1783" t="s">
        <v>16</v>
      </c>
      <c r="H1783">
        <f t="shared" si="27"/>
        <v>43</v>
      </c>
    </row>
    <row r="1784" spans="1:8" x14ac:dyDescent="0.3">
      <c r="A1784" t="s">
        <v>1804</v>
      </c>
      <c r="B1784" s="14">
        <v>23353</v>
      </c>
      <c r="C1784">
        <v>0</v>
      </c>
      <c r="D1784" s="10">
        <v>17832.599999999999</v>
      </c>
      <c r="E1784" t="s">
        <v>11</v>
      </c>
      <c r="F1784" t="s">
        <v>7</v>
      </c>
      <c r="G1784" t="s">
        <v>16</v>
      </c>
      <c r="H1784">
        <f t="shared" si="27"/>
        <v>59</v>
      </c>
    </row>
    <row r="1785" spans="1:8" x14ac:dyDescent="0.3">
      <c r="A1785" t="s">
        <v>1805</v>
      </c>
      <c r="B1785" s="14">
        <v>28106</v>
      </c>
      <c r="C1785">
        <v>2</v>
      </c>
      <c r="D1785" s="10">
        <v>17862.919999999998</v>
      </c>
      <c r="E1785" t="s">
        <v>11</v>
      </c>
      <c r="F1785" t="s">
        <v>7</v>
      </c>
      <c r="G1785" t="s">
        <v>16</v>
      </c>
      <c r="H1785">
        <f t="shared" si="27"/>
        <v>46</v>
      </c>
    </row>
    <row r="1786" spans="1:8" x14ac:dyDescent="0.3">
      <c r="A1786" t="s">
        <v>1806</v>
      </c>
      <c r="B1786" s="14">
        <v>35668</v>
      </c>
      <c r="C1786">
        <v>0</v>
      </c>
      <c r="D1786" s="10">
        <v>17878.900000000001</v>
      </c>
      <c r="E1786" t="s">
        <v>11</v>
      </c>
      <c r="F1786" t="s">
        <v>7</v>
      </c>
      <c r="G1786" t="s">
        <v>236</v>
      </c>
      <c r="H1786">
        <f t="shared" si="27"/>
        <v>25</v>
      </c>
    </row>
    <row r="1787" spans="1:8" x14ac:dyDescent="0.3">
      <c r="A1787" t="s">
        <v>1807</v>
      </c>
      <c r="B1787" s="14">
        <v>29171</v>
      </c>
      <c r="C1787">
        <v>2</v>
      </c>
      <c r="D1787" s="10">
        <v>17882.669999999998</v>
      </c>
      <c r="E1787" t="s">
        <v>11</v>
      </c>
      <c r="F1787" t="s">
        <v>8</v>
      </c>
      <c r="G1787" t="s">
        <v>16</v>
      </c>
      <c r="H1787">
        <f t="shared" si="27"/>
        <v>43</v>
      </c>
    </row>
    <row r="1788" spans="1:8" x14ac:dyDescent="0.3">
      <c r="A1788" t="s">
        <v>1808</v>
      </c>
      <c r="B1788" s="14">
        <v>32846</v>
      </c>
      <c r="C1788">
        <v>0</v>
      </c>
      <c r="D1788" s="10">
        <v>17904.53</v>
      </c>
      <c r="E1788" t="s">
        <v>11</v>
      </c>
      <c r="F1788" t="s">
        <v>7</v>
      </c>
      <c r="G1788" t="s">
        <v>345</v>
      </c>
      <c r="H1788">
        <f t="shared" si="27"/>
        <v>33</v>
      </c>
    </row>
    <row r="1789" spans="1:8" x14ac:dyDescent="0.3">
      <c r="A1789" t="s">
        <v>1809</v>
      </c>
      <c r="B1789" s="14">
        <v>28415</v>
      </c>
      <c r="C1789">
        <v>0</v>
      </c>
      <c r="D1789" s="10">
        <v>17929.3</v>
      </c>
      <c r="E1789" t="s">
        <v>11</v>
      </c>
      <c r="F1789" t="s">
        <v>7</v>
      </c>
      <c r="G1789" t="s">
        <v>9</v>
      </c>
      <c r="H1789">
        <f t="shared" si="27"/>
        <v>45</v>
      </c>
    </row>
    <row r="1790" spans="1:8" x14ac:dyDescent="0.3">
      <c r="A1790" t="s">
        <v>1810</v>
      </c>
      <c r="B1790" s="14">
        <v>37162</v>
      </c>
      <c r="C1790">
        <v>4</v>
      </c>
      <c r="D1790" s="10">
        <v>17942.11</v>
      </c>
      <c r="E1790" t="s">
        <v>11</v>
      </c>
      <c r="F1790" t="s">
        <v>7</v>
      </c>
      <c r="G1790" t="s">
        <v>31</v>
      </c>
      <c r="H1790">
        <f t="shared" si="27"/>
        <v>21</v>
      </c>
    </row>
    <row r="1791" spans="1:8" x14ac:dyDescent="0.3">
      <c r="A1791" t="s">
        <v>1811</v>
      </c>
      <c r="B1791" s="14">
        <v>27572</v>
      </c>
      <c r="C1791">
        <v>1</v>
      </c>
      <c r="D1791" s="10">
        <v>18031.16</v>
      </c>
      <c r="E1791" t="s">
        <v>11</v>
      </c>
      <c r="F1791" t="s">
        <v>8</v>
      </c>
      <c r="G1791" t="s">
        <v>238</v>
      </c>
      <c r="H1791">
        <f t="shared" si="27"/>
        <v>47</v>
      </c>
    </row>
    <row r="1792" spans="1:8" x14ac:dyDescent="0.3">
      <c r="A1792" t="s">
        <v>1812</v>
      </c>
      <c r="B1792" s="14">
        <v>24032</v>
      </c>
      <c r="C1792">
        <v>0</v>
      </c>
      <c r="D1792" s="10">
        <v>18031.189999999999</v>
      </c>
      <c r="E1792" t="s">
        <v>11</v>
      </c>
      <c r="F1792" t="s">
        <v>7</v>
      </c>
      <c r="G1792" t="s">
        <v>16</v>
      </c>
      <c r="H1792">
        <f t="shared" si="27"/>
        <v>57</v>
      </c>
    </row>
    <row r="1793" spans="1:8" x14ac:dyDescent="0.3">
      <c r="A1793" t="s">
        <v>1813</v>
      </c>
      <c r="B1793" s="14">
        <v>36457</v>
      </c>
      <c r="C1793">
        <v>0</v>
      </c>
      <c r="D1793" s="10">
        <v>18033.97</v>
      </c>
      <c r="E1793" t="s">
        <v>11</v>
      </c>
      <c r="F1793" t="s">
        <v>11</v>
      </c>
      <c r="G1793" t="s">
        <v>16</v>
      </c>
      <c r="H1793">
        <f t="shared" si="27"/>
        <v>23</v>
      </c>
    </row>
    <row r="1794" spans="1:8" x14ac:dyDescent="0.3">
      <c r="A1794" t="s">
        <v>1814</v>
      </c>
      <c r="B1794" s="14">
        <v>34162</v>
      </c>
      <c r="C1794">
        <v>2</v>
      </c>
      <c r="D1794" s="10">
        <v>18157.88</v>
      </c>
      <c r="E1794" t="s">
        <v>11</v>
      </c>
      <c r="F1794" t="s">
        <v>11</v>
      </c>
      <c r="G1794" t="s">
        <v>16</v>
      </c>
      <c r="H1794">
        <f t="shared" si="27"/>
        <v>29</v>
      </c>
    </row>
    <row r="1795" spans="1:8" x14ac:dyDescent="0.3">
      <c r="A1795" t="s">
        <v>1815</v>
      </c>
      <c r="B1795" s="14">
        <v>23196</v>
      </c>
      <c r="C1795">
        <v>0</v>
      </c>
      <c r="D1795" s="10">
        <v>18208.34</v>
      </c>
      <c r="E1795" t="s">
        <v>11</v>
      </c>
      <c r="F1795" t="s">
        <v>7</v>
      </c>
      <c r="G1795" t="s">
        <v>524</v>
      </c>
      <c r="H1795">
        <f t="shared" ref="H1795:H1858" si="28">DATEDIF(B1795,$J$3,"y")</f>
        <v>59</v>
      </c>
    </row>
    <row r="1796" spans="1:8" x14ac:dyDescent="0.3">
      <c r="A1796" t="s">
        <v>1816</v>
      </c>
      <c r="B1796" s="14">
        <v>35596</v>
      </c>
      <c r="C1796">
        <v>1</v>
      </c>
      <c r="D1796" s="10">
        <v>18218.16</v>
      </c>
      <c r="E1796" t="s">
        <v>11</v>
      </c>
      <c r="F1796" t="s">
        <v>11</v>
      </c>
      <c r="G1796" t="s">
        <v>9</v>
      </c>
      <c r="H1796">
        <f t="shared" si="28"/>
        <v>25</v>
      </c>
    </row>
    <row r="1797" spans="1:8" x14ac:dyDescent="0.3">
      <c r="A1797" t="s">
        <v>1817</v>
      </c>
      <c r="B1797" s="14">
        <v>38240</v>
      </c>
      <c r="C1797">
        <v>3</v>
      </c>
      <c r="D1797" s="10">
        <v>18223.45</v>
      </c>
      <c r="E1797" t="s">
        <v>11</v>
      </c>
      <c r="F1797" t="s">
        <v>8</v>
      </c>
      <c r="G1797" t="s">
        <v>9</v>
      </c>
      <c r="H1797">
        <f t="shared" si="28"/>
        <v>18</v>
      </c>
    </row>
    <row r="1798" spans="1:8" x14ac:dyDescent="0.3">
      <c r="A1798" t="s">
        <v>1818</v>
      </c>
      <c r="B1798" s="14">
        <v>34914</v>
      </c>
      <c r="C1798">
        <v>0</v>
      </c>
      <c r="D1798" s="10">
        <v>18246.5</v>
      </c>
      <c r="E1798" t="s">
        <v>11</v>
      </c>
      <c r="F1798" t="s">
        <v>11</v>
      </c>
      <c r="G1798" t="s">
        <v>9</v>
      </c>
      <c r="H1798">
        <f t="shared" si="28"/>
        <v>27</v>
      </c>
    </row>
    <row r="1799" spans="1:8" x14ac:dyDescent="0.3">
      <c r="A1799" t="s">
        <v>1819</v>
      </c>
      <c r="B1799" s="14">
        <v>33963</v>
      </c>
      <c r="C1799">
        <v>3</v>
      </c>
      <c r="D1799" s="10">
        <v>18259.22</v>
      </c>
      <c r="E1799" t="s">
        <v>11</v>
      </c>
      <c r="F1799" t="s">
        <v>8</v>
      </c>
      <c r="G1799" t="s">
        <v>31</v>
      </c>
      <c r="H1799">
        <f t="shared" si="28"/>
        <v>30</v>
      </c>
    </row>
    <row r="1800" spans="1:8" x14ac:dyDescent="0.3">
      <c r="A1800" t="s">
        <v>1820</v>
      </c>
      <c r="B1800" s="14">
        <v>34884</v>
      </c>
      <c r="C1800">
        <v>0</v>
      </c>
      <c r="D1800" s="10">
        <v>18310.740000000002</v>
      </c>
      <c r="E1800" t="s">
        <v>11</v>
      </c>
      <c r="F1800" t="s">
        <v>8</v>
      </c>
      <c r="G1800" t="s">
        <v>16</v>
      </c>
      <c r="H1800">
        <f t="shared" si="28"/>
        <v>27</v>
      </c>
    </row>
    <row r="1801" spans="1:8" x14ac:dyDescent="0.3">
      <c r="A1801" t="s">
        <v>1821</v>
      </c>
      <c r="B1801" s="14">
        <v>36509</v>
      </c>
      <c r="C1801">
        <v>1</v>
      </c>
      <c r="D1801" s="10">
        <v>18328.240000000002</v>
      </c>
      <c r="E1801" t="s">
        <v>11</v>
      </c>
      <c r="F1801" t="s">
        <v>7</v>
      </c>
      <c r="G1801" t="s">
        <v>9</v>
      </c>
      <c r="H1801">
        <f t="shared" si="28"/>
        <v>23</v>
      </c>
    </row>
    <row r="1802" spans="1:8" x14ac:dyDescent="0.3">
      <c r="A1802" t="s">
        <v>1822</v>
      </c>
      <c r="B1802" s="14">
        <v>23646</v>
      </c>
      <c r="C1802">
        <v>0</v>
      </c>
      <c r="D1802" s="10">
        <v>18443.11</v>
      </c>
      <c r="E1802" t="s">
        <v>11</v>
      </c>
      <c r="F1802" t="s">
        <v>7</v>
      </c>
      <c r="G1802" t="s">
        <v>16</v>
      </c>
      <c r="H1802">
        <f t="shared" si="28"/>
        <v>58</v>
      </c>
    </row>
    <row r="1803" spans="1:8" x14ac:dyDescent="0.3">
      <c r="A1803" t="s">
        <v>1823</v>
      </c>
      <c r="B1803" s="14">
        <v>31636</v>
      </c>
      <c r="C1803">
        <v>2</v>
      </c>
      <c r="D1803" s="10">
        <v>18608.259999999998</v>
      </c>
      <c r="E1803" t="s">
        <v>11</v>
      </c>
      <c r="F1803" t="s">
        <v>8</v>
      </c>
      <c r="G1803" t="s">
        <v>31</v>
      </c>
      <c r="H1803">
        <f t="shared" si="28"/>
        <v>36</v>
      </c>
    </row>
    <row r="1804" spans="1:8" x14ac:dyDescent="0.3">
      <c r="A1804" t="s">
        <v>1824</v>
      </c>
      <c r="B1804" s="14">
        <v>36061</v>
      </c>
      <c r="C1804">
        <v>0</v>
      </c>
      <c r="D1804" s="10">
        <v>18648.419999999998</v>
      </c>
      <c r="E1804" t="s">
        <v>11</v>
      </c>
      <c r="F1804" t="s">
        <v>11</v>
      </c>
      <c r="G1804" t="s">
        <v>155</v>
      </c>
      <c r="H1804">
        <f t="shared" si="28"/>
        <v>24</v>
      </c>
    </row>
    <row r="1805" spans="1:8" x14ac:dyDescent="0.3">
      <c r="A1805" t="s">
        <v>1825</v>
      </c>
      <c r="B1805" s="14">
        <v>25858</v>
      </c>
      <c r="C1805">
        <v>0</v>
      </c>
      <c r="D1805" s="10">
        <v>18682.740000000002</v>
      </c>
      <c r="E1805" t="s">
        <v>11</v>
      </c>
      <c r="F1805" t="s">
        <v>8</v>
      </c>
      <c r="G1805" t="s">
        <v>16</v>
      </c>
      <c r="H1805">
        <f t="shared" si="28"/>
        <v>52</v>
      </c>
    </row>
    <row r="1806" spans="1:8" x14ac:dyDescent="0.3">
      <c r="A1806" t="s">
        <v>1826</v>
      </c>
      <c r="B1806" s="14">
        <v>24714</v>
      </c>
      <c r="C1806">
        <v>0</v>
      </c>
      <c r="D1806" s="10">
        <v>18694.689999999999</v>
      </c>
      <c r="E1806" t="s">
        <v>11</v>
      </c>
      <c r="F1806" t="s">
        <v>11</v>
      </c>
      <c r="G1806" t="s">
        <v>238</v>
      </c>
      <c r="H1806">
        <f t="shared" si="28"/>
        <v>55</v>
      </c>
    </row>
    <row r="1807" spans="1:8" x14ac:dyDescent="0.3">
      <c r="A1807" t="s">
        <v>1827</v>
      </c>
      <c r="B1807" s="14">
        <v>33965</v>
      </c>
      <c r="C1807">
        <v>3</v>
      </c>
      <c r="D1807" s="10">
        <v>18765.88</v>
      </c>
      <c r="E1807" t="s">
        <v>11</v>
      </c>
      <c r="F1807" t="s">
        <v>7</v>
      </c>
      <c r="G1807" t="s">
        <v>16</v>
      </c>
      <c r="H1807">
        <f t="shared" si="28"/>
        <v>30</v>
      </c>
    </row>
    <row r="1808" spans="1:8" x14ac:dyDescent="0.3">
      <c r="A1808" t="s">
        <v>1828</v>
      </c>
      <c r="B1808" s="14">
        <v>29178</v>
      </c>
      <c r="C1808">
        <v>2</v>
      </c>
      <c r="D1808" s="10">
        <v>18767.740000000002</v>
      </c>
      <c r="E1808" t="s">
        <v>11</v>
      </c>
      <c r="F1808" t="s">
        <v>11</v>
      </c>
      <c r="G1808" t="s">
        <v>9</v>
      </c>
      <c r="H1808">
        <f t="shared" si="28"/>
        <v>43</v>
      </c>
    </row>
    <row r="1809" spans="1:8" x14ac:dyDescent="0.3">
      <c r="A1809" t="s">
        <v>1829</v>
      </c>
      <c r="B1809" s="14">
        <v>35031</v>
      </c>
      <c r="C1809">
        <v>3</v>
      </c>
      <c r="D1809" s="10">
        <v>18804.75</v>
      </c>
      <c r="E1809" t="s">
        <v>11</v>
      </c>
      <c r="F1809" t="s">
        <v>11</v>
      </c>
      <c r="G1809" t="s">
        <v>16</v>
      </c>
      <c r="H1809">
        <f t="shared" si="28"/>
        <v>27</v>
      </c>
    </row>
    <row r="1810" spans="1:8" x14ac:dyDescent="0.3">
      <c r="A1810" t="s">
        <v>1830</v>
      </c>
      <c r="B1810" s="14">
        <v>29143</v>
      </c>
      <c r="C1810">
        <v>2</v>
      </c>
      <c r="D1810" s="10">
        <v>18806.150000000001</v>
      </c>
      <c r="E1810" t="s">
        <v>11</v>
      </c>
      <c r="F1810" t="s">
        <v>7</v>
      </c>
      <c r="G1810" t="s">
        <v>9</v>
      </c>
      <c r="H1810">
        <f t="shared" si="28"/>
        <v>43</v>
      </c>
    </row>
    <row r="1811" spans="1:8" x14ac:dyDescent="0.3">
      <c r="A1811" t="s">
        <v>1831</v>
      </c>
      <c r="B1811" s="14">
        <v>22998</v>
      </c>
      <c r="C1811">
        <v>0</v>
      </c>
      <c r="D1811" s="10">
        <v>18815.53</v>
      </c>
      <c r="E1811" t="s">
        <v>11</v>
      </c>
      <c r="F1811" t="s">
        <v>11</v>
      </c>
      <c r="G1811" t="s">
        <v>238</v>
      </c>
      <c r="H1811">
        <f t="shared" si="28"/>
        <v>60</v>
      </c>
    </row>
    <row r="1812" spans="1:8" x14ac:dyDescent="0.3">
      <c r="A1812" t="s">
        <v>1832</v>
      </c>
      <c r="B1812" s="14">
        <v>37826</v>
      </c>
      <c r="C1812">
        <v>3</v>
      </c>
      <c r="D1812" s="10">
        <v>18838.7</v>
      </c>
      <c r="E1812" t="s">
        <v>11</v>
      </c>
      <c r="F1812" t="s">
        <v>8</v>
      </c>
      <c r="G1812" t="s">
        <v>16</v>
      </c>
      <c r="H1812">
        <f t="shared" si="28"/>
        <v>19</v>
      </c>
    </row>
    <row r="1813" spans="1:8" x14ac:dyDescent="0.3">
      <c r="A1813" t="s">
        <v>1833</v>
      </c>
      <c r="B1813" s="14">
        <v>23351</v>
      </c>
      <c r="C1813">
        <v>0</v>
      </c>
      <c r="D1813" s="10">
        <v>18883.330000000002</v>
      </c>
      <c r="E1813" t="s">
        <v>11</v>
      </c>
      <c r="F1813" t="s">
        <v>11</v>
      </c>
      <c r="G1813" t="s">
        <v>524</v>
      </c>
      <c r="H1813">
        <f t="shared" si="28"/>
        <v>59</v>
      </c>
    </row>
    <row r="1814" spans="1:8" x14ac:dyDescent="0.3">
      <c r="A1814" t="s">
        <v>1834</v>
      </c>
      <c r="B1814" s="14">
        <v>34969</v>
      </c>
      <c r="C1814">
        <v>1</v>
      </c>
      <c r="D1814" s="10">
        <v>18903.490000000002</v>
      </c>
      <c r="E1814" t="s">
        <v>11</v>
      </c>
      <c r="F1814" t="s">
        <v>7</v>
      </c>
      <c r="G1814" t="s">
        <v>236</v>
      </c>
      <c r="H1814">
        <f t="shared" si="28"/>
        <v>27</v>
      </c>
    </row>
    <row r="1815" spans="1:8" x14ac:dyDescent="0.3">
      <c r="A1815" t="s">
        <v>1835</v>
      </c>
      <c r="B1815" s="14">
        <v>25418</v>
      </c>
      <c r="C1815">
        <v>0</v>
      </c>
      <c r="D1815" s="10">
        <v>18932.810000000001</v>
      </c>
      <c r="E1815" t="s">
        <v>11</v>
      </c>
      <c r="F1815" t="s">
        <v>8</v>
      </c>
      <c r="G1815" t="s">
        <v>16</v>
      </c>
      <c r="H1815">
        <f t="shared" si="28"/>
        <v>53</v>
      </c>
    </row>
    <row r="1816" spans="1:8" x14ac:dyDescent="0.3">
      <c r="A1816" t="s">
        <v>1836</v>
      </c>
      <c r="B1816" s="14">
        <v>23304</v>
      </c>
      <c r="C1816">
        <v>0</v>
      </c>
      <c r="D1816" s="10">
        <v>18954.560000000001</v>
      </c>
      <c r="E1816" t="s">
        <v>11</v>
      </c>
      <c r="F1816" t="s">
        <v>11</v>
      </c>
      <c r="G1816" t="s">
        <v>524</v>
      </c>
      <c r="H1816">
        <f t="shared" si="28"/>
        <v>59</v>
      </c>
    </row>
    <row r="1817" spans="1:8" x14ac:dyDescent="0.3">
      <c r="A1817" t="s">
        <v>1837</v>
      </c>
      <c r="B1817" s="14">
        <v>36013</v>
      </c>
      <c r="C1817">
        <v>0</v>
      </c>
      <c r="D1817" s="10">
        <v>18955.22</v>
      </c>
      <c r="E1817" t="s">
        <v>11</v>
      </c>
      <c r="F1817" t="s">
        <v>8</v>
      </c>
      <c r="G1817" t="s">
        <v>31</v>
      </c>
      <c r="H1817">
        <f t="shared" si="28"/>
        <v>24</v>
      </c>
    </row>
    <row r="1818" spans="1:8" x14ac:dyDescent="0.3">
      <c r="A1818" t="s">
        <v>1838</v>
      </c>
      <c r="B1818" s="14">
        <v>33938</v>
      </c>
      <c r="C1818">
        <v>1</v>
      </c>
      <c r="D1818" s="10">
        <v>18963.169999999998</v>
      </c>
      <c r="E1818" t="s">
        <v>11</v>
      </c>
      <c r="F1818" t="s">
        <v>11</v>
      </c>
      <c r="G1818" t="s">
        <v>9</v>
      </c>
      <c r="H1818">
        <f t="shared" si="28"/>
        <v>30</v>
      </c>
    </row>
    <row r="1819" spans="1:8" x14ac:dyDescent="0.3">
      <c r="A1819" t="s">
        <v>1839</v>
      </c>
      <c r="B1819" s="14">
        <v>32440</v>
      </c>
      <c r="C1819">
        <v>2</v>
      </c>
      <c r="D1819" s="10">
        <v>18972.5</v>
      </c>
      <c r="E1819" t="s">
        <v>11</v>
      </c>
      <c r="F1819" t="s">
        <v>8</v>
      </c>
      <c r="G1819" t="s">
        <v>9</v>
      </c>
      <c r="H1819">
        <f t="shared" si="28"/>
        <v>34</v>
      </c>
    </row>
    <row r="1820" spans="1:8" x14ac:dyDescent="0.3">
      <c r="A1820" t="s">
        <v>1840</v>
      </c>
      <c r="B1820" s="14">
        <v>30669</v>
      </c>
      <c r="C1820">
        <v>5</v>
      </c>
      <c r="D1820" s="10">
        <v>19023.259999999998</v>
      </c>
      <c r="E1820" t="s">
        <v>11</v>
      </c>
      <c r="F1820" t="s">
        <v>8</v>
      </c>
      <c r="G1820" t="s">
        <v>31</v>
      </c>
      <c r="H1820">
        <f t="shared" si="28"/>
        <v>39</v>
      </c>
    </row>
    <row r="1821" spans="1:8" x14ac:dyDescent="0.3">
      <c r="A1821" t="s">
        <v>1841</v>
      </c>
      <c r="B1821" s="14">
        <v>32664</v>
      </c>
      <c r="C1821">
        <v>1</v>
      </c>
      <c r="D1821" s="10">
        <v>19040.88</v>
      </c>
      <c r="E1821" t="s">
        <v>11</v>
      </c>
      <c r="F1821" t="s">
        <v>8</v>
      </c>
      <c r="G1821" t="s">
        <v>31</v>
      </c>
      <c r="H1821">
        <f t="shared" si="28"/>
        <v>34</v>
      </c>
    </row>
    <row r="1822" spans="1:8" x14ac:dyDescent="0.3">
      <c r="A1822" t="s">
        <v>1842</v>
      </c>
      <c r="B1822" s="14">
        <v>34240</v>
      </c>
      <c r="C1822">
        <v>1</v>
      </c>
      <c r="D1822" s="10">
        <v>19107.78</v>
      </c>
      <c r="E1822" t="s">
        <v>11</v>
      </c>
      <c r="F1822" t="s">
        <v>7</v>
      </c>
      <c r="G1822" t="s">
        <v>9</v>
      </c>
      <c r="H1822">
        <f t="shared" si="28"/>
        <v>29</v>
      </c>
    </row>
    <row r="1823" spans="1:8" x14ac:dyDescent="0.3">
      <c r="A1823" t="s">
        <v>1843</v>
      </c>
      <c r="B1823" s="14">
        <v>29038</v>
      </c>
      <c r="C1823">
        <v>2</v>
      </c>
      <c r="D1823" s="10">
        <v>19144.580000000002</v>
      </c>
      <c r="E1823" t="s">
        <v>11</v>
      </c>
      <c r="F1823" t="s">
        <v>11</v>
      </c>
      <c r="G1823" t="s">
        <v>236</v>
      </c>
      <c r="H1823">
        <f t="shared" si="28"/>
        <v>43</v>
      </c>
    </row>
    <row r="1824" spans="1:8" x14ac:dyDescent="0.3">
      <c r="A1824" t="s">
        <v>1844</v>
      </c>
      <c r="B1824" s="14">
        <v>33497</v>
      </c>
      <c r="C1824">
        <v>3</v>
      </c>
      <c r="D1824" s="10">
        <v>19199.939999999999</v>
      </c>
      <c r="E1824" t="s">
        <v>11</v>
      </c>
      <c r="F1824" t="s">
        <v>8</v>
      </c>
      <c r="G1824" t="s">
        <v>31</v>
      </c>
      <c r="H1824">
        <f t="shared" si="28"/>
        <v>31</v>
      </c>
    </row>
    <row r="1825" spans="1:8" x14ac:dyDescent="0.3">
      <c r="A1825" t="s">
        <v>1845</v>
      </c>
      <c r="B1825" s="14">
        <v>31409</v>
      </c>
      <c r="C1825">
        <v>0</v>
      </c>
      <c r="D1825" s="10">
        <v>19214.71</v>
      </c>
      <c r="E1825" t="s">
        <v>11</v>
      </c>
      <c r="F1825" t="s">
        <v>8</v>
      </c>
      <c r="G1825" t="s">
        <v>9</v>
      </c>
      <c r="H1825">
        <f t="shared" si="28"/>
        <v>37</v>
      </c>
    </row>
    <row r="1826" spans="1:8" x14ac:dyDescent="0.3">
      <c r="A1826" t="s">
        <v>1846</v>
      </c>
      <c r="B1826" s="14">
        <v>24682</v>
      </c>
      <c r="C1826">
        <v>0</v>
      </c>
      <c r="D1826" s="10">
        <v>19259.96</v>
      </c>
      <c r="E1826" t="s">
        <v>11</v>
      </c>
      <c r="F1826" t="s">
        <v>11</v>
      </c>
      <c r="G1826" t="s">
        <v>16</v>
      </c>
      <c r="H1826">
        <f t="shared" si="28"/>
        <v>55</v>
      </c>
    </row>
    <row r="1827" spans="1:8" x14ac:dyDescent="0.3">
      <c r="A1827" t="s">
        <v>1847</v>
      </c>
      <c r="B1827" s="14">
        <v>24426</v>
      </c>
      <c r="C1827">
        <v>0</v>
      </c>
      <c r="D1827" s="10">
        <v>19321.060000000001</v>
      </c>
      <c r="E1827" t="s">
        <v>11</v>
      </c>
      <c r="F1827" t="s">
        <v>11</v>
      </c>
      <c r="G1827" t="s">
        <v>16</v>
      </c>
      <c r="H1827">
        <f t="shared" si="28"/>
        <v>56</v>
      </c>
    </row>
    <row r="1828" spans="1:8" x14ac:dyDescent="0.3">
      <c r="A1828" t="s">
        <v>1848</v>
      </c>
      <c r="B1828" s="14">
        <v>33474</v>
      </c>
      <c r="C1828">
        <v>0</v>
      </c>
      <c r="D1828" s="10">
        <v>19350.37</v>
      </c>
      <c r="E1828" t="s">
        <v>11</v>
      </c>
      <c r="F1828" t="s">
        <v>8</v>
      </c>
      <c r="G1828" t="s">
        <v>9</v>
      </c>
      <c r="H1828">
        <f t="shared" si="28"/>
        <v>31</v>
      </c>
    </row>
    <row r="1829" spans="1:8" x14ac:dyDescent="0.3">
      <c r="A1829" t="s">
        <v>1849</v>
      </c>
      <c r="B1829" s="14">
        <v>31958</v>
      </c>
      <c r="C1829">
        <v>3</v>
      </c>
      <c r="D1829" s="10">
        <v>19362</v>
      </c>
      <c r="E1829" t="s">
        <v>11</v>
      </c>
      <c r="F1829" t="s">
        <v>8</v>
      </c>
      <c r="G1829" t="s">
        <v>9</v>
      </c>
      <c r="H1829">
        <f t="shared" si="28"/>
        <v>35</v>
      </c>
    </row>
    <row r="1830" spans="1:8" x14ac:dyDescent="0.3">
      <c r="A1830" t="s">
        <v>1850</v>
      </c>
      <c r="B1830" s="14">
        <v>34218</v>
      </c>
      <c r="C1830">
        <v>2</v>
      </c>
      <c r="D1830" s="10">
        <v>19442.349999999999</v>
      </c>
      <c r="E1830" t="s">
        <v>11</v>
      </c>
      <c r="F1830" t="s">
        <v>8</v>
      </c>
      <c r="G1830" t="s">
        <v>16</v>
      </c>
      <c r="H1830">
        <f t="shared" si="28"/>
        <v>29</v>
      </c>
    </row>
    <row r="1831" spans="1:8" x14ac:dyDescent="0.3">
      <c r="A1831" t="s">
        <v>1851</v>
      </c>
      <c r="B1831" s="14">
        <v>30300</v>
      </c>
      <c r="C1831">
        <v>2</v>
      </c>
      <c r="D1831" s="10">
        <v>19444.27</v>
      </c>
      <c r="E1831" t="s">
        <v>11</v>
      </c>
      <c r="F1831" t="s">
        <v>11</v>
      </c>
      <c r="G1831" t="s">
        <v>9</v>
      </c>
      <c r="H1831">
        <f t="shared" si="28"/>
        <v>40</v>
      </c>
    </row>
    <row r="1832" spans="1:8" x14ac:dyDescent="0.3">
      <c r="A1832" t="s">
        <v>1852</v>
      </c>
      <c r="B1832" s="14">
        <v>32111</v>
      </c>
      <c r="C1832">
        <v>4</v>
      </c>
      <c r="D1832" s="10">
        <v>19496.72</v>
      </c>
      <c r="E1832" t="s">
        <v>11</v>
      </c>
      <c r="F1832" t="s">
        <v>8</v>
      </c>
      <c r="G1832" t="s">
        <v>155</v>
      </c>
      <c r="H1832">
        <f t="shared" si="28"/>
        <v>35</v>
      </c>
    </row>
    <row r="1833" spans="1:8" x14ac:dyDescent="0.3">
      <c r="A1833" t="s">
        <v>1853</v>
      </c>
      <c r="B1833" s="14">
        <v>29533</v>
      </c>
      <c r="C1833">
        <v>0</v>
      </c>
      <c r="D1833" s="10">
        <v>19515.54</v>
      </c>
      <c r="E1833" t="s">
        <v>11</v>
      </c>
      <c r="F1833" t="s">
        <v>11</v>
      </c>
      <c r="G1833" t="s">
        <v>9</v>
      </c>
      <c r="H1833">
        <f t="shared" si="28"/>
        <v>42</v>
      </c>
    </row>
    <row r="1834" spans="1:8" x14ac:dyDescent="0.3">
      <c r="A1834" t="s">
        <v>1854</v>
      </c>
      <c r="B1834" s="14">
        <v>33835</v>
      </c>
      <c r="C1834">
        <v>1</v>
      </c>
      <c r="D1834" s="10">
        <v>19521.97</v>
      </c>
      <c r="E1834" t="s">
        <v>11</v>
      </c>
      <c r="F1834" t="s">
        <v>7</v>
      </c>
      <c r="G1834" t="s">
        <v>9</v>
      </c>
      <c r="H1834">
        <f t="shared" si="28"/>
        <v>30</v>
      </c>
    </row>
    <row r="1835" spans="1:8" x14ac:dyDescent="0.3">
      <c r="A1835" t="s">
        <v>1855</v>
      </c>
      <c r="B1835" s="14">
        <v>31307</v>
      </c>
      <c r="C1835">
        <v>0</v>
      </c>
      <c r="D1835" s="10">
        <v>19539.240000000002</v>
      </c>
      <c r="E1835" t="s">
        <v>11</v>
      </c>
      <c r="F1835" t="s">
        <v>11</v>
      </c>
      <c r="G1835" t="s">
        <v>9</v>
      </c>
      <c r="H1835">
        <f t="shared" si="28"/>
        <v>37</v>
      </c>
    </row>
    <row r="1836" spans="1:8" x14ac:dyDescent="0.3">
      <c r="A1836" t="s">
        <v>1856</v>
      </c>
      <c r="B1836" s="14">
        <v>23206</v>
      </c>
      <c r="C1836">
        <v>0</v>
      </c>
      <c r="D1836" s="10">
        <v>19551.34</v>
      </c>
      <c r="E1836" t="s">
        <v>11</v>
      </c>
      <c r="F1836" t="s">
        <v>8</v>
      </c>
      <c r="G1836" t="s">
        <v>16</v>
      </c>
      <c r="H1836">
        <f t="shared" si="28"/>
        <v>59</v>
      </c>
    </row>
    <row r="1837" spans="1:8" x14ac:dyDescent="0.3">
      <c r="A1837" t="s">
        <v>1857</v>
      </c>
      <c r="B1837" s="14">
        <v>28757</v>
      </c>
      <c r="C1837">
        <v>1</v>
      </c>
      <c r="D1837" s="10">
        <v>19594.810000000001</v>
      </c>
      <c r="E1837" t="s">
        <v>11</v>
      </c>
      <c r="F1837" t="s">
        <v>11</v>
      </c>
      <c r="G1837" t="s">
        <v>236</v>
      </c>
      <c r="H1837">
        <f t="shared" si="28"/>
        <v>44</v>
      </c>
    </row>
    <row r="1838" spans="1:8" x14ac:dyDescent="0.3">
      <c r="A1838" t="s">
        <v>1858</v>
      </c>
      <c r="B1838" s="14">
        <v>34573</v>
      </c>
      <c r="C1838">
        <v>0</v>
      </c>
      <c r="D1838" s="10">
        <v>19673.34</v>
      </c>
      <c r="E1838" t="s">
        <v>11</v>
      </c>
      <c r="F1838" t="s">
        <v>7</v>
      </c>
      <c r="G1838" t="s">
        <v>16</v>
      </c>
      <c r="H1838">
        <f t="shared" si="28"/>
        <v>28</v>
      </c>
    </row>
    <row r="1839" spans="1:8" x14ac:dyDescent="0.3">
      <c r="A1839" t="s">
        <v>1859</v>
      </c>
      <c r="B1839" s="14">
        <v>33093</v>
      </c>
      <c r="C1839">
        <v>1</v>
      </c>
      <c r="D1839" s="10">
        <v>19719.689999999999</v>
      </c>
      <c r="E1839" t="s">
        <v>11</v>
      </c>
      <c r="F1839" t="s">
        <v>7</v>
      </c>
      <c r="G1839" t="s">
        <v>9</v>
      </c>
      <c r="H1839">
        <f t="shared" si="28"/>
        <v>32</v>
      </c>
    </row>
    <row r="1840" spans="1:8" x14ac:dyDescent="0.3">
      <c r="A1840" t="s">
        <v>1860</v>
      </c>
      <c r="B1840" s="14">
        <v>26464</v>
      </c>
      <c r="C1840">
        <v>3</v>
      </c>
      <c r="D1840" s="10">
        <v>19749.38</v>
      </c>
      <c r="E1840" t="s">
        <v>11</v>
      </c>
      <c r="F1840" t="s">
        <v>8</v>
      </c>
      <c r="G1840" t="s">
        <v>9</v>
      </c>
      <c r="H1840">
        <f t="shared" si="28"/>
        <v>50</v>
      </c>
    </row>
    <row r="1841" spans="1:8" x14ac:dyDescent="0.3">
      <c r="A1841" t="s">
        <v>1861</v>
      </c>
      <c r="B1841" s="14">
        <v>29158</v>
      </c>
      <c r="C1841">
        <v>2</v>
      </c>
      <c r="D1841" s="10">
        <v>19798.05</v>
      </c>
      <c r="E1841" t="s">
        <v>11</v>
      </c>
      <c r="F1841" t="s">
        <v>11</v>
      </c>
      <c r="G1841" t="s">
        <v>236</v>
      </c>
      <c r="H1841">
        <f t="shared" si="28"/>
        <v>43</v>
      </c>
    </row>
    <row r="1842" spans="1:8" x14ac:dyDescent="0.3">
      <c r="A1842" t="s">
        <v>1862</v>
      </c>
      <c r="B1842" s="14">
        <v>35721</v>
      </c>
      <c r="C1842">
        <v>3</v>
      </c>
      <c r="D1842" s="10">
        <v>19933.46</v>
      </c>
      <c r="E1842" t="s">
        <v>11</v>
      </c>
      <c r="F1842" t="s">
        <v>8</v>
      </c>
      <c r="G1842" t="s">
        <v>31</v>
      </c>
      <c r="H1842">
        <f t="shared" si="28"/>
        <v>25</v>
      </c>
    </row>
    <row r="1843" spans="1:8" x14ac:dyDescent="0.3">
      <c r="A1843" t="s">
        <v>1863</v>
      </c>
      <c r="B1843" s="14">
        <v>29503</v>
      </c>
      <c r="C1843">
        <v>0</v>
      </c>
      <c r="D1843" s="10">
        <v>19964.75</v>
      </c>
      <c r="E1843" t="s">
        <v>11</v>
      </c>
      <c r="F1843" t="s">
        <v>7</v>
      </c>
      <c r="G1843" t="s">
        <v>236</v>
      </c>
      <c r="H1843">
        <f t="shared" si="28"/>
        <v>42</v>
      </c>
    </row>
    <row r="1844" spans="1:8" x14ac:dyDescent="0.3">
      <c r="A1844" t="s">
        <v>1864</v>
      </c>
      <c r="B1844" s="14">
        <v>24329</v>
      </c>
      <c r="C1844">
        <v>0</v>
      </c>
      <c r="D1844" s="10">
        <v>19995.29</v>
      </c>
      <c r="E1844" t="s">
        <v>11</v>
      </c>
      <c r="F1844" t="s">
        <v>8</v>
      </c>
      <c r="G1844" t="s">
        <v>524</v>
      </c>
      <c r="H1844">
        <f t="shared" si="28"/>
        <v>56</v>
      </c>
    </row>
    <row r="1845" spans="1:8" x14ac:dyDescent="0.3">
      <c r="A1845" t="s">
        <v>1865</v>
      </c>
      <c r="B1845" s="14">
        <v>32349</v>
      </c>
      <c r="C1845">
        <v>1</v>
      </c>
      <c r="D1845" s="10">
        <v>20009.63</v>
      </c>
      <c r="E1845" t="s">
        <v>7</v>
      </c>
      <c r="F1845" t="s">
        <v>11</v>
      </c>
      <c r="G1845" t="s">
        <v>16</v>
      </c>
      <c r="H1845">
        <f t="shared" si="28"/>
        <v>34</v>
      </c>
    </row>
    <row r="1846" spans="1:8" x14ac:dyDescent="0.3">
      <c r="A1846" t="s">
        <v>1866</v>
      </c>
      <c r="B1846" s="14">
        <v>30595</v>
      </c>
      <c r="C1846">
        <v>0</v>
      </c>
      <c r="D1846" s="10">
        <v>20149.32</v>
      </c>
      <c r="E1846" t="s">
        <v>7</v>
      </c>
      <c r="F1846" t="s">
        <v>11</v>
      </c>
      <c r="G1846" t="s">
        <v>157</v>
      </c>
      <c r="H1846">
        <f t="shared" si="28"/>
        <v>39</v>
      </c>
    </row>
    <row r="1847" spans="1:8" x14ac:dyDescent="0.3">
      <c r="A1847" t="s">
        <v>1867</v>
      </c>
      <c r="B1847" s="14">
        <v>37446</v>
      </c>
      <c r="C1847">
        <v>0</v>
      </c>
      <c r="D1847" s="10">
        <v>20167.34</v>
      </c>
      <c r="E1847" t="s">
        <v>8</v>
      </c>
      <c r="F1847" t="s">
        <v>8</v>
      </c>
      <c r="G1847" t="s">
        <v>31</v>
      </c>
      <c r="H1847">
        <f t="shared" si="28"/>
        <v>20</v>
      </c>
    </row>
    <row r="1848" spans="1:8" x14ac:dyDescent="0.3">
      <c r="A1848" t="s">
        <v>1868</v>
      </c>
      <c r="B1848" s="14">
        <v>34493</v>
      </c>
      <c r="C1848">
        <v>2</v>
      </c>
      <c r="D1848" s="10">
        <v>20177.669999999998</v>
      </c>
      <c r="E1848" t="s">
        <v>7</v>
      </c>
      <c r="F1848" t="s">
        <v>11</v>
      </c>
      <c r="G1848" t="s">
        <v>31</v>
      </c>
      <c r="H1848">
        <f t="shared" si="28"/>
        <v>29</v>
      </c>
    </row>
    <row r="1849" spans="1:8" x14ac:dyDescent="0.3">
      <c r="A1849" t="s">
        <v>1869</v>
      </c>
      <c r="B1849" s="14">
        <v>32067</v>
      </c>
      <c r="C1849">
        <v>0</v>
      </c>
      <c r="D1849" s="10">
        <v>20234.849999999999</v>
      </c>
      <c r="E1849" t="s">
        <v>7</v>
      </c>
      <c r="F1849" t="s">
        <v>8</v>
      </c>
      <c r="G1849" t="s">
        <v>16</v>
      </c>
      <c r="H1849">
        <f t="shared" si="28"/>
        <v>35</v>
      </c>
    </row>
    <row r="1850" spans="1:8" x14ac:dyDescent="0.3">
      <c r="A1850" t="s">
        <v>1870</v>
      </c>
      <c r="B1850" s="14">
        <v>24341</v>
      </c>
      <c r="C1850">
        <v>0</v>
      </c>
      <c r="D1850" s="10">
        <v>20253.84</v>
      </c>
      <c r="E1850" t="s">
        <v>7</v>
      </c>
      <c r="F1850" t="s">
        <v>8</v>
      </c>
      <c r="G1850" t="s">
        <v>16</v>
      </c>
      <c r="H1850">
        <f t="shared" si="28"/>
        <v>56</v>
      </c>
    </row>
    <row r="1851" spans="1:8" x14ac:dyDescent="0.3">
      <c r="A1851" t="s">
        <v>1871</v>
      </c>
      <c r="B1851" s="14">
        <v>34219</v>
      </c>
      <c r="C1851">
        <v>1</v>
      </c>
      <c r="D1851" s="10">
        <v>20277.810000000001</v>
      </c>
      <c r="E1851" t="s">
        <v>8</v>
      </c>
      <c r="F1851" t="s">
        <v>8</v>
      </c>
      <c r="G1851" t="s">
        <v>157</v>
      </c>
      <c r="H1851">
        <f t="shared" si="28"/>
        <v>29</v>
      </c>
    </row>
    <row r="1852" spans="1:8" x14ac:dyDescent="0.3">
      <c r="A1852" t="s">
        <v>1872</v>
      </c>
      <c r="B1852" s="14">
        <v>31307</v>
      </c>
      <c r="C1852">
        <v>1</v>
      </c>
      <c r="D1852" s="10">
        <v>20296.86</v>
      </c>
      <c r="E1852" t="s">
        <v>8</v>
      </c>
      <c r="F1852" t="s">
        <v>11</v>
      </c>
      <c r="G1852" t="s">
        <v>236</v>
      </c>
      <c r="H1852">
        <f t="shared" si="28"/>
        <v>37</v>
      </c>
    </row>
    <row r="1853" spans="1:8" x14ac:dyDescent="0.3">
      <c r="A1853" t="s">
        <v>1873</v>
      </c>
      <c r="B1853" s="14">
        <v>22829</v>
      </c>
      <c r="C1853">
        <v>0</v>
      </c>
      <c r="D1853" s="10">
        <v>20354.5</v>
      </c>
      <c r="E1853" t="s">
        <v>8</v>
      </c>
      <c r="F1853" t="s">
        <v>7</v>
      </c>
      <c r="G1853" t="s">
        <v>524</v>
      </c>
      <c r="H1853">
        <f t="shared" si="28"/>
        <v>60</v>
      </c>
    </row>
    <row r="1854" spans="1:8" x14ac:dyDescent="0.3">
      <c r="A1854" t="s">
        <v>1874</v>
      </c>
      <c r="B1854" s="14">
        <v>31240</v>
      </c>
      <c r="C1854">
        <v>0</v>
      </c>
      <c r="D1854" s="10">
        <v>20420.599999999999</v>
      </c>
      <c r="E1854" t="s">
        <v>8</v>
      </c>
      <c r="F1854" t="s">
        <v>7</v>
      </c>
      <c r="G1854" t="s">
        <v>31</v>
      </c>
      <c r="H1854">
        <f t="shared" si="28"/>
        <v>37</v>
      </c>
    </row>
    <row r="1855" spans="1:8" x14ac:dyDescent="0.3">
      <c r="A1855" t="s">
        <v>1875</v>
      </c>
      <c r="B1855" s="14">
        <v>22937</v>
      </c>
      <c r="C1855">
        <v>0</v>
      </c>
      <c r="D1855" s="10">
        <v>20446.849999999999</v>
      </c>
      <c r="E1855" t="s">
        <v>7</v>
      </c>
      <c r="F1855" t="s">
        <v>11</v>
      </c>
      <c r="G1855" t="s">
        <v>16</v>
      </c>
      <c r="H1855">
        <f t="shared" si="28"/>
        <v>60</v>
      </c>
    </row>
    <row r="1856" spans="1:8" x14ac:dyDescent="0.3">
      <c r="A1856" t="s">
        <v>1876</v>
      </c>
      <c r="B1856" s="14">
        <v>25489</v>
      </c>
      <c r="C1856">
        <v>3</v>
      </c>
      <c r="D1856" s="10">
        <v>20463</v>
      </c>
      <c r="E1856" t="s">
        <v>7</v>
      </c>
      <c r="F1856" t="s">
        <v>7</v>
      </c>
      <c r="G1856" t="s">
        <v>9</v>
      </c>
      <c r="H1856">
        <f t="shared" si="28"/>
        <v>53</v>
      </c>
    </row>
    <row r="1857" spans="1:8" x14ac:dyDescent="0.3">
      <c r="A1857" t="s">
        <v>1877</v>
      </c>
      <c r="B1857" s="14">
        <v>24297</v>
      </c>
      <c r="C1857">
        <v>0</v>
      </c>
      <c r="D1857" s="10">
        <v>20568.32</v>
      </c>
      <c r="E1857" t="s">
        <v>8</v>
      </c>
      <c r="F1857" t="s">
        <v>7</v>
      </c>
      <c r="G1857" t="s">
        <v>16</v>
      </c>
      <c r="H1857">
        <f t="shared" si="28"/>
        <v>56</v>
      </c>
    </row>
    <row r="1858" spans="1:8" x14ac:dyDescent="0.3">
      <c r="A1858" t="s">
        <v>1878</v>
      </c>
      <c r="B1858" s="14">
        <v>24823</v>
      </c>
      <c r="C1858">
        <v>0</v>
      </c>
      <c r="D1858" s="10">
        <v>20630.28</v>
      </c>
      <c r="E1858" t="s">
        <v>7</v>
      </c>
      <c r="F1858" t="s">
        <v>8</v>
      </c>
      <c r="G1858" t="s">
        <v>31</v>
      </c>
      <c r="H1858">
        <f t="shared" si="28"/>
        <v>55</v>
      </c>
    </row>
    <row r="1859" spans="1:8" x14ac:dyDescent="0.3">
      <c r="A1859" t="s">
        <v>1879</v>
      </c>
      <c r="B1859" s="14">
        <v>23955</v>
      </c>
      <c r="C1859">
        <v>0</v>
      </c>
      <c r="D1859" s="10">
        <v>20709.02</v>
      </c>
      <c r="E1859" t="s">
        <v>8</v>
      </c>
      <c r="F1859" t="s">
        <v>7</v>
      </c>
      <c r="G1859" t="s">
        <v>155</v>
      </c>
      <c r="H1859">
        <f t="shared" ref="H1859:H1922" si="29">DATEDIF(B1859,$J$3,"y")</f>
        <v>57</v>
      </c>
    </row>
    <row r="1860" spans="1:8" x14ac:dyDescent="0.3">
      <c r="A1860" t="s">
        <v>1880</v>
      </c>
      <c r="B1860" s="14">
        <v>33861</v>
      </c>
      <c r="C1860">
        <v>3</v>
      </c>
      <c r="D1860" s="10">
        <v>20745.990000000002</v>
      </c>
      <c r="E1860" t="s">
        <v>8</v>
      </c>
      <c r="F1860" t="s">
        <v>11</v>
      </c>
      <c r="G1860" t="s">
        <v>16</v>
      </c>
      <c r="H1860">
        <f t="shared" si="29"/>
        <v>30</v>
      </c>
    </row>
    <row r="1861" spans="1:8" x14ac:dyDescent="0.3">
      <c r="A1861" t="s">
        <v>1881</v>
      </c>
      <c r="B1861" s="14">
        <v>31628</v>
      </c>
      <c r="C1861">
        <v>1</v>
      </c>
      <c r="D1861" s="10">
        <v>20773.63</v>
      </c>
      <c r="E1861" t="s">
        <v>7</v>
      </c>
      <c r="F1861" t="s">
        <v>8</v>
      </c>
      <c r="G1861" t="s">
        <v>345</v>
      </c>
      <c r="H1861">
        <f t="shared" si="29"/>
        <v>36</v>
      </c>
    </row>
    <row r="1862" spans="1:8" x14ac:dyDescent="0.3">
      <c r="A1862" t="s">
        <v>1882</v>
      </c>
      <c r="B1862" s="14">
        <v>24723</v>
      </c>
      <c r="C1862">
        <v>0</v>
      </c>
      <c r="D1862" s="10">
        <v>20781.490000000002</v>
      </c>
      <c r="E1862" t="s">
        <v>7</v>
      </c>
      <c r="F1862" t="s">
        <v>8</v>
      </c>
      <c r="G1862" t="s">
        <v>9</v>
      </c>
      <c r="H1862">
        <f t="shared" si="29"/>
        <v>55</v>
      </c>
    </row>
    <row r="1863" spans="1:8" x14ac:dyDescent="0.3">
      <c r="A1863" t="s">
        <v>1883</v>
      </c>
      <c r="B1863" s="14">
        <v>27736</v>
      </c>
      <c r="C1863">
        <v>0</v>
      </c>
      <c r="D1863" s="10">
        <v>20878.78</v>
      </c>
      <c r="E1863" t="s">
        <v>7</v>
      </c>
      <c r="F1863" t="s">
        <v>11</v>
      </c>
      <c r="G1863" t="s">
        <v>236</v>
      </c>
      <c r="H1863">
        <f t="shared" si="29"/>
        <v>47</v>
      </c>
    </row>
    <row r="1864" spans="1:8" x14ac:dyDescent="0.3">
      <c r="A1864" t="s">
        <v>1884</v>
      </c>
      <c r="B1864" s="14">
        <v>23700</v>
      </c>
      <c r="C1864">
        <v>0</v>
      </c>
      <c r="D1864" s="10">
        <v>20893.060000000001</v>
      </c>
      <c r="E1864" t="s">
        <v>7</v>
      </c>
      <c r="F1864" t="s">
        <v>8</v>
      </c>
      <c r="G1864" t="s">
        <v>16</v>
      </c>
      <c r="H1864">
        <f t="shared" si="29"/>
        <v>58</v>
      </c>
    </row>
    <row r="1865" spans="1:8" x14ac:dyDescent="0.3">
      <c r="A1865" t="s">
        <v>5987</v>
      </c>
      <c r="B1865" s="14">
        <v>32108</v>
      </c>
      <c r="C1865">
        <v>2</v>
      </c>
      <c r="D1865" s="10">
        <v>20984.09</v>
      </c>
      <c r="E1865" t="s">
        <v>7</v>
      </c>
      <c r="F1865" t="s">
        <v>7</v>
      </c>
      <c r="G1865" t="s">
        <v>153</v>
      </c>
      <c r="H1865">
        <f t="shared" si="29"/>
        <v>35</v>
      </c>
    </row>
    <row r="1866" spans="1:8" x14ac:dyDescent="0.3">
      <c r="A1866" t="s">
        <v>1885</v>
      </c>
      <c r="B1866" s="14">
        <v>30499</v>
      </c>
      <c r="C1866">
        <v>1</v>
      </c>
      <c r="D1866" s="10">
        <v>21082.16</v>
      </c>
      <c r="E1866" t="s">
        <v>8</v>
      </c>
      <c r="F1866" t="s">
        <v>7</v>
      </c>
      <c r="G1866" t="s">
        <v>31</v>
      </c>
      <c r="H1866">
        <f t="shared" si="29"/>
        <v>39</v>
      </c>
    </row>
    <row r="1867" spans="1:8" x14ac:dyDescent="0.3">
      <c r="A1867" t="s">
        <v>1886</v>
      </c>
      <c r="B1867" s="14">
        <v>28452</v>
      </c>
      <c r="C1867">
        <v>2</v>
      </c>
      <c r="D1867" s="10">
        <v>21098.55</v>
      </c>
      <c r="E1867" t="s">
        <v>8</v>
      </c>
      <c r="F1867" t="s">
        <v>8</v>
      </c>
      <c r="G1867" t="s">
        <v>16</v>
      </c>
      <c r="H1867">
        <f t="shared" si="29"/>
        <v>45</v>
      </c>
    </row>
    <row r="1868" spans="1:8" x14ac:dyDescent="0.3">
      <c r="A1868" t="s">
        <v>1887</v>
      </c>
      <c r="B1868" s="14">
        <v>25441</v>
      </c>
      <c r="C1868">
        <v>0</v>
      </c>
      <c r="D1868" s="10">
        <v>21195.82</v>
      </c>
      <c r="E1868" t="s">
        <v>8</v>
      </c>
      <c r="F1868" t="s">
        <v>11</v>
      </c>
      <c r="G1868" t="s">
        <v>9</v>
      </c>
      <c r="H1868">
        <f t="shared" si="29"/>
        <v>53</v>
      </c>
    </row>
    <row r="1869" spans="1:8" x14ac:dyDescent="0.3">
      <c r="A1869" t="s">
        <v>1888</v>
      </c>
      <c r="B1869" s="14">
        <v>27316</v>
      </c>
      <c r="C1869">
        <v>0</v>
      </c>
      <c r="D1869" s="10">
        <v>21223.68</v>
      </c>
      <c r="E1869" t="s">
        <v>8</v>
      </c>
      <c r="F1869" t="s">
        <v>7</v>
      </c>
      <c r="G1869" t="s">
        <v>9</v>
      </c>
      <c r="H1869">
        <f t="shared" si="29"/>
        <v>48</v>
      </c>
    </row>
    <row r="1870" spans="1:8" x14ac:dyDescent="0.3">
      <c r="A1870" t="s">
        <v>1889</v>
      </c>
      <c r="B1870" s="14">
        <v>27275</v>
      </c>
      <c r="C1870">
        <v>0</v>
      </c>
      <c r="D1870" s="10">
        <v>21232.18</v>
      </c>
      <c r="E1870" t="s">
        <v>8</v>
      </c>
      <c r="F1870" t="s">
        <v>7</v>
      </c>
      <c r="G1870" t="s">
        <v>31</v>
      </c>
      <c r="H1870">
        <f t="shared" si="29"/>
        <v>48</v>
      </c>
    </row>
    <row r="1871" spans="1:8" x14ac:dyDescent="0.3">
      <c r="A1871" t="s">
        <v>1890</v>
      </c>
      <c r="B1871" s="14">
        <v>29565</v>
      </c>
      <c r="C1871">
        <v>2</v>
      </c>
      <c r="D1871" s="10">
        <v>21259.38</v>
      </c>
      <c r="E1871" t="s">
        <v>8</v>
      </c>
      <c r="F1871" t="s">
        <v>8</v>
      </c>
      <c r="G1871" t="s">
        <v>155</v>
      </c>
      <c r="H1871">
        <f t="shared" si="29"/>
        <v>42</v>
      </c>
    </row>
    <row r="1872" spans="1:8" x14ac:dyDescent="0.3">
      <c r="A1872" t="s">
        <v>1891</v>
      </c>
      <c r="B1872" s="14">
        <v>38203</v>
      </c>
      <c r="C1872">
        <v>0</v>
      </c>
      <c r="D1872" s="10">
        <v>21344.85</v>
      </c>
      <c r="E1872" t="s">
        <v>8</v>
      </c>
      <c r="F1872" t="s">
        <v>11</v>
      </c>
      <c r="G1872" t="s">
        <v>236</v>
      </c>
      <c r="H1872">
        <f t="shared" si="29"/>
        <v>18</v>
      </c>
    </row>
    <row r="1873" spans="1:8" x14ac:dyDescent="0.3">
      <c r="A1873" t="s">
        <v>1892</v>
      </c>
      <c r="B1873" s="14">
        <v>29468</v>
      </c>
      <c r="C1873">
        <v>0</v>
      </c>
      <c r="D1873" s="10">
        <v>21348.71</v>
      </c>
      <c r="E1873" t="s">
        <v>7</v>
      </c>
      <c r="F1873" t="s">
        <v>11</v>
      </c>
      <c r="G1873" t="s">
        <v>16</v>
      </c>
      <c r="H1873">
        <f t="shared" si="29"/>
        <v>42</v>
      </c>
    </row>
    <row r="1874" spans="1:8" x14ac:dyDescent="0.3">
      <c r="A1874" t="s">
        <v>1893</v>
      </c>
      <c r="B1874" s="14">
        <v>33198</v>
      </c>
      <c r="C1874">
        <v>4</v>
      </c>
      <c r="D1874" s="10">
        <v>21472.48</v>
      </c>
      <c r="E1874" t="s">
        <v>7</v>
      </c>
      <c r="F1874" t="s">
        <v>7</v>
      </c>
      <c r="G1874" t="s">
        <v>16</v>
      </c>
      <c r="H1874">
        <f t="shared" si="29"/>
        <v>32</v>
      </c>
    </row>
    <row r="1875" spans="1:8" x14ac:dyDescent="0.3">
      <c r="A1875" t="s">
        <v>1894</v>
      </c>
      <c r="B1875" s="14">
        <v>36323</v>
      </c>
      <c r="C1875">
        <v>0</v>
      </c>
      <c r="D1875" s="10">
        <v>21595.38</v>
      </c>
      <c r="E1875" t="s">
        <v>7</v>
      </c>
      <c r="F1875" t="s">
        <v>8</v>
      </c>
      <c r="G1875" t="s">
        <v>16</v>
      </c>
      <c r="H1875">
        <f t="shared" si="29"/>
        <v>23</v>
      </c>
    </row>
    <row r="1876" spans="1:8" x14ac:dyDescent="0.3">
      <c r="A1876" t="s">
        <v>1895</v>
      </c>
      <c r="B1876" s="14">
        <v>30675</v>
      </c>
      <c r="C1876">
        <v>3</v>
      </c>
      <c r="D1876" s="10">
        <v>21659.93</v>
      </c>
      <c r="E1876" t="s">
        <v>8</v>
      </c>
      <c r="F1876" t="s">
        <v>8</v>
      </c>
      <c r="G1876" t="s">
        <v>236</v>
      </c>
      <c r="H1876">
        <f t="shared" si="29"/>
        <v>39</v>
      </c>
    </row>
    <row r="1877" spans="1:8" x14ac:dyDescent="0.3">
      <c r="A1877" t="s">
        <v>1896</v>
      </c>
      <c r="B1877" s="14">
        <v>22966</v>
      </c>
      <c r="C1877">
        <v>0</v>
      </c>
      <c r="D1877" s="10">
        <v>21661.16</v>
      </c>
      <c r="E1877" t="s">
        <v>7</v>
      </c>
      <c r="F1877" t="s">
        <v>7</v>
      </c>
      <c r="G1877" t="s">
        <v>16</v>
      </c>
      <c r="H1877">
        <f t="shared" si="29"/>
        <v>60</v>
      </c>
    </row>
    <row r="1878" spans="1:8" x14ac:dyDescent="0.3">
      <c r="A1878" t="s">
        <v>1897</v>
      </c>
      <c r="B1878" s="14">
        <v>27959</v>
      </c>
      <c r="C1878">
        <v>1</v>
      </c>
      <c r="D1878" s="10">
        <v>21677.279999999999</v>
      </c>
      <c r="E1878" t="s">
        <v>8</v>
      </c>
      <c r="F1878" t="s">
        <v>11</v>
      </c>
      <c r="G1878" t="s">
        <v>16</v>
      </c>
      <c r="H1878">
        <f t="shared" si="29"/>
        <v>46</v>
      </c>
    </row>
    <row r="1879" spans="1:8" x14ac:dyDescent="0.3">
      <c r="A1879" t="s">
        <v>1898</v>
      </c>
      <c r="B1879" s="14">
        <v>29118</v>
      </c>
      <c r="C1879">
        <v>1</v>
      </c>
      <c r="D1879" s="10">
        <v>21771.34</v>
      </c>
      <c r="E1879" t="s">
        <v>8</v>
      </c>
      <c r="F1879" t="s">
        <v>11</v>
      </c>
      <c r="G1879" t="s">
        <v>236</v>
      </c>
      <c r="H1879">
        <f t="shared" si="29"/>
        <v>43</v>
      </c>
    </row>
    <row r="1880" spans="1:8" x14ac:dyDescent="0.3">
      <c r="A1880" t="s">
        <v>1899</v>
      </c>
      <c r="B1880" s="14">
        <v>29126</v>
      </c>
      <c r="C1880">
        <v>0</v>
      </c>
      <c r="D1880" s="10">
        <v>21774.32</v>
      </c>
      <c r="E1880" t="s">
        <v>8</v>
      </c>
      <c r="F1880" t="s">
        <v>7</v>
      </c>
      <c r="G1880" t="s">
        <v>16</v>
      </c>
      <c r="H1880">
        <f t="shared" si="29"/>
        <v>43</v>
      </c>
    </row>
    <row r="1881" spans="1:8" x14ac:dyDescent="0.3">
      <c r="A1881" t="s">
        <v>1900</v>
      </c>
      <c r="B1881" s="14">
        <v>23250</v>
      </c>
      <c r="C1881">
        <v>0</v>
      </c>
      <c r="D1881" s="10">
        <v>21797</v>
      </c>
      <c r="E1881" t="s">
        <v>8</v>
      </c>
      <c r="F1881" t="s">
        <v>11</v>
      </c>
      <c r="G1881" t="s">
        <v>31</v>
      </c>
      <c r="H1881">
        <f t="shared" si="29"/>
        <v>59</v>
      </c>
    </row>
    <row r="1882" spans="1:8" x14ac:dyDescent="0.3">
      <c r="A1882" t="s">
        <v>1901</v>
      </c>
      <c r="B1882" s="14">
        <v>29084</v>
      </c>
      <c r="C1882">
        <v>2</v>
      </c>
      <c r="D1882" s="10">
        <v>21880.82</v>
      </c>
      <c r="E1882" t="s">
        <v>8</v>
      </c>
      <c r="F1882" t="s">
        <v>11</v>
      </c>
      <c r="G1882" t="s">
        <v>16</v>
      </c>
      <c r="H1882">
        <f t="shared" si="29"/>
        <v>43</v>
      </c>
    </row>
    <row r="1883" spans="1:8" x14ac:dyDescent="0.3">
      <c r="A1883" t="s">
        <v>1902</v>
      </c>
      <c r="B1883" s="14">
        <v>37892</v>
      </c>
      <c r="C1883">
        <v>0</v>
      </c>
      <c r="D1883" s="10">
        <v>21882.400000000001</v>
      </c>
      <c r="E1883" t="s">
        <v>7</v>
      </c>
      <c r="F1883" t="s">
        <v>11</v>
      </c>
      <c r="G1883" t="s">
        <v>31</v>
      </c>
      <c r="H1883">
        <f t="shared" si="29"/>
        <v>19</v>
      </c>
    </row>
    <row r="1884" spans="1:8" x14ac:dyDescent="0.3">
      <c r="A1884" t="s">
        <v>1903</v>
      </c>
      <c r="B1884" s="14">
        <v>27747</v>
      </c>
      <c r="C1884">
        <v>1</v>
      </c>
      <c r="D1884" s="10">
        <v>21978.68</v>
      </c>
      <c r="E1884" t="s">
        <v>8</v>
      </c>
      <c r="F1884" t="s">
        <v>8</v>
      </c>
      <c r="G1884" t="s">
        <v>9</v>
      </c>
      <c r="H1884">
        <f t="shared" si="29"/>
        <v>47</v>
      </c>
    </row>
    <row r="1885" spans="1:8" x14ac:dyDescent="0.3">
      <c r="A1885" t="s">
        <v>1904</v>
      </c>
      <c r="B1885" s="14">
        <v>32795</v>
      </c>
      <c r="C1885">
        <v>0</v>
      </c>
      <c r="D1885" s="10">
        <v>21984.47</v>
      </c>
      <c r="E1885" t="s">
        <v>8</v>
      </c>
      <c r="F1885" t="s">
        <v>11</v>
      </c>
      <c r="G1885" t="s">
        <v>16</v>
      </c>
      <c r="H1885">
        <f t="shared" si="29"/>
        <v>33</v>
      </c>
    </row>
    <row r="1886" spans="1:8" x14ac:dyDescent="0.3">
      <c r="A1886" t="s">
        <v>1905</v>
      </c>
      <c r="B1886" s="14">
        <v>37131</v>
      </c>
      <c r="C1886">
        <v>0</v>
      </c>
      <c r="D1886" s="10">
        <v>22097.62</v>
      </c>
      <c r="E1886" t="s">
        <v>8</v>
      </c>
      <c r="F1886" t="s">
        <v>11</v>
      </c>
      <c r="G1886" t="s">
        <v>31</v>
      </c>
      <c r="H1886">
        <f t="shared" si="29"/>
        <v>21</v>
      </c>
    </row>
    <row r="1887" spans="1:8" x14ac:dyDescent="0.3">
      <c r="A1887" t="s">
        <v>1906</v>
      </c>
      <c r="B1887" s="14">
        <v>29476</v>
      </c>
      <c r="C1887">
        <v>0</v>
      </c>
      <c r="D1887" s="10">
        <v>22144.03</v>
      </c>
      <c r="E1887" t="s">
        <v>7</v>
      </c>
      <c r="F1887" t="s">
        <v>7</v>
      </c>
      <c r="G1887" t="s">
        <v>31</v>
      </c>
      <c r="H1887">
        <f t="shared" si="29"/>
        <v>42</v>
      </c>
    </row>
    <row r="1888" spans="1:8" x14ac:dyDescent="0.3">
      <c r="A1888" t="s">
        <v>1907</v>
      </c>
      <c r="B1888" s="14">
        <v>23978</v>
      </c>
      <c r="C1888">
        <v>1</v>
      </c>
      <c r="D1888" s="10">
        <v>22192.44</v>
      </c>
      <c r="E1888" t="s">
        <v>8</v>
      </c>
      <c r="F1888" t="s">
        <v>11</v>
      </c>
      <c r="G1888" t="s">
        <v>9</v>
      </c>
      <c r="H1888">
        <f t="shared" si="29"/>
        <v>57</v>
      </c>
    </row>
    <row r="1889" spans="1:8" x14ac:dyDescent="0.3">
      <c r="A1889" t="s">
        <v>1908</v>
      </c>
      <c r="B1889" s="14">
        <v>26100</v>
      </c>
      <c r="C1889">
        <v>1</v>
      </c>
      <c r="D1889" s="10">
        <v>22218.11</v>
      </c>
      <c r="E1889" t="s">
        <v>7</v>
      </c>
      <c r="F1889" t="s">
        <v>8</v>
      </c>
      <c r="G1889" t="s">
        <v>9</v>
      </c>
      <c r="H1889">
        <f t="shared" si="29"/>
        <v>51</v>
      </c>
    </row>
    <row r="1890" spans="1:8" x14ac:dyDescent="0.3">
      <c r="A1890" t="s">
        <v>1909</v>
      </c>
      <c r="B1890" s="14">
        <v>30312</v>
      </c>
      <c r="C1890">
        <v>1</v>
      </c>
      <c r="D1890" s="10">
        <v>22331.57</v>
      </c>
      <c r="E1890" t="s">
        <v>7</v>
      </c>
      <c r="F1890" t="s">
        <v>8</v>
      </c>
      <c r="G1890" t="s">
        <v>236</v>
      </c>
      <c r="H1890">
        <f t="shared" si="29"/>
        <v>40</v>
      </c>
    </row>
    <row r="1891" spans="1:8" x14ac:dyDescent="0.3">
      <c r="A1891" t="s">
        <v>1910</v>
      </c>
      <c r="B1891" s="14">
        <v>36398</v>
      </c>
      <c r="C1891">
        <v>2</v>
      </c>
      <c r="D1891" s="10">
        <v>22395.74</v>
      </c>
      <c r="E1891" t="s">
        <v>8</v>
      </c>
      <c r="F1891" t="s">
        <v>7</v>
      </c>
      <c r="G1891" t="s">
        <v>236</v>
      </c>
      <c r="H1891">
        <f t="shared" si="29"/>
        <v>23</v>
      </c>
    </row>
    <row r="1892" spans="1:8" x14ac:dyDescent="0.3">
      <c r="A1892" t="s">
        <v>1911</v>
      </c>
      <c r="B1892" s="14">
        <v>24337</v>
      </c>
      <c r="C1892">
        <v>0</v>
      </c>
      <c r="D1892" s="10">
        <v>22412.65</v>
      </c>
      <c r="E1892" t="s">
        <v>8</v>
      </c>
      <c r="F1892" t="s">
        <v>8</v>
      </c>
      <c r="G1892" t="s">
        <v>265</v>
      </c>
      <c r="H1892">
        <f t="shared" si="29"/>
        <v>56</v>
      </c>
    </row>
    <row r="1893" spans="1:8" x14ac:dyDescent="0.3">
      <c r="A1893" t="s">
        <v>1912</v>
      </c>
      <c r="B1893" s="14">
        <v>30671</v>
      </c>
      <c r="C1893">
        <v>1</v>
      </c>
      <c r="D1893" s="10">
        <v>22462.04</v>
      </c>
      <c r="E1893" t="s">
        <v>8</v>
      </c>
      <c r="F1893" t="s">
        <v>11</v>
      </c>
      <c r="G1893" t="s">
        <v>155</v>
      </c>
      <c r="H1893">
        <f t="shared" si="29"/>
        <v>39</v>
      </c>
    </row>
    <row r="1894" spans="1:8" x14ac:dyDescent="0.3">
      <c r="A1894" t="s">
        <v>1913</v>
      </c>
      <c r="B1894" s="14">
        <v>29173</v>
      </c>
      <c r="C1894">
        <v>2</v>
      </c>
      <c r="D1894" s="10">
        <v>22478.6</v>
      </c>
      <c r="E1894" t="s">
        <v>8</v>
      </c>
      <c r="F1894" t="s">
        <v>7</v>
      </c>
      <c r="G1894" t="s">
        <v>31</v>
      </c>
      <c r="H1894">
        <f t="shared" si="29"/>
        <v>43</v>
      </c>
    </row>
    <row r="1895" spans="1:8" x14ac:dyDescent="0.3">
      <c r="A1895" t="s">
        <v>1914</v>
      </c>
      <c r="B1895" s="14">
        <v>37827</v>
      </c>
      <c r="C1895">
        <v>2</v>
      </c>
      <c r="D1895" s="10">
        <v>22493.66</v>
      </c>
      <c r="E1895" t="s">
        <v>7</v>
      </c>
      <c r="F1895" t="s">
        <v>11</v>
      </c>
      <c r="G1895" t="s">
        <v>16</v>
      </c>
      <c r="H1895">
        <f t="shared" si="29"/>
        <v>19</v>
      </c>
    </row>
    <row r="1896" spans="1:8" x14ac:dyDescent="0.3">
      <c r="A1896" t="s">
        <v>1915</v>
      </c>
      <c r="B1896" s="14">
        <v>25881</v>
      </c>
      <c r="C1896">
        <v>0</v>
      </c>
      <c r="D1896" s="10">
        <v>23045.57</v>
      </c>
      <c r="E1896" t="s">
        <v>7</v>
      </c>
      <c r="F1896" t="s">
        <v>7</v>
      </c>
      <c r="G1896" t="s">
        <v>236</v>
      </c>
      <c r="H1896">
        <f t="shared" si="29"/>
        <v>52</v>
      </c>
    </row>
    <row r="1897" spans="1:8" x14ac:dyDescent="0.3">
      <c r="A1897" t="s">
        <v>1916</v>
      </c>
      <c r="B1897" s="14">
        <v>27646</v>
      </c>
      <c r="C1897">
        <v>0</v>
      </c>
      <c r="D1897" s="10">
        <v>23065.42</v>
      </c>
      <c r="E1897" t="s">
        <v>7</v>
      </c>
      <c r="F1897" t="s">
        <v>7</v>
      </c>
      <c r="G1897" t="s">
        <v>9</v>
      </c>
      <c r="H1897">
        <f t="shared" si="29"/>
        <v>47</v>
      </c>
    </row>
    <row r="1898" spans="1:8" x14ac:dyDescent="0.3">
      <c r="A1898" t="s">
        <v>1917</v>
      </c>
      <c r="B1898" s="14">
        <v>37969</v>
      </c>
      <c r="C1898">
        <v>0</v>
      </c>
      <c r="D1898" s="10">
        <v>23082.959999999999</v>
      </c>
      <c r="E1898" t="s">
        <v>7</v>
      </c>
      <c r="F1898" t="s">
        <v>7</v>
      </c>
      <c r="G1898" t="s">
        <v>31</v>
      </c>
      <c r="H1898">
        <f t="shared" si="29"/>
        <v>19</v>
      </c>
    </row>
    <row r="1899" spans="1:8" x14ac:dyDescent="0.3">
      <c r="A1899" t="s">
        <v>1918</v>
      </c>
      <c r="B1899" s="14">
        <v>35649</v>
      </c>
      <c r="C1899">
        <v>2</v>
      </c>
      <c r="D1899" s="10">
        <v>23241.47</v>
      </c>
      <c r="E1899" t="s">
        <v>7</v>
      </c>
      <c r="F1899" t="s">
        <v>8</v>
      </c>
      <c r="G1899" t="s">
        <v>159</v>
      </c>
      <c r="H1899">
        <f t="shared" si="29"/>
        <v>25</v>
      </c>
    </row>
    <row r="1900" spans="1:8" x14ac:dyDescent="0.3">
      <c r="A1900" t="s">
        <v>1919</v>
      </c>
      <c r="B1900" s="14">
        <v>25521</v>
      </c>
      <c r="C1900">
        <v>1</v>
      </c>
      <c r="D1900" s="10">
        <v>23244.79</v>
      </c>
      <c r="E1900" t="s">
        <v>7</v>
      </c>
      <c r="F1900" t="s">
        <v>8</v>
      </c>
      <c r="G1900" t="s">
        <v>9</v>
      </c>
      <c r="H1900">
        <f t="shared" si="29"/>
        <v>53</v>
      </c>
    </row>
    <row r="1901" spans="1:8" x14ac:dyDescent="0.3">
      <c r="A1901" t="s">
        <v>1920</v>
      </c>
      <c r="B1901" s="14">
        <v>34610</v>
      </c>
      <c r="C1901">
        <v>1</v>
      </c>
      <c r="D1901" s="10">
        <v>23288.93</v>
      </c>
      <c r="E1901" t="s">
        <v>7</v>
      </c>
      <c r="F1901" t="s">
        <v>8</v>
      </c>
      <c r="G1901" t="s">
        <v>236</v>
      </c>
      <c r="H1901">
        <f t="shared" si="29"/>
        <v>28</v>
      </c>
    </row>
    <row r="1902" spans="1:8" x14ac:dyDescent="0.3">
      <c r="A1902" t="s">
        <v>1921</v>
      </c>
      <c r="B1902" s="14">
        <v>26959</v>
      </c>
      <c r="C1902">
        <v>2</v>
      </c>
      <c r="D1902" s="10">
        <v>23306.55</v>
      </c>
      <c r="E1902" t="s">
        <v>7</v>
      </c>
      <c r="F1902" t="s">
        <v>7</v>
      </c>
      <c r="G1902" t="s">
        <v>31</v>
      </c>
      <c r="H1902">
        <f t="shared" si="29"/>
        <v>49</v>
      </c>
    </row>
    <row r="1903" spans="1:8" x14ac:dyDescent="0.3">
      <c r="A1903" t="s">
        <v>1922</v>
      </c>
      <c r="B1903" s="14">
        <v>27711</v>
      </c>
      <c r="C1903">
        <v>1</v>
      </c>
      <c r="D1903" s="10">
        <v>23401.31</v>
      </c>
      <c r="E1903" t="s">
        <v>7</v>
      </c>
      <c r="F1903" t="s">
        <v>8</v>
      </c>
      <c r="G1903" t="s">
        <v>236</v>
      </c>
      <c r="H1903">
        <f t="shared" si="29"/>
        <v>47</v>
      </c>
    </row>
    <row r="1904" spans="1:8" x14ac:dyDescent="0.3">
      <c r="A1904" t="s">
        <v>1923</v>
      </c>
      <c r="B1904" s="14">
        <v>30554</v>
      </c>
      <c r="C1904">
        <v>2</v>
      </c>
      <c r="D1904" s="10">
        <v>23563.02</v>
      </c>
      <c r="E1904" t="s">
        <v>7</v>
      </c>
      <c r="F1904" t="s">
        <v>7</v>
      </c>
      <c r="G1904" t="s">
        <v>9</v>
      </c>
      <c r="H1904">
        <f t="shared" si="29"/>
        <v>39</v>
      </c>
    </row>
    <row r="1905" spans="1:8" x14ac:dyDescent="0.3">
      <c r="A1905" t="s">
        <v>1924</v>
      </c>
      <c r="B1905" s="14">
        <v>27182</v>
      </c>
      <c r="C1905">
        <v>1</v>
      </c>
      <c r="D1905" s="10">
        <v>23568.27</v>
      </c>
      <c r="E1905" t="s">
        <v>7</v>
      </c>
      <c r="F1905" t="s">
        <v>7</v>
      </c>
      <c r="G1905" t="s">
        <v>31</v>
      </c>
      <c r="H1905">
        <f t="shared" si="29"/>
        <v>49</v>
      </c>
    </row>
    <row r="1906" spans="1:8" x14ac:dyDescent="0.3">
      <c r="A1906" t="s">
        <v>1925</v>
      </c>
      <c r="B1906" s="14">
        <v>26842</v>
      </c>
      <c r="C1906">
        <v>2</v>
      </c>
      <c r="D1906" s="10">
        <v>23807.24</v>
      </c>
      <c r="E1906" t="s">
        <v>7</v>
      </c>
      <c r="F1906" t="s">
        <v>8</v>
      </c>
      <c r="G1906" t="s">
        <v>16</v>
      </c>
      <c r="H1906">
        <f t="shared" si="29"/>
        <v>49</v>
      </c>
    </row>
    <row r="1907" spans="1:8" x14ac:dyDescent="0.3">
      <c r="A1907" t="s">
        <v>1926</v>
      </c>
      <c r="B1907" s="14">
        <v>25788</v>
      </c>
      <c r="C1907">
        <v>1</v>
      </c>
      <c r="D1907" s="10">
        <v>23887.66</v>
      </c>
      <c r="E1907" t="s">
        <v>7</v>
      </c>
      <c r="F1907" t="s">
        <v>8</v>
      </c>
      <c r="G1907" t="s">
        <v>16</v>
      </c>
      <c r="H1907">
        <f t="shared" si="29"/>
        <v>52</v>
      </c>
    </row>
    <row r="1908" spans="1:8" x14ac:dyDescent="0.3">
      <c r="A1908" t="s">
        <v>1927</v>
      </c>
      <c r="B1908" s="14">
        <v>26124</v>
      </c>
      <c r="C1908">
        <v>2</v>
      </c>
      <c r="D1908" s="10">
        <v>23967.38</v>
      </c>
      <c r="E1908" t="s">
        <v>7</v>
      </c>
      <c r="F1908" t="s">
        <v>7</v>
      </c>
      <c r="G1908" t="s">
        <v>16</v>
      </c>
      <c r="H1908">
        <f t="shared" si="29"/>
        <v>51</v>
      </c>
    </row>
    <row r="1909" spans="1:8" x14ac:dyDescent="0.3">
      <c r="A1909" t="s">
        <v>1928</v>
      </c>
      <c r="B1909" s="14">
        <v>37985</v>
      </c>
      <c r="C1909">
        <v>2</v>
      </c>
      <c r="D1909" s="10">
        <v>24059.68</v>
      </c>
      <c r="E1909" t="s">
        <v>7</v>
      </c>
      <c r="F1909" t="s">
        <v>7</v>
      </c>
      <c r="G1909" t="s">
        <v>16</v>
      </c>
      <c r="H1909">
        <f t="shared" si="29"/>
        <v>19</v>
      </c>
    </row>
    <row r="1910" spans="1:8" x14ac:dyDescent="0.3">
      <c r="A1910" t="s">
        <v>1929</v>
      </c>
      <c r="B1910" s="14">
        <v>26828</v>
      </c>
      <c r="C1910">
        <v>3</v>
      </c>
      <c r="D1910" s="10">
        <v>24106.91</v>
      </c>
      <c r="E1910" t="s">
        <v>7</v>
      </c>
      <c r="F1910" t="s">
        <v>7</v>
      </c>
      <c r="G1910" t="s">
        <v>236</v>
      </c>
      <c r="H1910">
        <f t="shared" si="29"/>
        <v>49</v>
      </c>
    </row>
    <row r="1911" spans="1:8" x14ac:dyDescent="0.3">
      <c r="A1911" t="s">
        <v>1930</v>
      </c>
      <c r="B1911" s="14">
        <v>27282</v>
      </c>
      <c r="C1911">
        <v>3</v>
      </c>
      <c r="D1911" s="10">
        <v>24180.93</v>
      </c>
      <c r="E1911" t="s">
        <v>7</v>
      </c>
      <c r="F1911" t="s">
        <v>11</v>
      </c>
      <c r="G1911" t="s">
        <v>9</v>
      </c>
      <c r="H1911">
        <f t="shared" si="29"/>
        <v>48</v>
      </c>
    </row>
    <row r="1912" spans="1:8" x14ac:dyDescent="0.3">
      <c r="A1912" t="s">
        <v>1931</v>
      </c>
      <c r="B1912" s="14">
        <v>23727</v>
      </c>
      <c r="C1912">
        <v>0</v>
      </c>
      <c r="D1912" s="10">
        <v>24227.34</v>
      </c>
      <c r="E1912" t="s">
        <v>7</v>
      </c>
      <c r="F1912" t="s">
        <v>11</v>
      </c>
      <c r="G1912" t="s">
        <v>9</v>
      </c>
      <c r="H1912">
        <f t="shared" si="29"/>
        <v>58</v>
      </c>
    </row>
    <row r="1913" spans="1:8" x14ac:dyDescent="0.3">
      <c r="A1913" t="s">
        <v>1932</v>
      </c>
      <c r="B1913" s="14">
        <v>38202</v>
      </c>
      <c r="C1913">
        <v>0</v>
      </c>
      <c r="D1913" s="10">
        <v>24294.02</v>
      </c>
      <c r="E1913" t="s">
        <v>7</v>
      </c>
      <c r="F1913" t="s">
        <v>11</v>
      </c>
      <c r="G1913" t="s">
        <v>31</v>
      </c>
      <c r="H1913">
        <f t="shared" si="29"/>
        <v>18</v>
      </c>
    </row>
    <row r="1914" spans="1:8" x14ac:dyDescent="0.3">
      <c r="A1914" t="s">
        <v>1933</v>
      </c>
      <c r="B1914" s="14">
        <v>36440</v>
      </c>
      <c r="C1914">
        <v>0</v>
      </c>
      <c r="D1914" s="10">
        <v>24387.74</v>
      </c>
      <c r="E1914" t="s">
        <v>7</v>
      </c>
      <c r="F1914" t="s">
        <v>11</v>
      </c>
      <c r="G1914" t="s">
        <v>31</v>
      </c>
      <c r="H1914">
        <f t="shared" si="29"/>
        <v>23</v>
      </c>
    </row>
    <row r="1915" spans="1:8" x14ac:dyDescent="0.3">
      <c r="A1915" t="s">
        <v>1934</v>
      </c>
      <c r="B1915" s="14">
        <v>25902</v>
      </c>
      <c r="C1915">
        <v>0</v>
      </c>
      <c r="D1915" s="10">
        <v>24393.62</v>
      </c>
      <c r="E1915" t="s">
        <v>7</v>
      </c>
      <c r="F1915" t="s">
        <v>8</v>
      </c>
      <c r="G1915" t="s">
        <v>16</v>
      </c>
      <c r="H1915">
        <f t="shared" si="29"/>
        <v>52</v>
      </c>
    </row>
    <row r="1916" spans="1:8" x14ac:dyDescent="0.3">
      <c r="A1916" t="s">
        <v>1935</v>
      </c>
      <c r="B1916" s="14">
        <v>25025</v>
      </c>
      <c r="C1916">
        <v>0</v>
      </c>
      <c r="D1916" s="10">
        <v>24476.48</v>
      </c>
      <c r="E1916" t="s">
        <v>7</v>
      </c>
      <c r="F1916" t="s">
        <v>7</v>
      </c>
      <c r="G1916" t="s">
        <v>16</v>
      </c>
      <c r="H1916">
        <f t="shared" si="29"/>
        <v>54</v>
      </c>
    </row>
    <row r="1917" spans="1:8" x14ac:dyDescent="0.3">
      <c r="A1917" t="s">
        <v>1936</v>
      </c>
      <c r="B1917" s="14">
        <v>22575</v>
      </c>
      <c r="C1917">
        <v>0</v>
      </c>
      <c r="D1917" s="10">
        <v>24513.09</v>
      </c>
      <c r="E1917" t="s">
        <v>7</v>
      </c>
      <c r="F1917" t="s">
        <v>7</v>
      </c>
      <c r="G1917" t="s">
        <v>9</v>
      </c>
      <c r="H1917">
        <f t="shared" si="29"/>
        <v>61</v>
      </c>
    </row>
    <row r="1918" spans="1:8" x14ac:dyDescent="0.3">
      <c r="A1918" t="s">
        <v>1937</v>
      </c>
      <c r="B1918" s="14">
        <v>26556</v>
      </c>
      <c r="C1918">
        <v>1</v>
      </c>
      <c r="D1918" s="10">
        <v>24520.26</v>
      </c>
      <c r="E1918" t="s">
        <v>7</v>
      </c>
      <c r="F1918" t="s">
        <v>8</v>
      </c>
      <c r="G1918" t="s">
        <v>31</v>
      </c>
      <c r="H1918">
        <f t="shared" si="29"/>
        <v>50</v>
      </c>
    </row>
    <row r="1919" spans="1:8" x14ac:dyDescent="0.3">
      <c r="A1919" t="s">
        <v>1938</v>
      </c>
      <c r="B1919" s="14">
        <v>27558</v>
      </c>
      <c r="C1919">
        <v>2</v>
      </c>
      <c r="D1919" s="10">
        <v>24535.7</v>
      </c>
      <c r="E1919" t="s">
        <v>7</v>
      </c>
      <c r="F1919" t="s">
        <v>7</v>
      </c>
      <c r="G1919" t="s">
        <v>16</v>
      </c>
      <c r="H1919">
        <f t="shared" si="29"/>
        <v>47</v>
      </c>
    </row>
    <row r="1920" spans="1:8" x14ac:dyDescent="0.3">
      <c r="A1920" t="s">
        <v>1939</v>
      </c>
      <c r="B1920" s="14">
        <v>28045</v>
      </c>
      <c r="C1920">
        <v>0</v>
      </c>
      <c r="D1920" s="10">
        <v>24603.05</v>
      </c>
      <c r="E1920" t="s">
        <v>7</v>
      </c>
      <c r="F1920" t="s">
        <v>7</v>
      </c>
      <c r="G1920" t="s">
        <v>31</v>
      </c>
      <c r="H1920">
        <f t="shared" si="29"/>
        <v>46</v>
      </c>
    </row>
    <row r="1921" spans="1:8" x14ac:dyDescent="0.3">
      <c r="A1921" t="s">
        <v>1940</v>
      </c>
      <c r="B1921" s="14">
        <v>25731</v>
      </c>
      <c r="C1921">
        <v>2</v>
      </c>
      <c r="D1921" s="10">
        <v>24667.42</v>
      </c>
      <c r="E1921" t="s">
        <v>7</v>
      </c>
      <c r="F1921" t="s">
        <v>8</v>
      </c>
      <c r="G1921" t="s">
        <v>9</v>
      </c>
      <c r="H1921">
        <f t="shared" si="29"/>
        <v>52</v>
      </c>
    </row>
    <row r="1922" spans="1:8" x14ac:dyDescent="0.3">
      <c r="A1922" t="s">
        <v>1941</v>
      </c>
      <c r="B1922" s="14">
        <v>35305</v>
      </c>
      <c r="C1922">
        <v>4</v>
      </c>
      <c r="D1922" s="10">
        <v>24671.66</v>
      </c>
      <c r="E1922" t="s">
        <v>7</v>
      </c>
      <c r="F1922" t="s">
        <v>11</v>
      </c>
      <c r="G1922" t="s">
        <v>236</v>
      </c>
      <c r="H1922">
        <f t="shared" si="29"/>
        <v>26</v>
      </c>
    </row>
    <row r="1923" spans="1:8" x14ac:dyDescent="0.3">
      <c r="A1923" t="s">
        <v>1942</v>
      </c>
      <c r="B1923" s="14">
        <v>33888</v>
      </c>
      <c r="C1923">
        <v>0</v>
      </c>
      <c r="D1923" s="10">
        <v>24795.040000000001</v>
      </c>
      <c r="E1923" t="s">
        <v>7</v>
      </c>
      <c r="F1923" t="s">
        <v>8</v>
      </c>
      <c r="G1923" t="s">
        <v>31</v>
      </c>
      <c r="H1923">
        <f t="shared" ref="H1923:H1986" si="30">DATEDIF(B1923,$J$3,"y")</f>
        <v>30</v>
      </c>
    </row>
    <row r="1924" spans="1:8" x14ac:dyDescent="0.3">
      <c r="A1924" t="s">
        <v>1943</v>
      </c>
      <c r="B1924" s="14">
        <v>34586</v>
      </c>
      <c r="C1924">
        <v>0</v>
      </c>
      <c r="D1924" s="10">
        <v>24817.25</v>
      </c>
      <c r="E1924" t="s">
        <v>7</v>
      </c>
      <c r="F1924" t="s">
        <v>7</v>
      </c>
      <c r="G1924" t="s">
        <v>31</v>
      </c>
      <c r="H1924">
        <f t="shared" si="30"/>
        <v>28</v>
      </c>
    </row>
    <row r="1925" spans="1:8" x14ac:dyDescent="0.3">
      <c r="A1925" t="s">
        <v>1944</v>
      </c>
      <c r="B1925" s="14">
        <v>34860</v>
      </c>
      <c r="C1925">
        <v>0</v>
      </c>
      <c r="D1925" s="10">
        <v>24863.25</v>
      </c>
      <c r="E1925" t="s">
        <v>7</v>
      </c>
      <c r="F1925" t="s">
        <v>8</v>
      </c>
      <c r="G1925" t="s">
        <v>31</v>
      </c>
      <c r="H1925">
        <f t="shared" si="30"/>
        <v>27</v>
      </c>
    </row>
    <row r="1926" spans="1:8" x14ac:dyDescent="0.3">
      <c r="A1926" t="s">
        <v>1945</v>
      </c>
      <c r="B1926" s="14">
        <v>25898</v>
      </c>
      <c r="C1926">
        <v>3</v>
      </c>
      <c r="D1926" s="10">
        <v>24869.84</v>
      </c>
      <c r="E1926" t="s">
        <v>7</v>
      </c>
      <c r="F1926" t="s">
        <v>7</v>
      </c>
      <c r="G1926" t="s">
        <v>157</v>
      </c>
      <c r="H1926">
        <f t="shared" si="30"/>
        <v>52</v>
      </c>
    </row>
    <row r="1927" spans="1:8" x14ac:dyDescent="0.3">
      <c r="A1927" t="s">
        <v>1946</v>
      </c>
      <c r="B1927" s="14">
        <v>25407</v>
      </c>
      <c r="C1927">
        <v>3</v>
      </c>
      <c r="D1927" s="10">
        <v>24873.38</v>
      </c>
      <c r="E1927" t="s">
        <v>7</v>
      </c>
      <c r="F1927" t="s">
        <v>11</v>
      </c>
      <c r="G1927" t="s">
        <v>236</v>
      </c>
      <c r="H1927">
        <f t="shared" si="30"/>
        <v>53</v>
      </c>
    </row>
    <row r="1928" spans="1:8" x14ac:dyDescent="0.3">
      <c r="A1928" t="s">
        <v>1947</v>
      </c>
      <c r="B1928" s="14">
        <v>31942</v>
      </c>
      <c r="C1928">
        <v>2</v>
      </c>
      <c r="D1928" s="10">
        <v>24915.05</v>
      </c>
      <c r="E1928" t="s">
        <v>7</v>
      </c>
      <c r="F1928" t="s">
        <v>11</v>
      </c>
      <c r="G1928" t="s">
        <v>236</v>
      </c>
      <c r="H1928">
        <f t="shared" si="30"/>
        <v>35</v>
      </c>
    </row>
    <row r="1929" spans="1:8" x14ac:dyDescent="0.3">
      <c r="A1929" t="s">
        <v>1948</v>
      </c>
      <c r="B1929" s="14">
        <v>27712</v>
      </c>
      <c r="C1929">
        <v>3</v>
      </c>
      <c r="D1929" s="10">
        <v>24915.22</v>
      </c>
      <c r="E1929" t="s">
        <v>7</v>
      </c>
      <c r="F1929" t="s">
        <v>8</v>
      </c>
      <c r="G1929" t="s">
        <v>16</v>
      </c>
      <c r="H1929">
        <f t="shared" si="30"/>
        <v>47</v>
      </c>
    </row>
    <row r="1930" spans="1:8" x14ac:dyDescent="0.3">
      <c r="A1930" t="s">
        <v>1949</v>
      </c>
      <c r="B1930" s="14">
        <v>35037</v>
      </c>
      <c r="C1930">
        <v>0</v>
      </c>
      <c r="D1930" s="10">
        <v>25075.97</v>
      </c>
      <c r="E1930" t="s">
        <v>7</v>
      </c>
      <c r="F1930" t="s">
        <v>7</v>
      </c>
      <c r="G1930" t="s">
        <v>31</v>
      </c>
      <c r="H1930">
        <f t="shared" si="30"/>
        <v>27</v>
      </c>
    </row>
    <row r="1931" spans="1:8" x14ac:dyDescent="0.3">
      <c r="A1931" t="s">
        <v>1950</v>
      </c>
      <c r="B1931" s="14">
        <v>35960</v>
      </c>
      <c r="C1931">
        <v>0</v>
      </c>
      <c r="D1931" s="10">
        <v>25081.77</v>
      </c>
      <c r="E1931" t="s">
        <v>7</v>
      </c>
      <c r="F1931" t="s">
        <v>7</v>
      </c>
      <c r="G1931" t="s">
        <v>9</v>
      </c>
      <c r="H1931">
        <f t="shared" si="30"/>
        <v>24</v>
      </c>
    </row>
    <row r="1932" spans="1:8" x14ac:dyDescent="0.3">
      <c r="A1932" t="s">
        <v>1951</v>
      </c>
      <c r="B1932" s="14">
        <v>36123</v>
      </c>
      <c r="C1932">
        <v>0</v>
      </c>
      <c r="D1932" s="10">
        <v>25127.22</v>
      </c>
      <c r="E1932" t="s">
        <v>7</v>
      </c>
      <c r="F1932" t="s">
        <v>8</v>
      </c>
      <c r="G1932" t="s">
        <v>31</v>
      </c>
      <c r="H1932">
        <f t="shared" si="30"/>
        <v>24</v>
      </c>
    </row>
    <row r="1933" spans="1:8" x14ac:dyDescent="0.3">
      <c r="A1933" t="s">
        <v>1952</v>
      </c>
      <c r="B1933" s="14">
        <v>27742</v>
      </c>
      <c r="C1933">
        <v>3</v>
      </c>
      <c r="D1933" s="10">
        <v>25309.49</v>
      </c>
      <c r="E1933" t="s">
        <v>7</v>
      </c>
      <c r="F1933" t="s">
        <v>11</v>
      </c>
      <c r="G1933" t="s">
        <v>31</v>
      </c>
      <c r="H1933">
        <f t="shared" si="30"/>
        <v>47</v>
      </c>
    </row>
    <row r="1934" spans="1:8" x14ac:dyDescent="0.3">
      <c r="A1934" t="s">
        <v>1953</v>
      </c>
      <c r="B1934" s="14">
        <v>26568</v>
      </c>
      <c r="C1934">
        <v>2</v>
      </c>
      <c r="D1934" s="10">
        <v>25333.33</v>
      </c>
      <c r="E1934" t="s">
        <v>7</v>
      </c>
      <c r="F1934" t="s">
        <v>7</v>
      </c>
      <c r="G1934" t="s">
        <v>345</v>
      </c>
      <c r="H1934">
        <f t="shared" si="30"/>
        <v>50</v>
      </c>
    </row>
    <row r="1935" spans="1:8" x14ac:dyDescent="0.3">
      <c r="A1935" t="s">
        <v>1954</v>
      </c>
      <c r="B1935" s="14">
        <v>25072</v>
      </c>
      <c r="C1935">
        <v>3</v>
      </c>
      <c r="D1935" s="10">
        <v>25382.3</v>
      </c>
      <c r="E1935" t="s">
        <v>7</v>
      </c>
      <c r="F1935" t="s">
        <v>7</v>
      </c>
      <c r="G1935" t="s">
        <v>31</v>
      </c>
      <c r="H1935">
        <f t="shared" si="30"/>
        <v>54</v>
      </c>
    </row>
    <row r="1936" spans="1:8" x14ac:dyDescent="0.3">
      <c r="A1936" t="s">
        <v>1955</v>
      </c>
      <c r="B1936" s="14">
        <v>25183</v>
      </c>
      <c r="C1936">
        <v>1</v>
      </c>
      <c r="D1936" s="10">
        <v>25517.11</v>
      </c>
      <c r="E1936" t="s">
        <v>7</v>
      </c>
      <c r="F1936" t="s">
        <v>8</v>
      </c>
      <c r="G1936" t="s">
        <v>345</v>
      </c>
      <c r="H1936">
        <f t="shared" si="30"/>
        <v>54</v>
      </c>
    </row>
    <row r="1937" spans="1:8" x14ac:dyDescent="0.3">
      <c r="A1937" t="s">
        <v>1956</v>
      </c>
      <c r="B1937" s="14">
        <v>37105</v>
      </c>
      <c r="C1937">
        <v>0</v>
      </c>
      <c r="D1937" s="10">
        <v>25648.98</v>
      </c>
      <c r="E1937" t="s">
        <v>7</v>
      </c>
      <c r="F1937" t="s">
        <v>11</v>
      </c>
      <c r="G1937" t="s">
        <v>31</v>
      </c>
      <c r="H1937">
        <f t="shared" si="30"/>
        <v>21</v>
      </c>
    </row>
    <row r="1938" spans="1:8" x14ac:dyDescent="0.3">
      <c r="A1938" t="s">
        <v>1957</v>
      </c>
      <c r="B1938" s="14">
        <v>26497</v>
      </c>
      <c r="C1938">
        <v>0</v>
      </c>
      <c r="D1938" s="10">
        <v>25656.58</v>
      </c>
      <c r="E1938" t="s">
        <v>7</v>
      </c>
      <c r="F1938" t="s">
        <v>8</v>
      </c>
      <c r="G1938" t="s">
        <v>236</v>
      </c>
      <c r="H1938">
        <f t="shared" si="30"/>
        <v>50</v>
      </c>
    </row>
    <row r="1939" spans="1:8" x14ac:dyDescent="0.3">
      <c r="A1939" t="s">
        <v>1958</v>
      </c>
      <c r="B1939" s="14">
        <v>23244</v>
      </c>
      <c r="C1939">
        <v>0</v>
      </c>
      <c r="D1939" s="10">
        <v>25678.78</v>
      </c>
      <c r="E1939" t="s">
        <v>7</v>
      </c>
      <c r="F1939" t="s">
        <v>8</v>
      </c>
      <c r="G1939" t="s">
        <v>16</v>
      </c>
      <c r="H1939">
        <f t="shared" si="30"/>
        <v>59</v>
      </c>
    </row>
    <row r="1940" spans="1:8" x14ac:dyDescent="0.3">
      <c r="A1940" t="s">
        <v>1959</v>
      </c>
      <c r="B1940" s="14">
        <v>25905</v>
      </c>
      <c r="C1940">
        <v>3</v>
      </c>
      <c r="D1940" s="10">
        <v>25992.82</v>
      </c>
      <c r="E1940" t="s">
        <v>7</v>
      </c>
      <c r="F1940" t="s">
        <v>7</v>
      </c>
      <c r="G1940" t="s">
        <v>9</v>
      </c>
      <c r="H1940">
        <f t="shared" si="30"/>
        <v>52</v>
      </c>
    </row>
    <row r="1941" spans="1:8" x14ac:dyDescent="0.3">
      <c r="A1941" t="s">
        <v>1960</v>
      </c>
      <c r="B1941" s="14">
        <v>37047</v>
      </c>
      <c r="C1941">
        <v>2</v>
      </c>
      <c r="D1941" s="10">
        <v>26018.95</v>
      </c>
      <c r="E1941" t="s">
        <v>7</v>
      </c>
      <c r="F1941" t="s">
        <v>7</v>
      </c>
      <c r="G1941" t="s">
        <v>16</v>
      </c>
      <c r="H1941">
        <f t="shared" si="30"/>
        <v>22</v>
      </c>
    </row>
    <row r="1942" spans="1:8" x14ac:dyDescent="0.3">
      <c r="A1942" t="s">
        <v>1961</v>
      </c>
      <c r="B1942" s="14">
        <v>36886</v>
      </c>
      <c r="C1942">
        <v>0</v>
      </c>
      <c r="D1942" s="10">
        <v>26026.97</v>
      </c>
      <c r="E1942" t="s">
        <v>7</v>
      </c>
      <c r="F1942" t="s">
        <v>8</v>
      </c>
      <c r="G1942" t="s">
        <v>31</v>
      </c>
      <c r="H1942">
        <f t="shared" si="30"/>
        <v>22</v>
      </c>
    </row>
    <row r="1943" spans="1:8" x14ac:dyDescent="0.3">
      <c r="A1943" t="s">
        <v>1962</v>
      </c>
      <c r="B1943" s="14">
        <v>24297</v>
      </c>
      <c r="C1943">
        <v>1</v>
      </c>
      <c r="D1943" s="10">
        <v>26109.33</v>
      </c>
      <c r="E1943" t="s">
        <v>7</v>
      </c>
      <c r="F1943" t="s">
        <v>8</v>
      </c>
      <c r="G1943" t="s">
        <v>16</v>
      </c>
      <c r="H1943">
        <f t="shared" si="30"/>
        <v>56</v>
      </c>
    </row>
    <row r="1944" spans="1:8" x14ac:dyDescent="0.3">
      <c r="A1944" t="s">
        <v>1963</v>
      </c>
      <c r="B1944" s="14">
        <v>37540</v>
      </c>
      <c r="C1944">
        <v>0</v>
      </c>
      <c r="D1944" s="10">
        <v>26125.67</v>
      </c>
      <c r="E1944" t="s">
        <v>7</v>
      </c>
      <c r="F1944" t="s">
        <v>11</v>
      </c>
      <c r="G1944" t="s">
        <v>9</v>
      </c>
      <c r="H1944">
        <f t="shared" si="30"/>
        <v>20</v>
      </c>
    </row>
    <row r="1945" spans="1:8" x14ac:dyDescent="0.3">
      <c r="A1945" t="s">
        <v>1964</v>
      </c>
      <c r="B1945" s="14">
        <v>26852</v>
      </c>
      <c r="C1945">
        <v>1</v>
      </c>
      <c r="D1945" s="10">
        <v>26140.36</v>
      </c>
      <c r="E1945" t="s">
        <v>7</v>
      </c>
      <c r="F1945" t="s">
        <v>8</v>
      </c>
      <c r="G1945" t="s">
        <v>31</v>
      </c>
      <c r="H1945">
        <f t="shared" si="30"/>
        <v>49</v>
      </c>
    </row>
    <row r="1946" spans="1:8" x14ac:dyDescent="0.3">
      <c r="A1946" t="s">
        <v>1965</v>
      </c>
      <c r="B1946" s="14">
        <v>27549</v>
      </c>
      <c r="C1946">
        <v>1</v>
      </c>
      <c r="D1946" s="10">
        <v>26236.58</v>
      </c>
      <c r="E1946" t="s">
        <v>7</v>
      </c>
      <c r="F1946" t="s">
        <v>11</v>
      </c>
      <c r="G1946" t="s">
        <v>31</v>
      </c>
      <c r="H1946">
        <f t="shared" si="30"/>
        <v>48</v>
      </c>
    </row>
    <row r="1947" spans="1:8" x14ac:dyDescent="0.3">
      <c r="A1947" t="s">
        <v>1966</v>
      </c>
      <c r="B1947" s="14">
        <v>38326</v>
      </c>
      <c r="C1947">
        <v>0</v>
      </c>
      <c r="D1947" s="10">
        <v>26316.59</v>
      </c>
      <c r="E1947" t="s">
        <v>7</v>
      </c>
      <c r="F1947" t="s">
        <v>8</v>
      </c>
      <c r="G1947" t="s">
        <v>31</v>
      </c>
      <c r="H1947">
        <f t="shared" si="30"/>
        <v>18</v>
      </c>
    </row>
    <row r="1948" spans="1:8" x14ac:dyDescent="0.3">
      <c r="A1948" t="s">
        <v>1967</v>
      </c>
      <c r="B1948" s="14">
        <v>27293</v>
      </c>
      <c r="C1948">
        <v>1</v>
      </c>
      <c r="D1948" s="10">
        <v>26392.26</v>
      </c>
      <c r="E1948" t="s">
        <v>7</v>
      </c>
      <c r="F1948" t="s">
        <v>7</v>
      </c>
      <c r="G1948" t="s">
        <v>236</v>
      </c>
      <c r="H1948">
        <f t="shared" si="30"/>
        <v>48</v>
      </c>
    </row>
    <row r="1949" spans="1:8" x14ac:dyDescent="0.3">
      <c r="A1949" t="s">
        <v>1968</v>
      </c>
      <c r="B1949" s="14">
        <v>25807</v>
      </c>
      <c r="C1949">
        <v>2</v>
      </c>
      <c r="D1949" s="10">
        <v>26467.1</v>
      </c>
      <c r="E1949" t="s">
        <v>7</v>
      </c>
      <c r="F1949" t="s">
        <v>8</v>
      </c>
      <c r="G1949" t="s">
        <v>16</v>
      </c>
      <c r="H1949">
        <f t="shared" si="30"/>
        <v>52</v>
      </c>
    </row>
    <row r="1950" spans="1:8" x14ac:dyDescent="0.3">
      <c r="A1950" t="s">
        <v>1969</v>
      </c>
      <c r="B1950" s="14">
        <v>38235</v>
      </c>
      <c r="C1950">
        <v>0</v>
      </c>
      <c r="D1950" s="10">
        <v>26479.4</v>
      </c>
      <c r="E1950" t="s">
        <v>7</v>
      </c>
      <c r="F1950" t="s">
        <v>7</v>
      </c>
      <c r="G1950" t="s">
        <v>31</v>
      </c>
      <c r="H1950">
        <f t="shared" si="30"/>
        <v>18</v>
      </c>
    </row>
    <row r="1951" spans="1:8" x14ac:dyDescent="0.3">
      <c r="A1951" t="s">
        <v>1970</v>
      </c>
      <c r="B1951" s="14">
        <v>32346</v>
      </c>
      <c r="C1951">
        <v>3</v>
      </c>
      <c r="D1951" s="10">
        <v>26607.89</v>
      </c>
      <c r="E1951" t="s">
        <v>7</v>
      </c>
      <c r="F1951" t="s">
        <v>11</v>
      </c>
      <c r="G1951" t="s">
        <v>31</v>
      </c>
      <c r="H1951">
        <f t="shared" si="30"/>
        <v>34</v>
      </c>
    </row>
    <row r="1952" spans="1:8" x14ac:dyDescent="0.3">
      <c r="A1952" t="s">
        <v>1971</v>
      </c>
      <c r="B1952" s="14">
        <v>33472</v>
      </c>
      <c r="C1952">
        <v>3</v>
      </c>
      <c r="D1952" s="10">
        <v>26912.560000000001</v>
      </c>
      <c r="E1952" t="s">
        <v>7</v>
      </c>
      <c r="F1952" t="s">
        <v>7</v>
      </c>
      <c r="G1952" t="s">
        <v>31</v>
      </c>
      <c r="H1952">
        <f t="shared" si="30"/>
        <v>31</v>
      </c>
    </row>
    <row r="1953" spans="1:8" x14ac:dyDescent="0.3">
      <c r="A1953" t="s">
        <v>1972</v>
      </c>
      <c r="B1953" s="14">
        <v>21544</v>
      </c>
      <c r="C1953">
        <v>0</v>
      </c>
      <c r="D1953" s="10">
        <v>26926.51</v>
      </c>
      <c r="E1953" t="s">
        <v>7</v>
      </c>
      <c r="F1953" t="s">
        <v>11</v>
      </c>
      <c r="G1953" t="s">
        <v>9</v>
      </c>
      <c r="H1953">
        <f t="shared" si="30"/>
        <v>64</v>
      </c>
    </row>
    <row r="1954" spans="1:8" x14ac:dyDescent="0.3">
      <c r="A1954" t="s">
        <v>1973</v>
      </c>
      <c r="B1954" s="14">
        <v>37424</v>
      </c>
      <c r="C1954">
        <v>0</v>
      </c>
      <c r="D1954" s="10">
        <v>26927.69</v>
      </c>
      <c r="E1954" t="s">
        <v>7</v>
      </c>
      <c r="F1954" t="s">
        <v>7</v>
      </c>
      <c r="G1954" t="s">
        <v>31</v>
      </c>
      <c r="H1954">
        <f t="shared" si="30"/>
        <v>20</v>
      </c>
    </row>
    <row r="1955" spans="1:8" x14ac:dyDescent="0.3">
      <c r="A1955" t="s">
        <v>1974</v>
      </c>
      <c r="B1955" s="14">
        <v>36839</v>
      </c>
      <c r="C1955">
        <v>0</v>
      </c>
      <c r="D1955" s="10">
        <v>26936.98</v>
      </c>
      <c r="E1955" t="s">
        <v>7</v>
      </c>
      <c r="F1955" t="s">
        <v>8</v>
      </c>
      <c r="G1955" t="s">
        <v>31</v>
      </c>
      <c r="H1955">
        <f t="shared" si="30"/>
        <v>22</v>
      </c>
    </row>
    <row r="1956" spans="1:8" x14ac:dyDescent="0.3">
      <c r="A1956" t="s">
        <v>1975</v>
      </c>
      <c r="B1956" s="14">
        <v>22106</v>
      </c>
      <c r="C1956">
        <v>1</v>
      </c>
      <c r="D1956" s="10">
        <v>27000.98</v>
      </c>
      <c r="E1956" t="s">
        <v>7</v>
      </c>
      <c r="F1956" t="s">
        <v>7</v>
      </c>
      <c r="G1956" t="s">
        <v>9</v>
      </c>
      <c r="H1956">
        <f t="shared" si="30"/>
        <v>62</v>
      </c>
    </row>
    <row r="1957" spans="1:8" x14ac:dyDescent="0.3">
      <c r="A1957" t="s">
        <v>1976</v>
      </c>
      <c r="B1957" s="14">
        <v>21366</v>
      </c>
      <c r="C1957">
        <v>0</v>
      </c>
      <c r="D1957" s="10">
        <v>27037.91</v>
      </c>
      <c r="E1957" t="s">
        <v>7</v>
      </c>
      <c r="F1957" t="s">
        <v>7</v>
      </c>
      <c r="G1957" t="s">
        <v>9</v>
      </c>
      <c r="H1957">
        <f t="shared" si="30"/>
        <v>64</v>
      </c>
    </row>
    <row r="1958" spans="1:8" x14ac:dyDescent="0.3">
      <c r="A1958" t="s">
        <v>1977</v>
      </c>
      <c r="B1958" s="14">
        <v>34517</v>
      </c>
      <c r="C1958">
        <v>0</v>
      </c>
      <c r="D1958" s="10">
        <v>27080.639999999999</v>
      </c>
      <c r="E1958" t="s">
        <v>7</v>
      </c>
      <c r="F1958" t="s">
        <v>7</v>
      </c>
      <c r="G1958" t="s">
        <v>31</v>
      </c>
      <c r="H1958">
        <f t="shared" si="30"/>
        <v>28</v>
      </c>
    </row>
    <row r="1959" spans="1:8" x14ac:dyDescent="0.3">
      <c r="A1959" t="s">
        <v>1978</v>
      </c>
      <c r="B1959" s="14">
        <v>33220</v>
      </c>
      <c r="C1959">
        <v>3</v>
      </c>
      <c r="D1959" s="10">
        <v>27092.38</v>
      </c>
      <c r="E1959" t="s">
        <v>7</v>
      </c>
      <c r="F1959" t="s">
        <v>8</v>
      </c>
      <c r="G1959" t="s">
        <v>31</v>
      </c>
      <c r="H1959">
        <f t="shared" si="30"/>
        <v>32</v>
      </c>
    </row>
    <row r="1960" spans="1:8" x14ac:dyDescent="0.3">
      <c r="A1960" t="s">
        <v>1979</v>
      </c>
      <c r="B1960" s="14">
        <v>25843</v>
      </c>
      <c r="C1960">
        <v>0</v>
      </c>
      <c r="D1960" s="10">
        <v>27117.99</v>
      </c>
      <c r="E1960" t="s">
        <v>7</v>
      </c>
      <c r="F1960" t="s">
        <v>7</v>
      </c>
      <c r="G1960" t="s">
        <v>9</v>
      </c>
      <c r="H1960">
        <f t="shared" si="30"/>
        <v>52</v>
      </c>
    </row>
    <row r="1961" spans="1:8" x14ac:dyDescent="0.3">
      <c r="A1961" t="s">
        <v>1980</v>
      </c>
      <c r="B1961" s="14">
        <v>24097</v>
      </c>
      <c r="C1961">
        <v>0</v>
      </c>
      <c r="D1961" s="10">
        <v>27218.44</v>
      </c>
      <c r="E1961" t="s">
        <v>7</v>
      </c>
      <c r="F1961" t="s">
        <v>11</v>
      </c>
      <c r="G1961" t="s">
        <v>345</v>
      </c>
      <c r="H1961">
        <f t="shared" si="30"/>
        <v>57</v>
      </c>
    </row>
    <row r="1962" spans="1:8" x14ac:dyDescent="0.3">
      <c r="A1962" t="s">
        <v>1981</v>
      </c>
      <c r="B1962" s="14">
        <v>36496</v>
      </c>
      <c r="C1962">
        <v>0</v>
      </c>
      <c r="D1962" s="10">
        <v>27236.959999999999</v>
      </c>
      <c r="E1962" t="s">
        <v>7</v>
      </c>
      <c r="F1962" t="s">
        <v>11</v>
      </c>
      <c r="G1962" t="s">
        <v>31</v>
      </c>
      <c r="H1962">
        <f t="shared" si="30"/>
        <v>23</v>
      </c>
    </row>
    <row r="1963" spans="1:8" x14ac:dyDescent="0.3">
      <c r="A1963" t="s">
        <v>1982</v>
      </c>
      <c r="B1963" s="14">
        <v>24995</v>
      </c>
      <c r="C1963">
        <v>3</v>
      </c>
      <c r="D1963" s="10">
        <v>27322.73</v>
      </c>
      <c r="E1963" t="s">
        <v>7</v>
      </c>
      <c r="F1963" t="s">
        <v>7</v>
      </c>
      <c r="G1963" t="s">
        <v>9</v>
      </c>
      <c r="H1963">
        <f t="shared" si="30"/>
        <v>55</v>
      </c>
    </row>
    <row r="1964" spans="1:8" x14ac:dyDescent="0.3">
      <c r="A1964" t="s">
        <v>1983</v>
      </c>
      <c r="B1964" s="14">
        <v>25492</v>
      </c>
      <c r="C1964">
        <v>0</v>
      </c>
      <c r="D1964" s="10">
        <v>27346.04</v>
      </c>
      <c r="E1964" t="s">
        <v>7</v>
      </c>
      <c r="F1964" t="s">
        <v>7</v>
      </c>
      <c r="G1964" t="s">
        <v>9</v>
      </c>
      <c r="H1964">
        <f t="shared" si="30"/>
        <v>53</v>
      </c>
    </row>
    <row r="1965" spans="1:8" x14ac:dyDescent="0.3">
      <c r="A1965" t="s">
        <v>1984</v>
      </c>
      <c r="B1965" s="14">
        <v>32401</v>
      </c>
      <c r="C1965">
        <v>2</v>
      </c>
      <c r="D1965" s="10">
        <v>27375.9</v>
      </c>
      <c r="E1965" t="s">
        <v>7</v>
      </c>
      <c r="F1965" t="s">
        <v>8</v>
      </c>
      <c r="G1965" t="s">
        <v>153</v>
      </c>
      <c r="H1965">
        <f t="shared" si="30"/>
        <v>34</v>
      </c>
    </row>
    <row r="1966" spans="1:8" x14ac:dyDescent="0.3">
      <c r="A1966" t="s">
        <v>1985</v>
      </c>
      <c r="B1966" s="14">
        <v>31386</v>
      </c>
      <c r="C1966">
        <v>3</v>
      </c>
      <c r="D1966" s="10">
        <v>27432.73</v>
      </c>
      <c r="E1966" t="s">
        <v>7</v>
      </c>
      <c r="F1966" t="s">
        <v>11</v>
      </c>
      <c r="G1966" t="s">
        <v>31</v>
      </c>
      <c r="H1966">
        <f t="shared" si="30"/>
        <v>37</v>
      </c>
    </row>
    <row r="1967" spans="1:8" x14ac:dyDescent="0.3">
      <c r="A1967" t="s">
        <v>1986</v>
      </c>
      <c r="B1967" s="14">
        <v>29862</v>
      </c>
      <c r="C1967">
        <v>1</v>
      </c>
      <c r="D1967" s="10">
        <v>27495.59</v>
      </c>
      <c r="E1967" t="s">
        <v>7</v>
      </c>
      <c r="F1967" t="s">
        <v>11</v>
      </c>
      <c r="G1967" t="s">
        <v>31</v>
      </c>
      <c r="H1967">
        <f t="shared" si="30"/>
        <v>41</v>
      </c>
    </row>
    <row r="1968" spans="1:8" x14ac:dyDescent="0.3">
      <c r="A1968" t="s">
        <v>1987</v>
      </c>
      <c r="B1968" s="14">
        <v>24034</v>
      </c>
      <c r="C1968">
        <v>0</v>
      </c>
      <c r="D1968" s="10">
        <v>27533.91</v>
      </c>
      <c r="E1968" t="s">
        <v>7</v>
      </c>
      <c r="F1968" t="s">
        <v>8</v>
      </c>
      <c r="G1968" t="s">
        <v>9</v>
      </c>
      <c r="H1968">
        <f t="shared" si="30"/>
        <v>57</v>
      </c>
    </row>
    <row r="1969" spans="1:8" x14ac:dyDescent="0.3">
      <c r="A1969" t="s">
        <v>1988</v>
      </c>
      <c r="B1969" s="14">
        <v>30885</v>
      </c>
      <c r="C1969">
        <v>3</v>
      </c>
      <c r="D1969" s="10">
        <v>27534.53</v>
      </c>
      <c r="E1969" t="s">
        <v>7</v>
      </c>
      <c r="F1969" t="s">
        <v>7</v>
      </c>
      <c r="G1969" t="s">
        <v>31</v>
      </c>
      <c r="H1969">
        <f t="shared" si="30"/>
        <v>38</v>
      </c>
    </row>
    <row r="1970" spans="1:8" x14ac:dyDescent="0.3">
      <c r="A1970" t="s">
        <v>1989</v>
      </c>
      <c r="B1970" s="14">
        <v>31357</v>
      </c>
      <c r="C1970">
        <v>3</v>
      </c>
      <c r="D1970" s="10">
        <v>27598.93</v>
      </c>
      <c r="E1970" t="s">
        <v>7</v>
      </c>
      <c r="F1970" t="s">
        <v>11</v>
      </c>
      <c r="G1970" t="s">
        <v>31</v>
      </c>
      <c r="H1970">
        <f t="shared" si="30"/>
        <v>37</v>
      </c>
    </row>
    <row r="1971" spans="1:8" x14ac:dyDescent="0.3">
      <c r="A1971" t="s">
        <v>1990</v>
      </c>
      <c r="B1971" s="14">
        <v>33766</v>
      </c>
      <c r="C1971">
        <v>0</v>
      </c>
      <c r="D1971" s="10">
        <v>27614.71</v>
      </c>
      <c r="E1971" t="s">
        <v>7</v>
      </c>
      <c r="F1971" t="s">
        <v>8</v>
      </c>
      <c r="G1971" t="s">
        <v>31</v>
      </c>
      <c r="H1971">
        <f t="shared" si="30"/>
        <v>30</v>
      </c>
    </row>
    <row r="1972" spans="1:8" x14ac:dyDescent="0.3">
      <c r="A1972" t="s">
        <v>1991</v>
      </c>
      <c r="B1972" s="14">
        <v>35682</v>
      </c>
      <c r="C1972">
        <v>0</v>
      </c>
      <c r="D1972" s="10">
        <v>27619.360000000001</v>
      </c>
      <c r="E1972" t="s">
        <v>7</v>
      </c>
      <c r="F1972" t="s">
        <v>8</v>
      </c>
      <c r="G1972" t="s">
        <v>31</v>
      </c>
      <c r="H1972">
        <f t="shared" si="30"/>
        <v>25</v>
      </c>
    </row>
    <row r="1973" spans="1:8" x14ac:dyDescent="0.3">
      <c r="A1973" t="s">
        <v>1992</v>
      </c>
      <c r="B1973" s="14">
        <v>35710</v>
      </c>
      <c r="C1973">
        <v>0</v>
      </c>
      <c r="D1973" s="10">
        <v>27625.17</v>
      </c>
      <c r="E1973" t="s">
        <v>11</v>
      </c>
      <c r="F1973" t="s">
        <v>11</v>
      </c>
      <c r="G1973" t="s">
        <v>31</v>
      </c>
      <c r="H1973">
        <f t="shared" si="30"/>
        <v>25</v>
      </c>
    </row>
    <row r="1974" spans="1:8" x14ac:dyDescent="0.3">
      <c r="A1974" t="s">
        <v>1993</v>
      </c>
      <c r="B1974" s="14">
        <v>33788</v>
      </c>
      <c r="C1974">
        <v>0</v>
      </c>
      <c r="D1974" s="10">
        <v>27696.11</v>
      </c>
      <c r="E1974" t="s">
        <v>11</v>
      </c>
      <c r="F1974" t="s">
        <v>7</v>
      </c>
      <c r="G1974" t="s">
        <v>31</v>
      </c>
      <c r="H1974">
        <f t="shared" si="30"/>
        <v>30</v>
      </c>
    </row>
    <row r="1975" spans="1:8" x14ac:dyDescent="0.3">
      <c r="A1975" t="s">
        <v>1994</v>
      </c>
      <c r="B1975" s="14">
        <v>37596</v>
      </c>
      <c r="C1975">
        <v>1</v>
      </c>
      <c r="D1975" s="10">
        <v>27724.29</v>
      </c>
      <c r="E1975" t="s">
        <v>11</v>
      </c>
      <c r="F1975" t="s">
        <v>8</v>
      </c>
      <c r="G1975" t="s">
        <v>9</v>
      </c>
      <c r="H1975">
        <f t="shared" si="30"/>
        <v>20</v>
      </c>
    </row>
    <row r="1976" spans="1:8" x14ac:dyDescent="0.3">
      <c r="A1976" t="s">
        <v>1995</v>
      </c>
      <c r="B1976" s="14">
        <v>22103</v>
      </c>
      <c r="C1976">
        <v>0</v>
      </c>
      <c r="D1976" s="10">
        <v>27808.73</v>
      </c>
      <c r="E1976" t="s">
        <v>11</v>
      </c>
      <c r="F1976" t="s">
        <v>11</v>
      </c>
      <c r="G1976" t="s">
        <v>9</v>
      </c>
      <c r="H1976">
        <f t="shared" si="30"/>
        <v>62</v>
      </c>
    </row>
    <row r="1977" spans="1:8" x14ac:dyDescent="0.3">
      <c r="A1977" t="s">
        <v>1996</v>
      </c>
      <c r="B1977" s="14">
        <v>31385</v>
      </c>
      <c r="C1977">
        <v>3</v>
      </c>
      <c r="D1977" s="10">
        <v>27849.94</v>
      </c>
      <c r="E1977" t="s">
        <v>11</v>
      </c>
      <c r="F1977" t="s">
        <v>11</v>
      </c>
      <c r="G1977" t="s">
        <v>31</v>
      </c>
      <c r="H1977">
        <f t="shared" si="30"/>
        <v>37</v>
      </c>
    </row>
    <row r="1978" spans="1:8" x14ac:dyDescent="0.3">
      <c r="A1978" t="s">
        <v>1997</v>
      </c>
      <c r="B1978" s="14">
        <v>32833</v>
      </c>
      <c r="C1978">
        <v>3</v>
      </c>
      <c r="D1978" s="10">
        <v>27925.86</v>
      </c>
      <c r="E1978" t="s">
        <v>11</v>
      </c>
      <c r="F1978" t="s">
        <v>7</v>
      </c>
      <c r="G1978" t="s">
        <v>31</v>
      </c>
      <c r="H1978">
        <f t="shared" si="30"/>
        <v>33</v>
      </c>
    </row>
    <row r="1979" spans="1:8" x14ac:dyDescent="0.3">
      <c r="A1979" t="s">
        <v>1998</v>
      </c>
      <c r="B1979" s="14">
        <v>33393</v>
      </c>
      <c r="C1979">
        <v>3</v>
      </c>
      <c r="D1979" s="10">
        <v>27931.11</v>
      </c>
      <c r="E1979" t="s">
        <v>11</v>
      </c>
      <c r="F1979" t="s">
        <v>8</v>
      </c>
      <c r="G1979" t="s">
        <v>31</v>
      </c>
      <c r="H1979">
        <f t="shared" si="30"/>
        <v>32</v>
      </c>
    </row>
    <row r="1980" spans="1:8" x14ac:dyDescent="0.3">
      <c r="A1980" t="s">
        <v>1999</v>
      </c>
      <c r="B1980" s="14">
        <v>22490</v>
      </c>
      <c r="C1980">
        <v>3</v>
      </c>
      <c r="D1980" s="10">
        <v>27941.29</v>
      </c>
      <c r="E1980" t="s">
        <v>11</v>
      </c>
      <c r="F1980" t="s">
        <v>8</v>
      </c>
      <c r="G1980" t="s">
        <v>31</v>
      </c>
      <c r="H1980">
        <f t="shared" si="30"/>
        <v>61</v>
      </c>
    </row>
    <row r="1981" spans="1:8" x14ac:dyDescent="0.3">
      <c r="A1981" t="s">
        <v>2000</v>
      </c>
      <c r="B1981" s="14">
        <v>36515</v>
      </c>
      <c r="C1981">
        <v>0</v>
      </c>
      <c r="D1981" s="10">
        <v>27980.77</v>
      </c>
      <c r="E1981" t="s">
        <v>11</v>
      </c>
      <c r="F1981" t="s">
        <v>11</v>
      </c>
      <c r="G1981" t="s">
        <v>31</v>
      </c>
      <c r="H1981">
        <f t="shared" si="30"/>
        <v>23</v>
      </c>
    </row>
    <row r="1982" spans="1:8" x14ac:dyDescent="0.3">
      <c r="A1982" t="s">
        <v>2001</v>
      </c>
      <c r="B1982" s="14">
        <v>31380</v>
      </c>
      <c r="C1982">
        <v>3</v>
      </c>
      <c r="D1982" s="10">
        <v>28006.94</v>
      </c>
      <c r="E1982" t="s">
        <v>11</v>
      </c>
      <c r="F1982" t="s">
        <v>7</v>
      </c>
      <c r="G1982" t="s">
        <v>31</v>
      </c>
      <c r="H1982">
        <f t="shared" si="30"/>
        <v>37</v>
      </c>
    </row>
    <row r="1983" spans="1:8" x14ac:dyDescent="0.3">
      <c r="A1983" t="s">
        <v>2002</v>
      </c>
      <c r="B1983" s="14">
        <v>22242</v>
      </c>
      <c r="C1983">
        <v>0</v>
      </c>
      <c r="D1983" s="10">
        <v>28101.33</v>
      </c>
      <c r="E1983" t="s">
        <v>11</v>
      </c>
      <c r="F1983" t="s">
        <v>7</v>
      </c>
      <c r="G1983" t="s">
        <v>155</v>
      </c>
      <c r="H1983">
        <f t="shared" si="30"/>
        <v>62</v>
      </c>
    </row>
    <row r="1984" spans="1:8" x14ac:dyDescent="0.3">
      <c r="A1984" t="s">
        <v>2003</v>
      </c>
      <c r="B1984" s="14">
        <v>36409</v>
      </c>
      <c r="C1984">
        <v>0</v>
      </c>
      <c r="D1984" s="10">
        <v>28245.34</v>
      </c>
      <c r="E1984" t="s">
        <v>11</v>
      </c>
      <c r="F1984" t="s">
        <v>8</v>
      </c>
      <c r="G1984" t="s">
        <v>31</v>
      </c>
      <c r="H1984">
        <f t="shared" si="30"/>
        <v>23</v>
      </c>
    </row>
    <row r="1985" spans="1:8" x14ac:dyDescent="0.3">
      <c r="A1985" t="s">
        <v>2004</v>
      </c>
      <c r="B1985" s="14">
        <v>23340</v>
      </c>
      <c r="C1985">
        <v>1</v>
      </c>
      <c r="D1985" s="10">
        <v>28287.9</v>
      </c>
      <c r="E1985" t="s">
        <v>11</v>
      </c>
      <c r="F1985" t="s">
        <v>11</v>
      </c>
      <c r="G1985" t="s">
        <v>9</v>
      </c>
      <c r="H1985">
        <f t="shared" si="30"/>
        <v>59</v>
      </c>
    </row>
    <row r="1986" spans="1:8" x14ac:dyDescent="0.3">
      <c r="A1986" t="s">
        <v>2005</v>
      </c>
      <c r="B1986" s="14">
        <v>33231</v>
      </c>
      <c r="C1986">
        <v>3</v>
      </c>
      <c r="D1986" s="10">
        <v>28302.33</v>
      </c>
      <c r="E1986" t="s">
        <v>11</v>
      </c>
      <c r="F1986" t="s">
        <v>7</v>
      </c>
      <c r="G1986" t="s">
        <v>31</v>
      </c>
      <c r="H1986">
        <f t="shared" si="30"/>
        <v>32</v>
      </c>
    </row>
    <row r="1987" spans="1:8" x14ac:dyDescent="0.3">
      <c r="A1987" t="s">
        <v>2006</v>
      </c>
      <c r="B1987" s="14">
        <v>28461</v>
      </c>
      <c r="C1987">
        <v>1</v>
      </c>
      <c r="D1987" s="10">
        <v>28340.19</v>
      </c>
      <c r="E1987" t="s">
        <v>11</v>
      </c>
      <c r="F1987" t="s">
        <v>7</v>
      </c>
      <c r="G1987" t="s">
        <v>16</v>
      </c>
      <c r="H1987">
        <f t="shared" ref="H1987:H2050" si="31">DATEDIF(B1987,$J$3,"y")</f>
        <v>45</v>
      </c>
    </row>
    <row r="1988" spans="1:8" x14ac:dyDescent="0.3">
      <c r="A1988" t="s">
        <v>2007</v>
      </c>
      <c r="B1988" s="14">
        <v>27288</v>
      </c>
      <c r="C1988">
        <v>1</v>
      </c>
      <c r="D1988" s="10">
        <v>28468.92</v>
      </c>
      <c r="E1988" t="s">
        <v>11</v>
      </c>
      <c r="F1988" t="s">
        <v>11</v>
      </c>
      <c r="G1988" t="s">
        <v>16</v>
      </c>
      <c r="H1988">
        <f t="shared" si="31"/>
        <v>48</v>
      </c>
    </row>
    <row r="1989" spans="1:8" x14ac:dyDescent="0.3">
      <c r="A1989" t="s">
        <v>2008</v>
      </c>
      <c r="B1989" s="14">
        <v>30296</v>
      </c>
      <c r="C1989">
        <v>1</v>
      </c>
      <c r="D1989" s="10">
        <v>28476.73</v>
      </c>
      <c r="E1989" t="s">
        <v>11</v>
      </c>
      <c r="F1989" t="s">
        <v>7</v>
      </c>
      <c r="G1989" t="s">
        <v>16</v>
      </c>
      <c r="H1989">
        <f t="shared" si="31"/>
        <v>40</v>
      </c>
    </row>
    <row r="1990" spans="1:8" x14ac:dyDescent="0.3">
      <c r="A1990" t="s">
        <v>2009</v>
      </c>
      <c r="B1990" s="14">
        <v>31317</v>
      </c>
      <c r="C1990">
        <v>3</v>
      </c>
      <c r="D1990" s="10">
        <v>28542.86</v>
      </c>
      <c r="E1990" t="s">
        <v>11</v>
      </c>
      <c r="F1990" t="s">
        <v>8</v>
      </c>
      <c r="G1990" t="s">
        <v>31</v>
      </c>
      <c r="H1990">
        <f t="shared" si="31"/>
        <v>37</v>
      </c>
    </row>
    <row r="1991" spans="1:8" x14ac:dyDescent="0.3">
      <c r="A1991" t="s">
        <v>2010</v>
      </c>
      <c r="B1991" s="14">
        <v>33212</v>
      </c>
      <c r="C1991">
        <v>3</v>
      </c>
      <c r="D1991" s="10">
        <v>28716.14</v>
      </c>
      <c r="E1991" t="s">
        <v>11</v>
      </c>
      <c r="F1991" t="s">
        <v>8</v>
      </c>
      <c r="G1991" t="s">
        <v>31</v>
      </c>
      <c r="H1991">
        <f t="shared" si="31"/>
        <v>32</v>
      </c>
    </row>
    <row r="1992" spans="1:8" x14ac:dyDescent="0.3">
      <c r="A1992" t="s">
        <v>2011</v>
      </c>
      <c r="B1992" s="14">
        <v>22496</v>
      </c>
      <c r="C1992">
        <v>1</v>
      </c>
      <c r="D1992" s="10">
        <v>28868.66</v>
      </c>
      <c r="E1992" t="s">
        <v>11</v>
      </c>
      <c r="F1992" t="s">
        <v>7</v>
      </c>
      <c r="G1992" t="s">
        <v>16</v>
      </c>
      <c r="H1992">
        <f t="shared" si="31"/>
        <v>61</v>
      </c>
    </row>
    <row r="1993" spans="1:8" x14ac:dyDescent="0.3">
      <c r="A1993" t="s">
        <v>2012</v>
      </c>
      <c r="B1993" s="14">
        <v>22852</v>
      </c>
      <c r="C1993">
        <v>0</v>
      </c>
      <c r="D1993" s="10">
        <v>28923.14</v>
      </c>
      <c r="E1993" t="s">
        <v>11</v>
      </c>
      <c r="F1993" t="s">
        <v>11</v>
      </c>
      <c r="G1993" t="s">
        <v>16</v>
      </c>
      <c r="H1993">
        <f t="shared" si="31"/>
        <v>60</v>
      </c>
    </row>
    <row r="1994" spans="1:8" x14ac:dyDescent="0.3">
      <c r="A1994" t="s">
        <v>2013</v>
      </c>
      <c r="B1994" s="14">
        <v>21889</v>
      </c>
      <c r="C1994">
        <v>0</v>
      </c>
      <c r="D1994" s="10">
        <v>28950.47</v>
      </c>
      <c r="E1994" t="s">
        <v>11</v>
      </c>
      <c r="F1994" t="s">
        <v>11</v>
      </c>
      <c r="G1994" t="s">
        <v>16</v>
      </c>
      <c r="H1994">
        <f t="shared" si="31"/>
        <v>63</v>
      </c>
    </row>
    <row r="1995" spans="1:8" x14ac:dyDescent="0.3">
      <c r="A1995" t="s">
        <v>2014</v>
      </c>
      <c r="B1995" s="14">
        <v>37865</v>
      </c>
      <c r="C1995">
        <v>0</v>
      </c>
      <c r="D1995" s="10">
        <v>28998.68</v>
      </c>
      <c r="E1995" t="s">
        <v>11</v>
      </c>
      <c r="F1995" t="s">
        <v>8</v>
      </c>
      <c r="G1995" t="s">
        <v>31</v>
      </c>
      <c r="H1995">
        <f t="shared" si="31"/>
        <v>19</v>
      </c>
    </row>
    <row r="1996" spans="1:8" x14ac:dyDescent="0.3">
      <c r="A1996" t="s">
        <v>2015</v>
      </c>
      <c r="B1996" s="14">
        <v>33792</v>
      </c>
      <c r="C1996">
        <v>0</v>
      </c>
      <c r="D1996" s="10">
        <v>29007.82</v>
      </c>
      <c r="E1996" t="s">
        <v>11</v>
      </c>
      <c r="F1996" t="s">
        <v>8</v>
      </c>
      <c r="G1996" t="s">
        <v>31</v>
      </c>
      <c r="H1996">
        <f t="shared" si="31"/>
        <v>30</v>
      </c>
    </row>
    <row r="1997" spans="1:8" x14ac:dyDescent="0.3">
      <c r="A1997" t="s">
        <v>2016</v>
      </c>
      <c r="B1997" s="14">
        <v>29416</v>
      </c>
      <c r="C1997">
        <v>2</v>
      </c>
      <c r="D1997" s="10">
        <v>29114.21</v>
      </c>
      <c r="E1997" t="s">
        <v>11</v>
      </c>
      <c r="F1997" t="s">
        <v>8</v>
      </c>
      <c r="G1997" t="s">
        <v>31</v>
      </c>
      <c r="H1997">
        <f t="shared" si="31"/>
        <v>42</v>
      </c>
    </row>
    <row r="1998" spans="1:8" x14ac:dyDescent="0.3">
      <c r="A1998" t="s">
        <v>2017</v>
      </c>
      <c r="B1998" s="14">
        <v>28823</v>
      </c>
      <c r="C1998">
        <v>2</v>
      </c>
      <c r="D1998" s="10">
        <v>29114.77</v>
      </c>
      <c r="E1998" t="s">
        <v>11</v>
      </c>
      <c r="F1998" t="s">
        <v>11</v>
      </c>
      <c r="G1998" t="s">
        <v>31</v>
      </c>
      <c r="H1998">
        <f t="shared" si="31"/>
        <v>44</v>
      </c>
    </row>
    <row r="1999" spans="1:8" x14ac:dyDescent="0.3">
      <c r="A1999" t="s">
        <v>2018</v>
      </c>
      <c r="B1999" s="14">
        <v>22639</v>
      </c>
      <c r="C1999">
        <v>0</v>
      </c>
      <c r="D1999" s="10">
        <v>29141.360000000001</v>
      </c>
      <c r="E1999" t="s">
        <v>11</v>
      </c>
      <c r="F1999" t="s">
        <v>8</v>
      </c>
      <c r="G1999" t="s">
        <v>16</v>
      </c>
      <c r="H1999">
        <f t="shared" si="31"/>
        <v>61</v>
      </c>
    </row>
    <row r="2000" spans="1:8" x14ac:dyDescent="0.3">
      <c r="A2000" t="s">
        <v>2019</v>
      </c>
      <c r="B2000" s="14">
        <v>28072</v>
      </c>
      <c r="C2000">
        <v>2</v>
      </c>
      <c r="D2000" s="10">
        <v>29160.39</v>
      </c>
      <c r="E2000" t="s">
        <v>11</v>
      </c>
      <c r="F2000" t="s">
        <v>7</v>
      </c>
      <c r="G2000" t="s">
        <v>31</v>
      </c>
      <c r="H2000">
        <f t="shared" si="31"/>
        <v>46</v>
      </c>
    </row>
    <row r="2001" spans="1:8" x14ac:dyDescent="0.3">
      <c r="A2001" t="s">
        <v>2020</v>
      </c>
      <c r="B2001" s="14">
        <v>25393</v>
      </c>
      <c r="C2001">
        <v>2</v>
      </c>
      <c r="D2001" s="10">
        <v>29186.48</v>
      </c>
      <c r="E2001" t="s">
        <v>11</v>
      </c>
      <c r="F2001" t="s">
        <v>8</v>
      </c>
      <c r="G2001" t="s">
        <v>236</v>
      </c>
      <c r="H2001">
        <f t="shared" si="31"/>
        <v>53</v>
      </c>
    </row>
    <row r="2002" spans="1:8" x14ac:dyDescent="0.3">
      <c r="A2002" t="s">
        <v>2021</v>
      </c>
      <c r="B2002" s="14">
        <v>28692</v>
      </c>
      <c r="C2002">
        <v>2</v>
      </c>
      <c r="D2002" s="10">
        <v>29227.599999999999</v>
      </c>
      <c r="E2002" t="s">
        <v>11</v>
      </c>
      <c r="F2002" t="s">
        <v>8</v>
      </c>
      <c r="G2002" t="s">
        <v>16</v>
      </c>
      <c r="H2002">
        <f t="shared" si="31"/>
        <v>44</v>
      </c>
    </row>
    <row r="2003" spans="1:8" x14ac:dyDescent="0.3">
      <c r="A2003" t="s">
        <v>2022</v>
      </c>
      <c r="B2003" s="14">
        <v>21341</v>
      </c>
      <c r="C2003">
        <v>0</v>
      </c>
      <c r="D2003" s="10">
        <v>29330.98</v>
      </c>
      <c r="E2003" t="s">
        <v>11</v>
      </c>
      <c r="F2003" t="s">
        <v>7</v>
      </c>
      <c r="G2003" t="s">
        <v>16</v>
      </c>
      <c r="H2003">
        <f t="shared" si="31"/>
        <v>65</v>
      </c>
    </row>
    <row r="2004" spans="1:8" x14ac:dyDescent="0.3">
      <c r="A2004" t="s">
        <v>2023</v>
      </c>
      <c r="B2004" s="14">
        <v>31358</v>
      </c>
      <c r="C2004">
        <v>3</v>
      </c>
      <c r="D2004" s="10">
        <v>29352.560000000001</v>
      </c>
      <c r="E2004" t="s">
        <v>11</v>
      </c>
      <c r="F2004" t="s">
        <v>11</v>
      </c>
      <c r="G2004" t="s">
        <v>31</v>
      </c>
      <c r="H2004">
        <f t="shared" si="31"/>
        <v>37</v>
      </c>
    </row>
    <row r="2005" spans="1:8" x14ac:dyDescent="0.3">
      <c r="A2005" t="s">
        <v>2024</v>
      </c>
      <c r="B2005" s="14">
        <v>31974</v>
      </c>
      <c r="C2005">
        <v>3</v>
      </c>
      <c r="D2005" s="10">
        <v>29443.59</v>
      </c>
      <c r="E2005" t="s">
        <v>11</v>
      </c>
      <c r="F2005" t="s">
        <v>11</v>
      </c>
      <c r="G2005" t="s">
        <v>31</v>
      </c>
      <c r="H2005">
        <f t="shared" si="31"/>
        <v>35</v>
      </c>
    </row>
    <row r="2006" spans="1:8" x14ac:dyDescent="0.3">
      <c r="A2006" t="s">
        <v>2025</v>
      </c>
      <c r="B2006" s="14">
        <v>21843</v>
      </c>
      <c r="C2006">
        <v>0</v>
      </c>
      <c r="D2006" s="10">
        <v>29523.17</v>
      </c>
      <c r="E2006" t="s">
        <v>11</v>
      </c>
      <c r="F2006" t="s">
        <v>7</v>
      </c>
      <c r="G2006" t="s">
        <v>236</v>
      </c>
      <c r="H2006">
        <f t="shared" si="31"/>
        <v>63</v>
      </c>
    </row>
    <row r="2007" spans="1:8" x14ac:dyDescent="0.3">
      <c r="A2007" t="s">
        <v>2026</v>
      </c>
      <c r="B2007" s="14">
        <v>27701</v>
      </c>
      <c r="C2007">
        <v>1</v>
      </c>
      <c r="D2007" s="10">
        <v>29583.8</v>
      </c>
      <c r="E2007" t="s">
        <v>11</v>
      </c>
      <c r="F2007" t="s">
        <v>11</v>
      </c>
      <c r="G2007" t="s">
        <v>31</v>
      </c>
      <c r="H2007">
        <f t="shared" si="31"/>
        <v>47</v>
      </c>
    </row>
    <row r="2008" spans="1:8" x14ac:dyDescent="0.3">
      <c r="A2008" t="s">
        <v>2027</v>
      </c>
      <c r="B2008" s="14">
        <v>34177</v>
      </c>
      <c r="C2008">
        <v>0</v>
      </c>
      <c r="D2008" s="10">
        <v>29622.69</v>
      </c>
      <c r="E2008" t="s">
        <v>11</v>
      </c>
      <c r="F2008" t="s">
        <v>11</v>
      </c>
      <c r="G2008" t="s">
        <v>31</v>
      </c>
      <c r="H2008">
        <f t="shared" si="31"/>
        <v>29</v>
      </c>
    </row>
    <row r="2009" spans="1:8" x14ac:dyDescent="0.3">
      <c r="A2009" t="s">
        <v>2028</v>
      </c>
      <c r="B2009" s="14">
        <v>26899</v>
      </c>
      <c r="C2009">
        <v>0</v>
      </c>
      <c r="D2009" s="10">
        <v>29757.69</v>
      </c>
      <c r="E2009" t="s">
        <v>11</v>
      </c>
      <c r="F2009" t="s">
        <v>8</v>
      </c>
      <c r="G2009" t="s">
        <v>31</v>
      </c>
      <c r="H2009">
        <f t="shared" si="31"/>
        <v>49</v>
      </c>
    </row>
    <row r="2010" spans="1:8" x14ac:dyDescent="0.3">
      <c r="A2010" t="s">
        <v>2029</v>
      </c>
      <c r="B2010" s="14">
        <v>35966</v>
      </c>
      <c r="C2010">
        <v>0</v>
      </c>
      <c r="D2010" s="10">
        <v>29760.6</v>
      </c>
      <c r="E2010" t="s">
        <v>11</v>
      </c>
      <c r="F2010" t="s">
        <v>7</v>
      </c>
      <c r="G2010" t="s">
        <v>31</v>
      </c>
      <c r="H2010">
        <f t="shared" si="31"/>
        <v>24</v>
      </c>
    </row>
    <row r="2011" spans="1:8" x14ac:dyDescent="0.3">
      <c r="A2011" t="s">
        <v>2030</v>
      </c>
      <c r="B2011" s="14">
        <v>29811</v>
      </c>
      <c r="C2011">
        <v>1</v>
      </c>
      <c r="D2011" s="10">
        <v>29816.639999999999</v>
      </c>
      <c r="E2011" t="s">
        <v>11</v>
      </c>
      <c r="F2011" t="s">
        <v>7</v>
      </c>
      <c r="G2011" t="s">
        <v>31</v>
      </c>
      <c r="H2011">
        <f t="shared" si="31"/>
        <v>41</v>
      </c>
    </row>
    <row r="2012" spans="1:8" x14ac:dyDescent="0.3">
      <c r="A2012" t="s">
        <v>2031</v>
      </c>
      <c r="B2012" s="14">
        <v>30253</v>
      </c>
      <c r="C2012">
        <v>3</v>
      </c>
      <c r="D2012" s="10">
        <v>29818.76</v>
      </c>
      <c r="E2012" t="s">
        <v>11</v>
      </c>
      <c r="F2012" t="s">
        <v>11</v>
      </c>
      <c r="G2012" t="s">
        <v>16</v>
      </c>
      <c r="H2012">
        <f t="shared" si="31"/>
        <v>40</v>
      </c>
    </row>
    <row r="2013" spans="1:8" x14ac:dyDescent="0.3">
      <c r="A2013" t="s">
        <v>2032</v>
      </c>
      <c r="B2013" s="14">
        <v>32872</v>
      </c>
      <c r="C2013">
        <v>3</v>
      </c>
      <c r="D2013" s="10">
        <v>29852.48</v>
      </c>
      <c r="E2013" t="s">
        <v>11</v>
      </c>
      <c r="F2013" t="s">
        <v>8</v>
      </c>
      <c r="G2013" t="s">
        <v>31</v>
      </c>
      <c r="H2013">
        <f t="shared" si="31"/>
        <v>33</v>
      </c>
    </row>
    <row r="2014" spans="1:8" x14ac:dyDescent="0.3">
      <c r="A2014" t="s">
        <v>2033</v>
      </c>
      <c r="B2014" s="14">
        <v>27625</v>
      </c>
      <c r="C2014">
        <v>1</v>
      </c>
      <c r="D2014" s="10">
        <v>29899.25</v>
      </c>
      <c r="E2014" t="s">
        <v>11</v>
      </c>
      <c r="F2014" t="s">
        <v>8</v>
      </c>
      <c r="G2014" t="s">
        <v>31</v>
      </c>
      <c r="H2014">
        <f t="shared" si="31"/>
        <v>47</v>
      </c>
    </row>
    <row r="2015" spans="1:8" x14ac:dyDescent="0.3">
      <c r="A2015" t="s">
        <v>2034</v>
      </c>
      <c r="B2015" s="14">
        <v>32507</v>
      </c>
      <c r="C2015">
        <v>3</v>
      </c>
      <c r="D2015" s="10">
        <v>29929.56</v>
      </c>
      <c r="E2015" t="s">
        <v>11</v>
      </c>
      <c r="F2015" t="s">
        <v>11</v>
      </c>
      <c r="G2015" t="s">
        <v>31</v>
      </c>
      <c r="H2015">
        <f t="shared" si="31"/>
        <v>34</v>
      </c>
    </row>
    <row r="2016" spans="1:8" x14ac:dyDescent="0.3">
      <c r="A2016" t="s">
        <v>2035</v>
      </c>
      <c r="B2016" s="14">
        <v>27923</v>
      </c>
      <c r="C2016">
        <v>2</v>
      </c>
      <c r="D2016" s="10">
        <v>29933.75</v>
      </c>
      <c r="E2016" t="s">
        <v>11</v>
      </c>
      <c r="F2016" t="s">
        <v>11</v>
      </c>
      <c r="G2016" t="s">
        <v>31</v>
      </c>
      <c r="H2016">
        <f t="shared" si="31"/>
        <v>46</v>
      </c>
    </row>
    <row r="2017" spans="1:8" x14ac:dyDescent="0.3">
      <c r="A2017" t="s">
        <v>2036</v>
      </c>
      <c r="B2017" s="14">
        <v>33516</v>
      </c>
      <c r="C2017">
        <v>3</v>
      </c>
      <c r="D2017" s="10">
        <v>29969.67</v>
      </c>
      <c r="E2017" t="s">
        <v>11</v>
      </c>
      <c r="F2017" t="s">
        <v>11</v>
      </c>
      <c r="G2017" t="s">
        <v>31</v>
      </c>
      <c r="H2017">
        <f t="shared" si="31"/>
        <v>31</v>
      </c>
    </row>
    <row r="2018" spans="1:8" x14ac:dyDescent="0.3">
      <c r="A2018" t="s">
        <v>2037</v>
      </c>
      <c r="B2018" s="14">
        <v>29802</v>
      </c>
      <c r="C2018">
        <v>1</v>
      </c>
      <c r="D2018" s="10">
        <v>30026.87</v>
      </c>
      <c r="E2018" t="s">
        <v>7</v>
      </c>
      <c r="F2018" t="s">
        <v>8</v>
      </c>
      <c r="G2018" t="s">
        <v>16</v>
      </c>
      <c r="H2018">
        <f t="shared" si="31"/>
        <v>41</v>
      </c>
    </row>
    <row r="2019" spans="1:8" x14ac:dyDescent="0.3">
      <c r="A2019" t="s">
        <v>2038</v>
      </c>
      <c r="B2019" s="14">
        <v>24639</v>
      </c>
      <c r="C2019">
        <v>3</v>
      </c>
      <c r="D2019" s="10">
        <v>30063.58</v>
      </c>
      <c r="E2019" t="s">
        <v>11</v>
      </c>
      <c r="F2019" t="s">
        <v>11</v>
      </c>
      <c r="G2019" t="s">
        <v>16</v>
      </c>
      <c r="H2019">
        <f t="shared" si="31"/>
        <v>55</v>
      </c>
    </row>
    <row r="2020" spans="1:8" x14ac:dyDescent="0.3">
      <c r="A2020" t="s">
        <v>2039</v>
      </c>
      <c r="B2020" s="14">
        <v>29100</v>
      </c>
      <c r="C2020">
        <v>2</v>
      </c>
      <c r="D2020" s="10">
        <v>30095.97</v>
      </c>
      <c r="E2020" t="s">
        <v>7</v>
      </c>
      <c r="F2020" t="s">
        <v>8</v>
      </c>
      <c r="G2020" t="s">
        <v>31</v>
      </c>
      <c r="H2020">
        <f t="shared" si="31"/>
        <v>43</v>
      </c>
    </row>
    <row r="2021" spans="1:8" x14ac:dyDescent="0.3">
      <c r="A2021" t="s">
        <v>2040</v>
      </c>
      <c r="B2021" s="14">
        <v>26292</v>
      </c>
      <c r="C2021">
        <v>0</v>
      </c>
      <c r="D2021" s="10">
        <v>30134.75</v>
      </c>
      <c r="E2021" t="s">
        <v>7</v>
      </c>
      <c r="F2021" t="s">
        <v>8</v>
      </c>
      <c r="G2021" t="s">
        <v>31</v>
      </c>
      <c r="H2021">
        <f t="shared" si="31"/>
        <v>51</v>
      </c>
    </row>
    <row r="2022" spans="1:8" x14ac:dyDescent="0.3">
      <c r="A2022" t="s">
        <v>2041</v>
      </c>
      <c r="B2022" s="14">
        <v>21408</v>
      </c>
      <c r="C2022">
        <v>1</v>
      </c>
      <c r="D2022" s="10">
        <v>30166.62</v>
      </c>
      <c r="E2022" t="s">
        <v>11</v>
      </c>
      <c r="F2022" t="s">
        <v>8</v>
      </c>
      <c r="G2022" t="s">
        <v>16</v>
      </c>
      <c r="H2022">
        <f t="shared" si="31"/>
        <v>64</v>
      </c>
    </row>
    <row r="2023" spans="1:8" x14ac:dyDescent="0.3">
      <c r="A2023" t="s">
        <v>2042</v>
      </c>
      <c r="B2023" s="14">
        <v>23267</v>
      </c>
      <c r="C2023">
        <v>3</v>
      </c>
      <c r="D2023" s="10">
        <v>30184.94</v>
      </c>
      <c r="E2023" t="s">
        <v>11</v>
      </c>
      <c r="F2023" t="s">
        <v>11</v>
      </c>
      <c r="G2023" t="s">
        <v>265</v>
      </c>
      <c r="H2023">
        <f t="shared" si="31"/>
        <v>59</v>
      </c>
    </row>
    <row r="2024" spans="1:8" x14ac:dyDescent="0.3">
      <c r="A2024" t="s">
        <v>2043</v>
      </c>
      <c r="B2024" s="14">
        <v>22904</v>
      </c>
      <c r="C2024">
        <v>0</v>
      </c>
      <c r="D2024" s="10">
        <v>30260</v>
      </c>
      <c r="E2024" t="s">
        <v>11</v>
      </c>
      <c r="F2024" t="s">
        <v>11</v>
      </c>
      <c r="G2024" t="s">
        <v>265</v>
      </c>
      <c r="H2024">
        <f t="shared" si="31"/>
        <v>60</v>
      </c>
    </row>
    <row r="2025" spans="1:8" x14ac:dyDescent="0.3">
      <c r="A2025" t="s">
        <v>2044</v>
      </c>
      <c r="B2025" s="14">
        <v>26504</v>
      </c>
      <c r="C2025">
        <v>2</v>
      </c>
      <c r="D2025" s="10">
        <v>30284.639999999999</v>
      </c>
      <c r="E2025" t="s">
        <v>11</v>
      </c>
      <c r="F2025" t="s">
        <v>11</v>
      </c>
      <c r="G2025" t="s">
        <v>16</v>
      </c>
      <c r="H2025">
        <f t="shared" si="31"/>
        <v>50</v>
      </c>
    </row>
    <row r="2026" spans="1:8" x14ac:dyDescent="0.3">
      <c r="A2026" t="s">
        <v>2045</v>
      </c>
      <c r="B2026" s="14">
        <v>38139</v>
      </c>
      <c r="C2026">
        <v>0</v>
      </c>
      <c r="D2026" s="10">
        <v>30328.27</v>
      </c>
      <c r="E2026" t="s">
        <v>7</v>
      </c>
      <c r="F2026" t="s">
        <v>7</v>
      </c>
      <c r="G2026" t="s">
        <v>31</v>
      </c>
      <c r="H2026">
        <f t="shared" si="31"/>
        <v>19</v>
      </c>
    </row>
    <row r="2027" spans="1:8" x14ac:dyDescent="0.3">
      <c r="A2027" t="s">
        <v>2046</v>
      </c>
      <c r="B2027" s="14">
        <v>25414</v>
      </c>
      <c r="C2027">
        <v>0</v>
      </c>
      <c r="D2027" s="10">
        <v>30366.93</v>
      </c>
      <c r="E2027" t="s">
        <v>7</v>
      </c>
      <c r="F2027" t="s">
        <v>7</v>
      </c>
      <c r="G2027" t="s">
        <v>31</v>
      </c>
      <c r="H2027">
        <f t="shared" si="31"/>
        <v>53</v>
      </c>
    </row>
    <row r="2028" spans="1:8" x14ac:dyDescent="0.3">
      <c r="A2028" t="s">
        <v>2047</v>
      </c>
      <c r="B2028" s="14">
        <v>28006</v>
      </c>
      <c r="C2028">
        <v>2</v>
      </c>
      <c r="D2028" s="10">
        <v>30409.53</v>
      </c>
      <c r="E2028" t="s">
        <v>7</v>
      </c>
      <c r="F2028" t="s">
        <v>8</v>
      </c>
      <c r="G2028" t="s">
        <v>16</v>
      </c>
      <c r="H2028">
        <f t="shared" si="31"/>
        <v>46</v>
      </c>
    </row>
    <row r="2029" spans="1:8" x14ac:dyDescent="0.3">
      <c r="A2029" t="s">
        <v>2048</v>
      </c>
      <c r="B2029" s="14">
        <v>36096</v>
      </c>
      <c r="C2029">
        <v>0</v>
      </c>
      <c r="D2029" s="10">
        <v>30422.03</v>
      </c>
      <c r="E2029" t="s">
        <v>7</v>
      </c>
      <c r="F2029" t="s">
        <v>8</v>
      </c>
      <c r="G2029" t="s">
        <v>31</v>
      </c>
      <c r="H2029">
        <f t="shared" si="31"/>
        <v>24</v>
      </c>
    </row>
    <row r="2030" spans="1:8" x14ac:dyDescent="0.3">
      <c r="A2030" t="s">
        <v>2049</v>
      </c>
      <c r="B2030" s="14">
        <v>30562</v>
      </c>
      <c r="C2030">
        <v>3</v>
      </c>
      <c r="D2030" s="10">
        <v>30457.37</v>
      </c>
      <c r="E2030" t="s">
        <v>7</v>
      </c>
      <c r="F2030" t="s">
        <v>11</v>
      </c>
      <c r="G2030" t="s">
        <v>16</v>
      </c>
      <c r="H2030">
        <f t="shared" si="31"/>
        <v>39</v>
      </c>
    </row>
    <row r="2031" spans="1:8" x14ac:dyDescent="0.3">
      <c r="A2031" t="s">
        <v>2050</v>
      </c>
      <c r="B2031" s="14">
        <v>31634</v>
      </c>
      <c r="C2031">
        <v>3</v>
      </c>
      <c r="D2031" s="10">
        <v>30530.5</v>
      </c>
      <c r="E2031" t="s">
        <v>7</v>
      </c>
      <c r="F2031" t="s">
        <v>11</v>
      </c>
      <c r="G2031" t="s">
        <v>31</v>
      </c>
      <c r="H2031">
        <f t="shared" si="31"/>
        <v>36</v>
      </c>
    </row>
    <row r="2032" spans="1:8" x14ac:dyDescent="0.3">
      <c r="A2032" t="s">
        <v>2051</v>
      </c>
      <c r="B2032" s="14">
        <v>25883</v>
      </c>
      <c r="C2032">
        <v>0</v>
      </c>
      <c r="D2032" s="10">
        <v>30625.65</v>
      </c>
      <c r="E2032" t="s">
        <v>7</v>
      </c>
      <c r="F2032" t="s">
        <v>8</v>
      </c>
      <c r="G2032" t="s">
        <v>31</v>
      </c>
      <c r="H2032">
        <f t="shared" si="31"/>
        <v>52</v>
      </c>
    </row>
    <row r="2033" spans="1:8" x14ac:dyDescent="0.3">
      <c r="A2033" t="s">
        <v>2052</v>
      </c>
      <c r="B2033" s="14">
        <v>36424</v>
      </c>
      <c r="C2033">
        <v>0</v>
      </c>
      <c r="D2033" s="10">
        <v>30697.71</v>
      </c>
      <c r="E2033" t="s">
        <v>11</v>
      </c>
      <c r="F2033" t="s">
        <v>7</v>
      </c>
      <c r="G2033" t="s">
        <v>31</v>
      </c>
      <c r="H2033">
        <f t="shared" si="31"/>
        <v>23</v>
      </c>
    </row>
    <row r="2034" spans="1:8" x14ac:dyDescent="0.3">
      <c r="A2034" t="s">
        <v>2053</v>
      </c>
      <c r="B2034" s="14">
        <v>30671</v>
      </c>
      <c r="C2034">
        <v>3</v>
      </c>
      <c r="D2034" s="10">
        <v>30724.44</v>
      </c>
      <c r="E2034" t="s">
        <v>7</v>
      </c>
      <c r="F2034" t="s">
        <v>8</v>
      </c>
      <c r="G2034" t="s">
        <v>31</v>
      </c>
      <c r="H2034">
        <f t="shared" si="31"/>
        <v>39</v>
      </c>
    </row>
    <row r="2035" spans="1:8" x14ac:dyDescent="0.3">
      <c r="A2035" t="s">
        <v>2054</v>
      </c>
      <c r="B2035" s="14">
        <v>32391</v>
      </c>
      <c r="C2035">
        <v>3</v>
      </c>
      <c r="D2035" s="10">
        <v>30763.01</v>
      </c>
      <c r="E2035" t="s">
        <v>7</v>
      </c>
      <c r="F2035" t="s">
        <v>11</v>
      </c>
      <c r="G2035" t="s">
        <v>31</v>
      </c>
      <c r="H2035">
        <f t="shared" si="31"/>
        <v>34</v>
      </c>
    </row>
    <row r="2036" spans="1:8" x14ac:dyDescent="0.3">
      <c r="A2036" t="s">
        <v>2055</v>
      </c>
      <c r="B2036" s="14">
        <v>22533</v>
      </c>
      <c r="C2036">
        <v>3</v>
      </c>
      <c r="D2036" s="10">
        <v>30942.19</v>
      </c>
      <c r="E2036" t="s">
        <v>7</v>
      </c>
      <c r="F2036" t="s">
        <v>7</v>
      </c>
      <c r="G2036" t="s">
        <v>9</v>
      </c>
      <c r="H2036">
        <f t="shared" si="31"/>
        <v>61</v>
      </c>
    </row>
    <row r="2037" spans="1:8" x14ac:dyDescent="0.3">
      <c r="A2037" t="s">
        <v>2056</v>
      </c>
      <c r="B2037" s="14">
        <v>38300</v>
      </c>
      <c r="C2037">
        <v>0</v>
      </c>
      <c r="D2037" s="10">
        <v>31196.61</v>
      </c>
      <c r="E2037" t="s">
        <v>7</v>
      </c>
      <c r="F2037" t="s">
        <v>11</v>
      </c>
      <c r="G2037" t="s">
        <v>31</v>
      </c>
      <c r="H2037">
        <f t="shared" si="31"/>
        <v>18</v>
      </c>
    </row>
    <row r="2038" spans="1:8" x14ac:dyDescent="0.3">
      <c r="A2038" t="s">
        <v>2057</v>
      </c>
      <c r="B2038" s="14">
        <v>36729</v>
      </c>
      <c r="C2038">
        <v>0</v>
      </c>
      <c r="D2038" s="10">
        <v>31234.560000000001</v>
      </c>
      <c r="E2038" t="s">
        <v>11</v>
      </c>
      <c r="F2038" t="s">
        <v>11</v>
      </c>
      <c r="G2038" t="s">
        <v>31</v>
      </c>
      <c r="H2038">
        <f t="shared" si="31"/>
        <v>22</v>
      </c>
    </row>
    <row r="2039" spans="1:8" x14ac:dyDescent="0.3">
      <c r="A2039" t="s">
        <v>2058</v>
      </c>
      <c r="B2039" s="14">
        <v>25028</v>
      </c>
      <c r="C2039">
        <v>0</v>
      </c>
      <c r="D2039" s="10">
        <v>31322.53</v>
      </c>
      <c r="E2039" t="s">
        <v>7</v>
      </c>
      <c r="F2039" t="s">
        <v>11</v>
      </c>
      <c r="G2039" t="s">
        <v>31</v>
      </c>
      <c r="H2039">
        <f t="shared" si="31"/>
        <v>54</v>
      </c>
    </row>
    <row r="2040" spans="1:8" x14ac:dyDescent="0.3">
      <c r="A2040" t="s">
        <v>2059</v>
      </c>
      <c r="B2040" s="14">
        <v>34969</v>
      </c>
      <c r="C2040">
        <v>0</v>
      </c>
      <c r="D2040" s="10">
        <v>31328.27</v>
      </c>
      <c r="E2040" t="s">
        <v>7</v>
      </c>
      <c r="F2040" t="s">
        <v>7</v>
      </c>
      <c r="G2040" t="s">
        <v>31</v>
      </c>
      <c r="H2040">
        <f t="shared" si="31"/>
        <v>27</v>
      </c>
    </row>
    <row r="2041" spans="1:8" x14ac:dyDescent="0.3">
      <c r="A2041" t="s">
        <v>2060</v>
      </c>
      <c r="B2041" s="14">
        <v>27310</v>
      </c>
      <c r="C2041">
        <v>0</v>
      </c>
      <c r="D2041" s="10">
        <v>31368.81</v>
      </c>
      <c r="E2041" t="s">
        <v>7</v>
      </c>
      <c r="F2041" t="s">
        <v>8</v>
      </c>
      <c r="G2041" t="s">
        <v>31</v>
      </c>
      <c r="H2041">
        <f t="shared" si="31"/>
        <v>48</v>
      </c>
    </row>
    <row r="2042" spans="1:8" x14ac:dyDescent="0.3">
      <c r="A2042" t="s">
        <v>2061</v>
      </c>
      <c r="B2042" s="14">
        <v>27696</v>
      </c>
      <c r="C2042">
        <v>1</v>
      </c>
      <c r="D2042" s="10">
        <v>31591.82</v>
      </c>
      <c r="E2042" t="s">
        <v>7</v>
      </c>
      <c r="F2042" t="s">
        <v>11</v>
      </c>
      <c r="G2042" t="s">
        <v>31</v>
      </c>
      <c r="H2042">
        <f t="shared" si="31"/>
        <v>47</v>
      </c>
    </row>
    <row r="2043" spans="1:8" x14ac:dyDescent="0.3">
      <c r="A2043" t="s">
        <v>2062</v>
      </c>
      <c r="B2043" s="14">
        <v>22263</v>
      </c>
      <c r="C2043">
        <v>1</v>
      </c>
      <c r="D2043" s="10">
        <v>31620</v>
      </c>
      <c r="E2043" t="s">
        <v>7</v>
      </c>
      <c r="F2043" t="s">
        <v>11</v>
      </c>
      <c r="G2043" t="s">
        <v>236</v>
      </c>
      <c r="H2043">
        <f t="shared" si="31"/>
        <v>62</v>
      </c>
    </row>
    <row r="2044" spans="1:8" x14ac:dyDescent="0.3">
      <c r="A2044" t="s">
        <v>2063</v>
      </c>
      <c r="B2044" s="14">
        <v>28412</v>
      </c>
      <c r="C2044">
        <v>2</v>
      </c>
      <c r="D2044" s="10">
        <v>31736.7</v>
      </c>
      <c r="E2044" t="s">
        <v>7</v>
      </c>
      <c r="F2044" t="s">
        <v>7</v>
      </c>
      <c r="G2044" t="s">
        <v>16</v>
      </c>
      <c r="H2044">
        <f t="shared" si="31"/>
        <v>45</v>
      </c>
    </row>
    <row r="2045" spans="1:8" x14ac:dyDescent="0.3">
      <c r="A2045" t="s">
        <v>2064</v>
      </c>
      <c r="B2045" s="14">
        <v>30935</v>
      </c>
      <c r="C2045">
        <v>3</v>
      </c>
      <c r="D2045" s="10">
        <v>31743.919999999998</v>
      </c>
      <c r="E2045" t="s">
        <v>7</v>
      </c>
      <c r="F2045" t="s">
        <v>11</v>
      </c>
      <c r="G2045" t="s">
        <v>31</v>
      </c>
      <c r="H2045">
        <f t="shared" si="31"/>
        <v>38</v>
      </c>
    </row>
    <row r="2046" spans="1:8" x14ac:dyDescent="0.3">
      <c r="A2046" t="s">
        <v>2065</v>
      </c>
      <c r="B2046" s="14">
        <v>27662</v>
      </c>
      <c r="C2046">
        <v>1</v>
      </c>
      <c r="D2046" s="10">
        <v>31897.1</v>
      </c>
      <c r="E2046" t="s">
        <v>7</v>
      </c>
      <c r="F2046" t="s">
        <v>8</v>
      </c>
      <c r="G2046" t="s">
        <v>31</v>
      </c>
      <c r="H2046">
        <f t="shared" si="31"/>
        <v>47</v>
      </c>
    </row>
    <row r="2047" spans="1:8" x14ac:dyDescent="0.3">
      <c r="A2047" t="s">
        <v>2066</v>
      </c>
      <c r="B2047" s="14">
        <v>26563</v>
      </c>
      <c r="C2047">
        <v>0</v>
      </c>
      <c r="D2047" s="10">
        <v>31980.89</v>
      </c>
      <c r="E2047" t="s">
        <v>7</v>
      </c>
      <c r="F2047" t="s">
        <v>11</v>
      </c>
      <c r="G2047" t="s">
        <v>31</v>
      </c>
      <c r="H2047">
        <f t="shared" si="31"/>
        <v>50</v>
      </c>
    </row>
    <row r="2048" spans="1:8" x14ac:dyDescent="0.3">
      <c r="A2048" t="s">
        <v>2067</v>
      </c>
      <c r="B2048" s="14">
        <v>34225</v>
      </c>
      <c r="C2048">
        <v>0</v>
      </c>
      <c r="D2048" s="10">
        <v>32086.21</v>
      </c>
      <c r="E2048" t="s">
        <v>11</v>
      </c>
      <c r="F2048" t="s">
        <v>8</v>
      </c>
      <c r="G2048" t="s">
        <v>31</v>
      </c>
      <c r="H2048">
        <f t="shared" si="31"/>
        <v>29</v>
      </c>
    </row>
    <row r="2049" spans="1:8" x14ac:dyDescent="0.3">
      <c r="A2049" t="s">
        <v>2068</v>
      </c>
      <c r="B2049" s="14">
        <v>28804</v>
      </c>
      <c r="C2049">
        <v>2</v>
      </c>
      <c r="D2049" s="10">
        <v>32108.66</v>
      </c>
      <c r="E2049" t="s">
        <v>11</v>
      </c>
      <c r="F2049" t="s">
        <v>8</v>
      </c>
      <c r="G2049" t="s">
        <v>345</v>
      </c>
      <c r="H2049">
        <f t="shared" si="31"/>
        <v>44</v>
      </c>
    </row>
    <row r="2050" spans="1:8" x14ac:dyDescent="0.3">
      <c r="A2050" t="s">
        <v>2069</v>
      </c>
      <c r="B2050" s="14">
        <v>25457</v>
      </c>
      <c r="C2050">
        <v>0</v>
      </c>
      <c r="D2050" s="10">
        <v>32192.76</v>
      </c>
      <c r="E2050" t="s">
        <v>11</v>
      </c>
      <c r="F2050" t="s">
        <v>7</v>
      </c>
      <c r="G2050" t="s">
        <v>31</v>
      </c>
      <c r="H2050">
        <f t="shared" si="31"/>
        <v>53</v>
      </c>
    </row>
    <row r="2051" spans="1:8" x14ac:dyDescent="0.3">
      <c r="A2051" t="s">
        <v>2070</v>
      </c>
      <c r="B2051" s="14">
        <v>34585</v>
      </c>
      <c r="C2051">
        <v>0</v>
      </c>
      <c r="D2051" s="10">
        <v>32222.81</v>
      </c>
      <c r="E2051" t="s">
        <v>7</v>
      </c>
      <c r="F2051" t="s">
        <v>11</v>
      </c>
      <c r="G2051" t="s">
        <v>31</v>
      </c>
      <c r="H2051">
        <f t="shared" ref="H2051:H2114" si="32">DATEDIF(B2051,$J$3,"y")</f>
        <v>28</v>
      </c>
    </row>
    <row r="2052" spans="1:8" x14ac:dyDescent="0.3">
      <c r="A2052" t="s">
        <v>2071</v>
      </c>
      <c r="B2052" s="14">
        <v>27745</v>
      </c>
      <c r="C2052">
        <v>1</v>
      </c>
      <c r="D2052" s="10">
        <v>32259.96</v>
      </c>
      <c r="E2052" t="s">
        <v>7</v>
      </c>
      <c r="F2052" t="s">
        <v>8</v>
      </c>
      <c r="G2052" t="s">
        <v>16</v>
      </c>
      <c r="H2052">
        <f t="shared" si="32"/>
        <v>47</v>
      </c>
    </row>
    <row r="2053" spans="1:8" x14ac:dyDescent="0.3">
      <c r="A2053" t="s">
        <v>2072</v>
      </c>
      <c r="B2053" s="14">
        <v>31748</v>
      </c>
      <c r="C2053">
        <v>3</v>
      </c>
      <c r="D2053" s="10">
        <v>32288.49</v>
      </c>
      <c r="E2053" t="s">
        <v>7</v>
      </c>
      <c r="F2053" t="s">
        <v>7</v>
      </c>
      <c r="G2053" t="s">
        <v>31</v>
      </c>
      <c r="H2053">
        <f t="shared" si="32"/>
        <v>36</v>
      </c>
    </row>
    <row r="2054" spans="1:8" x14ac:dyDescent="0.3">
      <c r="A2054" t="s">
        <v>2073</v>
      </c>
      <c r="B2054" s="14">
        <v>26591</v>
      </c>
      <c r="C2054">
        <v>0</v>
      </c>
      <c r="D2054" s="10">
        <v>32428.63</v>
      </c>
      <c r="E2054" t="s">
        <v>7</v>
      </c>
      <c r="F2054" t="s">
        <v>7</v>
      </c>
      <c r="G2054" t="s">
        <v>31</v>
      </c>
      <c r="H2054">
        <f t="shared" si="32"/>
        <v>50</v>
      </c>
    </row>
    <row r="2055" spans="1:8" x14ac:dyDescent="0.3">
      <c r="A2055" t="s">
        <v>2074</v>
      </c>
      <c r="B2055" s="14">
        <v>27981</v>
      </c>
      <c r="C2055">
        <v>2</v>
      </c>
      <c r="D2055" s="10">
        <v>32430.22</v>
      </c>
      <c r="E2055" t="s">
        <v>7</v>
      </c>
      <c r="F2055" t="s">
        <v>8</v>
      </c>
      <c r="G2055" t="s">
        <v>31</v>
      </c>
      <c r="H2055">
        <f t="shared" si="32"/>
        <v>46</v>
      </c>
    </row>
    <row r="2056" spans="1:8" x14ac:dyDescent="0.3">
      <c r="A2056" t="s">
        <v>2075</v>
      </c>
      <c r="B2056" s="14">
        <v>29856</v>
      </c>
      <c r="C2056">
        <v>1</v>
      </c>
      <c r="D2056" s="10">
        <v>32462.35</v>
      </c>
      <c r="E2056" t="s">
        <v>7</v>
      </c>
      <c r="F2056" t="s">
        <v>7</v>
      </c>
      <c r="G2056" t="s">
        <v>31</v>
      </c>
      <c r="H2056">
        <f t="shared" si="32"/>
        <v>41</v>
      </c>
    </row>
    <row r="2057" spans="1:8" x14ac:dyDescent="0.3">
      <c r="A2057" t="s">
        <v>2076</v>
      </c>
      <c r="B2057" s="14">
        <v>28022</v>
      </c>
      <c r="C2057">
        <v>2</v>
      </c>
      <c r="D2057" s="10">
        <v>32485.46</v>
      </c>
      <c r="E2057" t="s">
        <v>7</v>
      </c>
      <c r="F2057" t="s">
        <v>11</v>
      </c>
      <c r="G2057" t="s">
        <v>31</v>
      </c>
      <c r="H2057">
        <f t="shared" si="32"/>
        <v>46</v>
      </c>
    </row>
    <row r="2058" spans="1:8" x14ac:dyDescent="0.3">
      <c r="A2058" t="s">
        <v>2077</v>
      </c>
      <c r="B2058" s="14">
        <v>37902</v>
      </c>
      <c r="C2058">
        <v>0</v>
      </c>
      <c r="D2058" s="10">
        <v>32548.34</v>
      </c>
      <c r="E2058" t="s">
        <v>11</v>
      </c>
      <c r="F2058" t="s">
        <v>7</v>
      </c>
      <c r="G2058" t="s">
        <v>9</v>
      </c>
      <c r="H2058">
        <f t="shared" si="32"/>
        <v>19</v>
      </c>
    </row>
    <row r="2059" spans="1:8" x14ac:dyDescent="0.3">
      <c r="A2059" t="s">
        <v>2078</v>
      </c>
      <c r="B2059" s="14">
        <v>33067</v>
      </c>
      <c r="C2059">
        <v>3</v>
      </c>
      <c r="D2059" s="10">
        <v>32672.11</v>
      </c>
      <c r="E2059" t="s">
        <v>11</v>
      </c>
      <c r="F2059" t="s">
        <v>11</v>
      </c>
      <c r="G2059" t="s">
        <v>31</v>
      </c>
      <c r="H2059">
        <f t="shared" si="32"/>
        <v>32</v>
      </c>
    </row>
    <row r="2060" spans="1:8" x14ac:dyDescent="0.3">
      <c r="A2060" t="s">
        <v>2079</v>
      </c>
      <c r="B2060" s="14">
        <v>25143</v>
      </c>
      <c r="C2060">
        <v>0</v>
      </c>
      <c r="D2060" s="10">
        <v>32686.080000000002</v>
      </c>
      <c r="E2060" t="s">
        <v>7</v>
      </c>
      <c r="F2060" t="s">
        <v>8</v>
      </c>
      <c r="G2060" t="s">
        <v>31</v>
      </c>
      <c r="H2060">
        <f t="shared" si="32"/>
        <v>54</v>
      </c>
    </row>
    <row r="2061" spans="1:8" x14ac:dyDescent="0.3">
      <c r="A2061" t="s">
        <v>2080</v>
      </c>
      <c r="B2061" s="14">
        <v>33146</v>
      </c>
      <c r="C2061">
        <v>3</v>
      </c>
      <c r="D2061" s="10">
        <v>32716.2</v>
      </c>
      <c r="E2061" t="s">
        <v>11</v>
      </c>
      <c r="F2061" t="s">
        <v>7</v>
      </c>
      <c r="G2061" t="s">
        <v>31</v>
      </c>
      <c r="H2061">
        <f t="shared" si="32"/>
        <v>32</v>
      </c>
    </row>
    <row r="2062" spans="1:8" x14ac:dyDescent="0.3">
      <c r="A2062" t="s">
        <v>2081</v>
      </c>
      <c r="B2062" s="14">
        <v>33063</v>
      </c>
      <c r="C2062">
        <v>2</v>
      </c>
      <c r="D2062" s="10">
        <v>32734.19</v>
      </c>
      <c r="E2062" t="s">
        <v>7</v>
      </c>
      <c r="F2062" t="s">
        <v>11</v>
      </c>
      <c r="G2062" t="s">
        <v>16</v>
      </c>
      <c r="H2062">
        <f t="shared" si="32"/>
        <v>32</v>
      </c>
    </row>
    <row r="2063" spans="1:8" x14ac:dyDescent="0.3">
      <c r="A2063" t="s">
        <v>2082</v>
      </c>
      <c r="B2063" s="14">
        <v>27369</v>
      </c>
      <c r="C2063">
        <v>0</v>
      </c>
      <c r="D2063" s="10">
        <v>32760.48</v>
      </c>
      <c r="E2063" t="s">
        <v>11</v>
      </c>
      <c r="F2063" t="s">
        <v>11</v>
      </c>
      <c r="G2063" t="s">
        <v>31</v>
      </c>
      <c r="H2063">
        <f t="shared" si="32"/>
        <v>48</v>
      </c>
    </row>
    <row r="2064" spans="1:8" x14ac:dyDescent="0.3">
      <c r="A2064" t="s">
        <v>2083</v>
      </c>
      <c r="B2064" s="14">
        <v>26610</v>
      </c>
      <c r="C2064">
        <v>0</v>
      </c>
      <c r="D2064" s="10">
        <v>32765.33</v>
      </c>
      <c r="E2064" t="s">
        <v>7</v>
      </c>
      <c r="F2064" t="s">
        <v>7</v>
      </c>
      <c r="G2064" t="s">
        <v>16</v>
      </c>
      <c r="H2064">
        <f t="shared" si="32"/>
        <v>50</v>
      </c>
    </row>
    <row r="2065" spans="1:8" x14ac:dyDescent="0.3">
      <c r="A2065" t="s">
        <v>2084</v>
      </c>
      <c r="B2065" s="14">
        <v>29567</v>
      </c>
      <c r="C2065">
        <v>3</v>
      </c>
      <c r="D2065" s="10">
        <v>32787.46</v>
      </c>
      <c r="E2065" t="s">
        <v>11</v>
      </c>
      <c r="F2065" t="s">
        <v>8</v>
      </c>
      <c r="G2065" t="s">
        <v>16</v>
      </c>
      <c r="H2065">
        <f t="shared" si="32"/>
        <v>42</v>
      </c>
    </row>
    <row r="2066" spans="1:8" x14ac:dyDescent="0.3">
      <c r="A2066" t="s">
        <v>2085</v>
      </c>
      <c r="B2066" s="14">
        <v>35037</v>
      </c>
      <c r="C2066">
        <v>0</v>
      </c>
      <c r="D2066" s="10">
        <v>32827.51</v>
      </c>
      <c r="E2066" t="s">
        <v>11</v>
      </c>
      <c r="F2066" t="s">
        <v>7</v>
      </c>
      <c r="G2066" t="s">
        <v>31</v>
      </c>
      <c r="H2066">
        <f t="shared" si="32"/>
        <v>27</v>
      </c>
    </row>
    <row r="2067" spans="1:8" x14ac:dyDescent="0.3">
      <c r="A2067" t="s">
        <v>2086</v>
      </c>
      <c r="B2067" s="14">
        <v>29907</v>
      </c>
      <c r="C2067">
        <v>1</v>
      </c>
      <c r="D2067" s="10">
        <v>32906.69</v>
      </c>
      <c r="E2067" t="s">
        <v>7</v>
      </c>
      <c r="F2067" t="s">
        <v>8</v>
      </c>
      <c r="G2067" t="s">
        <v>31</v>
      </c>
      <c r="H2067">
        <f t="shared" si="32"/>
        <v>41</v>
      </c>
    </row>
    <row r="2068" spans="1:8" x14ac:dyDescent="0.3">
      <c r="A2068" t="s">
        <v>2087</v>
      </c>
      <c r="B2068" s="14">
        <v>26169</v>
      </c>
      <c r="C2068">
        <v>0</v>
      </c>
      <c r="D2068" s="10">
        <v>32947.629999999997</v>
      </c>
      <c r="E2068" t="s">
        <v>7</v>
      </c>
      <c r="F2068" t="s">
        <v>11</v>
      </c>
      <c r="G2068" t="s">
        <v>31</v>
      </c>
      <c r="H2068">
        <f t="shared" si="32"/>
        <v>51</v>
      </c>
    </row>
    <row r="2069" spans="1:8" x14ac:dyDescent="0.3">
      <c r="A2069" t="s">
        <v>2088</v>
      </c>
      <c r="B2069" s="14">
        <v>34888</v>
      </c>
      <c r="C2069">
        <v>0</v>
      </c>
      <c r="D2069" s="10">
        <v>33017.46</v>
      </c>
      <c r="E2069" t="s">
        <v>11</v>
      </c>
      <c r="F2069" t="s">
        <v>11</v>
      </c>
      <c r="G2069" t="s">
        <v>31</v>
      </c>
      <c r="H2069">
        <f t="shared" si="32"/>
        <v>27</v>
      </c>
    </row>
    <row r="2070" spans="1:8" x14ac:dyDescent="0.3">
      <c r="A2070" t="s">
        <v>2089</v>
      </c>
      <c r="B2070" s="14">
        <v>24663</v>
      </c>
      <c r="C2070">
        <v>0</v>
      </c>
      <c r="D2070" s="10">
        <v>33025.32</v>
      </c>
      <c r="E2070" t="s">
        <v>7</v>
      </c>
      <c r="F2070" t="s">
        <v>8</v>
      </c>
      <c r="G2070" t="s">
        <v>31</v>
      </c>
      <c r="H2070">
        <f t="shared" si="32"/>
        <v>55</v>
      </c>
    </row>
    <row r="2071" spans="1:8" x14ac:dyDescent="0.3">
      <c r="A2071" t="s">
        <v>2090</v>
      </c>
      <c r="B2071" s="14">
        <v>34543</v>
      </c>
      <c r="C2071">
        <v>0</v>
      </c>
      <c r="D2071" s="10">
        <v>33057.230000000003</v>
      </c>
      <c r="E2071" t="s">
        <v>11</v>
      </c>
      <c r="F2071" t="s">
        <v>7</v>
      </c>
      <c r="G2071" t="s">
        <v>31</v>
      </c>
      <c r="H2071">
        <f t="shared" si="32"/>
        <v>28</v>
      </c>
    </row>
    <row r="2072" spans="1:8" x14ac:dyDescent="0.3">
      <c r="A2072" t="s">
        <v>2091</v>
      </c>
      <c r="B2072" s="14">
        <v>22828</v>
      </c>
      <c r="C2072">
        <v>0</v>
      </c>
      <c r="D2072" s="10">
        <v>33074.94</v>
      </c>
      <c r="E2072" t="s">
        <v>11</v>
      </c>
      <c r="F2072" t="s">
        <v>7</v>
      </c>
      <c r="G2072" t="s">
        <v>31</v>
      </c>
      <c r="H2072">
        <f t="shared" si="32"/>
        <v>60</v>
      </c>
    </row>
    <row r="2073" spans="1:8" x14ac:dyDescent="0.3">
      <c r="A2073" t="s">
        <v>2092</v>
      </c>
      <c r="B2073" s="14">
        <v>25506</v>
      </c>
      <c r="C2073">
        <v>0</v>
      </c>
      <c r="D2073" s="10">
        <v>33090.660000000003</v>
      </c>
      <c r="E2073" t="s">
        <v>7</v>
      </c>
      <c r="F2073" t="s">
        <v>7</v>
      </c>
      <c r="G2073" t="s">
        <v>31</v>
      </c>
      <c r="H2073">
        <f t="shared" si="32"/>
        <v>53</v>
      </c>
    </row>
    <row r="2074" spans="1:8" x14ac:dyDescent="0.3">
      <c r="A2074" t="s">
        <v>2093</v>
      </c>
      <c r="B2074" s="14">
        <v>31243</v>
      </c>
      <c r="C2074">
        <v>3</v>
      </c>
      <c r="D2074" s="10">
        <v>33121</v>
      </c>
      <c r="E2074" t="s">
        <v>7</v>
      </c>
      <c r="F2074" t="s">
        <v>11</v>
      </c>
      <c r="G2074" t="s">
        <v>31</v>
      </c>
      <c r="H2074">
        <f t="shared" si="32"/>
        <v>37</v>
      </c>
    </row>
    <row r="2075" spans="1:8" x14ac:dyDescent="0.3">
      <c r="A2075" t="s">
        <v>2094</v>
      </c>
      <c r="B2075" s="14">
        <v>33158</v>
      </c>
      <c r="C2075">
        <v>3</v>
      </c>
      <c r="D2075" s="10">
        <v>33292.83</v>
      </c>
      <c r="E2075" t="s">
        <v>7</v>
      </c>
      <c r="F2075" t="s">
        <v>11</v>
      </c>
      <c r="G2075" t="s">
        <v>31</v>
      </c>
      <c r="H2075">
        <f t="shared" si="32"/>
        <v>32</v>
      </c>
    </row>
    <row r="2076" spans="1:8" x14ac:dyDescent="0.3">
      <c r="A2076" t="s">
        <v>2095</v>
      </c>
      <c r="B2076" s="14">
        <v>37953</v>
      </c>
      <c r="C2076">
        <v>0</v>
      </c>
      <c r="D2076" s="10">
        <v>33307.550000000003</v>
      </c>
      <c r="E2076" t="s">
        <v>7</v>
      </c>
      <c r="F2076" t="s">
        <v>8</v>
      </c>
      <c r="G2076" t="s">
        <v>16</v>
      </c>
      <c r="H2076">
        <f t="shared" si="32"/>
        <v>19</v>
      </c>
    </row>
    <row r="2077" spans="1:8" x14ac:dyDescent="0.3">
      <c r="A2077" t="s">
        <v>2096</v>
      </c>
      <c r="B2077" s="14">
        <v>26547</v>
      </c>
      <c r="C2077">
        <v>0</v>
      </c>
      <c r="D2077" s="10">
        <v>33344.449999999997</v>
      </c>
      <c r="E2077" t="s">
        <v>7</v>
      </c>
      <c r="F2077" t="s">
        <v>8</v>
      </c>
      <c r="G2077" t="s">
        <v>31</v>
      </c>
      <c r="H2077">
        <f t="shared" si="32"/>
        <v>50</v>
      </c>
    </row>
    <row r="2078" spans="1:8" x14ac:dyDescent="0.3">
      <c r="A2078" t="s">
        <v>2097</v>
      </c>
      <c r="B2078" s="14">
        <v>31388</v>
      </c>
      <c r="C2078">
        <v>3</v>
      </c>
      <c r="D2078" s="10">
        <v>33450.99</v>
      </c>
      <c r="E2078" t="s">
        <v>7</v>
      </c>
      <c r="F2078" t="s">
        <v>7</v>
      </c>
      <c r="G2078" t="s">
        <v>31</v>
      </c>
      <c r="H2078">
        <f t="shared" si="32"/>
        <v>37</v>
      </c>
    </row>
    <row r="2079" spans="1:8" x14ac:dyDescent="0.3">
      <c r="A2079" t="s">
        <v>2098</v>
      </c>
      <c r="B2079" s="14">
        <v>25737</v>
      </c>
      <c r="C2079">
        <v>2</v>
      </c>
      <c r="D2079" s="10">
        <v>33471.97</v>
      </c>
      <c r="E2079" t="s">
        <v>7</v>
      </c>
      <c r="F2079" t="s">
        <v>7</v>
      </c>
      <c r="G2079" t="s">
        <v>16</v>
      </c>
      <c r="H2079">
        <f t="shared" si="32"/>
        <v>52</v>
      </c>
    </row>
    <row r="2080" spans="1:8" x14ac:dyDescent="0.3">
      <c r="A2080" t="s">
        <v>2099</v>
      </c>
      <c r="B2080" s="14">
        <v>37493</v>
      </c>
      <c r="C2080">
        <v>0</v>
      </c>
      <c r="D2080" s="10">
        <v>33475.82</v>
      </c>
      <c r="E2080" t="s">
        <v>11</v>
      </c>
      <c r="F2080" t="s">
        <v>11</v>
      </c>
      <c r="G2080" t="s">
        <v>159</v>
      </c>
      <c r="H2080">
        <f t="shared" si="32"/>
        <v>20</v>
      </c>
    </row>
    <row r="2081" spans="1:8" x14ac:dyDescent="0.3">
      <c r="A2081" t="s">
        <v>2100</v>
      </c>
      <c r="B2081" s="14">
        <v>30885</v>
      </c>
      <c r="C2081">
        <v>3</v>
      </c>
      <c r="D2081" s="10">
        <v>33527.1</v>
      </c>
      <c r="E2081" t="s">
        <v>7</v>
      </c>
      <c r="F2081" t="s">
        <v>8</v>
      </c>
      <c r="G2081" t="s">
        <v>31</v>
      </c>
      <c r="H2081">
        <f t="shared" si="32"/>
        <v>38</v>
      </c>
    </row>
    <row r="2082" spans="1:8" x14ac:dyDescent="0.3">
      <c r="A2082" t="s">
        <v>2101</v>
      </c>
      <c r="B2082" s="14">
        <v>37873</v>
      </c>
      <c r="C2082">
        <v>0</v>
      </c>
      <c r="D2082" s="10">
        <v>33611.71</v>
      </c>
      <c r="E2082" t="s">
        <v>11</v>
      </c>
      <c r="F2082" t="s">
        <v>7</v>
      </c>
      <c r="G2082" t="s">
        <v>31</v>
      </c>
      <c r="H2082">
        <f t="shared" si="32"/>
        <v>19</v>
      </c>
    </row>
    <row r="2083" spans="1:8" x14ac:dyDescent="0.3">
      <c r="A2083" t="s">
        <v>2102</v>
      </c>
      <c r="B2083" s="14">
        <v>34301</v>
      </c>
      <c r="C2083">
        <v>0</v>
      </c>
      <c r="D2083" s="10">
        <v>33707.550000000003</v>
      </c>
      <c r="E2083" t="s">
        <v>7</v>
      </c>
      <c r="F2083" t="s">
        <v>7</v>
      </c>
      <c r="G2083" t="s">
        <v>31</v>
      </c>
      <c r="H2083">
        <f t="shared" si="32"/>
        <v>29</v>
      </c>
    </row>
    <row r="2084" spans="1:8" x14ac:dyDescent="0.3">
      <c r="A2084" t="s">
        <v>2103</v>
      </c>
      <c r="B2084" s="14">
        <v>38292</v>
      </c>
      <c r="C2084">
        <v>0</v>
      </c>
      <c r="D2084" s="10">
        <v>33732.69</v>
      </c>
      <c r="E2084" t="s">
        <v>11</v>
      </c>
      <c r="F2084" t="s">
        <v>11</v>
      </c>
      <c r="G2084" t="s">
        <v>345</v>
      </c>
      <c r="H2084">
        <f t="shared" si="32"/>
        <v>18</v>
      </c>
    </row>
    <row r="2085" spans="1:8" x14ac:dyDescent="0.3">
      <c r="A2085" t="s">
        <v>2104</v>
      </c>
      <c r="B2085" s="14">
        <v>37876</v>
      </c>
      <c r="C2085">
        <v>0</v>
      </c>
      <c r="D2085" s="10">
        <v>33750.29</v>
      </c>
      <c r="E2085" t="s">
        <v>11</v>
      </c>
      <c r="F2085" t="s">
        <v>8</v>
      </c>
      <c r="G2085" t="s">
        <v>16</v>
      </c>
      <c r="H2085">
        <f t="shared" si="32"/>
        <v>19</v>
      </c>
    </row>
    <row r="2086" spans="1:8" x14ac:dyDescent="0.3">
      <c r="A2086" t="s">
        <v>2105</v>
      </c>
      <c r="B2086" s="14">
        <v>22991</v>
      </c>
      <c r="C2086">
        <v>0</v>
      </c>
      <c r="D2086" s="10">
        <v>33753.32</v>
      </c>
      <c r="E2086" t="s">
        <v>11</v>
      </c>
      <c r="F2086" t="s">
        <v>8</v>
      </c>
      <c r="G2086" t="s">
        <v>31</v>
      </c>
      <c r="H2086">
        <f t="shared" si="32"/>
        <v>60</v>
      </c>
    </row>
    <row r="2087" spans="1:8" x14ac:dyDescent="0.3">
      <c r="A2087" t="s">
        <v>2106</v>
      </c>
      <c r="B2087" s="14">
        <v>36825</v>
      </c>
      <c r="C2087">
        <v>0</v>
      </c>
      <c r="D2087" s="10">
        <v>33829.39</v>
      </c>
      <c r="E2087" t="s">
        <v>7</v>
      </c>
      <c r="F2087" t="s">
        <v>8</v>
      </c>
      <c r="G2087" t="s">
        <v>31</v>
      </c>
      <c r="H2087">
        <f t="shared" si="32"/>
        <v>22</v>
      </c>
    </row>
    <row r="2088" spans="1:8" x14ac:dyDescent="0.3">
      <c r="A2088" t="s">
        <v>2107</v>
      </c>
      <c r="B2088" s="14">
        <v>35651</v>
      </c>
      <c r="C2088">
        <v>0</v>
      </c>
      <c r="D2088" s="10">
        <v>33900.65</v>
      </c>
      <c r="E2088" t="s">
        <v>7</v>
      </c>
      <c r="F2088" t="s">
        <v>8</v>
      </c>
      <c r="G2088" t="s">
        <v>31</v>
      </c>
      <c r="H2088">
        <f t="shared" si="32"/>
        <v>25</v>
      </c>
    </row>
    <row r="2089" spans="1:8" x14ac:dyDescent="0.3">
      <c r="A2089" t="s">
        <v>2108</v>
      </c>
      <c r="B2089" s="14">
        <v>36887</v>
      </c>
      <c r="C2089">
        <v>0</v>
      </c>
      <c r="D2089" s="10">
        <v>33907.550000000003</v>
      </c>
      <c r="E2089" t="s">
        <v>7</v>
      </c>
      <c r="F2089" t="s">
        <v>7</v>
      </c>
      <c r="G2089" t="s">
        <v>16</v>
      </c>
      <c r="H2089">
        <f t="shared" si="32"/>
        <v>22</v>
      </c>
    </row>
    <row r="2090" spans="1:8" x14ac:dyDescent="0.3">
      <c r="A2090" t="s">
        <v>2109</v>
      </c>
      <c r="B2090" s="14">
        <v>34602</v>
      </c>
      <c r="C2090">
        <v>0</v>
      </c>
      <c r="D2090" s="10">
        <v>33975.47</v>
      </c>
      <c r="E2090" t="s">
        <v>7</v>
      </c>
      <c r="F2090" t="s">
        <v>7</v>
      </c>
      <c r="G2090" t="s">
        <v>31</v>
      </c>
      <c r="H2090">
        <f t="shared" si="32"/>
        <v>28</v>
      </c>
    </row>
    <row r="2091" spans="1:8" x14ac:dyDescent="0.3">
      <c r="A2091" t="s">
        <v>2110</v>
      </c>
      <c r="B2091" s="14">
        <v>26506</v>
      </c>
      <c r="C2091">
        <v>0</v>
      </c>
      <c r="D2091" s="10">
        <v>34053.360000000001</v>
      </c>
      <c r="E2091" t="s">
        <v>7</v>
      </c>
      <c r="F2091" t="s">
        <v>7</v>
      </c>
      <c r="G2091" t="s">
        <v>31</v>
      </c>
      <c r="H2091">
        <f t="shared" si="32"/>
        <v>50</v>
      </c>
    </row>
    <row r="2092" spans="1:8" x14ac:dyDescent="0.3">
      <c r="A2092" t="s">
        <v>2111</v>
      </c>
      <c r="B2092" s="14">
        <v>37616</v>
      </c>
      <c r="C2092">
        <v>0</v>
      </c>
      <c r="D2092" s="10">
        <v>34084.68</v>
      </c>
      <c r="E2092" t="s">
        <v>7</v>
      </c>
      <c r="F2092" t="s">
        <v>8</v>
      </c>
      <c r="G2092" t="s">
        <v>31</v>
      </c>
      <c r="H2092">
        <f t="shared" si="32"/>
        <v>20</v>
      </c>
    </row>
    <row r="2093" spans="1:8" x14ac:dyDescent="0.3">
      <c r="A2093" t="s">
        <v>2112</v>
      </c>
      <c r="B2093" s="14">
        <v>36470</v>
      </c>
      <c r="C2093">
        <v>0</v>
      </c>
      <c r="D2093" s="10">
        <v>34166.269999999997</v>
      </c>
      <c r="E2093" t="s">
        <v>7</v>
      </c>
      <c r="F2093" t="s">
        <v>8</v>
      </c>
      <c r="G2093" t="s">
        <v>31</v>
      </c>
      <c r="H2093">
        <f t="shared" si="32"/>
        <v>23</v>
      </c>
    </row>
    <row r="2094" spans="1:8" x14ac:dyDescent="0.3">
      <c r="A2094" t="s">
        <v>2113</v>
      </c>
      <c r="B2094" s="14">
        <v>26170</v>
      </c>
      <c r="C2094">
        <v>0</v>
      </c>
      <c r="D2094" s="10">
        <v>34205.07</v>
      </c>
      <c r="E2094" t="s">
        <v>7</v>
      </c>
      <c r="F2094" t="s">
        <v>7</v>
      </c>
      <c r="G2094" t="s">
        <v>31</v>
      </c>
      <c r="H2094">
        <f t="shared" si="32"/>
        <v>51</v>
      </c>
    </row>
    <row r="2095" spans="1:8" x14ac:dyDescent="0.3">
      <c r="A2095" t="s">
        <v>2114</v>
      </c>
      <c r="B2095" s="14">
        <v>27596</v>
      </c>
      <c r="C2095">
        <v>1</v>
      </c>
      <c r="D2095" s="10">
        <v>34210.33</v>
      </c>
      <c r="E2095" t="s">
        <v>7</v>
      </c>
      <c r="F2095" t="s">
        <v>11</v>
      </c>
      <c r="G2095" t="s">
        <v>16</v>
      </c>
      <c r="H2095">
        <f t="shared" si="32"/>
        <v>47</v>
      </c>
    </row>
    <row r="2096" spans="1:8" x14ac:dyDescent="0.3">
      <c r="A2096" t="s">
        <v>2115</v>
      </c>
      <c r="B2096" s="14">
        <v>22832</v>
      </c>
      <c r="C2096">
        <v>0</v>
      </c>
      <c r="D2096" s="10">
        <v>34218.019999999997</v>
      </c>
      <c r="E2096" t="s">
        <v>11</v>
      </c>
      <c r="F2096" t="s">
        <v>11</v>
      </c>
      <c r="G2096" t="s">
        <v>31</v>
      </c>
      <c r="H2096">
        <f t="shared" si="32"/>
        <v>60</v>
      </c>
    </row>
    <row r="2097" spans="1:8" x14ac:dyDescent="0.3">
      <c r="A2097" t="s">
        <v>2116</v>
      </c>
      <c r="B2097" s="14">
        <v>35957</v>
      </c>
      <c r="C2097">
        <v>0</v>
      </c>
      <c r="D2097" s="10">
        <v>34254.050000000003</v>
      </c>
      <c r="E2097" t="s">
        <v>11</v>
      </c>
      <c r="F2097" t="s">
        <v>8</v>
      </c>
      <c r="G2097" t="s">
        <v>155</v>
      </c>
      <c r="H2097">
        <f t="shared" si="32"/>
        <v>24</v>
      </c>
    </row>
    <row r="2098" spans="1:8" x14ac:dyDescent="0.3">
      <c r="A2098" t="s">
        <v>2117</v>
      </c>
      <c r="B2098" s="14">
        <v>35002</v>
      </c>
      <c r="C2098">
        <v>0</v>
      </c>
      <c r="D2098" s="10">
        <v>34289.43</v>
      </c>
      <c r="E2098" t="s">
        <v>11</v>
      </c>
      <c r="F2098" t="s">
        <v>11</v>
      </c>
      <c r="G2098" t="s">
        <v>31</v>
      </c>
      <c r="H2098">
        <f t="shared" si="32"/>
        <v>27</v>
      </c>
    </row>
    <row r="2099" spans="1:8" x14ac:dyDescent="0.3">
      <c r="A2099" t="s">
        <v>2118</v>
      </c>
      <c r="B2099" s="14">
        <v>31696</v>
      </c>
      <c r="C2099">
        <v>3</v>
      </c>
      <c r="D2099" s="10">
        <v>34293.120000000003</v>
      </c>
      <c r="E2099" t="s">
        <v>11</v>
      </c>
      <c r="F2099" t="s">
        <v>7</v>
      </c>
      <c r="G2099" t="s">
        <v>31</v>
      </c>
      <c r="H2099">
        <f t="shared" si="32"/>
        <v>36</v>
      </c>
    </row>
    <row r="2100" spans="1:8" x14ac:dyDescent="0.3">
      <c r="A2100" t="s">
        <v>5988</v>
      </c>
      <c r="B2100" s="14">
        <v>38292</v>
      </c>
      <c r="C2100">
        <v>2</v>
      </c>
      <c r="D2100" s="10">
        <v>34303.17</v>
      </c>
      <c r="E2100" t="s">
        <v>11</v>
      </c>
      <c r="F2100" t="s">
        <v>8</v>
      </c>
      <c r="G2100" t="s">
        <v>9</v>
      </c>
      <c r="H2100">
        <f t="shared" si="32"/>
        <v>18</v>
      </c>
    </row>
    <row r="2101" spans="1:8" x14ac:dyDescent="0.3">
      <c r="A2101" t="s">
        <v>2119</v>
      </c>
      <c r="B2101" s="14">
        <v>30591</v>
      </c>
      <c r="C2101">
        <v>3</v>
      </c>
      <c r="D2101" s="10">
        <v>34307.22</v>
      </c>
      <c r="E2101" t="s">
        <v>7</v>
      </c>
      <c r="F2101" t="s">
        <v>7</v>
      </c>
      <c r="G2101" t="s">
        <v>16</v>
      </c>
      <c r="H2101">
        <f t="shared" si="32"/>
        <v>39</v>
      </c>
    </row>
    <row r="2102" spans="1:8" x14ac:dyDescent="0.3">
      <c r="A2102" t="s">
        <v>2120</v>
      </c>
      <c r="B2102" s="14">
        <v>30956</v>
      </c>
      <c r="C2102">
        <v>3</v>
      </c>
      <c r="D2102" s="10">
        <v>34402.22</v>
      </c>
      <c r="E2102" t="s">
        <v>7</v>
      </c>
      <c r="F2102" t="s">
        <v>8</v>
      </c>
      <c r="G2102" t="s">
        <v>31</v>
      </c>
      <c r="H2102">
        <f t="shared" si="32"/>
        <v>38</v>
      </c>
    </row>
    <row r="2103" spans="1:8" x14ac:dyDescent="0.3">
      <c r="A2103" t="s">
        <v>2121</v>
      </c>
      <c r="B2103" s="14">
        <v>37899</v>
      </c>
      <c r="C2103">
        <v>0</v>
      </c>
      <c r="D2103" s="10">
        <v>34439.86</v>
      </c>
      <c r="E2103" t="s">
        <v>7</v>
      </c>
      <c r="F2103" t="s">
        <v>11</v>
      </c>
      <c r="G2103" t="s">
        <v>9</v>
      </c>
      <c r="H2103">
        <f t="shared" si="32"/>
        <v>19</v>
      </c>
    </row>
    <row r="2104" spans="1:8" x14ac:dyDescent="0.3">
      <c r="A2104" t="s">
        <v>2122</v>
      </c>
      <c r="B2104" s="14">
        <v>33140</v>
      </c>
      <c r="C2104">
        <v>3</v>
      </c>
      <c r="D2104" s="10">
        <v>34456.269999999997</v>
      </c>
      <c r="E2104" t="s">
        <v>11</v>
      </c>
      <c r="F2104" t="s">
        <v>7</v>
      </c>
      <c r="G2104" t="s">
        <v>31</v>
      </c>
      <c r="H2104">
        <f t="shared" si="32"/>
        <v>32</v>
      </c>
    </row>
    <row r="2105" spans="1:8" x14ac:dyDescent="0.3">
      <c r="A2105" t="s">
        <v>2123</v>
      </c>
      <c r="B2105" s="14">
        <v>35970</v>
      </c>
      <c r="C2105">
        <v>0</v>
      </c>
      <c r="D2105" s="10">
        <v>34472.839999999997</v>
      </c>
      <c r="E2105" t="s">
        <v>11</v>
      </c>
      <c r="F2105" t="s">
        <v>8</v>
      </c>
      <c r="G2105" t="s">
        <v>31</v>
      </c>
      <c r="H2105">
        <f t="shared" si="32"/>
        <v>24</v>
      </c>
    </row>
    <row r="2106" spans="1:8" x14ac:dyDescent="0.3">
      <c r="A2106" t="s">
        <v>2124</v>
      </c>
      <c r="B2106" s="14">
        <v>28089</v>
      </c>
      <c r="C2106">
        <v>2</v>
      </c>
      <c r="D2106" s="10">
        <v>34543.39</v>
      </c>
      <c r="E2106" t="s">
        <v>7</v>
      </c>
      <c r="F2106" t="s">
        <v>8</v>
      </c>
      <c r="G2106" t="s">
        <v>31</v>
      </c>
      <c r="H2106">
        <f t="shared" si="32"/>
        <v>46</v>
      </c>
    </row>
    <row r="2107" spans="1:8" x14ac:dyDescent="0.3">
      <c r="A2107" t="s">
        <v>2125</v>
      </c>
      <c r="B2107" s="14">
        <v>38269</v>
      </c>
      <c r="C2107">
        <v>0</v>
      </c>
      <c r="D2107" s="10">
        <v>34617.839999999997</v>
      </c>
      <c r="E2107" t="s">
        <v>11</v>
      </c>
      <c r="F2107" t="s">
        <v>8</v>
      </c>
      <c r="G2107" t="s">
        <v>157</v>
      </c>
      <c r="H2107">
        <f t="shared" si="32"/>
        <v>18</v>
      </c>
    </row>
    <row r="2108" spans="1:8" x14ac:dyDescent="0.3">
      <c r="A2108" t="s">
        <v>2126</v>
      </c>
      <c r="B2108" s="14">
        <v>34522</v>
      </c>
      <c r="C2108">
        <v>0</v>
      </c>
      <c r="D2108" s="10">
        <v>34672.15</v>
      </c>
      <c r="E2108" t="s">
        <v>11</v>
      </c>
      <c r="F2108" t="s">
        <v>8</v>
      </c>
      <c r="G2108" t="s">
        <v>9</v>
      </c>
      <c r="H2108">
        <f t="shared" si="32"/>
        <v>28</v>
      </c>
    </row>
    <row r="2109" spans="1:8" x14ac:dyDescent="0.3">
      <c r="A2109" t="s">
        <v>2127</v>
      </c>
      <c r="B2109" s="14">
        <v>37805</v>
      </c>
      <c r="C2109">
        <v>0</v>
      </c>
      <c r="D2109" s="10">
        <v>34779.620000000003</v>
      </c>
      <c r="E2109" t="s">
        <v>11</v>
      </c>
      <c r="F2109" t="s">
        <v>7</v>
      </c>
      <c r="G2109" t="s">
        <v>31</v>
      </c>
      <c r="H2109">
        <f t="shared" si="32"/>
        <v>19</v>
      </c>
    </row>
    <row r="2110" spans="1:8" x14ac:dyDescent="0.3">
      <c r="A2110" t="s">
        <v>2128</v>
      </c>
      <c r="B2110" s="14">
        <v>35060</v>
      </c>
      <c r="C2110">
        <v>1</v>
      </c>
      <c r="D2110" s="10">
        <v>34806.47</v>
      </c>
      <c r="E2110" t="s">
        <v>11</v>
      </c>
      <c r="F2110" t="s">
        <v>7</v>
      </c>
      <c r="G2110" t="s">
        <v>9</v>
      </c>
      <c r="H2110">
        <f t="shared" si="32"/>
        <v>27</v>
      </c>
    </row>
    <row r="2111" spans="1:8" x14ac:dyDescent="0.3">
      <c r="A2111" t="s">
        <v>2129</v>
      </c>
      <c r="B2111" s="14">
        <v>37881</v>
      </c>
      <c r="C2111">
        <v>0</v>
      </c>
      <c r="D2111" s="10">
        <v>34828.65</v>
      </c>
      <c r="E2111" t="s">
        <v>11</v>
      </c>
      <c r="F2111" t="s">
        <v>8</v>
      </c>
      <c r="G2111" t="s">
        <v>31</v>
      </c>
      <c r="H2111">
        <f t="shared" si="32"/>
        <v>19</v>
      </c>
    </row>
    <row r="2112" spans="1:8" x14ac:dyDescent="0.3">
      <c r="A2112" t="s">
        <v>2130</v>
      </c>
      <c r="B2112" s="14">
        <v>34989</v>
      </c>
      <c r="C2112">
        <v>0</v>
      </c>
      <c r="D2112" s="10">
        <v>34838.870000000003</v>
      </c>
      <c r="E2112" t="s">
        <v>7</v>
      </c>
      <c r="F2112" t="s">
        <v>8</v>
      </c>
      <c r="G2112" t="s">
        <v>31</v>
      </c>
      <c r="H2112">
        <f t="shared" si="32"/>
        <v>27</v>
      </c>
    </row>
    <row r="2113" spans="1:8" x14ac:dyDescent="0.3">
      <c r="A2113" t="s">
        <v>2131</v>
      </c>
      <c r="B2113" s="14">
        <v>30526</v>
      </c>
      <c r="C2113">
        <v>3</v>
      </c>
      <c r="D2113" s="10">
        <v>34940.61</v>
      </c>
      <c r="E2113" t="s">
        <v>7</v>
      </c>
      <c r="F2113" t="s">
        <v>8</v>
      </c>
      <c r="G2113" t="s">
        <v>31</v>
      </c>
      <c r="H2113">
        <f t="shared" si="32"/>
        <v>39</v>
      </c>
    </row>
    <row r="2114" spans="1:8" x14ac:dyDescent="0.3">
      <c r="A2114" t="s">
        <v>2132</v>
      </c>
      <c r="B2114" s="14">
        <v>24752</v>
      </c>
      <c r="C2114">
        <v>0</v>
      </c>
      <c r="D2114" s="10">
        <v>34975.68</v>
      </c>
      <c r="E2114" t="s">
        <v>7</v>
      </c>
      <c r="F2114" t="s">
        <v>7</v>
      </c>
      <c r="G2114" t="s">
        <v>31</v>
      </c>
      <c r="H2114">
        <f t="shared" si="32"/>
        <v>55</v>
      </c>
    </row>
    <row r="2115" spans="1:8" x14ac:dyDescent="0.3">
      <c r="A2115" t="s">
        <v>2133</v>
      </c>
      <c r="B2115" s="14">
        <v>36029</v>
      </c>
      <c r="C2115">
        <v>0</v>
      </c>
      <c r="D2115" s="10">
        <v>34976.42</v>
      </c>
      <c r="E2115" t="s">
        <v>7</v>
      </c>
      <c r="F2115" t="s">
        <v>11</v>
      </c>
      <c r="G2115" t="s">
        <v>31</v>
      </c>
      <c r="H2115">
        <f t="shared" ref="H2115:H2178" si="33">DATEDIF(B2115,$J$3,"y")</f>
        <v>24</v>
      </c>
    </row>
    <row r="2116" spans="1:8" x14ac:dyDescent="0.3">
      <c r="A2116" t="s">
        <v>2134</v>
      </c>
      <c r="B2116" s="14">
        <v>35664</v>
      </c>
      <c r="C2116">
        <v>0</v>
      </c>
      <c r="D2116" s="10">
        <v>34979.86</v>
      </c>
      <c r="E2116" t="s">
        <v>7</v>
      </c>
      <c r="F2116" t="s">
        <v>7</v>
      </c>
      <c r="G2116" t="s">
        <v>31</v>
      </c>
      <c r="H2116">
        <f t="shared" si="33"/>
        <v>25</v>
      </c>
    </row>
    <row r="2117" spans="1:8" x14ac:dyDescent="0.3">
      <c r="A2117" t="s">
        <v>2135</v>
      </c>
      <c r="B2117" s="14">
        <v>30137</v>
      </c>
      <c r="C2117">
        <v>3</v>
      </c>
      <c r="D2117" s="10">
        <v>35000.730000000003</v>
      </c>
      <c r="E2117" t="s">
        <v>7</v>
      </c>
      <c r="F2117" t="s">
        <v>8</v>
      </c>
      <c r="G2117" t="s">
        <v>31</v>
      </c>
      <c r="H2117">
        <f t="shared" si="33"/>
        <v>40</v>
      </c>
    </row>
    <row r="2118" spans="1:8" x14ac:dyDescent="0.3">
      <c r="A2118" t="s">
        <v>2136</v>
      </c>
      <c r="B2118" s="14">
        <v>27635</v>
      </c>
      <c r="C2118">
        <v>1</v>
      </c>
      <c r="D2118" s="10">
        <v>35050.620000000003</v>
      </c>
      <c r="E2118" t="s">
        <v>7</v>
      </c>
      <c r="F2118" t="s">
        <v>11</v>
      </c>
      <c r="G2118" t="s">
        <v>31</v>
      </c>
      <c r="H2118">
        <f t="shared" si="33"/>
        <v>47</v>
      </c>
    </row>
    <row r="2119" spans="1:8" x14ac:dyDescent="0.3">
      <c r="A2119" t="s">
        <v>2137</v>
      </c>
      <c r="B2119" s="14">
        <v>28305</v>
      </c>
      <c r="C2119">
        <v>0</v>
      </c>
      <c r="D2119" s="10">
        <v>35069.370000000003</v>
      </c>
      <c r="E2119" t="s">
        <v>11</v>
      </c>
      <c r="F2119" t="s">
        <v>11</v>
      </c>
      <c r="G2119" t="s">
        <v>345</v>
      </c>
      <c r="H2119">
        <f t="shared" si="33"/>
        <v>45</v>
      </c>
    </row>
    <row r="2120" spans="1:8" x14ac:dyDescent="0.3">
      <c r="A2120" t="s">
        <v>2138</v>
      </c>
      <c r="B2120" s="14">
        <v>36151</v>
      </c>
      <c r="C2120">
        <v>0</v>
      </c>
      <c r="D2120" s="10">
        <v>35147.53</v>
      </c>
      <c r="E2120" t="s">
        <v>11</v>
      </c>
      <c r="F2120" t="s">
        <v>11</v>
      </c>
      <c r="G2120" t="s">
        <v>157</v>
      </c>
      <c r="H2120">
        <f t="shared" si="33"/>
        <v>24</v>
      </c>
    </row>
    <row r="2121" spans="1:8" x14ac:dyDescent="0.3">
      <c r="A2121" t="s">
        <v>2139</v>
      </c>
      <c r="B2121" s="14">
        <v>24836</v>
      </c>
      <c r="C2121">
        <v>1</v>
      </c>
      <c r="D2121" s="10">
        <v>35160.129999999997</v>
      </c>
      <c r="E2121" t="s">
        <v>7</v>
      </c>
      <c r="F2121" t="s">
        <v>7</v>
      </c>
      <c r="G2121" t="s">
        <v>31</v>
      </c>
      <c r="H2121">
        <f t="shared" si="33"/>
        <v>55</v>
      </c>
    </row>
    <row r="2122" spans="1:8" x14ac:dyDescent="0.3">
      <c r="A2122" t="s">
        <v>2140</v>
      </c>
      <c r="B2122" s="14">
        <v>35620</v>
      </c>
      <c r="C2122">
        <v>0</v>
      </c>
      <c r="D2122" s="10">
        <v>35302.089999999997</v>
      </c>
      <c r="E2122" t="s">
        <v>11</v>
      </c>
      <c r="F2122" t="s">
        <v>7</v>
      </c>
      <c r="G2122" t="s">
        <v>31</v>
      </c>
      <c r="H2122">
        <f t="shared" si="33"/>
        <v>25</v>
      </c>
    </row>
    <row r="2123" spans="1:8" x14ac:dyDescent="0.3">
      <c r="A2123" t="s">
        <v>2141</v>
      </c>
      <c r="B2123" s="14">
        <v>32405</v>
      </c>
      <c r="C2123">
        <v>3</v>
      </c>
      <c r="D2123" s="10">
        <v>35315.96</v>
      </c>
      <c r="E2123" t="s">
        <v>7</v>
      </c>
      <c r="F2123" t="s">
        <v>11</v>
      </c>
      <c r="G2123" t="s">
        <v>31</v>
      </c>
      <c r="H2123">
        <f t="shared" si="33"/>
        <v>34</v>
      </c>
    </row>
    <row r="2124" spans="1:8" x14ac:dyDescent="0.3">
      <c r="A2124" t="s">
        <v>2142</v>
      </c>
      <c r="B2124" s="14">
        <v>26198</v>
      </c>
      <c r="C2124">
        <v>0</v>
      </c>
      <c r="D2124" s="10">
        <v>35345.730000000003</v>
      </c>
      <c r="E2124" t="s">
        <v>7</v>
      </c>
      <c r="F2124" t="s">
        <v>8</v>
      </c>
      <c r="G2124" t="s">
        <v>31</v>
      </c>
      <c r="H2124">
        <f t="shared" si="33"/>
        <v>51</v>
      </c>
    </row>
    <row r="2125" spans="1:8" x14ac:dyDescent="0.3">
      <c r="A2125" t="s">
        <v>2143</v>
      </c>
      <c r="B2125" s="14">
        <v>32467</v>
      </c>
      <c r="C2125">
        <v>0</v>
      </c>
      <c r="D2125" s="10">
        <v>35491.64</v>
      </c>
      <c r="E2125" t="s">
        <v>11</v>
      </c>
      <c r="F2125" t="s">
        <v>7</v>
      </c>
      <c r="G2125" t="s">
        <v>31</v>
      </c>
      <c r="H2125">
        <f t="shared" si="33"/>
        <v>34</v>
      </c>
    </row>
    <row r="2126" spans="1:8" x14ac:dyDescent="0.3">
      <c r="A2126" t="s">
        <v>2144</v>
      </c>
      <c r="B2126" s="14">
        <v>27014</v>
      </c>
      <c r="C2126">
        <v>0</v>
      </c>
      <c r="D2126" s="10">
        <v>35517.19</v>
      </c>
      <c r="E2126" t="s">
        <v>7</v>
      </c>
      <c r="F2126" t="s">
        <v>7</v>
      </c>
      <c r="G2126" t="s">
        <v>31</v>
      </c>
      <c r="H2126">
        <f t="shared" si="33"/>
        <v>49</v>
      </c>
    </row>
    <row r="2127" spans="1:8" x14ac:dyDescent="0.3">
      <c r="A2127" t="s">
        <v>2145</v>
      </c>
      <c r="B2127" s="14">
        <v>33860</v>
      </c>
      <c r="C2127">
        <v>0</v>
      </c>
      <c r="D2127" s="10">
        <v>35547.47</v>
      </c>
      <c r="E2127" t="s">
        <v>7</v>
      </c>
      <c r="F2127" t="s">
        <v>8</v>
      </c>
      <c r="G2127" t="s">
        <v>31</v>
      </c>
      <c r="H2127">
        <f t="shared" si="33"/>
        <v>30</v>
      </c>
    </row>
    <row r="2128" spans="1:8" x14ac:dyDescent="0.3">
      <c r="A2128" t="s">
        <v>2146</v>
      </c>
      <c r="B2128" s="14">
        <v>26964</v>
      </c>
      <c r="C2128">
        <v>0</v>
      </c>
      <c r="D2128" s="10">
        <v>35547.72</v>
      </c>
      <c r="E2128" t="s">
        <v>11</v>
      </c>
      <c r="F2128" t="s">
        <v>11</v>
      </c>
      <c r="G2128" t="s">
        <v>31</v>
      </c>
      <c r="H2128">
        <f t="shared" si="33"/>
        <v>49</v>
      </c>
    </row>
    <row r="2129" spans="1:8" x14ac:dyDescent="0.3">
      <c r="A2129" t="s">
        <v>2147</v>
      </c>
      <c r="B2129" s="14">
        <v>23618</v>
      </c>
      <c r="C2129">
        <v>0</v>
      </c>
      <c r="D2129" s="10">
        <v>35573.26</v>
      </c>
      <c r="E2129" t="s">
        <v>7</v>
      </c>
      <c r="F2129" t="s">
        <v>11</v>
      </c>
      <c r="G2129" t="s">
        <v>31</v>
      </c>
      <c r="H2129">
        <f t="shared" si="33"/>
        <v>58</v>
      </c>
    </row>
    <row r="2130" spans="1:8" x14ac:dyDescent="0.3">
      <c r="A2130" t="s">
        <v>2148</v>
      </c>
      <c r="B2130" s="14">
        <v>26155</v>
      </c>
      <c r="C2130">
        <v>0</v>
      </c>
      <c r="D2130" s="10">
        <v>35583.17</v>
      </c>
      <c r="E2130" t="s">
        <v>11</v>
      </c>
      <c r="F2130" t="s">
        <v>8</v>
      </c>
      <c r="G2130" t="s">
        <v>31</v>
      </c>
      <c r="H2130">
        <f t="shared" si="33"/>
        <v>51</v>
      </c>
    </row>
    <row r="2131" spans="1:8" x14ac:dyDescent="0.3">
      <c r="A2131" t="s">
        <v>5989</v>
      </c>
      <c r="B2131" s="14">
        <v>36812</v>
      </c>
      <c r="C2131">
        <v>0</v>
      </c>
      <c r="D2131" s="10">
        <v>35585.58</v>
      </c>
      <c r="E2131" t="s">
        <v>11</v>
      </c>
      <c r="F2131" t="s">
        <v>7</v>
      </c>
      <c r="G2131" t="s">
        <v>31</v>
      </c>
      <c r="H2131">
        <f t="shared" si="33"/>
        <v>22</v>
      </c>
    </row>
    <row r="2132" spans="1:8" x14ac:dyDescent="0.3">
      <c r="A2132" t="s">
        <v>2149</v>
      </c>
      <c r="B2132" s="14">
        <v>36849</v>
      </c>
      <c r="C2132">
        <v>0</v>
      </c>
      <c r="D2132" s="10">
        <v>35585.58</v>
      </c>
      <c r="E2132" t="s">
        <v>7</v>
      </c>
      <c r="F2132" t="s">
        <v>8</v>
      </c>
      <c r="G2132" t="s">
        <v>31</v>
      </c>
      <c r="H2132">
        <f t="shared" si="33"/>
        <v>22</v>
      </c>
    </row>
    <row r="2133" spans="1:8" x14ac:dyDescent="0.3">
      <c r="A2133" t="s">
        <v>2150</v>
      </c>
      <c r="B2133" s="14">
        <v>36877</v>
      </c>
      <c r="C2133">
        <v>3</v>
      </c>
      <c r="D2133" s="10">
        <v>35595.589999999997</v>
      </c>
      <c r="E2133" t="s">
        <v>7</v>
      </c>
      <c r="F2133" t="s">
        <v>8</v>
      </c>
      <c r="G2133" t="s">
        <v>9</v>
      </c>
      <c r="H2133">
        <f t="shared" si="33"/>
        <v>22</v>
      </c>
    </row>
    <row r="2134" spans="1:8" x14ac:dyDescent="0.3">
      <c r="A2134" t="s">
        <v>2151</v>
      </c>
      <c r="B2134" s="14">
        <v>28843</v>
      </c>
      <c r="C2134">
        <v>2</v>
      </c>
      <c r="D2134" s="10">
        <v>35701.9</v>
      </c>
      <c r="E2134" t="s">
        <v>7</v>
      </c>
      <c r="F2134" t="s">
        <v>11</v>
      </c>
      <c r="G2134" t="s">
        <v>31</v>
      </c>
      <c r="H2134">
        <f t="shared" si="33"/>
        <v>44</v>
      </c>
    </row>
    <row r="2135" spans="1:8" x14ac:dyDescent="0.3">
      <c r="A2135" t="s">
        <v>2152</v>
      </c>
      <c r="B2135" s="14">
        <v>27225</v>
      </c>
      <c r="C2135">
        <v>0</v>
      </c>
      <c r="D2135" s="10">
        <v>35711.39</v>
      </c>
      <c r="E2135" t="s">
        <v>7</v>
      </c>
      <c r="F2135" t="s">
        <v>8</v>
      </c>
      <c r="G2135" t="s">
        <v>16</v>
      </c>
      <c r="H2135">
        <f t="shared" si="33"/>
        <v>48</v>
      </c>
    </row>
    <row r="2136" spans="1:8" x14ac:dyDescent="0.3">
      <c r="A2136" t="s">
        <v>2153</v>
      </c>
      <c r="B2136" s="14">
        <v>28037</v>
      </c>
      <c r="C2136">
        <v>2</v>
      </c>
      <c r="D2136" s="10">
        <v>35733.96</v>
      </c>
      <c r="E2136" t="s">
        <v>7</v>
      </c>
      <c r="F2136" t="s">
        <v>7</v>
      </c>
      <c r="G2136" t="s">
        <v>31</v>
      </c>
      <c r="H2136">
        <f t="shared" si="33"/>
        <v>46</v>
      </c>
    </row>
    <row r="2137" spans="1:8" x14ac:dyDescent="0.3">
      <c r="A2137" t="s">
        <v>2154</v>
      </c>
      <c r="B2137" s="14">
        <v>33773</v>
      </c>
      <c r="C2137">
        <v>0</v>
      </c>
      <c r="D2137" s="10">
        <v>35883.269999999997</v>
      </c>
      <c r="E2137" t="s">
        <v>7</v>
      </c>
      <c r="F2137" t="s">
        <v>11</v>
      </c>
      <c r="G2137" t="s">
        <v>31</v>
      </c>
      <c r="H2137">
        <f t="shared" si="33"/>
        <v>30</v>
      </c>
    </row>
    <row r="2138" spans="1:8" x14ac:dyDescent="0.3">
      <c r="A2138" t="s">
        <v>2155</v>
      </c>
      <c r="B2138" s="14">
        <v>29912</v>
      </c>
      <c r="C2138">
        <v>1</v>
      </c>
      <c r="D2138" s="10">
        <v>35952.65</v>
      </c>
      <c r="E2138" t="s">
        <v>11</v>
      </c>
      <c r="F2138" t="s">
        <v>8</v>
      </c>
      <c r="G2138" t="s">
        <v>31</v>
      </c>
      <c r="H2138">
        <f t="shared" si="33"/>
        <v>41</v>
      </c>
    </row>
    <row r="2139" spans="1:8" x14ac:dyDescent="0.3">
      <c r="A2139" t="s">
        <v>2156</v>
      </c>
      <c r="B2139" s="14">
        <v>36407</v>
      </c>
      <c r="C2139">
        <v>2</v>
      </c>
      <c r="D2139" s="10">
        <v>36021.01</v>
      </c>
      <c r="E2139" t="s">
        <v>7</v>
      </c>
      <c r="F2139" t="s">
        <v>8</v>
      </c>
      <c r="G2139" t="s">
        <v>9</v>
      </c>
      <c r="H2139">
        <f t="shared" si="33"/>
        <v>23</v>
      </c>
    </row>
    <row r="2140" spans="1:8" x14ac:dyDescent="0.3">
      <c r="A2140" t="s">
        <v>2157</v>
      </c>
      <c r="B2140" s="14">
        <v>23214</v>
      </c>
      <c r="C2140">
        <v>0</v>
      </c>
      <c r="D2140" s="10">
        <v>36074.339999999997</v>
      </c>
      <c r="E2140" t="s">
        <v>7</v>
      </c>
      <c r="F2140" t="s">
        <v>11</v>
      </c>
      <c r="G2140" t="s">
        <v>31</v>
      </c>
      <c r="H2140">
        <f t="shared" si="33"/>
        <v>59</v>
      </c>
    </row>
    <row r="2141" spans="1:8" x14ac:dyDescent="0.3">
      <c r="A2141" t="s">
        <v>2158</v>
      </c>
      <c r="B2141" s="14">
        <v>35297</v>
      </c>
      <c r="C2141">
        <v>2</v>
      </c>
      <c r="D2141" s="10">
        <v>36085.22</v>
      </c>
      <c r="E2141" t="s">
        <v>11</v>
      </c>
      <c r="F2141" t="s">
        <v>11</v>
      </c>
      <c r="G2141" t="s">
        <v>31</v>
      </c>
      <c r="H2141">
        <f t="shared" si="33"/>
        <v>26</v>
      </c>
    </row>
    <row r="2142" spans="1:8" x14ac:dyDescent="0.3">
      <c r="A2142" t="s">
        <v>2159</v>
      </c>
      <c r="B2142" s="14">
        <v>29163</v>
      </c>
      <c r="C2142">
        <v>2</v>
      </c>
      <c r="D2142" s="10">
        <v>36090.49</v>
      </c>
      <c r="E2142" t="s">
        <v>7</v>
      </c>
      <c r="F2142" t="s">
        <v>7</v>
      </c>
      <c r="G2142" t="s">
        <v>31</v>
      </c>
      <c r="H2142">
        <f t="shared" si="33"/>
        <v>43</v>
      </c>
    </row>
    <row r="2143" spans="1:8" x14ac:dyDescent="0.3">
      <c r="A2143" t="s">
        <v>2160</v>
      </c>
      <c r="B2143" s="14">
        <v>35593</v>
      </c>
      <c r="C2143">
        <v>2</v>
      </c>
      <c r="D2143" s="10">
        <v>36124.57</v>
      </c>
      <c r="E2143" t="s">
        <v>11</v>
      </c>
      <c r="F2143" t="s">
        <v>8</v>
      </c>
      <c r="G2143" t="s">
        <v>9</v>
      </c>
      <c r="H2143">
        <f t="shared" si="33"/>
        <v>25</v>
      </c>
    </row>
    <row r="2144" spans="1:8" x14ac:dyDescent="0.3">
      <c r="A2144" t="s">
        <v>2161</v>
      </c>
      <c r="B2144" s="14">
        <v>38229</v>
      </c>
      <c r="C2144">
        <v>0</v>
      </c>
      <c r="D2144" s="10">
        <v>36149.480000000003</v>
      </c>
      <c r="E2144" t="s">
        <v>7</v>
      </c>
      <c r="F2144" t="s">
        <v>7</v>
      </c>
      <c r="G2144" t="s">
        <v>9</v>
      </c>
      <c r="H2144">
        <f t="shared" si="33"/>
        <v>18</v>
      </c>
    </row>
    <row r="2145" spans="1:8" x14ac:dyDescent="0.3">
      <c r="A2145" t="s">
        <v>2162</v>
      </c>
      <c r="B2145" s="14">
        <v>27369</v>
      </c>
      <c r="C2145">
        <v>0</v>
      </c>
      <c r="D2145" s="10">
        <v>36182.870000000003</v>
      </c>
      <c r="E2145" t="s">
        <v>7</v>
      </c>
      <c r="F2145" t="s">
        <v>8</v>
      </c>
      <c r="G2145" t="s">
        <v>16</v>
      </c>
      <c r="H2145">
        <f t="shared" si="33"/>
        <v>48</v>
      </c>
    </row>
    <row r="2146" spans="1:8" x14ac:dyDescent="0.3">
      <c r="A2146" t="s">
        <v>2163</v>
      </c>
      <c r="B2146" s="14">
        <v>36434</v>
      </c>
      <c r="C2146">
        <v>3</v>
      </c>
      <c r="D2146" s="10">
        <v>36189.1</v>
      </c>
      <c r="E2146" t="s">
        <v>11</v>
      </c>
      <c r="F2146" t="s">
        <v>8</v>
      </c>
      <c r="G2146" t="s">
        <v>157</v>
      </c>
      <c r="H2146">
        <f t="shared" si="33"/>
        <v>23</v>
      </c>
    </row>
    <row r="2147" spans="1:8" x14ac:dyDescent="0.3">
      <c r="A2147" t="s">
        <v>2164</v>
      </c>
      <c r="B2147" s="14">
        <v>34331</v>
      </c>
      <c r="C2147">
        <v>0</v>
      </c>
      <c r="D2147" s="10">
        <v>36197.699999999997</v>
      </c>
      <c r="E2147" t="s">
        <v>11</v>
      </c>
      <c r="F2147" t="s">
        <v>8</v>
      </c>
      <c r="G2147" t="s">
        <v>31</v>
      </c>
      <c r="H2147">
        <f t="shared" si="33"/>
        <v>29</v>
      </c>
    </row>
    <row r="2148" spans="1:8" x14ac:dyDescent="0.3">
      <c r="A2148" t="s">
        <v>2165</v>
      </c>
      <c r="B2148" s="14">
        <v>37869</v>
      </c>
      <c r="C2148">
        <v>0</v>
      </c>
      <c r="D2148" s="10">
        <v>36219.410000000003</v>
      </c>
      <c r="E2148" t="s">
        <v>11</v>
      </c>
      <c r="F2148" t="s">
        <v>11</v>
      </c>
      <c r="G2148" t="s">
        <v>16</v>
      </c>
      <c r="H2148">
        <f t="shared" si="33"/>
        <v>19</v>
      </c>
    </row>
    <row r="2149" spans="1:8" x14ac:dyDescent="0.3">
      <c r="A2149" t="s">
        <v>2166</v>
      </c>
      <c r="B2149" s="14">
        <v>38346</v>
      </c>
      <c r="C2149">
        <v>0</v>
      </c>
      <c r="D2149" s="10">
        <v>36307.800000000003</v>
      </c>
      <c r="E2149" t="s">
        <v>11</v>
      </c>
      <c r="F2149" t="s">
        <v>7</v>
      </c>
      <c r="G2149" t="s">
        <v>9</v>
      </c>
      <c r="H2149">
        <f t="shared" si="33"/>
        <v>18</v>
      </c>
    </row>
    <row r="2150" spans="1:8" x14ac:dyDescent="0.3">
      <c r="A2150" t="s">
        <v>2167</v>
      </c>
      <c r="B2150" s="14">
        <v>33771</v>
      </c>
      <c r="C2150">
        <v>0</v>
      </c>
      <c r="D2150" s="10">
        <v>36314.050000000003</v>
      </c>
      <c r="E2150" t="s">
        <v>7</v>
      </c>
      <c r="F2150" t="s">
        <v>7</v>
      </c>
      <c r="G2150" t="s">
        <v>31</v>
      </c>
      <c r="H2150">
        <f t="shared" si="33"/>
        <v>30</v>
      </c>
    </row>
    <row r="2151" spans="1:8" x14ac:dyDescent="0.3">
      <c r="A2151" t="s">
        <v>2168</v>
      </c>
      <c r="B2151" s="14">
        <v>24763</v>
      </c>
      <c r="C2151">
        <v>0</v>
      </c>
      <c r="D2151" s="10">
        <v>36332.449999999997</v>
      </c>
      <c r="E2151" t="s">
        <v>11</v>
      </c>
      <c r="F2151" t="s">
        <v>8</v>
      </c>
      <c r="G2151" t="s">
        <v>31</v>
      </c>
      <c r="H2151">
        <f t="shared" si="33"/>
        <v>55</v>
      </c>
    </row>
    <row r="2152" spans="1:8" x14ac:dyDescent="0.3">
      <c r="A2152" t="s">
        <v>2169</v>
      </c>
      <c r="B2152" s="14">
        <v>27550</v>
      </c>
      <c r="C2152">
        <v>1</v>
      </c>
      <c r="D2152" s="10">
        <v>36350.71</v>
      </c>
      <c r="E2152" t="s">
        <v>11</v>
      </c>
      <c r="F2152" t="s">
        <v>7</v>
      </c>
      <c r="G2152" t="s">
        <v>31</v>
      </c>
      <c r="H2152">
        <f t="shared" si="33"/>
        <v>48</v>
      </c>
    </row>
    <row r="2153" spans="1:8" x14ac:dyDescent="0.3">
      <c r="A2153" t="s">
        <v>2170</v>
      </c>
      <c r="B2153" s="14">
        <v>37964</v>
      </c>
      <c r="C2153">
        <v>2</v>
      </c>
      <c r="D2153" s="10">
        <v>36397.58</v>
      </c>
      <c r="E2153" t="s">
        <v>7</v>
      </c>
      <c r="F2153" t="s">
        <v>8</v>
      </c>
      <c r="G2153" t="s">
        <v>31</v>
      </c>
      <c r="H2153">
        <f t="shared" si="33"/>
        <v>19</v>
      </c>
    </row>
    <row r="2154" spans="1:8" x14ac:dyDescent="0.3">
      <c r="A2154" t="s">
        <v>2171</v>
      </c>
      <c r="B2154" s="14">
        <v>22969</v>
      </c>
      <c r="C2154">
        <v>0</v>
      </c>
      <c r="D2154" s="10">
        <v>36445.550000000003</v>
      </c>
      <c r="E2154" t="s">
        <v>7</v>
      </c>
      <c r="F2154" t="s">
        <v>7</v>
      </c>
      <c r="G2154" t="s">
        <v>31</v>
      </c>
      <c r="H2154">
        <f t="shared" si="33"/>
        <v>60</v>
      </c>
    </row>
    <row r="2155" spans="1:8" x14ac:dyDescent="0.3">
      <c r="A2155" t="s">
        <v>2172</v>
      </c>
      <c r="B2155" s="14">
        <v>26885</v>
      </c>
      <c r="C2155">
        <v>0</v>
      </c>
      <c r="D2155" s="10">
        <v>36541.550000000003</v>
      </c>
      <c r="E2155" t="s">
        <v>7</v>
      </c>
      <c r="F2155" t="s">
        <v>8</v>
      </c>
      <c r="G2155" t="s">
        <v>31</v>
      </c>
      <c r="H2155">
        <f t="shared" si="33"/>
        <v>49</v>
      </c>
    </row>
    <row r="2156" spans="1:8" x14ac:dyDescent="0.3">
      <c r="A2156" t="s">
        <v>2173</v>
      </c>
      <c r="B2156" s="14">
        <v>33886</v>
      </c>
      <c r="C2156">
        <v>0</v>
      </c>
      <c r="D2156" s="10">
        <v>36572.800000000003</v>
      </c>
      <c r="E2156" t="s">
        <v>11</v>
      </c>
      <c r="F2156" t="s">
        <v>7</v>
      </c>
      <c r="G2156" t="s">
        <v>31</v>
      </c>
      <c r="H2156">
        <f t="shared" si="33"/>
        <v>30</v>
      </c>
    </row>
    <row r="2157" spans="1:8" x14ac:dyDescent="0.3">
      <c r="A2157" t="s">
        <v>2174</v>
      </c>
      <c r="B2157" s="14">
        <v>22491</v>
      </c>
      <c r="C2157">
        <v>4</v>
      </c>
      <c r="D2157" s="10">
        <v>36580.28</v>
      </c>
      <c r="E2157" t="s">
        <v>7</v>
      </c>
      <c r="F2157" t="s">
        <v>7</v>
      </c>
      <c r="G2157" t="s">
        <v>9</v>
      </c>
      <c r="H2157">
        <f t="shared" si="33"/>
        <v>61</v>
      </c>
    </row>
    <row r="2158" spans="1:8" x14ac:dyDescent="0.3">
      <c r="A2158" t="s">
        <v>2175</v>
      </c>
      <c r="B2158" s="14">
        <v>25763</v>
      </c>
      <c r="C2158">
        <v>0</v>
      </c>
      <c r="D2158" s="10">
        <v>36786.370000000003</v>
      </c>
      <c r="E2158" t="s">
        <v>11</v>
      </c>
      <c r="F2158" t="s">
        <v>11</v>
      </c>
      <c r="G2158" t="s">
        <v>31</v>
      </c>
      <c r="H2158">
        <f t="shared" si="33"/>
        <v>52</v>
      </c>
    </row>
    <row r="2159" spans="1:8" x14ac:dyDescent="0.3">
      <c r="A2159" t="s">
        <v>2176</v>
      </c>
      <c r="B2159" s="14">
        <v>24104</v>
      </c>
      <c r="C2159">
        <v>0</v>
      </c>
      <c r="D2159" s="10">
        <v>36795.29</v>
      </c>
      <c r="E2159" t="s">
        <v>7</v>
      </c>
      <c r="F2159" t="s">
        <v>11</v>
      </c>
      <c r="G2159" t="s">
        <v>31</v>
      </c>
      <c r="H2159">
        <f t="shared" si="33"/>
        <v>57</v>
      </c>
    </row>
    <row r="2160" spans="1:8" x14ac:dyDescent="0.3">
      <c r="A2160" t="s">
        <v>5989</v>
      </c>
      <c r="B2160" s="14">
        <v>33883</v>
      </c>
      <c r="C2160">
        <v>0</v>
      </c>
      <c r="D2160" s="10">
        <v>36837.47</v>
      </c>
      <c r="E2160" t="s">
        <v>11</v>
      </c>
      <c r="F2160" t="s">
        <v>7</v>
      </c>
      <c r="G2160" t="s">
        <v>31</v>
      </c>
      <c r="H2160">
        <f t="shared" si="33"/>
        <v>30</v>
      </c>
    </row>
    <row r="2161" spans="1:8" x14ac:dyDescent="0.3">
      <c r="A2161" t="s">
        <v>2177</v>
      </c>
      <c r="B2161" s="14">
        <v>33789</v>
      </c>
      <c r="C2161">
        <v>0</v>
      </c>
      <c r="D2161" s="10">
        <v>36837.47</v>
      </c>
      <c r="E2161" t="s">
        <v>7</v>
      </c>
      <c r="F2161" t="s">
        <v>8</v>
      </c>
      <c r="G2161" t="s">
        <v>31</v>
      </c>
      <c r="H2161">
        <f t="shared" si="33"/>
        <v>30</v>
      </c>
    </row>
    <row r="2162" spans="1:8" x14ac:dyDescent="0.3">
      <c r="A2162" t="s">
        <v>2178</v>
      </c>
      <c r="B2162" s="14">
        <v>26638</v>
      </c>
      <c r="C2162">
        <v>0</v>
      </c>
      <c r="D2162" s="10">
        <v>36889.99</v>
      </c>
      <c r="E2162" t="s">
        <v>11</v>
      </c>
      <c r="F2162" t="s">
        <v>8</v>
      </c>
      <c r="G2162" t="s">
        <v>31</v>
      </c>
      <c r="H2162">
        <f t="shared" si="33"/>
        <v>50</v>
      </c>
    </row>
    <row r="2163" spans="1:8" x14ac:dyDescent="0.3">
      <c r="A2163" t="s">
        <v>2179</v>
      </c>
      <c r="B2163" s="14">
        <v>37793</v>
      </c>
      <c r="C2163">
        <v>0</v>
      </c>
      <c r="D2163" s="10">
        <v>36898.730000000003</v>
      </c>
      <c r="E2163" t="s">
        <v>7</v>
      </c>
      <c r="F2163" t="s">
        <v>11</v>
      </c>
      <c r="G2163" t="s">
        <v>16</v>
      </c>
      <c r="H2163">
        <f t="shared" si="33"/>
        <v>19</v>
      </c>
    </row>
    <row r="2164" spans="1:8" x14ac:dyDescent="0.3">
      <c r="A2164" t="s">
        <v>2180</v>
      </c>
      <c r="B2164" s="14">
        <v>23216</v>
      </c>
      <c r="C2164">
        <v>2</v>
      </c>
      <c r="D2164" s="10">
        <v>36910.61</v>
      </c>
      <c r="E2164" t="s">
        <v>7</v>
      </c>
      <c r="F2164" t="s">
        <v>7</v>
      </c>
      <c r="G2164" t="s">
        <v>31</v>
      </c>
      <c r="H2164">
        <f t="shared" si="33"/>
        <v>59</v>
      </c>
    </row>
    <row r="2165" spans="1:8" x14ac:dyDescent="0.3">
      <c r="A2165" t="s">
        <v>2181</v>
      </c>
      <c r="B2165" s="14">
        <v>33399</v>
      </c>
      <c r="C2165">
        <v>3</v>
      </c>
      <c r="D2165" s="10">
        <v>36911.99</v>
      </c>
      <c r="E2165" t="s">
        <v>7</v>
      </c>
      <c r="F2165" t="s">
        <v>7</v>
      </c>
      <c r="G2165" t="s">
        <v>31</v>
      </c>
      <c r="H2165">
        <f t="shared" si="33"/>
        <v>31</v>
      </c>
    </row>
    <row r="2166" spans="1:8" x14ac:dyDescent="0.3">
      <c r="A2166" t="s">
        <v>2182</v>
      </c>
      <c r="B2166" s="14">
        <v>25133</v>
      </c>
      <c r="C2166">
        <v>0</v>
      </c>
      <c r="D2166" s="10">
        <v>36922.61</v>
      </c>
      <c r="E2166" t="s">
        <v>7</v>
      </c>
      <c r="F2166" t="s">
        <v>11</v>
      </c>
      <c r="G2166" t="s">
        <v>31</v>
      </c>
      <c r="H2166">
        <f t="shared" si="33"/>
        <v>54</v>
      </c>
    </row>
    <row r="2167" spans="1:8" x14ac:dyDescent="0.3">
      <c r="A2167" t="s">
        <v>2183</v>
      </c>
      <c r="B2167" s="14">
        <v>28350</v>
      </c>
      <c r="C2167">
        <v>2</v>
      </c>
      <c r="D2167" s="10">
        <v>36935.64</v>
      </c>
      <c r="E2167" t="s">
        <v>7</v>
      </c>
      <c r="F2167" t="s">
        <v>11</v>
      </c>
      <c r="G2167" t="s">
        <v>31</v>
      </c>
      <c r="H2167">
        <f t="shared" si="33"/>
        <v>45</v>
      </c>
    </row>
    <row r="2168" spans="1:8" x14ac:dyDescent="0.3">
      <c r="A2168" t="s">
        <v>2184</v>
      </c>
      <c r="B2168" s="14">
        <v>33841</v>
      </c>
      <c r="C2168">
        <v>0</v>
      </c>
      <c r="D2168" s="10">
        <v>36950.26</v>
      </c>
      <c r="E2168" t="s">
        <v>11</v>
      </c>
      <c r="F2168" t="s">
        <v>11</v>
      </c>
      <c r="G2168" t="s">
        <v>9</v>
      </c>
      <c r="H2168">
        <f t="shared" si="33"/>
        <v>30</v>
      </c>
    </row>
    <row r="2169" spans="1:8" x14ac:dyDescent="0.3">
      <c r="A2169" t="s">
        <v>2185</v>
      </c>
      <c r="B2169" s="14">
        <v>33860</v>
      </c>
      <c r="C2169">
        <v>0</v>
      </c>
      <c r="D2169" s="10">
        <v>36976.449999999997</v>
      </c>
      <c r="E2169" t="s">
        <v>7</v>
      </c>
      <c r="F2169" t="s">
        <v>8</v>
      </c>
      <c r="G2169" t="s">
        <v>31</v>
      </c>
      <c r="H2169">
        <f t="shared" si="33"/>
        <v>30</v>
      </c>
    </row>
    <row r="2170" spans="1:8" x14ac:dyDescent="0.3">
      <c r="A2170" t="s">
        <v>2186</v>
      </c>
      <c r="B2170" s="14">
        <v>33543</v>
      </c>
      <c r="C2170">
        <v>3</v>
      </c>
      <c r="D2170" s="10">
        <v>37040.879999999997</v>
      </c>
      <c r="E2170" t="s">
        <v>7</v>
      </c>
      <c r="F2170" t="s">
        <v>7</v>
      </c>
      <c r="G2170" t="s">
        <v>31</v>
      </c>
      <c r="H2170">
        <f t="shared" si="33"/>
        <v>31</v>
      </c>
    </row>
    <row r="2171" spans="1:8" x14ac:dyDescent="0.3">
      <c r="A2171" t="s">
        <v>2187</v>
      </c>
      <c r="B2171" s="14">
        <v>32494</v>
      </c>
      <c r="C2171">
        <v>3</v>
      </c>
      <c r="D2171" s="10">
        <v>37076.370000000003</v>
      </c>
      <c r="E2171" t="s">
        <v>7</v>
      </c>
      <c r="F2171" t="s">
        <v>11</v>
      </c>
      <c r="G2171" t="s">
        <v>31</v>
      </c>
      <c r="H2171">
        <f t="shared" si="33"/>
        <v>34</v>
      </c>
    </row>
    <row r="2172" spans="1:8" x14ac:dyDescent="0.3">
      <c r="A2172" t="s">
        <v>2188</v>
      </c>
      <c r="B2172" s="14">
        <v>32669</v>
      </c>
      <c r="C2172">
        <v>0</v>
      </c>
      <c r="D2172" s="10">
        <v>37079.370000000003</v>
      </c>
      <c r="E2172" t="s">
        <v>7</v>
      </c>
      <c r="F2172" t="s">
        <v>8</v>
      </c>
      <c r="G2172" t="s">
        <v>31</v>
      </c>
      <c r="H2172">
        <f t="shared" si="33"/>
        <v>33</v>
      </c>
    </row>
    <row r="2173" spans="1:8" x14ac:dyDescent="0.3">
      <c r="A2173" t="s">
        <v>2189</v>
      </c>
      <c r="B2173" s="14">
        <v>35002</v>
      </c>
      <c r="C2173">
        <v>0</v>
      </c>
      <c r="D2173" s="10">
        <v>37133.9</v>
      </c>
      <c r="E2173" t="s">
        <v>7</v>
      </c>
      <c r="F2173" t="s">
        <v>7</v>
      </c>
      <c r="G2173" t="s">
        <v>9</v>
      </c>
      <c r="H2173">
        <f t="shared" si="33"/>
        <v>27</v>
      </c>
    </row>
    <row r="2174" spans="1:8" x14ac:dyDescent="0.3">
      <c r="A2174" t="s">
        <v>2190</v>
      </c>
      <c r="B2174" s="14">
        <v>36774</v>
      </c>
      <c r="C2174">
        <v>1</v>
      </c>
      <c r="D2174" s="10">
        <v>37165.160000000003</v>
      </c>
      <c r="E2174" t="s">
        <v>11</v>
      </c>
      <c r="F2174" t="s">
        <v>8</v>
      </c>
      <c r="G2174" t="s">
        <v>5975</v>
      </c>
      <c r="H2174">
        <f t="shared" si="33"/>
        <v>22</v>
      </c>
    </row>
    <row r="2175" spans="1:8" x14ac:dyDescent="0.3">
      <c r="A2175" t="s">
        <v>2191</v>
      </c>
      <c r="B2175" s="14">
        <v>33163</v>
      </c>
      <c r="C2175">
        <v>3</v>
      </c>
      <c r="D2175" s="10">
        <v>37251.22</v>
      </c>
      <c r="E2175" t="s">
        <v>7</v>
      </c>
      <c r="F2175" t="s">
        <v>7</v>
      </c>
      <c r="G2175" t="s">
        <v>31</v>
      </c>
      <c r="H2175">
        <f t="shared" si="33"/>
        <v>32</v>
      </c>
    </row>
    <row r="2176" spans="1:8" x14ac:dyDescent="0.3">
      <c r="A2176" t="s">
        <v>2192</v>
      </c>
      <c r="B2176" s="14">
        <v>31368</v>
      </c>
      <c r="C2176">
        <v>0</v>
      </c>
      <c r="D2176" s="10">
        <v>37270.15</v>
      </c>
      <c r="E2176" t="s">
        <v>7</v>
      </c>
      <c r="F2176" t="s">
        <v>11</v>
      </c>
      <c r="G2176" t="s">
        <v>236</v>
      </c>
      <c r="H2176">
        <f t="shared" si="33"/>
        <v>37</v>
      </c>
    </row>
    <row r="2177" spans="1:8" x14ac:dyDescent="0.3">
      <c r="A2177" t="s">
        <v>2193</v>
      </c>
      <c r="B2177" s="14">
        <v>27707</v>
      </c>
      <c r="C2177">
        <v>1</v>
      </c>
      <c r="D2177" s="10">
        <v>37272.339999999997</v>
      </c>
      <c r="E2177" t="s">
        <v>7</v>
      </c>
      <c r="F2177" t="s">
        <v>8</v>
      </c>
      <c r="G2177" t="s">
        <v>31</v>
      </c>
      <c r="H2177">
        <f t="shared" si="33"/>
        <v>47</v>
      </c>
    </row>
    <row r="2178" spans="1:8" x14ac:dyDescent="0.3">
      <c r="A2178" t="s">
        <v>2194</v>
      </c>
      <c r="B2178" s="14">
        <v>25506</v>
      </c>
      <c r="C2178">
        <v>0</v>
      </c>
      <c r="D2178" s="10">
        <v>37277.269999999997</v>
      </c>
      <c r="E2178" t="s">
        <v>11</v>
      </c>
      <c r="F2178" t="s">
        <v>8</v>
      </c>
      <c r="G2178" t="s">
        <v>31</v>
      </c>
      <c r="H2178">
        <f t="shared" si="33"/>
        <v>53</v>
      </c>
    </row>
    <row r="2179" spans="1:8" x14ac:dyDescent="0.3">
      <c r="A2179" t="s">
        <v>2195</v>
      </c>
      <c r="B2179" s="14">
        <v>29070</v>
      </c>
      <c r="C2179">
        <v>2</v>
      </c>
      <c r="D2179" s="10">
        <v>37425.94</v>
      </c>
      <c r="E2179" t="s">
        <v>7</v>
      </c>
      <c r="F2179" t="s">
        <v>11</v>
      </c>
      <c r="G2179" t="s">
        <v>31</v>
      </c>
      <c r="H2179">
        <f t="shared" ref="H2179:H2242" si="34">DATEDIF(B2179,$J$3,"y")</f>
        <v>43</v>
      </c>
    </row>
    <row r="2180" spans="1:8" x14ac:dyDescent="0.3">
      <c r="A2180" t="s">
        <v>2196</v>
      </c>
      <c r="B2180" s="14">
        <v>37526</v>
      </c>
      <c r="C2180">
        <v>3</v>
      </c>
      <c r="D2180" s="10">
        <v>37465.339999999997</v>
      </c>
      <c r="E2180" t="s">
        <v>11</v>
      </c>
      <c r="F2180" t="s">
        <v>7</v>
      </c>
      <c r="G2180" t="s">
        <v>16</v>
      </c>
      <c r="H2180">
        <f t="shared" si="34"/>
        <v>20</v>
      </c>
    </row>
    <row r="2181" spans="1:8" x14ac:dyDescent="0.3">
      <c r="A2181" t="s">
        <v>2197</v>
      </c>
      <c r="B2181" s="14">
        <v>36811</v>
      </c>
      <c r="C2181">
        <v>2</v>
      </c>
      <c r="D2181" s="10">
        <v>37484.449999999997</v>
      </c>
      <c r="E2181" t="s">
        <v>11</v>
      </c>
      <c r="F2181" t="s">
        <v>11</v>
      </c>
      <c r="G2181" t="s">
        <v>9</v>
      </c>
      <c r="H2181">
        <f t="shared" si="34"/>
        <v>22</v>
      </c>
    </row>
    <row r="2182" spans="1:8" x14ac:dyDescent="0.3">
      <c r="A2182" t="s">
        <v>2198</v>
      </c>
      <c r="B2182" s="14">
        <v>33193</v>
      </c>
      <c r="C2182">
        <v>1</v>
      </c>
      <c r="D2182" s="10">
        <v>37607.53</v>
      </c>
      <c r="E2182" t="s">
        <v>11</v>
      </c>
      <c r="F2182" t="s">
        <v>7</v>
      </c>
      <c r="G2182" t="s">
        <v>155</v>
      </c>
      <c r="H2182">
        <f t="shared" si="34"/>
        <v>32</v>
      </c>
    </row>
    <row r="2183" spans="1:8" x14ac:dyDescent="0.3">
      <c r="A2183" t="s">
        <v>2199</v>
      </c>
      <c r="B2183" s="14">
        <v>30122</v>
      </c>
      <c r="C2183">
        <v>3</v>
      </c>
      <c r="D2183" s="10">
        <v>37650.74</v>
      </c>
      <c r="E2183" t="s">
        <v>7</v>
      </c>
      <c r="F2183" t="s">
        <v>7</v>
      </c>
      <c r="G2183" t="s">
        <v>16</v>
      </c>
      <c r="H2183">
        <f t="shared" si="34"/>
        <v>40</v>
      </c>
    </row>
    <row r="2184" spans="1:8" x14ac:dyDescent="0.3">
      <c r="A2184" t="s">
        <v>2200</v>
      </c>
      <c r="B2184" s="14">
        <v>25869</v>
      </c>
      <c r="C2184">
        <v>0</v>
      </c>
      <c r="D2184" s="10">
        <v>37675.06</v>
      </c>
      <c r="E2184" t="s">
        <v>7</v>
      </c>
      <c r="F2184" t="s">
        <v>8</v>
      </c>
      <c r="G2184" t="s">
        <v>31</v>
      </c>
      <c r="H2184">
        <f t="shared" si="34"/>
        <v>52</v>
      </c>
    </row>
    <row r="2185" spans="1:8" x14ac:dyDescent="0.3">
      <c r="A2185" t="s">
        <v>2201</v>
      </c>
      <c r="B2185" s="14">
        <v>32426</v>
      </c>
      <c r="C2185">
        <v>1</v>
      </c>
      <c r="D2185" s="10">
        <v>37701.879999999997</v>
      </c>
      <c r="E2185" t="s">
        <v>7</v>
      </c>
      <c r="F2185" t="s">
        <v>8</v>
      </c>
      <c r="G2185" t="s">
        <v>238</v>
      </c>
      <c r="H2185">
        <f t="shared" si="34"/>
        <v>34</v>
      </c>
    </row>
    <row r="2186" spans="1:8" x14ac:dyDescent="0.3">
      <c r="A2186" t="s">
        <v>2202</v>
      </c>
      <c r="B2186" s="14">
        <v>28021</v>
      </c>
      <c r="C2186">
        <v>2</v>
      </c>
      <c r="D2186" s="10">
        <v>37735.199999999997</v>
      </c>
      <c r="E2186" t="s">
        <v>7</v>
      </c>
      <c r="F2186" t="s">
        <v>7</v>
      </c>
      <c r="G2186" t="s">
        <v>31</v>
      </c>
      <c r="H2186">
        <f t="shared" si="34"/>
        <v>46</v>
      </c>
    </row>
    <row r="2187" spans="1:8" x14ac:dyDescent="0.3">
      <c r="A2187" t="s">
        <v>2203</v>
      </c>
      <c r="B2187" s="14">
        <v>31639</v>
      </c>
      <c r="C2187">
        <v>0</v>
      </c>
      <c r="D2187" s="10">
        <v>37742.58</v>
      </c>
      <c r="E2187" t="s">
        <v>11</v>
      </c>
      <c r="F2187" t="s">
        <v>11</v>
      </c>
      <c r="G2187" t="s">
        <v>9</v>
      </c>
      <c r="H2187">
        <f t="shared" si="34"/>
        <v>36</v>
      </c>
    </row>
    <row r="2188" spans="1:8" x14ac:dyDescent="0.3">
      <c r="A2188" t="s">
        <v>2204</v>
      </c>
      <c r="B2188" s="14">
        <v>30523</v>
      </c>
      <c r="C2188">
        <v>3</v>
      </c>
      <c r="D2188" s="10">
        <v>37800.980000000003</v>
      </c>
      <c r="E2188" t="s">
        <v>7</v>
      </c>
      <c r="F2188" t="s">
        <v>7</v>
      </c>
      <c r="G2188" t="s">
        <v>31</v>
      </c>
      <c r="H2188">
        <f t="shared" si="34"/>
        <v>39</v>
      </c>
    </row>
    <row r="2189" spans="1:8" x14ac:dyDescent="0.3">
      <c r="A2189" t="s">
        <v>2205</v>
      </c>
      <c r="B2189" s="14">
        <v>29107</v>
      </c>
      <c r="C2189">
        <v>0</v>
      </c>
      <c r="D2189" s="10">
        <v>37829.72</v>
      </c>
      <c r="E2189" t="s">
        <v>11</v>
      </c>
      <c r="F2189" t="s">
        <v>7</v>
      </c>
      <c r="G2189" t="s">
        <v>31</v>
      </c>
      <c r="H2189">
        <f t="shared" si="34"/>
        <v>43</v>
      </c>
    </row>
    <row r="2190" spans="1:8" x14ac:dyDescent="0.3">
      <c r="A2190" t="s">
        <v>2206</v>
      </c>
      <c r="B2190" s="14">
        <v>36005</v>
      </c>
      <c r="C2190">
        <v>0</v>
      </c>
      <c r="D2190" s="10">
        <v>38126.25</v>
      </c>
      <c r="E2190" t="s">
        <v>11</v>
      </c>
      <c r="F2190" t="s">
        <v>8</v>
      </c>
      <c r="G2190" t="s">
        <v>9</v>
      </c>
      <c r="H2190">
        <f t="shared" si="34"/>
        <v>24</v>
      </c>
    </row>
    <row r="2191" spans="1:8" x14ac:dyDescent="0.3">
      <c r="A2191" t="s">
        <v>2207</v>
      </c>
      <c r="B2191" s="14">
        <v>26622</v>
      </c>
      <c r="C2191">
        <v>0</v>
      </c>
      <c r="D2191" s="10">
        <v>38189.1</v>
      </c>
      <c r="E2191" t="s">
        <v>7</v>
      </c>
      <c r="F2191" t="s">
        <v>7</v>
      </c>
      <c r="G2191" t="s">
        <v>31</v>
      </c>
      <c r="H2191">
        <f t="shared" si="34"/>
        <v>50</v>
      </c>
    </row>
    <row r="2192" spans="1:8" x14ac:dyDescent="0.3">
      <c r="A2192" t="s">
        <v>2208</v>
      </c>
      <c r="B2192" s="14">
        <v>32759</v>
      </c>
      <c r="C2192">
        <v>3</v>
      </c>
      <c r="D2192" s="10">
        <v>38237.339999999997</v>
      </c>
      <c r="E2192" t="s">
        <v>7</v>
      </c>
      <c r="F2192" t="s">
        <v>8</v>
      </c>
      <c r="G2192" t="s">
        <v>31</v>
      </c>
      <c r="H2192">
        <f t="shared" si="34"/>
        <v>33</v>
      </c>
    </row>
    <row r="2193" spans="1:8" x14ac:dyDescent="0.3">
      <c r="A2193" t="s">
        <v>2209</v>
      </c>
      <c r="B2193" s="14">
        <v>23544</v>
      </c>
      <c r="C2193">
        <v>0</v>
      </c>
      <c r="D2193" s="10">
        <v>38241.74</v>
      </c>
      <c r="E2193" t="s">
        <v>7</v>
      </c>
      <c r="F2193" t="s">
        <v>8</v>
      </c>
      <c r="G2193" t="s">
        <v>31</v>
      </c>
      <c r="H2193">
        <f t="shared" si="34"/>
        <v>58</v>
      </c>
    </row>
    <row r="2194" spans="1:8" x14ac:dyDescent="0.3">
      <c r="A2194" t="s">
        <v>2210</v>
      </c>
      <c r="B2194" s="14">
        <v>29449</v>
      </c>
      <c r="C2194">
        <v>1</v>
      </c>
      <c r="D2194" s="10">
        <v>38245.589999999997</v>
      </c>
      <c r="E2194" t="s">
        <v>11</v>
      </c>
      <c r="F2194" t="s">
        <v>7</v>
      </c>
      <c r="G2194" t="s">
        <v>9</v>
      </c>
      <c r="H2194">
        <f t="shared" si="34"/>
        <v>42</v>
      </c>
    </row>
    <row r="2195" spans="1:8" x14ac:dyDescent="0.3">
      <c r="A2195" t="s">
        <v>2211</v>
      </c>
      <c r="B2195" s="14">
        <v>32811</v>
      </c>
      <c r="C2195">
        <v>1</v>
      </c>
      <c r="D2195" s="10">
        <v>38282.75</v>
      </c>
      <c r="E2195" t="s">
        <v>11</v>
      </c>
      <c r="F2195" t="s">
        <v>7</v>
      </c>
      <c r="G2195" t="s">
        <v>9</v>
      </c>
      <c r="H2195">
        <f t="shared" si="34"/>
        <v>33</v>
      </c>
    </row>
    <row r="2196" spans="1:8" x14ac:dyDescent="0.3">
      <c r="A2196" t="s">
        <v>2212</v>
      </c>
      <c r="B2196" s="14">
        <v>29384</v>
      </c>
      <c r="C2196">
        <v>2</v>
      </c>
      <c r="D2196" s="10">
        <v>38313.129999999997</v>
      </c>
      <c r="E2196" t="s">
        <v>11</v>
      </c>
      <c r="F2196" t="s">
        <v>8</v>
      </c>
      <c r="G2196" t="s">
        <v>31</v>
      </c>
      <c r="H2196">
        <f t="shared" si="34"/>
        <v>42</v>
      </c>
    </row>
    <row r="2197" spans="1:8" x14ac:dyDescent="0.3">
      <c r="A2197" t="s">
        <v>2213</v>
      </c>
      <c r="B2197" s="14">
        <v>37516</v>
      </c>
      <c r="C2197">
        <v>2</v>
      </c>
      <c r="D2197" s="10">
        <v>38344.57</v>
      </c>
      <c r="E2197" t="s">
        <v>11</v>
      </c>
      <c r="F2197" t="s">
        <v>8</v>
      </c>
      <c r="G2197" t="s">
        <v>31</v>
      </c>
      <c r="H2197">
        <f t="shared" si="34"/>
        <v>20</v>
      </c>
    </row>
    <row r="2198" spans="1:8" x14ac:dyDescent="0.3">
      <c r="A2198" t="s">
        <v>2214</v>
      </c>
      <c r="B2198" s="14">
        <v>25802</v>
      </c>
      <c r="C2198">
        <v>0</v>
      </c>
      <c r="D2198" s="10">
        <v>38389.79</v>
      </c>
      <c r="E2198" t="s">
        <v>7</v>
      </c>
      <c r="F2198" t="s">
        <v>8</v>
      </c>
      <c r="G2198" t="s">
        <v>31</v>
      </c>
      <c r="H2198">
        <f t="shared" si="34"/>
        <v>52</v>
      </c>
    </row>
    <row r="2199" spans="1:8" x14ac:dyDescent="0.3">
      <c r="A2199" t="s">
        <v>2215</v>
      </c>
      <c r="B2199" s="14">
        <v>26290</v>
      </c>
      <c r="C2199">
        <v>0</v>
      </c>
      <c r="D2199" s="10">
        <v>38405.26</v>
      </c>
      <c r="E2199" t="s">
        <v>7</v>
      </c>
      <c r="F2199" t="s">
        <v>11</v>
      </c>
      <c r="G2199" t="s">
        <v>31</v>
      </c>
      <c r="H2199">
        <f t="shared" si="34"/>
        <v>51</v>
      </c>
    </row>
    <row r="2200" spans="1:8" x14ac:dyDescent="0.3">
      <c r="A2200" t="s">
        <v>2216</v>
      </c>
      <c r="B2200" s="14">
        <v>31584</v>
      </c>
      <c r="C2200">
        <v>2</v>
      </c>
      <c r="D2200" s="10">
        <v>38415.47</v>
      </c>
      <c r="E2200" t="s">
        <v>11</v>
      </c>
      <c r="F2200" t="s">
        <v>7</v>
      </c>
      <c r="G2200" t="s">
        <v>31</v>
      </c>
      <c r="H2200">
        <f t="shared" si="34"/>
        <v>36</v>
      </c>
    </row>
    <row r="2201" spans="1:8" x14ac:dyDescent="0.3">
      <c r="A2201" t="s">
        <v>2217</v>
      </c>
      <c r="B2201" s="14">
        <v>36476</v>
      </c>
      <c r="C2201">
        <v>2</v>
      </c>
      <c r="D2201" s="10">
        <v>38511.629999999997</v>
      </c>
      <c r="E2201" t="s">
        <v>7</v>
      </c>
      <c r="F2201" t="s">
        <v>7</v>
      </c>
      <c r="G2201" t="s">
        <v>236</v>
      </c>
      <c r="H2201">
        <f t="shared" si="34"/>
        <v>23</v>
      </c>
    </row>
    <row r="2202" spans="1:8" x14ac:dyDescent="0.3">
      <c r="A2202" t="s">
        <v>2218</v>
      </c>
      <c r="B2202" s="14">
        <v>33067</v>
      </c>
      <c r="C2202">
        <v>3</v>
      </c>
      <c r="D2202" s="10">
        <v>38652.089999999997</v>
      </c>
      <c r="E2202" t="s">
        <v>7</v>
      </c>
      <c r="F2202" t="s">
        <v>7</v>
      </c>
      <c r="G2202" t="s">
        <v>31</v>
      </c>
      <c r="H2202">
        <f t="shared" si="34"/>
        <v>32</v>
      </c>
    </row>
    <row r="2203" spans="1:8" x14ac:dyDescent="0.3">
      <c r="A2203" t="s">
        <v>2219</v>
      </c>
      <c r="B2203" s="14">
        <v>31613</v>
      </c>
      <c r="C2203">
        <v>1</v>
      </c>
      <c r="D2203" s="10">
        <v>38709.18</v>
      </c>
      <c r="E2203" t="s">
        <v>11</v>
      </c>
      <c r="F2203" t="s">
        <v>8</v>
      </c>
      <c r="G2203" t="s">
        <v>9</v>
      </c>
      <c r="H2203">
        <f t="shared" si="34"/>
        <v>36</v>
      </c>
    </row>
    <row r="2204" spans="1:8" x14ac:dyDescent="0.3">
      <c r="A2204" t="s">
        <v>5989</v>
      </c>
      <c r="B2204" s="14">
        <v>33564</v>
      </c>
      <c r="C2204">
        <v>2</v>
      </c>
      <c r="D2204" s="10">
        <v>38711</v>
      </c>
      <c r="E2204" t="s">
        <v>11</v>
      </c>
      <c r="F2204" t="s">
        <v>8</v>
      </c>
      <c r="G2204" t="s">
        <v>31</v>
      </c>
      <c r="H2204">
        <f t="shared" si="34"/>
        <v>31</v>
      </c>
    </row>
    <row r="2205" spans="1:8" x14ac:dyDescent="0.3">
      <c r="A2205" t="s">
        <v>2220</v>
      </c>
      <c r="B2205" s="14">
        <v>33544</v>
      </c>
      <c r="C2205">
        <v>2</v>
      </c>
      <c r="D2205" s="10">
        <v>38711</v>
      </c>
      <c r="E2205" t="s">
        <v>7</v>
      </c>
      <c r="F2205" t="s">
        <v>7</v>
      </c>
      <c r="G2205" t="s">
        <v>31</v>
      </c>
      <c r="H2205">
        <f t="shared" si="34"/>
        <v>31</v>
      </c>
    </row>
    <row r="2206" spans="1:8" x14ac:dyDescent="0.3">
      <c r="A2206" t="s">
        <v>2221</v>
      </c>
      <c r="B2206" s="14">
        <v>27926</v>
      </c>
      <c r="C2206">
        <v>2</v>
      </c>
      <c r="D2206" s="10">
        <v>38740.120000000003</v>
      </c>
      <c r="E2206" t="s">
        <v>7</v>
      </c>
      <c r="F2206" t="s">
        <v>7</v>
      </c>
      <c r="G2206" t="s">
        <v>16</v>
      </c>
      <c r="H2206">
        <f t="shared" si="34"/>
        <v>46</v>
      </c>
    </row>
    <row r="2207" spans="1:8" x14ac:dyDescent="0.3">
      <c r="A2207" t="s">
        <v>2222</v>
      </c>
      <c r="B2207" s="14">
        <v>33550</v>
      </c>
      <c r="C2207">
        <v>3</v>
      </c>
      <c r="D2207" s="10">
        <v>38746.36</v>
      </c>
      <c r="E2207" t="s">
        <v>11</v>
      </c>
      <c r="F2207" t="s">
        <v>7</v>
      </c>
      <c r="G2207" t="s">
        <v>16</v>
      </c>
      <c r="H2207">
        <f t="shared" si="34"/>
        <v>31</v>
      </c>
    </row>
    <row r="2208" spans="1:8" x14ac:dyDescent="0.3">
      <c r="A2208" t="s">
        <v>2223</v>
      </c>
      <c r="B2208" s="14">
        <v>38326</v>
      </c>
      <c r="C2208">
        <v>0</v>
      </c>
      <c r="D2208" s="10">
        <v>38792.69</v>
      </c>
      <c r="E2208" t="s">
        <v>7</v>
      </c>
      <c r="F2208" t="s">
        <v>7</v>
      </c>
      <c r="G2208" t="s">
        <v>9</v>
      </c>
      <c r="H2208">
        <f t="shared" si="34"/>
        <v>18</v>
      </c>
    </row>
    <row r="2209" spans="1:8" x14ac:dyDescent="0.3">
      <c r="A2209" t="s">
        <v>2224</v>
      </c>
      <c r="B2209" s="14">
        <v>29192</v>
      </c>
      <c r="C2209">
        <v>2</v>
      </c>
      <c r="D2209" s="10">
        <v>38836.980000000003</v>
      </c>
      <c r="E2209" t="s">
        <v>7</v>
      </c>
      <c r="F2209" t="s">
        <v>11</v>
      </c>
      <c r="G2209" t="s">
        <v>31</v>
      </c>
      <c r="H2209">
        <f t="shared" si="34"/>
        <v>43</v>
      </c>
    </row>
    <row r="2210" spans="1:8" x14ac:dyDescent="0.3">
      <c r="A2210" t="s">
        <v>2225</v>
      </c>
      <c r="B2210" s="14">
        <v>23534</v>
      </c>
      <c r="C2210">
        <v>0</v>
      </c>
      <c r="D2210" s="10">
        <v>38869.25</v>
      </c>
      <c r="E2210" t="s">
        <v>7</v>
      </c>
      <c r="F2210" t="s">
        <v>7</v>
      </c>
      <c r="G2210" t="s">
        <v>31</v>
      </c>
      <c r="H2210">
        <f t="shared" si="34"/>
        <v>59</v>
      </c>
    </row>
    <row r="2211" spans="1:8" x14ac:dyDescent="0.3">
      <c r="A2211" t="s">
        <v>2226</v>
      </c>
      <c r="B2211" s="14">
        <v>24683</v>
      </c>
      <c r="C2211">
        <v>0</v>
      </c>
      <c r="D2211" s="10">
        <v>38893.360000000001</v>
      </c>
      <c r="E2211" t="s">
        <v>11</v>
      </c>
      <c r="F2211" t="s">
        <v>7</v>
      </c>
      <c r="G2211" t="s">
        <v>31</v>
      </c>
      <c r="H2211">
        <f t="shared" si="34"/>
        <v>55</v>
      </c>
    </row>
    <row r="2212" spans="1:8" x14ac:dyDescent="0.3">
      <c r="A2212" t="s">
        <v>2227</v>
      </c>
      <c r="B2212" s="14">
        <v>31944</v>
      </c>
      <c r="C2212">
        <v>3</v>
      </c>
      <c r="D2212" s="10">
        <v>38924.04</v>
      </c>
      <c r="E2212" t="s">
        <v>7</v>
      </c>
      <c r="F2212" t="s">
        <v>7</v>
      </c>
      <c r="G2212" t="s">
        <v>31</v>
      </c>
      <c r="H2212">
        <f t="shared" si="34"/>
        <v>35</v>
      </c>
    </row>
    <row r="2213" spans="1:8" x14ac:dyDescent="0.3">
      <c r="A2213" t="s">
        <v>2228</v>
      </c>
      <c r="B2213" s="14">
        <v>28109</v>
      </c>
      <c r="C2213">
        <v>2</v>
      </c>
      <c r="D2213" s="10">
        <v>38932.559999999998</v>
      </c>
      <c r="E2213" t="s">
        <v>7</v>
      </c>
      <c r="F2213" t="s">
        <v>8</v>
      </c>
      <c r="G2213" t="s">
        <v>31</v>
      </c>
      <c r="H2213">
        <f t="shared" si="34"/>
        <v>46</v>
      </c>
    </row>
    <row r="2214" spans="1:8" x14ac:dyDescent="0.3">
      <c r="A2214" t="s">
        <v>2229</v>
      </c>
      <c r="B2214" s="14">
        <v>29488</v>
      </c>
      <c r="C2214">
        <v>2</v>
      </c>
      <c r="D2214" s="10">
        <v>38947.43</v>
      </c>
      <c r="E2214" t="s">
        <v>7</v>
      </c>
      <c r="F2214" t="s">
        <v>8</v>
      </c>
      <c r="G2214" t="s">
        <v>31</v>
      </c>
      <c r="H2214">
        <f t="shared" si="34"/>
        <v>42</v>
      </c>
    </row>
    <row r="2215" spans="1:8" x14ac:dyDescent="0.3">
      <c r="A2215" t="s">
        <v>2230</v>
      </c>
      <c r="B2215" s="14">
        <v>28775</v>
      </c>
      <c r="C2215">
        <v>2</v>
      </c>
      <c r="D2215" s="10">
        <v>38998.550000000003</v>
      </c>
      <c r="E2215" t="s">
        <v>11</v>
      </c>
      <c r="F2215" t="s">
        <v>11</v>
      </c>
      <c r="G2215" t="s">
        <v>31</v>
      </c>
      <c r="H2215">
        <f t="shared" si="34"/>
        <v>44</v>
      </c>
    </row>
    <row r="2216" spans="1:8" x14ac:dyDescent="0.3">
      <c r="A2216" t="s">
        <v>2231</v>
      </c>
      <c r="B2216" s="14">
        <v>31310</v>
      </c>
      <c r="C2216">
        <v>1</v>
      </c>
      <c r="D2216" s="10">
        <v>39047.29</v>
      </c>
      <c r="E2216" t="s">
        <v>11</v>
      </c>
      <c r="F2216" t="s">
        <v>8</v>
      </c>
      <c r="G2216" t="s">
        <v>345</v>
      </c>
      <c r="H2216">
        <f t="shared" si="34"/>
        <v>37</v>
      </c>
    </row>
    <row r="2217" spans="1:8" x14ac:dyDescent="0.3">
      <c r="A2217" t="s">
        <v>2232</v>
      </c>
      <c r="B2217" s="14">
        <v>30167</v>
      </c>
      <c r="C2217">
        <v>1</v>
      </c>
      <c r="D2217" s="10">
        <v>39125.33</v>
      </c>
      <c r="E2217" t="s">
        <v>11</v>
      </c>
      <c r="F2217" t="s">
        <v>11</v>
      </c>
      <c r="G2217" t="s">
        <v>157</v>
      </c>
      <c r="H2217">
        <f t="shared" si="34"/>
        <v>40</v>
      </c>
    </row>
    <row r="2218" spans="1:8" x14ac:dyDescent="0.3">
      <c r="A2218" t="s">
        <v>2233</v>
      </c>
      <c r="B2218" s="14">
        <v>22834</v>
      </c>
      <c r="C2218">
        <v>0</v>
      </c>
      <c r="D2218" s="10">
        <v>39221.120000000003</v>
      </c>
      <c r="E2218" t="s">
        <v>7</v>
      </c>
      <c r="F2218" t="s">
        <v>11</v>
      </c>
      <c r="G2218" t="s">
        <v>31</v>
      </c>
      <c r="H2218">
        <f t="shared" si="34"/>
        <v>60</v>
      </c>
    </row>
    <row r="2219" spans="1:8" x14ac:dyDescent="0.3">
      <c r="A2219" t="s">
        <v>2234</v>
      </c>
      <c r="B2219" s="14">
        <v>33938</v>
      </c>
      <c r="C2219">
        <v>2</v>
      </c>
      <c r="D2219" s="10">
        <v>39241.440000000002</v>
      </c>
      <c r="E2219" t="s">
        <v>11</v>
      </c>
      <c r="F2219" t="s">
        <v>8</v>
      </c>
      <c r="G2219" t="s">
        <v>31</v>
      </c>
      <c r="H2219">
        <f t="shared" si="34"/>
        <v>30</v>
      </c>
    </row>
    <row r="2220" spans="1:8" x14ac:dyDescent="0.3">
      <c r="A2220" t="s">
        <v>2235</v>
      </c>
      <c r="B2220" s="14">
        <v>30179</v>
      </c>
      <c r="C2220">
        <v>3</v>
      </c>
      <c r="D2220" s="10">
        <v>39315.279999999999</v>
      </c>
      <c r="E2220" t="s">
        <v>7</v>
      </c>
      <c r="F2220" t="s">
        <v>8</v>
      </c>
      <c r="G2220" t="s">
        <v>31</v>
      </c>
      <c r="H2220">
        <f t="shared" si="34"/>
        <v>40</v>
      </c>
    </row>
    <row r="2221" spans="1:8" x14ac:dyDescent="0.3">
      <c r="A2221" t="s">
        <v>2236</v>
      </c>
      <c r="B2221" s="14">
        <v>28707</v>
      </c>
      <c r="C2221">
        <v>2</v>
      </c>
      <c r="D2221" s="10">
        <v>39352.6</v>
      </c>
      <c r="E2221" t="s">
        <v>7</v>
      </c>
      <c r="F2221" t="s">
        <v>8</v>
      </c>
      <c r="G2221" t="s">
        <v>31</v>
      </c>
      <c r="H2221">
        <f t="shared" si="34"/>
        <v>44</v>
      </c>
    </row>
    <row r="2222" spans="1:8" x14ac:dyDescent="0.3">
      <c r="A2222" t="s">
        <v>2237</v>
      </c>
      <c r="B2222" s="14">
        <v>24282</v>
      </c>
      <c r="C2222">
        <v>0</v>
      </c>
      <c r="D2222" s="10">
        <v>39396.86</v>
      </c>
      <c r="E2222" t="s">
        <v>7</v>
      </c>
      <c r="F2222" t="s">
        <v>7</v>
      </c>
      <c r="G2222" t="s">
        <v>31</v>
      </c>
      <c r="H2222">
        <f t="shared" si="34"/>
        <v>56</v>
      </c>
    </row>
    <row r="2223" spans="1:8" x14ac:dyDescent="0.3">
      <c r="A2223" t="s">
        <v>2238</v>
      </c>
      <c r="B2223" s="14">
        <v>28683</v>
      </c>
      <c r="C2223">
        <v>1</v>
      </c>
      <c r="D2223" s="10">
        <v>39556.49</v>
      </c>
      <c r="E2223" t="s">
        <v>11</v>
      </c>
      <c r="F2223" t="s">
        <v>7</v>
      </c>
      <c r="G2223" t="s">
        <v>153</v>
      </c>
      <c r="H2223">
        <f t="shared" si="34"/>
        <v>44</v>
      </c>
    </row>
    <row r="2224" spans="1:8" x14ac:dyDescent="0.3">
      <c r="A2224" t="s">
        <v>2239</v>
      </c>
      <c r="B2224" s="14">
        <v>29772</v>
      </c>
      <c r="C2224">
        <v>3</v>
      </c>
      <c r="D2224" s="10">
        <v>39597.410000000003</v>
      </c>
      <c r="E2224" t="s">
        <v>11</v>
      </c>
      <c r="F2224" t="s">
        <v>7</v>
      </c>
      <c r="G2224" t="s">
        <v>345</v>
      </c>
      <c r="H2224">
        <f t="shared" si="34"/>
        <v>41</v>
      </c>
    </row>
    <row r="2225" spans="1:8" x14ac:dyDescent="0.3">
      <c r="A2225" t="s">
        <v>2240</v>
      </c>
      <c r="B2225" s="14">
        <v>34918</v>
      </c>
      <c r="C2225">
        <v>0</v>
      </c>
      <c r="D2225" s="10">
        <v>39611.760000000002</v>
      </c>
      <c r="E2225" t="s">
        <v>11</v>
      </c>
      <c r="F2225" t="s">
        <v>8</v>
      </c>
      <c r="G2225" t="s">
        <v>9</v>
      </c>
      <c r="H2225">
        <f t="shared" si="34"/>
        <v>27</v>
      </c>
    </row>
    <row r="2226" spans="1:8" x14ac:dyDescent="0.3">
      <c r="A2226" t="s">
        <v>2241</v>
      </c>
      <c r="B2226" s="14">
        <v>28476</v>
      </c>
      <c r="C2226">
        <v>2</v>
      </c>
      <c r="D2226" s="10">
        <v>39670.44</v>
      </c>
      <c r="E2226" t="s">
        <v>7</v>
      </c>
      <c r="F2226" t="s">
        <v>11</v>
      </c>
      <c r="G2226" t="s">
        <v>16</v>
      </c>
      <c r="H2226">
        <f t="shared" si="34"/>
        <v>45</v>
      </c>
    </row>
    <row r="2227" spans="1:8" x14ac:dyDescent="0.3">
      <c r="A2227" t="s">
        <v>2242</v>
      </c>
      <c r="B2227" s="14">
        <v>25110</v>
      </c>
      <c r="C2227">
        <v>0</v>
      </c>
      <c r="D2227" s="10">
        <v>39721.93</v>
      </c>
      <c r="E2227" t="s">
        <v>7</v>
      </c>
      <c r="F2227" t="s">
        <v>7</v>
      </c>
      <c r="G2227" t="s">
        <v>31</v>
      </c>
      <c r="H2227">
        <f t="shared" si="34"/>
        <v>54</v>
      </c>
    </row>
    <row r="2228" spans="1:8" x14ac:dyDescent="0.3">
      <c r="A2228" t="s">
        <v>2243</v>
      </c>
      <c r="B2228" s="14">
        <v>37818</v>
      </c>
      <c r="C2228">
        <v>0</v>
      </c>
      <c r="D2228" s="10">
        <v>39722.75</v>
      </c>
      <c r="E2228" t="s">
        <v>11</v>
      </c>
      <c r="F2228" t="s">
        <v>11</v>
      </c>
      <c r="G2228" t="s">
        <v>9</v>
      </c>
      <c r="H2228">
        <f t="shared" si="34"/>
        <v>19</v>
      </c>
    </row>
    <row r="2229" spans="1:8" x14ac:dyDescent="0.3">
      <c r="A2229" t="s">
        <v>2244</v>
      </c>
      <c r="B2229" s="14">
        <v>28349</v>
      </c>
      <c r="C2229">
        <v>1</v>
      </c>
      <c r="D2229" s="10">
        <v>39725.519999999997</v>
      </c>
      <c r="E2229" t="s">
        <v>7</v>
      </c>
      <c r="F2229" t="s">
        <v>11</v>
      </c>
      <c r="G2229" t="s">
        <v>16</v>
      </c>
      <c r="H2229">
        <f t="shared" si="34"/>
        <v>45</v>
      </c>
    </row>
    <row r="2230" spans="1:8" x14ac:dyDescent="0.3">
      <c r="A2230" t="s">
        <v>2245</v>
      </c>
      <c r="B2230" s="14">
        <v>27015</v>
      </c>
      <c r="C2230">
        <v>0</v>
      </c>
      <c r="D2230" s="10">
        <v>39727.61</v>
      </c>
      <c r="E2230" t="s">
        <v>11</v>
      </c>
      <c r="F2230" t="s">
        <v>7</v>
      </c>
      <c r="G2230" t="s">
        <v>31</v>
      </c>
      <c r="H2230">
        <f t="shared" si="34"/>
        <v>49</v>
      </c>
    </row>
    <row r="2231" spans="1:8" x14ac:dyDescent="0.3">
      <c r="A2231" t="s">
        <v>2246</v>
      </c>
      <c r="B2231" s="14">
        <v>31982</v>
      </c>
      <c r="C2231">
        <v>1</v>
      </c>
      <c r="D2231" s="10">
        <v>39774.28</v>
      </c>
      <c r="E2231" t="s">
        <v>11</v>
      </c>
      <c r="F2231" t="s">
        <v>11</v>
      </c>
      <c r="G2231" t="s">
        <v>265</v>
      </c>
      <c r="H2231">
        <f t="shared" si="34"/>
        <v>35</v>
      </c>
    </row>
    <row r="2232" spans="1:8" x14ac:dyDescent="0.3">
      <c r="A2232" t="s">
        <v>2247</v>
      </c>
      <c r="B2232" s="14">
        <v>31245</v>
      </c>
      <c r="C2232">
        <v>2</v>
      </c>
      <c r="D2232" s="10">
        <v>39836.519999999997</v>
      </c>
      <c r="E2232" t="s">
        <v>7</v>
      </c>
      <c r="F2232" t="s">
        <v>11</v>
      </c>
      <c r="G2232" t="s">
        <v>31</v>
      </c>
      <c r="H2232">
        <f t="shared" si="34"/>
        <v>37</v>
      </c>
    </row>
    <row r="2233" spans="1:8" x14ac:dyDescent="0.3">
      <c r="A2233" t="s">
        <v>2248</v>
      </c>
      <c r="B2233" s="14">
        <v>30468</v>
      </c>
      <c r="C2233">
        <v>3</v>
      </c>
      <c r="D2233" s="10">
        <v>39865.699999999997</v>
      </c>
      <c r="E2233" t="s">
        <v>7</v>
      </c>
      <c r="F2233" t="s">
        <v>7</v>
      </c>
      <c r="G2233" t="s">
        <v>31</v>
      </c>
      <c r="H2233">
        <f t="shared" si="34"/>
        <v>40</v>
      </c>
    </row>
    <row r="2234" spans="1:8" x14ac:dyDescent="0.3">
      <c r="A2234" t="s">
        <v>2249</v>
      </c>
      <c r="B2234" s="14">
        <v>31281</v>
      </c>
      <c r="C2234">
        <v>1</v>
      </c>
      <c r="D2234" s="10">
        <v>39871.699999999997</v>
      </c>
      <c r="E2234" t="s">
        <v>11</v>
      </c>
      <c r="F2234" t="s">
        <v>7</v>
      </c>
      <c r="G2234" t="s">
        <v>9</v>
      </c>
      <c r="H2234">
        <f t="shared" si="34"/>
        <v>37</v>
      </c>
    </row>
    <row r="2235" spans="1:8" x14ac:dyDescent="0.3">
      <c r="A2235" t="s">
        <v>2250</v>
      </c>
      <c r="B2235" s="14">
        <v>27730</v>
      </c>
      <c r="C2235">
        <v>1</v>
      </c>
      <c r="D2235" s="10">
        <v>39963.120000000003</v>
      </c>
      <c r="E2235" t="s">
        <v>7</v>
      </c>
      <c r="F2235" t="s">
        <v>7</v>
      </c>
      <c r="G2235" t="s">
        <v>31</v>
      </c>
      <c r="H2235">
        <f t="shared" si="34"/>
        <v>47</v>
      </c>
    </row>
    <row r="2236" spans="1:8" x14ac:dyDescent="0.3">
      <c r="A2236" t="s">
        <v>2251</v>
      </c>
      <c r="B2236" s="14">
        <v>31997</v>
      </c>
      <c r="C2236">
        <v>3</v>
      </c>
      <c r="D2236" s="10">
        <v>39983.43</v>
      </c>
      <c r="E2236" t="s">
        <v>7</v>
      </c>
      <c r="F2236" t="s">
        <v>8</v>
      </c>
      <c r="G2236" t="s">
        <v>16</v>
      </c>
      <c r="H2236">
        <f t="shared" si="34"/>
        <v>35</v>
      </c>
    </row>
    <row r="2237" spans="1:8" x14ac:dyDescent="0.3">
      <c r="A2237" t="s">
        <v>2252</v>
      </c>
      <c r="B2237" s="14">
        <v>30310</v>
      </c>
      <c r="C2237">
        <v>2</v>
      </c>
      <c r="D2237" s="10">
        <v>40003.33</v>
      </c>
      <c r="E2237" t="s">
        <v>11</v>
      </c>
      <c r="F2237" t="s">
        <v>11</v>
      </c>
      <c r="G2237" t="s">
        <v>16</v>
      </c>
      <c r="H2237">
        <f t="shared" si="34"/>
        <v>40</v>
      </c>
    </row>
    <row r="2238" spans="1:8" x14ac:dyDescent="0.3">
      <c r="A2238" t="s">
        <v>2253</v>
      </c>
      <c r="B2238" s="14">
        <v>28844</v>
      </c>
      <c r="C2238">
        <v>2</v>
      </c>
      <c r="D2238" s="10">
        <v>40054.730000000003</v>
      </c>
      <c r="E2238" t="s">
        <v>11</v>
      </c>
      <c r="F2238" t="s">
        <v>8</v>
      </c>
      <c r="G2238" t="s">
        <v>31</v>
      </c>
      <c r="H2238">
        <f t="shared" si="34"/>
        <v>44</v>
      </c>
    </row>
    <row r="2239" spans="1:8" x14ac:dyDescent="0.3">
      <c r="A2239" t="s">
        <v>2254</v>
      </c>
      <c r="B2239" s="14">
        <v>24331</v>
      </c>
      <c r="C2239">
        <v>0</v>
      </c>
      <c r="D2239" s="10">
        <v>40069.440000000002</v>
      </c>
      <c r="E2239" t="s">
        <v>11</v>
      </c>
      <c r="F2239" t="s">
        <v>8</v>
      </c>
      <c r="G2239" t="s">
        <v>31</v>
      </c>
      <c r="H2239">
        <f t="shared" si="34"/>
        <v>56</v>
      </c>
    </row>
    <row r="2240" spans="1:8" x14ac:dyDescent="0.3">
      <c r="A2240" t="s">
        <v>2255</v>
      </c>
      <c r="B2240" s="14">
        <v>30603</v>
      </c>
      <c r="C2240">
        <v>2</v>
      </c>
      <c r="D2240" s="10">
        <v>40103.89</v>
      </c>
      <c r="E2240" t="s">
        <v>11</v>
      </c>
      <c r="F2240" t="s">
        <v>7</v>
      </c>
      <c r="G2240" t="s">
        <v>31</v>
      </c>
      <c r="H2240">
        <f t="shared" si="34"/>
        <v>39</v>
      </c>
    </row>
    <row r="2241" spans="1:8" x14ac:dyDescent="0.3">
      <c r="A2241" t="s">
        <v>2256</v>
      </c>
      <c r="B2241" s="14">
        <v>31341</v>
      </c>
      <c r="C2241">
        <v>4</v>
      </c>
      <c r="D2241" s="10">
        <v>40182.25</v>
      </c>
      <c r="E2241" t="s">
        <v>11</v>
      </c>
      <c r="F2241" t="s">
        <v>7</v>
      </c>
      <c r="G2241" t="s">
        <v>31</v>
      </c>
      <c r="H2241">
        <f t="shared" si="34"/>
        <v>37</v>
      </c>
    </row>
    <row r="2242" spans="1:8" x14ac:dyDescent="0.3">
      <c r="A2242" t="s">
        <v>2257</v>
      </c>
      <c r="B2242" s="14">
        <v>29085</v>
      </c>
      <c r="C2242">
        <v>2</v>
      </c>
      <c r="D2242" s="10">
        <v>40204.83</v>
      </c>
      <c r="E2242" t="s">
        <v>11</v>
      </c>
      <c r="F2242" t="s">
        <v>8</v>
      </c>
      <c r="G2242" t="s">
        <v>16</v>
      </c>
      <c r="H2242">
        <f t="shared" si="34"/>
        <v>43</v>
      </c>
    </row>
    <row r="2243" spans="1:8" x14ac:dyDescent="0.3">
      <c r="A2243" t="s">
        <v>2258</v>
      </c>
      <c r="B2243" s="14">
        <v>29795</v>
      </c>
      <c r="C2243">
        <v>1</v>
      </c>
      <c r="D2243" s="10">
        <v>40208.559999999998</v>
      </c>
      <c r="E2243" t="s">
        <v>11</v>
      </c>
      <c r="F2243" t="s">
        <v>7</v>
      </c>
      <c r="G2243" t="s">
        <v>31</v>
      </c>
      <c r="H2243">
        <f t="shared" ref="H2243:H2306" si="35">DATEDIF(B2243,$J$3,"y")</f>
        <v>41</v>
      </c>
    </row>
    <row r="2244" spans="1:8" x14ac:dyDescent="0.3">
      <c r="A2244" t="s">
        <v>2259</v>
      </c>
      <c r="B2244" s="14">
        <v>29863</v>
      </c>
      <c r="C2244">
        <v>1</v>
      </c>
      <c r="D2244" s="10">
        <v>40273.65</v>
      </c>
      <c r="E2244" t="s">
        <v>11</v>
      </c>
      <c r="F2244" t="s">
        <v>8</v>
      </c>
      <c r="G2244" t="s">
        <v>9</v>
      </c>
      <c r="H2244">
        <f t="shared" si="35"/>
        <v>41</v>
      </c>
    </row>
    <row r="2245" spans="1:8" x14ac:dyDescent="0.3">
      <c r="A2245" t="s">
        <v>2260</v>
      </c>
      <c r="B2245" s="14">
        <v>28303</v>
      </c>
      <c r="C2245">
        <v>2</v>
      </c>
      <c r="D2245" s="10">
        <v>40284.379999999997</v>
      </c>
      <c r="E2245" t="s">
        <v>11</v>
      </c>
      <c r="F2245" t="s">
        <v>8</v>
      </c>
      <c r="G2245" t="s">
        <v>16</v>
      </c>
      <c r="H2245">
        <f t="shared" si="35"/>
        <v>45</v>
      </c>
    </row>
    <row r="2246" spans="1:8" x14ac:dyDescent="0.3">
      <c r="A2246" t="s">
        <v>2261</v>
      </c>
      <c r="B2246" s="14">
        <v>22893</v>
      </c>
      <c r="C2246">
        <v>0</v>
      </c>
      <c r="D2246" s="10">
        <v>40309.93</v>
      </c>
      <c r="E2246" t="s">
        <v>11</v>
      </c>
      <c r="F2246" t="s">
        <v>8</v>
      </c>
      <c r="G2246" t="s">
        <v>31</v>
      </c>
      <c r="H2246">
        <f t="shared" si="35"/>
        <v>60</v>
      </c>
    </row>
    <row r="2247" spans="1:8" x14ac:dyDescent="0.3">
      <c r="A2247" t="s">
        <v>2262</v>
      </c>
      <c r="B2247" s="14">
        <v>24331</v>
      </c>
      <c r="C2247">
        <v>0</v>
      </c>
      <c r="D2247" s="10">
        <v>40373.74</v>
      </c>
      <c r="E2247" t="s">
        <v>11</v>
      </c>
      <c r="F2247" t="s">
        <v>8</v>
      </c>
      <c r="G2247" t="s">
        <v>31</v>
      </c>
      <c r="H2247">
        <f t="shared" si="35"/>
        <v>56</v>
      </c>
    </row>
    <row r="2248" spans="1:8" x14ac:dyDescent="0.3">
      <c r="A2248" t="s">
        <v>2263</v>
      </c>
      <c r="B2248" s="14">
        <v>31354</v>
      </c>
      <c r="C2248">
        <v>0</v>
      </c>
      <c r="D2248" s="10">
        <v>40419.019999999997</v>
      </c>
      <c r="E2248" t="s">
        <v>11</v>
      </c>
      <c r="F2248" t="s">
        <v>7</v>
      </c>
      <c r="G2248" t="s">
        <v>9</v>
      </c>
      <c r="H2248">
        <f t="shared" si="35"/>
        <v>37</v>
      </c>
    </row>
    <row r="2249" spans="1:8" x14ac:dyDescent="0.3">
      <c r="A2249" t="s">
        <v>2264</v>
      </c>
      <c r="B2249" s="14">
        <v>27585</v>
      </c>
      <c r="C2249">
        <v>1</v>
      </c>
      <c r="D2249" s="10">
        <v>40590.550000000003</v>
      </c>
      <c r="E2249" t="s">
        <v>11</v>
      </c>
      <c r="F2249" t="s">
        <v>8</v>
      </c>
      <c r="G2249" t="s">
        <v>16</v>
      </c>
      <c r="H2249">
        <f t="shared" si="35"/>
        <v>47</v>
      </c>
    </row>
    <row r="2250" spans="1:8" x14ac:dyDescent="0.3">
      <c r="A2250" t="s">
        <v>2265</v>
      </c>
      <c r="B2250" s="14">
        <v>25836</v>
      </c>
      <c r="C2250">
        <v>0</v>
      </c>
      <c r="D2250" s="10">
        <v>40692.910000000003</v>
      </c>
      <c r="E2250" t="s">
        <v>11</v>
      </c>
      <c r="F2250" t="s">
        <v>11</v>
      </c>
      <c r="G2250" t="s">
        <v>31</v>
      </c>
      <c r="H2250">
        <f t="shared" si="35"/>
        <v>52</v>
      </c>
    </row>
    <row r="2251" spans="1:8" x14ac:dyDescent="0.3">
      <c r="A2251" t="s">
        <v>2266</v>
      </c>
      <c r="B2251" s="14">
        <v>28120</v>
      </c>
      <c r="C2251">
        <v>3</v>
      </c>
      <c r="D2251" s="10">
        <v>40720.550000000003</v>
      </c>
      <c r="E2251" t="s">
        <v>11</v>
      </c>
      <c r="F2251" t="s">
        <v>8</v>
      </c>
      <c r="G2251" t="s">
        <v>16</v>
      </c>
      <c r="H2251">
        <f t="shared" si="35"/>
        <v>46</v>
      </c>
    </row>
    <row r="2252" spans="1:8" x14ac:dyDescent="0.3">
      <c r="A2252" t="s">
        <v>2267</v>
      </c>
      <c r="B2252" s="14">
        <v>26460</v>
      </c>
      <c r="C2252">
        <v>0</v>
      </c>
      <c r="D2252" s="10">
        <v>40817.85</v>
      </c>
      <c r="E2252" t="s">
        <v>11</v>
      </c>
      <c r="F2252" t="s">
        <v>8</v>
      </c>
      <c r="G2252" t="s">
        <v>31</v>
      </c>
      <c r="H2252">
        <f t="shared" si="35"/>
        <v>50</v>
      </c>
    </row>
    <row r="2253" spans="1:8" x14ac:dyDescent="0.3">
      <c r="A2253" t="s">
        <v>2268</v>
      </c>
      <c r="B2253" s="14">
        <v>36343</v>
      </c>
      <c r="C2253">
        <v>1</v>
      </c>
      <c r="D2253" s="10">
        <v>40904.199999999997</v>
      </c>
      <c r="E2253" t="s">
        <v>11</v>
      </c>
      <c r="F2253" t="s">
        <v>11</v>
      </c>
      <c r="G2253" t="s">
        <v>236</v>
      </c>
      <c r="H2253">
        <f t="shared" si="35"/>
        <v>23</v>
      </c>
    </row>
    <row r="2254" spans="1:8" x14ac:dyDescent="0.3">
      <c r="A2254" t="s">
        <v>2269</v>
      </c>
      <c r="B2254" s="14">
        <v>33820</v>
      </c>
      <c r="C2254">
        <v>3</v>
      </c>
      <c r="D2254" s="10">
        <v>40932.43</v>
      </c>
      <c r="E2254" t="s">
        <v>11</v>
      </c>
      <c r="F2254" t="s">
        <v>7</v>
      </c>
      <c r="G2254" t="s">
        <v>9</v>
      </c>
      <c r="H2254">
        <f t="shared" si="35"/>
        <v>30</v>
      </c>
    </row>
    <row r="2255" spans="1:8" x14ac:dyDescent="0.3">
      <c r="A2255" t="s">
        <v>2270</v>
      </c>
      <c r="B2255" s="14">
        <v>29114</v>
      </c>
      <c r="C2255">
        <v>3</v>
      </c>
      <c r="D2255" s="10">
        <v>40941.29</v>
      </c>
      <c r="E2255" t="s">
        <v>11</v>
      </c>
      <c r="F2255" t="s">
        <v>7</v>
      </c>
      <c r="G2255" t="s">
        <v>9</v>
      </c>
      <c r="H2255">
        <f t="shared" si="35"/>
        <v>43</v>
      </c>
    </row>
    <row r="2256" spans="1:8" x14ac:dyDescent="0.3">
      <c r="A2256" t="s">
        <v>2271</v>
      </c>
      <c r="B2256" s="14">
        <v>30567</v>
      </c>
      <c r="C2256">
        <v>3</v>
      </c>
      <c r="D2256" s="10">
        <v>40961.29</v>
      </c>
      <c r="E2256" t="s">
        <v>11</v>
      </c>
      <c r="F2256" t="s">
        <v>7</v>
      </c>
      <c r="G2256" t="s">
        <v>31</v>
      </c>
      <c r="H2256">
        <f t="shared" si="35"/>
        <v>39</v>
      </c>
    </row>
    <row r="2257" spans="1:8" x14ac:dyDescent="0.3">
      <c r="A2257" t="s">
        <v>2272</v>
      </c>
      <c r="B2257" s="14">
        <v>27185</v>
      </c>
      <c r="C2257">
        <v>0</v>
      </c>
      <c r="D2257" s="10">
        <v>40974.160000000003</v>
      </c>
      <c r="E2257" t="s">
        <v>11</v>
      </c>
      <c r="F2257" t="s">
        <v>7</v>
      </c>
      <c r="G2257" t="s">
        <v>9</v>
      </c>
      <c r="H2257">
        <f t="shared" si="35"/>
        <v>49</v>
      </c>
    </row>
    <row r="2258" spans="1:8" x14ac:dyDescent="0.3">
      <c r="A2258" t="s">
        <v>2273</v>
      </c>
      <c r="B2258" s="14">
        <v>29139</v>
      </c>
      <c r="C2258">
        <v>1</v>
      </c>
      <c r="D2258" s="10">
        <v>41034.22</v>
      </c>
      <c r="E2258" t="s">
        <v>11</v>
      </c>
      <c r="F2258" t="s">
        <v>8</v>
      </c>
      <c r="G2258" t="s">
        <v>345</v>
      </c>
      <c r="H2258">
        <f t="shared" si="35"/>
        <v>43</v>
      </c>
    </row>
    <row r="2259" spans="1:8" x14ac:dyDescent="0.3">
      <c r="A2259" t="s">
        <v>2274</v>
      </c>
      <c r="B2259" s="14">
        <v>26523</v>
      </c>
      <c r="C2259">
        <v>0</v>
      </c>
      <c r="D2259" s="10">
        <v>41055.29</v>
      </c>
      <c r="E2259" t="s">
        <v>11</v>
      </c>
      <c r="F2259" t="s">
        <v>7</v>
      </c>
      <c r="G2259" t="s">
        <v>31</v>
      </c>
      <c r="H2259">
        <f t="shared" si="35"/>
        <v>50</v>
      </c>
    </row>
    <row r="2260" spans="1:8" x14ac:dyDescent="0.3">
      <c r="A2260" t="s">
        <v>2275</v>
      </c>
      <c r="B2260" s="14">
        <v>26548</v>
      </c>
      <c r="C2260">
        <v>0</v>
      </c>
      <c r="D2260" s="10">
        <v>41097.160000000003</v>
      </c>
      <c r="E2260" t="s">
        <v>11</v>
      </c>
      <c r="F2260" t="s">
        <v>8</v>
      </c>
      <c r="G2260" t="s">
        <v>157</v>
      </c>
      <c r="H2260">
        <f t="shared" si="35"/>
        <v>50</v>
      </c>
    </row>
    <row r="2261" spans="1:8" x14ac:dyDescent="0.3">
      <c r="A2261" t="s">
        <v>2276</v>
      </c>
      <c r="B2261" s="14">
        <v>25423</v>
      </c>
      <c r="C2261">
        <v>0</v>
      </c>
      <c r="D2261" s="10">
        <v>41191.57</v>
      </c>
      <c r="E2261" t="s">
        <v>11</v>
      </c>
      <c r="F2261" t="s">
        <v>7</v>
      </c>
      <c r="G2261" t="s">
        <v>31</v>
      </c>
      <c r="H2261">
        <f t="shared" si="35"/>
        <v>53</v>
      </c>
    </row>
    <row r="2262" spans="1:8" x14ac:dyDescent="0.3">
      <c r="A2262" t="s">
        <v>2277</v>
      </c>
      <c r="B2262" s="14">
        <v>23534</v>
      </c>
      <c r="C2262">
        <v>0</v>
      </c>
      <c r="D2262" s="10">
        <v>41250.39</v>
      </c>
      <c r="E2262" t="s">
        <v>11</v>
      </c>
      <c r="F2262" t="s">
        <v>8</v>
      </c>
      <c r="G2262" t="s">
        <v>31</v>
      </c>
      <c r="H2262">
        <f t="shared" si="35"/>
        <v>59</v>
      </c>
    </row>
    <row r="2263" spans="1:8" x14ac:dyDescent="0.3">
      <c r="A2263" t="s">
        <v>2278</v>
      </c>
      <c r="B2263" s="14">
        <v>28364</v>
      </c>
      <c r="C2263">
        <v>2</v>
      </c>
      <c r="D2263" s="10">
        <v>41271.5</v>
      </c>
      <c r="E2263" t="s">
        <v>11</v>
      </c>
      <c r="F2263" t="s">
        <v>7</v>
      </c>
      <c r="G2263" t="s">
        <v>31</v>
      </c>
      <c r="H2263">
        <f t="shared" si="35"/>
        <v>45</v>
      </c>
    </row>
    <row r="2264" spans="1:8" x14ac:dyDescent="0.3">
      <c r="A2264" t="s">
        <v>2279</v>
      </c>
      <c r="B2264" s="14">
        <v>23657</v>
      </c>
      <c r="C2264">
        <v>0</v>
      </c>
      <c r="D2264" s="10">
        <v>41331.79</v>
      </c>
      <c r="E2264" t="s">
        <v>11</v>
      </c>
      <c r="F2264" t="s">
        <v>7</v>
      </c>
      <c r="G2264" t="s">
        <v>31</v>
      </c>
      <c r="H2264">
        <f t="shared" si="35"/>
        <v>58</v>
      </c>
    </row>
    <row r="2265" spans="1:8" x14ac:dyDescent="0.3">
      <c r="A2265" t="s">
        <v>2280</v>
      </c>
      <c r="B2265" s="14">
        <v>26222</v>
      </c>
      <c r="C2265">
        <v>0</v>
      </c>
      <c r="D2265" s="10">
        <v>41351.879999999997</v>
      </c>
      <c r="E2265" t="s">
        <v>11</v>
      </c>
      <c r="F2265" t="s">
        <v>7</v>
      </c>
      <c r="G2265" t="s">
        <v>31</v>
      </c>
      <c r="H2265">
        <f t="shared" si="35"/>
        <v>51</v>
      </c>
    </row>
    <row r="2266" spans="1:8" x14ac:dyDescent="0.3">
      <c r="A2266" t="s">
        <v>2281</v>
      </c>
      <c r="B2266" s="14">
        <v>24828</v>
      </c>
      <c r="C2266">
        <v>0</v>
      </c>
      <c r="D2266" s="10">
        <v>41505.15</v>
      </c>
      <c r="E2266" t="s">
        <v>11</v>
      </c>
      <c r="F2266" t="s">
        <v>7</v>
      </c>
      <c r="G2266" t="s">
        <v>31</v>
      </c>
      <c r="H2266">
        <f t="shared" si="35"/>
        <v>55</v>
      </c>
    </row>
    <row r="2267" spans="1:8" x14ac:dyDescent="0.3">
      <c r="A2267" t="s">
        <v>2282</v>
      </c>
      <c r="B2267" s="14">
        <v>27357</v>
      </c>
      <c r="C2267">
        <v>0</v>
      </c>
      <c r="D2267" s="10">
        <v>41636.199999999997</v>
      </c>
      <c r="E2267" t="s">
        <v>11</v>
      </c>
      <c r="F2267" t="s">
        <v>11</v>
      </c>
      <c r="G2267" t="s">
        <v>31</v>
      </c>
      <c r="H2267">
        <f t="shared" si="35"/>
        <v>48</v>
      </c>
    </row>
    <row r="2268" spans="1:8" x14ac:dyDescent="0.3">
      <c r="A2268" t="s">
        <v>2283</v>
      </c>
      <c r="B2268" s="14">
        <v>28062</v>
      </c>
      <c r="C2268">
        <v>1</v>
      </c>
      <c r="D2268" s="10">
        <v>41661.599999999999</v>
      </c>
      <c r="E2268" t="s">
        <v>11</v>
      </c>
      <c r="F2268" t="s">
        <v>8</v>
      </c>
      <c r="G2268" t="s">
        <v>31</v>
      </c>
      <c r="H2268">
        <f t="shared" si="35"/>
        <v>46</v>
      </c>
    </row>
    <row r="2269" spans="1:8" x14ac:dyDescent="0.3">
      <c r="A2269" t="s">
        <v>2284</v>
      </c>
      <c r="B2269" s="14">
        <v>27712</v>
      </c>
      <c r="C2269">
        <v>0</v>
      </c>
      <c r="D2269" s="10">
        <v>41676.080000000002</v>
      </c>
      <c r="E2269" t="s">
        <v>11</v>
      </c>
      <c r="F2269" t="s">
        <v>7</v>
      </c>
      <c r="G2269" t="s">
        <v>9</v>
      </c>
      <c r="H2269">
        <f t="shared" si="35"/>
        <v>47</v>
      </c>
    </row>
    <row r="2270" spans="1:8" x14ac:dyDescent="0.3">
      <c r="A2270" t="s">
        <v>2285</v>
      </c>
      <c r="B2270" s="14">
        <v>27666</v>
      </c>
      <c r="C2270">
        <v>1</v>
      </c>
      <c r="D2270" s="10">
        <v>41681.86</v>
      </c>
      <c r="E2270" t="s">
        <v>11</v>
      </c>
      <c r="F2270" t="s">
        <v>11</v>
      </c>
      <c r="G2270" t="s">
        <v>31</v>
      </c>
      <c r="H2270">
        <f t="shared" si="35"/>
        <v>47</v>
      </c>
    </row>
    <row r="2271" spans="1:8" x14ac:dyDescent="0.3">
      <c r="A2271" t="s">
        <v>2286</v>
      </c>
      <c r="B2271" s="14">
        <v>22911</v>
      </c>
      <c r="C2271">
        <v>0</v>
      </c>
      <c r="D2271" s="10">
        <v>41794.629999999997</v>
      </c>
      <c r="E2271" t="s">
        <v>11</v>
      </c>
      <c r="F2271" t="s">
        <v>8</v>
      </c>
      <c r="G2271" t="s">
        <v>31</v>
      </c>
      <c r="H2271">
        <f t="shared" si="35"/>
        <v>60</v>
      </c>
    </row>
    <row r="2272" spans="1:8" x14ac:dyDescent="0.3">
      <c r="A2272" t="s">
        <v>2287</v>
      </c>
      <c r="B2272" s="14">
        <v>24371</v>
      </c>
      <c r="C2272">
        <v>0</v>
      </c>
      <c r="D2272" s="10">
        <v>41886.54</v>
      </c>
      <c r="E2272" t="s">
        <v>11</v>
      </c>
      <c r="F2272" t="s">
        <v>8</v>
      </c>
      <c r="G2272" t="s">
        <v>31</v>
      </c>
      <c r="H2272">
        <f t="shared" si="35"/>
        <v>56</v>
      </c>
    </row>
    <row r="2273" spans="1:8" x14ac:dyDescent="0.3">
      <c r="A2273" t="s">
        <v>2288</v>
      </c>
      <c r="B2273" s="14">
        <v>26458</v>
      </c>
      <c r="C2273">
        <v>1</v>
      </c>
      <c r="D2273" s="10">
        <v>41919.1</v>
      </c>
      <c r="E2273" t="s">
        <v>11</v>
      </c>
      <c r="F2273" t="s">
        <v>11</v>
      </c>
      <c r="G2273" t="s">
        <v>157</v>
      </c>
      <c r="H2273">
        <f t="shared" si="35"/>
        <v>51</v>
      </c>
    </row>
    <row r="2274" spans="1:8" x14ac:dyDescent="0.3">
      <c r="A2274" t="s">
        <v>2289</v>
      </c>
      <c r="B2274" s="14">
        <v>30996</v>
      </c>
      <c r="C2274">
        <v>3</v>
      </c>
      <c r="D2274" s="10">
        <v>41949.24</v>
      </c>
      <c r="E2274" t="s">
        <v>11</v>
      </c>
      <c r="F2274" t="s">
        <v>11</v>
      </c>
      <c r="G2274" t="s">
        <v>9</v>
      </c>
      <c r="H2274">
        <f t="shared" si="35"/>
        <v>38</v>
      </c>
    </row>
    <row r="2275" spans="1:8" x14ac:dyDescent="0.3">
      <c r="A2275" t="s">
        <v>2290</v>
      </c>
      <c r="B2275" s="14">
        <v>25191</v>
      </c>
      <c r="C2275">
        <v>1</v>
      </c>
      <c r="D2275" s="10">
        <v>41999.519999999997</v>
      </c>
      <c r="E2275" t="s">
        <v>11</v>
      </c>
      <c r="F2275" t="s">
        <v>8</v>
      </c>
      <c r="G2275" t="s">
        <v>9</v>
      </c>
      <c r="H2275">
        <f t="shared" si="35"/>
        <v>54</v>
      </c>
    </row>
    <row r="2276" spans="1:8" x14ac:dyDescent="0.3">
      <c r="A2276" t="s">
        <v>2291</v>
      </c>
      <c r="B2276" s="14">
        <v>28092</v>
      </c>
      <c r="C2276">
        <v>0</v>
      </c>
      <c r="D2276" s="10">
        <v>42111.66</v>
      </c>
      <c r="E2276" t="s">
        <v>11</v>
      </c>
      <c r="F2276" t="s">
        <v>11</v>
      </c>
      <c r="G2276" t="s">
        <v>236</v>
      </c>
      <c r="H2276">
        <f t="shared" si="35"/>
        <v>46</v>
      </c>
    </row>
    <row r="2277" spans="1:8" x14ac:dyDescent="0.3">
      <c r="A2277" t="s">
        <v>2292</v>
      </c>
      <c r="B2277" s="14">
        <v>35773</v>
      </c>
      <c r="C2277">
        <v>2</v>
      </c>
      <c r="D2277" s="10">
        <v>42112.24</v>
      </c>
      <c r="E2277" t="s">
        <v>11</v>
      </c>
      <c r="F2277" t="s">
        <v>8</v>
      </c>
      <c r="G2277" t="s">
        <v>9</v>
      </c>
      <c r="H2277">
        <f t="shared" si="35"/>
        <v>25</v>
      </c>
    </row>
    <row r="2278" spans="1:8" x14ac:dyDescent="0.3">
      <c r="A2278" t="s">
        <v>2293</v>
      </c>
      <c r="B2278" s="14">
        <v>29039</v>
      </c>
      <c r="C2278">
        <v>3</v>
      </c>
      <c r="D2278" s="10">
        <v>42124.52</v>
      </c>
      <c r="E2278" t="s">
        <v>11</v>
      </c>
      <c r="F2278" t="s">
        <v>11</v>
      </c>
      <c r="G2278" t="s">
        <v>9</v>
      </c>
      <c r="H2278">
        <f t="shared" si="35"/>
        <v>43</v>
      </c>
    </row>
    <row r="2279" spans="1:8" x14ac:dyDescent="0.3">
      <c r="A2279" t="s">
        <v>2294</v>
      </c>
      <c r="B2279" s="14">
        <v>26925</v>
      </c>
      <c r="C2279">
        <v>0</v>
      </c>
      <c r="D2279" s="10">
        <v>42188.15</v>
      </c>
      <c r="E2279" t="s">
        <v>11</v>
      </c>
      <c r="F2279" t="s">
        <v>11</v>
      </c>
      <c r="G2279" t="s">
        <v>31</v>
      </c>
      <c r="H2279">
        <f t="shared" si="35"/>
        <v>49</v>
      </c>
    </row>
    <row r="2280" spans="1:8" x14ac:dyDescent="0.3">
      <c r="A2280" t="s">
        <v>2295</v>
      </c>
      <c r="B2280" s="14">
        <v>27621</v>
      </c>
      <c r="C2280">
        <v>1</v>
      </c>
      <c r="D2280" s="10">
        <v>42211.14</v>
      </c>
      <c r="E2280" t="s">
        <v>11</v>
      </c>
      <c r="F2280" t="s">
        <v>8</v>
      </c>
      <c r="G2280" t="s">
        <v>9</v>
      </c>
      <c r="H2280">
        <f t="shared" si="35"/>
        <v>47</v>
      </c>
    </row>
    <row r="2281" spans="1:8" x14ac:dyDescent="0.3">
      <c r="A2281" t="s">
        <v>2296</v>
      </c>
      <c r="B2281" s="14">
        <v>24651</v>
      </c>
      <c r="C2281">
        <v>0</v>
      </c>
      <c r="D2281" s="10">
        <v>42303.69</v>
      </c>
      <c r="E2281" t="s">
        <v>11</v>
      </c>
      <c r="F2281" t="s">
        <v>7</v>
      </c>
      <c r="G2281" t="s">
        <v>157</v>
      </c>
      <c r="H2281">
        <f t="shared" si="35"/>
        <v>55</v>
      </c>
    </row>
    <row r="2282" spans="1:8" x14ac:dyDescent="0.3">
      <c r="A2282" t="s">
        <v>2297</v>
      </c>
      <c r="B2282" s="14">
        <v>25053</v>
      </c>
      <c r="C2282">
        <v>0</v>
      </c>
      <c r="D2282" s="10">
        <v>42478.6</v>
      </c>
      <c r="E2282" t="s">
        <v>11</v>
      </c>
      <c r="F2282" t="s">
        <v>7</v>
      </c>
      <c r="G2282" t="s">
        <v>31</v>
      </c>
      <c r="H2282">
        <f t="shared" si="35"/>
        <v>54</v>
      </c>
    </row>
    <row r="2283" spans="1:8" x14ac:dyDescent="0.3">
      <c r="A2283" t="s">
        <v>2298</v>
      </c>
      <c r="B2283" s="14">
        <v>24650</v>
      </c>
      <c r="C2283">
        <v>0</v>
      </c>
      <c r="D2283" s="10">
        <v>42538.720000000001</v>
      </c>
      <c r="E2283" t="s">
        <v>11</v>
      </c>
      <c r="F2283" t="s">
        <v>8</v>
      </c>
      <c r="G2283" t="s">
        <v>31</v>
      </c>
      <c r="H2283">
        <f t="shared" si="35"/>
        <v>55</v>
      </c>
    </row>
    <row r="2284" spans="1:8" x14ac:dyDescent="0.3">
      <c r="A2284" t="s">
        <v>2299</v>
      </c>
      <c r="B2284" s="14">
        <v>29216</v>
      </c>
      <c r="C2284">
        <v>2</v>
      </c>
      <c r="D2284" s="10">
        <v>42560.43</v>
      </c>
      <c r="E2284" t="s">
        <v>11</v>
      </c>
      <c r="F2284" t="s">
        <v>8</v>
      </c>
      <c r="G2284" t="s">
        <v>9</v>
      </c>
      <c r="H2284">
        <f t="shared" si="35"/>
        <v>43</v>
      </c>
    </row>
    <row r="2285" spans="1:8" x14ac:dyDescent="0.3">
      <c r="A2285" t="s">
        <v>2300</v>
      </c>
      <c r="B2285" s="14">
        <v>26240</v>
      </c>
      <c r="C2285">
        <v>0</v>
      </c>
      <c r="D2285" s="10">
        <v>42644.2</v>
      </c>
      <c r="E2285" t="s">
        <v>11</v>
      </c>
      <c r="F2285" t="s">
        <v>8</v>
      </c>
      <c r="G2285" t="s">
        <v>31</v>
      </c>
      <c r="H2285">
        <f t="shared" si="35"/>
        <v>51</v>
      </c>
    </row>
    <row r="2286" spans="1:8" x14ac:dyDescent="0.3">
      <c r="A2286" t="s">
        <v>2301</v>
      </c>
      <c r="B2286" s="14">
        <v>28419</v>
      </c>
      <c r="C2286">
        <v>2</v>
      </c>
      <c r="D2286" s="10">
        <v>42760.5</v>
      </c>
      <c r="E2286" t="s">
        <v>11</v>
      </c>
      <c r="F2286" t="s">
        <v>7</v>
      </c>
      <c r="G2286" t="s">
        <v>16</v>
      </c>
      <c r="H2286">
        <f t="shared" si="35"/>
        <v>45</v>
      </c>
    </row>
    <row r="2287" spans="1:8" x14ac:dyDescent="0.3">
      <c r="A2287" t="s">
        <v>2302</v>
      </c>
      <c r="B2287" s="14">
        <v>24044</v>
      </c>
      <c r="C2287">
        <v>0</v>
      </c>
      <c r="D2287" s="10">
        <v>42764.12</v>
      </c>
      <c r="E2287" t="s">
        <v>11</v>
      </c>
      <c r="F2287" t="s">
        <v>7</v>
      </c>
      <c r="G2287" t="s">
        <v>31</v>
      </c>
      <c r="H2287">
        <f t="shared" si="35"/>
        <v>57</v>
      </c>
    </row>
    <row r="2288" spans="1:8" x14ac:dyDescent="0.3">
      <c r="A2288" t="s">
        <v>2303</v>
      </c>
      <c r="B2288" s="14">
        <v>26552</v>
      </c>
      <c r="C2288">
        <v>2</v>
      </c>
      <c r="D2288" s="10">
        <v>42856.84</v>
      </c>
      <c r="E2288" t="s">
        <v>11</v>
      </c>
      <c r="F2288" t="s">
        <v>11</v>
      </c>
      <c r="G2288" t="s">
        <v>31</v>
      </c>
      <c r="H2288">
        <f t="shared" si="35"/>
        <v>50</v>
      </c>
    </row>
    <row r="2289" spans="1:8" x14ac:dyDescent="0.3">
      <c r="A2289" t="s">
        <v>2304</v>
      </c>
      <c r="B2289" s="14">
        <v>27690</v>
      </c>
      <c r="C2289">
        <v>1</v>
      </c>
      <c r="D2289" s="10">
        <v>42969.85</v>
      </c>
      <c r="E2289" t="s">
        <v>11</v>
      </c>
      <c r="F2289" t="s">
        <v>8</v>
      </c>
      <c r="G2289" t="s">
        <v>9</v>
      </c>
      <c r="H2289">
        <f t="shared" si="35"/>
        <v>47</v>
      </c>
    </row>
    <row r="2290" spans="1:8" x14ac:dyDescent="0.3">
      <c r="A2290" t="s">
        <v>2305</v>
      </c>
      <c r="B2290" s="14">
        <v>28798</v>
      </c>
      <c r="C2290">
        <v>0</v>
      </c>
      <c r="D2290" s="10">
        <v>42983.46</v>
      </c>
      <c r="E2290" t="s">
        <v>11</v>
      </c>
      <c r="F2290" t="s">
        <v>7</v>
      </c>
      <c r="G2290" t="s">
        <v>16</v>
      </c>
      <c r="H2290">
        <f t="shared" si="35"/>
        <v>44</v>
      </c>
    </row>
    <row r="2291" spans="1:8" x14ac:dyDescent="0.3">
      <c r="A2291" t="s">
        <v>2306</v>
      </c>
      <c r="B2291" s="14">
        <v>24075</v>
      </c>
      <c r="C2291">
        <v>0</v>
      </c>
      <c r="D2291" s="10">
        <v>43073.760000000002</v>
      </c>
      <c r="E2291" t="s">
        <v>7</v>
      </c>
      <c r="F2291" t="s">
        <v>7</v>
      </c>
      <c r="G2291" t="s">
        <v>31</v>
      </c>
      <c r="H2291">
        <f t="shared" si="35"/>
        <v>57</v>
      </c>
    </row>
    <row r="2292" spans="1:8" x14ac:dyDescent="0.3">
      <c r="A2292" t="s">
        <v>2307</v>
      </c>
      <c r="B2292" s="14">
        <v>25540</v>
      </c>
      <c r="C2292">
        <v>0</v>
      </c>
      <c r="D2292" s="10">
        <v>43254.42</v>
      </c>
      <c r="E2292" t="s">
        <v>7</v>
      </c>
      <c r="F2292" t="s">
        <v>7</v>
      </c>
      <c r="G2292" t="s">
        <v>157</v>
      </c>
      <c r="H2292">
        <f t="shared" si="35"/>
        <v>53</v>
      </c>
    </row>
    <row r="2293" spans="1:8" x14ac:dyDescent="0.3">
      <c r="A2293" t="s">
        <v>2308</v>
      </c>
      <c r="B2293" s="14">
        <v>23976</v>
      </c>
      <c r="C2293">
        <v>0</v>
      </c>
      <c r="D2293" s="10">
        <v>43578.94</v>
      </c>
      <c r="E2293" t="s">
        <v>7</v>
      </c>
      <c r="F2293" t="s">
        <v>7</v>
      </c>
      <c r="G2293" t="s">
        <v>16</v>
      </c>
      <c r="H2293">
        <f t="shared" si="35"/>
        <v>57</v>
      </c>
    </row>
    <row r="2294" spans="1:8" x14ac:dyDescent="0.3">
      <c r="A2294" t="s">
        <v>2309</v>
      </c>
      <c r="B2294" s="14">
        <v>31775</v>
      </c>
      <c r="C2294">
        <v>3</v>
      </c>
      <c r="D2294" s="10">
        <v>43753.34</v>
      </c>
      <c r="E2294" t="s">
        <v>7</v>
      </c>
      <c r="F2294" t="s">
        <v>11</v>
      </c>
      <c r="G2294" t="s">
        <v>153</v>
      </c>
      <c r="H2294">
        <f t="shared" si="35"/>
        <v>36</v>
      </c>
    </row>
    <row r="2295" spans="1:8" x14ac:dyDescent="0.3">
      <c r="A2295" t="s">
        <v>2310</v>
      </c>
      <c r="B2295" s="14">
        <v>24405</v>
      </c>
      <c r="C2295">
        <v>2</v>
      </c>
      <c r="D2295" s="10">
        <v>43813.87</v>
      </c>
      <c r="E2295" t="s">
        <v>7</v>
      </c>
      <c r="F2295" t="s">
        <v>7</v>
      </c>
      <c r="G2295" t="s">
        <v>9</v>
      </c>
      <c r="H2295">
        <f t="shared" si="35"/>
        <v>56</v>
      </c>
    </row>
    <row r="2296" spans="1:8" x14ac:dyDescent="0.3">
      <c r="A2296" t="s">
        <v>2311</v>
      </c>
      <c r="B2296" s="14">
        <v>24290</v>
      </c>
      <c r="C2296">
        <v>0</v>
      </c>
      <c r="D2296" s="10">
        <v>43817.45</v>
      </c>
      <c r="E2296" t="s">
        <v>7</v>
      </c>
      <c r="F2296" t="s">
        <v>8</v>
      </c>
      <c r="G2296" t="s">
        <v>16</v>
      </c>
      <c r="H2296">
        <f t="shared" si="35"/>
        <v>56</v>
      </c>
    </row>
    <row r="2297" spans="1:8" x14ac:dyDescent="0.3">
      <c r="A2297" t="s">
        <v>2312</v>
      </c>
      <c r="B2297" s="14">
        <v>29535</v>
      </c>
      <c r="C2297">
        <v>2</v>
      </c>
      <c r="D2297" s="10">
        <v>43896.38</v>
      </c>
      <c r="E2297" t="s">
        <v>7</v>
      </c>
      <c r="F2297" t="s">
        <v>11</v>
      </c>
      <c r="G2297" t="s">
        <v>9</v>
      </c>
      <c r="H2297">
        <f t="shared" si="35"/>
        <v>42</v>
      </c>
    </row>
    <row r="2298" spans="1:8" x14ac:dyDescent="0.3">
      <c r="A2298" t="s">
        <v>2313</v>
      </c>
      <c r="B2298" s="14">
        <v>24385</v>
      </c>
      <c r="C2298">
        <v>0</v>
      </c>
      <c r="D2298" s="10">
        <v>43921.18</v>
      </c>
      <c r="E2298" t="s">
        <v>7</v>
      </c>
      <c r="F2298" t="s">
        <v>7</v>
      </c>
      <c r="G2298" t="s">
        <v>16</v>
      </c>
      <c r="H2298">
        <f t="shared" si="35"/>
        <v>56</v>
      </c>
    </row>
    <row r="2299" spans="1:8" x14ac:dyDescent="0.3">
      <c r="A2299" t="s">
        <v>2314</v>
      </c>
      <c r="B2299" s="14">
        <v>32340</v>
      </c>
      <c r="C2299">
        <v>1</v>
      </c>
      <c r="D2299" s="10">
        <v>43943.88</v>
      </c>
      <c r="E2299" t="s">
        <v>7</v>
      </c>
      <c r="F2299" t="s">
        <v>11</v>
      </c>
      <c r="G2299" t="s">
        <v>16</v>
      </c>
      <c r="H2299">
        <f t="shared" si="35"/>
        <v>34</v>
      </c>
    </row>
    <row r="2300" spans="1:8" x14ac:dyDescent="0.3">
      <c r="A2300" t="s">
        <v>2315</v>
      </c>
      <c r="B2300" s="14">
        <v>27546</v>
      </c>
      <c r="C2300">
        <v>2</v>
      </c>
      <c r="D2300" s="10">
        <v>44202.65</v>
      </c>
      <c r="E2300" t="s">
        <v>7</v>
      </c>
      <c r="F2300" t="s">
        <v>7</v>
      </c>
      <c r="G2300" t="s">
        <v>9</v>
      </c>
      <c r="H2300">
        <f t="shared" si="35"/>
        <v>48</v>
      </c>
    </row>
    <row r="2301" spans="1:8" x14ac:dyDescent="0.3">
      <c r="A2301" t="s">
        <v>2316</v>
      </c>
      <c r="B2301" s="14">
        <v>25166</v>
      </c>
      <c r="C2301">
        <v>2</v>
      </c>
      <c r="D2301" s="10">
        <v>44260.75</v>
      </c>
      <c r="E2301" t="s">
        <v>7</v>
      </c>
      <c r="F2301" t="s">
        <v>11</v>
      </c>
      <c r="G2301" t="s">
        <v>9</v>
      </c>
      <c r="H2301">
        <f t="shared" si="35"/>
        <v>54</v>
      </c>
    </row>
    <row r="2302" spans="1:8" x14ac:dyDescent="0.3">
      <c r="A2302" t="s">
        <v>2317</v>
      </c>
      <c r="B2302" s="14">
        <v>26235</v>
      </c>
      <c r="C2302">
        <v>0</v>
      </c>
      <c r="D2302" s="10">
        <v>44400.41</v>
      </c>
      <c r="E2302" t="s">
        <v>7</v>
      </c>
      <c r="F2302" t="s">
        <v>7</v>
      </c>
      <c r="G2302" t="s">
        <v>9</v>
      </c>
      <c r="H2302">
        <f t="shared" si="35"/>
        <v>51</v>
      </c>
    </row>
    <row r="2303" spans="1:8" x14ac:dyDescent="0.3">
      <c r="A2303" t="s">
        <v>2318</v>
      </c>
      <c r="B2303" s="14">
        <v>24729</v>
      </c>
      <c r="C2303">
        <v>0</v>
      </c>
      <c r="D2303" s="10">
        <v>44423.8</v>
      </c>
      <c r="E2303" t="s">
        <v>7</v>
      </c>
      <c r="F2303" t="s">
        <v>8</v>
      </c>
      <c r="G2303" t="s">
        <v>9</v>
      </c>
      <c r="H2303">
        <f t="shared" si="35"/>
        <v>55</v>
      </c>
    </row>
    <row r="2304" spans="1:8" x14ac:dyDescent="0.3">
      <c r="A2304" t="s">
        <v>2319</v>
      </c>
      <c r="B2304" s="14">
        <v>36740</v>
      </c>
      <c r="C2304">
        <v>1</v>
      </c>
      <c r="D2304" s="10">
        <v>44501.4</v>
      </c>
      <c r="E2304" t="s">
        <v>7</v>
      </c>
      <c r="F2304" t="s">
        <v>8</v>
      </c>
      <c r="G2304" t="s">
        <v>9</v>
      </c>
      <c r="H2304">
        <f t="shared" si="35"/>
        <v>22</v>
      </c>
    </row>
    <row r="2305" spans="1:8" x14ac:dyDescent="0.3">
      <c r="A2305" t="s">
        <v>2320</v>
      </c>
      <c r="B2305" s="14">
        <v>34253</v>
      </c>
      <c r="C2305">
        <v>2</v>
      </c>
      <c r="D2305" s="10">
        <v>44585.46</v>
      </c>
      <c r="E2305" t="s">
        <v>7</v>
      </c>
      <c r="F2305" t="s">
        <v>7</v>
      </c>
      <c r="G2305" t="s">
        <v>31</v>
      </c>
      <c r="H2305">
        <f t="shared" si="35"/>
        <v>29</v>
      </c>
    </row>
    <row r="2306" spans="1:8" x14ac:dyDescent="0.3">
      <c r="A2306" t="s">
        <v>2321</v>
      </c>
      <c r="B2306" s="14">
        <v>26158</v>
      </c>
      <c r="C2306">
        <v>2</v>
      </c>
      <c r="D2306" s="10">
        <v>44641.2</v>
      </c>
      <c r="E2306" t="s">
        <v>7</v>
      </c>
      <c r="F2306" t="s">
        <v>8</v>
      </c>
      <c r="G2306" t="s">
        <v>236</v>
      </c>
      <c r="H2306">
        <f t="shared" si="35"/>
        <v>51</v>
      </c>
    </row>
    <row r="2307" spans="1:8" x14ac:dyDescent="0.3">
      <c r="A2307" t="s">
        <v>2322</v>
      </c>
      <c r="B2307" s="14">
        <v>22997</v>
      </c>
      <c r="C2307">
        <v>0</v>
      </c>
      <c r="D2307" s="10">
        <v>45008.959999999999</v>
      </c>
      <c r="E2307" t="s">
        <v>7</v>
      </c>
      <c r="F2307" t="s">
        <v>7</v>
      </c>
      <c r="G2307" t="s">
        <v>9</v>
      </c>
      <c r="H2307">
        <f t="shared" ref="H2307:H2344" si="36">DATEDIF(B2307,$J$3,"y")</f>
        <v>60</v>
      </c>
    </row>
    <row r="2308" spans="1:8" x14ac:dyDescent="0.3">
      <c r="A2308" t="s">
        <v>2323</v>
      </c>
      <c r="B2308" s="14">
        <v>27250</v>
      </c>
      <c r="C2308">
        <v>2</v>
      </c>
      <c r="D2308" s="10">
        <v>45702.02</v>
      </c>
      <c r="E2308" t="s">
        <v>7</v>
      </c>
      <c r="F2308" t="s">
        <v>7</v>
      </c>
      <c r="G2308" t="s">
        <v>16</v>
      </c>
      <c r="H2308">
        <f t="shared" si="36"/>
        <v>48</v>
      </c>
    </row>
    <row r="2309" spans="1:8" x14ac:dyDescent="0.3">
      <c r="A2309" t="s">
        <v>2324</v>
      </c>
      <c r="B2309" s="14">
        <v>22271</v>
      </c>
      <c r="C2309">
        <v>0</v>
      </c>
      <c r="D2309" s="10">
        <v>45710.21</v>
      </c>
      <c r="E2309" t="s">
        <v>7</v>
      </c>
      <c r="F2309" t="s">
        <v>7</v>
      </c>
      <c r="G2309" t="s">
        <v>157</v>
      </c>
      <c r="H2309">
        <f t="shared" si="36"/>
        <v>62</v>
      </c>
    </row>
    <row r="2310" spans="1:8" x14ac:dyDescent="0.3">
      <c r="A2310" t="s">
        <v>2325</v>
      </c>
      <c r="B2310" s="14">
        <v>29079</v>
      </c>
      <c r="C2310">
        <v>0</v>
      </c>
      <c r="D2310" s="10">
        <v>45863.21</v>
      </c>
      <c r="E2310" t="s">
        <v>7</v>
      </c>
      <c r="F2310" t="s">
        <v>11</v>
      </c>
      <c r="G2310" t="s">
        <v>9</v>
      </c>
      <c r="H2310">
        <f t="shared" si="36"/>
        <v>43</v>
      </c>
    </row>
    <row r="2311" spans="1:8" x14ac:dyDescent="0.3">
      <c r="A2311" t="s">
        <v>2326</v>
      </c>
      <c r="B2311" s="14">
        <v>31320</v>
      </c>
      <c r="C2311">
        <v>2</v>
      </c>
      <c r="D2311" s="10">
        <v>46113.51</v>
      </c>
      <c r="E2311" t="s">
        <v>7</v>
      </c>
      <c r="F2311" t="s">
        <v>8</v>
      </c>
      <c r="G2311" t="s">
        <v>31</v>
      </c>
      <c r="H2311">
        <f t="shared" si="36"/>
        <v>37</v>
      </c>
    </row>
    <row r="2312" spans="1:8" x14ac:dyDescent="0.3">
      <c r="A2312" t="s">
        <v>2327</v>
      </c>
      <c r="B2312" s="14">
        <v>22984</v>
      </c>
      <c r="C2312">
        <v>3</v>
      </c>
      <c r="D2312" s="10">
        <v>46130.53</v>
      </c>
      <c r="E2312" t="s">
        <v>11</v>
      </c>
      <c r="F2312" t="s">
        <v>11</v>
      </c>
      <c r="G2312" t="s">
        <v>16</v>
      </c>
      <c r="H2312">
        <f t="shared" si="36"/>
        <v>60</v>
      </c>
    </row>
    <row r="2313" spans="1:8" x14ac:dyDescent="0.3">
      <c r="A2313" t="s">
        <v>2328</v>
      </c>
      <c r="B2313" s="14">
        <v>28096</v>
      </c>
      <c r="C2313">
        <v>3</v>
      </c>
      <c r="D2313" s="10">
        <v>46151.12</v>
      </c>
      <c r="E2313" t="s">
        <v>11</v>
      </c>
      <c r="F2313" t="s">
        <v>8</v>
      </c>
      <c r="G2313" t="s">
        <v>9</v>
      </c>
      <c r="H2313">
        <f t="shared" si="36"/>
        <v>46</v>
      </c>
    </row>
    <row r="2314" spans="1:8" x14ac:dyDescent="0.3">
      <c r="A2314" t="s">
        <v>2329</v>
      </c>
      <c r="B2314" s="14">
        <v>28719</v>
      </c>
      <c r="C2314">
        <v>2</v>
      </c>
      <c r="D2314" s="10">
        <v>46200.99</v>
      </c>
      <c r="E2314" t="s">
        <v>11</v>
      </c>
      <c r="F2314" t="s">
        <v>11</v>
      </c>
      <c r="G2314" t="s">
        <v>9</v>
      </c>
      <c r="H2314">
        <f t="shared" si="36"/>
        <v>44</v>
      </c>
    </row>
    <row r="2315" spans="1:8" x14ac:dyDescent="0.3">
      <c r="A2315" t="s">
        <v>2330</v>
      </c>
      <c r="B2315" s="14">
        <v>26273</v>
      </c>
      <c r="C2315">
        <v>3</v>
      </c>
      <c r="D2315" s="10">
        <v>46255.11</v>
      </c>
      <c r="E2315" t="s">
        <v>11</v>
      </c>
      <c r="F2315" t="s">
        <v>8</v>
      </c>
      <c r="G2315" t="s">
        <v>236</v>
      </c>
      <c r="H2315">
        <f t="shared" si="36"/>
        <v>51</v>
      </c>
    </row>
    <row r="2316" spans="1:8" x14ac:dyDescent="0.3">
      <c r="A2316" t="s">
        <v>2331</v>
      </c>
      <c r="B2316" s="14">
        <v>22501</v>
      </c>
      <c r="C2316">
        <v>0</v>
      </c>
      <c r="D2316" s="10">
        <v>46599.11</v>
      </c>
      <c r="E2316" t="s">
        <v>11</v>
      </c>
      <c r="F2316" t="s">
        <v>11</v>
      </c>
      <c r="G2316" t="s">
        <v>9</v>
      </c>
      <c r="H2316">
        <f t="shared" si="36"/>
        <v>61</v>
      </c>
    </row>
    <row r="2317" spans="1:8" x14ac:dyDescent="0.3">
      <c r="A2317" t="s">
        <v>2332</v>
      </c>
      <c r="B2317" s="14">
        <v>25377</v>
      </c>
      <c r="C2317">
        <v>3</v>
      </c>
      <c r="D2317" s="10">
        <v>46661.440000000002</v>
      </c>
      <c r="E2317" t="s">
        <v>11</v>
      </c>
      <c r="F2317" t="s">
        <v>8</v>
      </c>
      <c r="G2317" t="s">
        <v>16</v>
      </c>
      <c r="H2317">
        <f t="shared" si="36"/>
        <v>53</v>
      </c>
    </row>
    <row r="2318" spans="1:8" x14ac:dyDescent="0.3">
      <c r="A2318" t="s">
        <v>2333</v>
      </c>
      <c r="B2318" s="14">
        <v>22237</v>
      </c>
      <c r="C2318">
        <v>3</v>
      </c>
      <c r="D2318" s="10">
        <v>46718.16</v>
      </c>
      <c r="E2318" t="s">
        <v>11</v>
      </c>
      <c r="F2318" t="s">
        <v>11</v>
      </c>
      <c r="G2318" t="s">
        <v>16</v>
      </c>
      <c r="H2318">
        <f t="shared" si="36"/>
        <v>62</v>
      </c>
    </row>
    <row r="2319" spans="1:8" x14ac:dyDescent="0.3">
      <c r="A2319" t="s">
        <v>2334</v>
      </c>
      <c r="B2319" s="14">
        <v>21443</v>
      </c>
      <c r="C2319">
        <v>0</v>
      </c>
      <c r="D2319" s="10">
        <v>46889.26</v>
      </c>
      <c r="E2319" t="s">
        <v>7</v>
      </c>
      <c r="F2319" t="s">
        <v>8</v>
      </c>
      <c r="G2319" t="s">
        <v>9</v>
      </c>
      <c r="H2319">
        <f t="shared" si="36"/>
        <v>64</v>
      </c>
    </row>
    <row r="2320" spans="1:8" x14ac:dyDescent="0.3">
      <c r="A2320" t="s">
        <v>2335</v>
      </c>
      <c r="B2320" s="14">
        <v>21745</v>
      </c>
      <c r="C2320">
        <v>0</v>
      </c>
      <c r="D2320" s="10">
        <v>47055.53</v>
      </c>
      <c r="E2320" t="s">
        <v>7</v>
      </c>
      <c r="F2320" t="s">
        <v>11</v>
      </c>
      <c r="G2320" t="s">
        <v>9</v>
      </c>
      <c r="H2320">
        <f t="shared" si="36"/>
        <v>63</v>
      </c>
    </row>
    <row r="2321" spans="1:8" x14ac:dyDescent="0.3">
      <c r="A2321" t="s">
        <v>2336</v>
      </c>
      <c r="B2321" s="14">
        <v>25930</v>
      </c>
      <c r="C2321">
        <v>2</v>
      </c>
      <c r="D2321" s="10">
        <v>47269.85</v>
      </c>
      <c r="E2321" t="s">
        <v>11</v>
      </c>
      <c r="F2321" t="s">
        <v>7</v>
      </c>
      <c r="G2321" t="s">
        <v>9</v>
      </c>
      <c r="H2321">
        <f t="shared" si="36"/>
        <v>52</v>
      </c>
    </row>
    <row r="2322" spans="1:8" x14ac:dyDescent="0.3">
      <c r="A2322" t="s">
        <v>2337</v>
      </c>
      <c r="B2322" s="14">
        <v>21431</v>
      </c>
      <c r="C2322">
        <v>2</v>
      </c>
      <c r="D2322" s="10">
        <v>47291.06</v>
      </c>
      <c r="E2322" t="s">
        <v>7</v>
      </c>
      <c r="F2322" t="s">
        <v>11</v>
      </c>
      <c r="G2322" t="s">
        <v>31</v>
      </c>
      <c r="H2322">
        <f t="shared" si="36"/>
        <v>64</v>
      </c>
    </row>
    <row r="2323" spans="1:8" x14ac:dyDescent="0.3">
      <c r="A2323" t="s">
        <v>2338</v>
      </c>
      <c r="B2323" s="14">
        <v>21827</v>
      </c>
      <c r="C2323">
        <v>2</v>
      </c>
      <c r="D2323" s="10">
        <v>47305.31</v>
      </c>
      <c r="E2323" t="s">
        <v>7</v>
      </c>
      <c r="F2323" t="s">
        <v>11</v>
      </c>
      <c r="G2323" t="s">
        <v>31</v>
      </c>
      <c r="H2323">
        <f t="shared" si="36"/>
        <v>63</v>
      </c>
    </row>
    <row r="2324" spans="1:8" x14ac:dyDescent="0.3">
      <c r="A2324" t="s">
        <v>2339</v>
      </c>
      <c r="B2324" s="14">
        <v>22445</v>
      </c>
      <c r="C2324">
        <v>1</v>
      </c>
      <c r="D2324" s="10">
        <v>47403.88</v>
      </c>
      <c r="E2324" t="s">
        <v>11</v>
      </c>
      <c r="F2324" t="s">
        <v>8</v>
      </c>
      <c r="G2324" t="s">
        <v>31</v>
      </c>
      <c r="H2324">
        <f t="shared" si="36"/>
        <v>61</v>
      </c>
    </row>
    <row r="2325" spans="1:8" x14ac:dyDescent="0.3">
      <c r="A2325" t="s">
        <v>2340</v>
      </c>
      <c r="B2325" s="14">
        <v>26203</v>
      </c>
      <c r="C2325">
        <v>2</v>
      </c>
      <c r="D2325" s="10">
        <v>47462.89</v>
      </c>
      <c r="E2325" t="s">
        <v>11</v>
      </c>
      <c r="F2325" t="s">
        <v>7</v>
      </c>
      <c r="G2325" t="s">
        <v>9</v>
      </c>
      <c r="H2325">
        <f t="shared" si="36"/>
        <v>51</v>
      </c>
    </row>
    <row r="2326" spans="1:8" x14ac:dyDescent="0.3">
      <c r="A2326" t="s">
        <v>2341</v>
      </c>
      <c r="B2326" s="14">
        <v>23688</v>
      </c>
      <c r="C2326">
        <v>2</v>
      </c>
      <c r="D2326" s="10">
        <v>47496.49</v>
      </c>
      <c r="E2326" t="s">
        <v>11</v>
      </c>
      <c r="F2326" t="s">
        <v>8</v>
      </c>
      <c r="G2326" t="s">
        <v>16</v>
      </c>
      <c r="H2326">
        <f t="shared" si="36"/>
        <v>58</v>
      </c>
    </row>
    <row r="2327" spans="1:8" x14ac:dyDescent="0.3">
      <c r="A2327" t="s">
        <v>2342</v>
      </c>
      <c r="B2327" s="14">
        <v>23228</v>
      </c>
      <c r="C2327">
        <v>1</v>
      </c>
      <c r="D2327" s="10">
        <v>47896.79</v>
      </c>
      <c r="E2327" t="s">
        <v>11</v>
      </c>
      <c r="F2327" t="s">
        <v>8</v>
      </c>
      <c r="G2327" t="s">
        <v>236</v>
      </c>
      <c r="H2327">
        <f t="shared" si="36"/>
        <v>59</v>
      </c>
    </row>
    <row r="2328" spans="1:8" x14ac:dyDescent="0.3">
      <c r="A2328" t="s">
        <v>2343</v>
      </c>
      <c r="B2328" s="14">
        <v>21505</v>
      </c>
      <c r="C2328">
        <v>1</v>
      </c>
      <c r="D2328" s="10">
        <v>47928.03</v>
      </c>
      <c r="E2328" t="s">
        <v>7</v>
      </c>
      <c r="F2328" t="s">
        <v>8</v>
      </c>
      <c r="G2328" t="s">
        <v>31</v>
      </c>
      <c r="H2328">
        <f t="shared" si="36"/>
        <v>64</v>
      </c>
    </row>
    <row r="2329" spans="1:8" x14ac:dyDescent="0.3">
      <c r="A2329" t="s">
        <v>2344</v>
      </c>
      <c r="B2329" s="14">
        <v>22885</v>
      </c>
      <c r="C2329">
        <v>0</v>
      </c>
      <c r="D2329" s="10">
        <v>48173.36</v>
      </c>
      <c r="E2329" t="s">
        <v>11</v>
      </c>
      <c r="F2329" t="s">
        <v>8</v>
      </c>
      <c r="G2329" t="s">
        <v>31</v>
      </c>
      <c r="H2329">
        <f t="shared" si="36"/>
        <v>60</v>
      </c>
    </row>
    <row r="2330" spans="1:8" x14ac:dyDescent="0.3">
      <c r="A2330" t="s">
        <v>2345</v>
      </c>
      <c r="B2330" s="14">
        <v>22636</v>
      </c>
      <c r="C2330">
        <v>1</v>
      </c>
      <c r="D2330" s="10">
        <v>48517.56</v>
      </c>
      <c r="E2330" t="s">
        <v>11</v>
      </c>
      <c r="F2330" t="s">
        <v>8</v>
      </c>
      <c r="G2330" t="s">
        <v>236</v>
      </c>
      <c r="H2330">
        <f t="shared" si="36"/>
        <v>61</v>
      </c>
    </row>
    <row r="2331" spans="1:8" x14ac:dyDescent="0.3">
      <c r="A2331" t="s">
        <v>2346</v>
      </c>
      <c r="B2331" s="14">
        <v>25173</v>
      </c>
      <c r="C2331">
        <v>3</v>
      </c>
      <c r="D2331" s="10">
        <v>48549.18</v>
      </c>
      <c r="E2331" t="s">
        <v>11</v>
      </c>
      <c r="F2331" t="s">
        <v>8</v>
      </c>
      <c r="G2331" t="s">
        <v>157</v>
      </c>
      <c r="H2331">
        <f t="shared" si="36"/>
        <v>54</v>
      </c>
    </row>
    <row r="2332" spans="1:8" x14ac:dyDescent="0.3">
      <c r="A2332" t="s">
        <v>2347</v>
      </c>
      <c r="B2332" s="14">
        <v>22930</v>
      </c>
      <c r="C2332">
        <v>0</v>
      </c>
      <c r="D2332" s="10">
        <v>48673.56</v>
      </c>
      <c r="E2332" t="s">
        <v>11</v>
      </c>
      <c r="F2332" t="s">
        <v>7</v>
      </c>
      <c r="G2332" t="s">
        <v>9</v>
      </c>
      <c r="H2332">
        <f t="shared" si="36"/>
        <v>60</v>
      </c>
    </row>
    <row r="2333" spans="1:8" x14ac:dyDescent="0.3">
      <c r="A2333" t="s">
        <v>2348</v>
      </c>
      <c r="B2333" s="14">
        <v>24042</v>
      </c>
      <c r="C2333">
        <v>1</v>
      </c>
      <c r="D2333" s="10">
        <v>48675.519999999997</v>
      </c>
      <c r="E2333" t="s">
        <v>11</v>
      </c>
      <c r="F2333" t="s">
        <v>7</v>
      </c>
      <c r="G2333" t="s">
        <v>9</v>
      </c>
      <c r="H2333">
        <f t="shared" si="36"/>
        <v>57</v>
      </c>
    </row>
    <row r="2334" spans="1:8" x14ac:dyDescent="0.3">
      <c r="A2334" t="s">
        <v>2349</v>
      </c>
      <c r="B2334" s="14">
        <v>21753</v>
      </c>
      <c r="C2334">
        <v>0</v>
      </c>
      <c r="D2334" s="10">
        <v>48824.45</v>
      </c>
      <c r="E2334" t="s">
        <v>7</v>
      </c>
      <c r="F2334" t="s">
        <v>11</v>
      </c>
      <c r="G2334" t="s">
        <v>31</v>
      </c>
      <c r="H2334">
        <f t="shared" si="36"/>
        <v>63</v>
      </c>
    </row>
    <row r="2335" spans="1:8" x14ac:dyDescent="0.3">
      <c r="A2335" t="s">
        <v>2350</v>
      </c>
      <c r="B2335" s="14">
        <v>28853</v>
      </c>
      <c r="C2335">
        <v>0</v>
      </c>
      <c r="D2335" s="10">
        <v>48885.14</v>
      </c>
      <c r="E2335" t="s">
        <v>11</v>
      </c>
      <c r="F2335" t="s">
        <v>7</v>
      </c>
      <c r="G2335" t="s">
        <v>9</v>
      </c>
      <c r="H2335">
        <f t="shared" si="36"/>
        <v>44</v>
      </c>
    </row>
    <row r="2336" spans="1:8" x14ac:dyDescent="0.3">
      <c r="A2336" t="s">
        <v>2351</v>
      </c>
      <c r="B2336" s="14">
        <v>23258</v>
      </c>
      <c r="C2336">
        <v>1</v>
      </c>
      <c r="D2336" s="10">
        <v>48970.25</v>
      </c>
      <c r="E2336" t="s">
        <v>11</v>
      </c>
      <c r="F2336" t="s">
        <v>7</v>
      </c>
      <c r="G2336" t="s">
        <v>9</v>
      </c>
      <c r="H2336">
        <f t="shared" si="36"/>
        <v>59</v>
      </c>
    </row>
    <row r="2337" spans="1:8" x14ac:dyDescent="0.3">
      <c r="A2337" t="s">
        <v>2352</v>
      </c>
      <c r="B2337" s="14">
        <v>21363</v>
      </c>
      <c r="C2337">
        <v>2</v>
      </c>
      <c r="D2337" s="10">
        <v>49577.66</v>
      </c>
      <c r="E2337" t="s">
        <v>7</v>
      </c>
      <c r="F2337" t="s">
        <v>7</v>
      </c>
      <c r="G2337" t="s">
        <v>9</v>
      </c>
      <c r="H2337">
        <f t="shared" si="36"/>
        <v>64</v>
      </c>
    </row>
    <row r="2338" spans="1:8" x14ac:dyDescent="0.3">
      <c r="A2338" t="s">
        <v>2353</v>
      </c>
      <c r="B2338" s="14">
        <v>34634</v>
      </c>
      <c r="C2338">
        <v>1</v>
      </c>
      <c r="D2338" s="10">
        <v>51194.559999999998</v>
      </c>
      <c r="E2338" t="s">
        <v>11</v>
      </c>
      <c r="F2338" t="s">
        <v>8</v>
      </c>
      <c r="G2338" t="s">
        <v>31</v>
      </c>
      <c r="H2338">
        <f t="shared" si="36"/>
        <v>28</v>
      </c>
    </row>
    <row r="2339" spans="1:8" x14ac:dyDescent="0.3">
      <c r="A2339" t="s">
        <v>2354</v>
      </c>
      <c r="B2339" s="14">
        <v>22862</v>
      </c>
      <c r="C2339">
        <v>0</v>
      </c>
      <c r="D2339" s="10">
        <v>52590.83</v>
      </c>
      <c r="E2339" t="s">
        <v>11</v>
      </c>
      <c r="F2339" t="s">
        <v>8</v>
      </c>
      <c r="G2339" t="s">
        <v>31</v>
      </c>
      <c r="H2339">
        <f t="shared" si="36"/>
        <v>60</v>
      </c>
    </row>
    <row r="2340" spans="1:8" x14ac:dyDescent="0.3">
      <c r="A2340" t="s">
        <v>2355</v>
      </c>
      <c r="B2340" s="14">
        <v>32678</v>
      </c>
      <c r="C2340">
        <v>0</v>
      </c>
      <c r="D2340" s="10">
        <v>55135.4</v>
      </c>
      <c r="E2340" t="s">
        <v>11</v>
      </c>
      <c r="F2340" t="s">
        <v>7</v>
      </c>
      <c r="G2340" t="s">
        <v>16</v>
      </c>
      <c r="H2340">
        <f t="shared" si="36"/>
        <v>33</v>
      </c>
    </row>
    <row r="2341" spans="1:8" x14ac:dyDescent="0.3">
      <c r="A2341" t="s">
        <v>2356</v>
      </c>
      <c r="B2341" s="14">
        <v>33395</v>
      </c>
      <c r="C2341">
        <v>1</v>
      </c>
      <c r="D2341" s="10">
        <v>58571.07</v>
      </c>
      <c r="E2341" t="s">
        <v>11</v>
      </c>
      <c r="F2341" t="s">
        <v>8</v>
      </c>
      <c r="G2341" t="s">
        <v>236</v>
      </c>
      <c r="H2341">
        <f t="shared" si="36"/>
        <v>32</v>
      </c>
    </row>
    <row r="2342" spans="1:8" x14ac:dyDescent="0.3">
      <c r="A2342" t="s">
        <v>2357</v>
      </c>
      <c r="B2342" s="14">
        <v>25822</v>
      </c>
      <c r="C2342">
        <v>3</v>
      </c>
      <c r="D2342" s="10">
        <v>60021.4</v>
      </c>
      <c r="E2342" t="s">
        <v>11</v>
      </c>
      <c r="F2342" t="s">
        <v>11</v>
      </c>
      <c r="G2342" t="s">
        <v>16</v>
      </c>
      <c r="H2342">
        <f t="shared" si="36"/>
        <v>52</v>
      </c>
    </row>
    <row r="2343" spans="1:8" x14ac:dyDescent="0.3">
      <c r="A2343" t="s">
        <v>2358</v>
      </c>
      <c r="B2343" s="14">
        <v>28284</v>
      </c>
      <c r="C2343">
        <v>0</v>
      </c>
      <c r="D2343" s="10">
        <v>62592.87</v>
      </c>
      <c r="E2343" t="s">
        <v>7</v>
      </c>
      <c r="F2343" t="s">
        <v>8</v>
      </c>
      <c r="G2343" t="s">
        <v>9</v>
      </c>
      <c r="H2343">
        <f t="shared" si="36"/>
        <v>46</v>
      </c>
    </row>
    <row r="2344" spans="1:8" x14ac:dyDescent="0.3">
      <c r="A2344" t="s">
        <v>2359</v>
      </c>
      <c r="B2344" s="14">
        <v>25123</v>
      </c>
      <c r="C2344">
        <v>0</v>
      </c>
      <c r="D2344" s="10">
        <v>63770.43</v>
      </c>
      <c r="E2344" t="s">
        <v>11</v>
      </c>
      <c r="F2344" t="s">
        <v>8</v>
      </c>
      <c r="G2344" t="s">
        <v>9</v>
      </c>
      <c r="H2344">
        <f t="shared" si="36"/>
        <v>54</v>
      </c>
    </row>
  </sheetData>
  <autoFilter ref="A1:H2344" xr:uid="{00000000-0001-0000-0200-000000000000}"/>
  <dataConsolidate function="count">
    <dataRefs count="1">
      <dataRef name="$B$2,$J$3" r:id="rId1"/>
    </dataRefs>
  </dataConsolidate>
  <phoneticPr fontId="6" type="noConversion"/>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2F780-B045-4BDB-9FAB-4EA1343FFA81}">
  <dimension ref="A1:Q2337"/>
  <sheetViews>
    <sheetView workbookViewId="0">
      <selection activeCell="B233" sqref="B233"/>
    </sheetView>
  </sheetViews>
  <sheetFormatPr defaultRowHeight="14.4" x14ac:dyDescent="0.3"/>
  <cols>
    <col min="1" max="1" width="12.375" customWidth="1"/>
    <col min="2" max="2" width="14.625" customWidth="1"/>
    <col min="5" max="5" width="12.25" customWidth="1"/>
    <col min="6" max="6" width="15.875" customWidth="1"/>
    <col min="7" max="7" width="15.5" customWidth="1"/>
    <col min="8" max="8" width="28.875" customWidth="1"/>
    <col min="9" max="9" width="13.875" customWidth="1"/>
    <col min="10" max="10" width="13.625" customWidth="1"/>
    <col min="11" max="11" width="15.125" customWidth="1"/>
    <col min="12" max="12" width="12.125" customWidth="1"/>
    <col min="13" max="13" width="9.625" customWidth="1"/>
    <col min="14" max="15" width="13.125" customWidth="1"/>
    <col min="16" max="16" width="12.375" customWidth="1"/>
  </cols>
  <sheetData>
    <row r="1" spans="1:17" ht="15.6" x14ac:dyDescent="0.3">
      <c r="A1" s="17" t="s">
        <v>5980</v>
      </c>
      <c r="B1" s="17" t="s">
        <v>5973</v>
      </c>
      <c r="C1" s="17" t="s">
        <v>2360</v>
      </c>
      <c r="D1" s="17" t="s">
        <v>2361</v>
      </c>
      <c r="E1" s="17" t="s">
        <v>5981</v>
      </c>
      <c r="F1" s="17" t="s">
        <v>5982</v>
      </c>
      <c r="G1" s="17" t="s">
        <v>2364</v>
      </c>
      <c r="H1" s="17" t="s">
        <v>5983</v>
      </c>
      <c r="I1" s="17" t="s">
        <v>2366</v>
      </c>
      <c r="J1" s="17" t="s">
        <v>5976</v>
      </c>
      <c r="K1" s="17" t="s">
        <v>5984</v>
      </c>
      <c r="L1" s="17" t="s">
        <v>5985</v>
      </c>
      <c r="M1" s="17" t="s">
        <v>2</v>
      </c>
      <c r="N1" s="17" t="s">
        <v>3</v>
      </c>
      <c r="O1" s="17" t="s">
        <v>4</v>
      </c>
      <c r="P1" s="17" t="s">
        <v>5986</v>
      </c>
      <c r="Q1" s="17" t="s">
        <v>5979</v>
      </c>
    </row>
    <row r="2" spans="1:17" x14ac:dyDescent="0.3">
      <c r="A2" t="s">
        <v>2359</v>
      </c>
      <c r="B2" t="str">
        <f>VLOOKUP(A2, 'Customer Names'!$A$1:$D$2336,3,FALSE)</f>
        <v>Hawks</v>
      </c>
      <c r="C2">
        <f>VLOOKUP(A2, 'Medical Examinations'!$A$1:$J$2336,2,FALSE)</f>
        <v>47.41</v>
      </c>
      <c r="D2">
        <f>VLOOKUP(A2,'Medical Examinations'!A1:J2336,3,FALSE)</f>
        <v>7.47</v>
      </c>
      <c r="E2" t="str">
        <f>VLOOKUP(A2,'Medical Examinations'!A1:J2336,4,FALSE)</f>
        <v>No</v>
      </c>
      <c r="F2" t="str">
        <f>VLOOKUP(A2,'Medical Examinations'!A1:J2336,4,FALSE)</f>
        <v>No</v>
      </c>
      <c r="G2" t="str">
        <f>VLOOKUP(A2,'Medical Examinations'!A2:J2336,6,FALSE)</f>
        <v>No</v>
      </c>
      <c r="H2">
        <f>VLOOKUP(A2,'Medical Examinations'!A2:J2336,7,FALSE)</f>
        <v>0</v>
      </c>
      <c r="I2" s="8" t="str">
        <f>VLOOKUP(A2,'Medical Examinations'!A2:J2336,8,FALSE)</f>
        <v>yes</v>
      </c>
      <c r="J2" t="str">
        <f>VLOOKUP(A2,'Medical Examinations'!A2:J2336,9,FALSE)</f>
        <v>Obesity</v>
      </c>
      <c r="K2" t="str">
        <f>VLOOKUP(A2,'Medical Examinations'!A2:J2336,10,FALSE)</f>
        <v>Diabetes</v>
      </c>
      <c r="L2" s="14">
        <f>VLOOKUP(A2,'Hospitalisation Details'!$A$1:$H$2344,2,FALSE)</f>
        <v>25123</v>
      </c>
      <c r="M2">
        <f>VLOOKUP(A2,'Hospitalisation Details'!$A$1:$H$2344,4,FALSE)</f>
        <v>63770.43</v>
      </c>
      <c r="N2" t="str">
        <f>VLOOKUP(A2,'Hospitalisation Details'!$A$1:$H$2344,5,FALSE)</f>
        <v>tier - 1</v>
      </c>
      <c r="O2" t="str">
        <f>VLOOKUP(A2,'Hospitalisation Details'!$A$1:$H$2344,6,FALSE)</f>
        <v>tier - 3</v>
      </c>
      <c r="P2" t="str">
        <f>VLOOKUP(A2,'Hospitalisation Details'!$A$1:$H$2344,7,FALSE)</f>
        <v>R1013</v>
      </c>
      <c r="Q2">
        <f>VLOOKUP(A2,'Hospitalisation Details'!$A$1:$H$2344,8,FALSE)</f>
        <v>54</v>
      </c>
    </row>
    <row r="3" spans="1:17" x14ac:dyDescent="0.3">
      <c r="A3" t="s">
        <v>2358</v>
      </c>
      <c r="B3" t="str">
        <f>VLOOKUP(A3, 'Customer Names'!$A$1:$D$2336,3,FALSE)</f>
        <v>Lehner</v>
      </c>
      <c r="C3">
        <f>VLOOKUP(A3, 'Medical Examinations'!$A$1:$J$2336,2,FALSE)</f>
        <v>30.36</v>
      </c>
      <c r="D3">
        <f>VLOOKUP(A3,'Medical Examinations'!A2:J2337,3,FALSE)</f>
        <v>5.77</v>
      </c>
      <c r="E3" t="str">
        <f>VLOOKUP(A3,'Medical Examinations'!A2:J2337,4,FALSE)</f>
        <v>No</v>
      </c>
      <c r="F3" t="str">
        <f>VLOOKUP(A3,'Medical Examinations'!A2:J2337,4,FALSE)</f>
        <v>No</v>
      </c>
      <c r="G3" t="str">
        <f>VLOOKUP(A3,'Medical Examinations'!A3:J2337,6,FALSE)</f>
        <v>No</v>
      </c>
      <c r="H3">
        <f>VLOOKUP(A3,'Medical Examinations'!A3:J2337,7,FALSE)</f>
        <v>0</v>
      </c>
      <c r="I3" s="8" t="str">
        <f>VLOOKUP(A3,'Medical Examinations'!A3:J2337,8,FALSE)</f>
        <v>yes</v>
      </c>
      <c r="J3" t="str">
        <f>VLOOKUP(A3,'Medical Examinations'!A3:J2337,9,FALSE)</f>
        <v>Obesity</v>
      </c>
      <c r="K3" t="str">
        <f>VLOOKUP(A3,'Medical Examinations'!A3:J2337,10,FALSE)</f>
        <v>Prediabetes</v>
      </c>
      <c r="L3" s="14">
        <f>VLOOKUP(A3,'Hospitalisation Details'!$A$1:$H$2344,2,FALSE)</f>
        <v>28284</v>
      </c>
      <c r="M3">
        <f>VLOOKUP(A3,'Hospitalisation Details'!$A$1:$H$2344,4,FALSE)</f>
        <v>62592.87</v>
      </c>
      <c r="N3" t="str">
        <f>VLOOKUP(A3,'Hospitalisation Details'!$A$1:$H$2344,5,FALSE)</f>
        <v>tier - 2</v>
      </c>
      <c r="O3" t="str">
        <f>VLOOKUP(A3,'Hospitalisation Details'!$A$1:$H$2344,6,FALSE)</f>
        <v>tier - 3</v>
      </c>
      <c r="P3" t="str">
        <f>VLOOKUP(A3,'Hospitalisation Details'!$A$1:$H$2344,7,FALSE)</f>
        <v>R1013</v>
      </c>
      <c r="Q3">
        <f>VLOOKUP(A3,'Hospitalisation Details'!$A$1:$H$2344,8,FALSE)</f>
        <v>46</v>
      </c>
    </row>
    <row r="4" spans="1:17" x14ac:dyDescent="0.3">
      <c r="A4" t="s">
        <v>2357</v>
      </c>
      <c r="B4" t="str">
        <f>VLOOKUP(A4, 'Customer Names'!$A$1:$D$2336,3,FALSE)</f>
        <v>Lu</v>
      </c>
      <c r="C4">
        <f>VLOOKUP(A4, 'Medical Examinations'!$A$1:$J$2336,2,FALSE)</f>
        <v>34.484999999999999</v>
      </c>
      <c r="D4">
        <f>VLOOKUP(A4,'Medical Examinations'!A3:J2338,3,FALSE)</f>
        <v>11.87</v>
      </c>
      <c r="E4" t="str">
        <f>VLOOKUP(A4,'Medical Examinations'!A3:J2338,4,FALSE)</f>
        <v>Yes</v>
      </c>
      <c r="F4" t="str">
        <f>VLOOKUP(A4,'Medical Examinations'!A3:J2338,4,FALSE)</f>
        <v>Yes</v>
      </c>
      <c r="G4" t="str">
        <f>VLOOKUP(A4,'Medical Examinations'!A4:J2338,6,FALSE)</f>
        <v>No</v>
      </c>
      <c r="H4">
        <f>VLOOKUP(A4,'Medical Examinations'!A4:J2338,7,FALSE)</f>
        <v>2</v>
      </c>
      <c r="I4" s="8" t="str">
        <f>VLOOKUP(A4,'Medical Examinations'!A4:J2338,8,FALSE)</f>
        <v>yes</v>
      </c>
      <c r="J4" t="str">
        <f>VLOOKUP(A4,'Medical Examinations'!A4:J2338,9,FALSE)</f>
        <v>Obesity</v>
      </c>
      <c r="K4" t="str">
        <f>VLOOKUP(A4,'Medical Examinations'!A4:J2338,10,FALSE)</f>
        <v>Diabetes</v>
      </c>
      <c r="L4" s="14">
        <f>VLOOKUP(A4,'Hospitalisation Details'!$A$1:$H$2344,2,FALSE)</f>
        <v>25822</v>
      </c>
      <c r="M4">
        <f>VLOOKUP(A4,'Hospitalisation Details'!$A$1:$H$2344,4,FALSE)</f>
        <v>60021.4</v>
      </c>
      <c r="N4" t="str">
        <f>VLOOKUP(A4,'Hospitalisation Details'!$A$1:$H$2344,5,FALSE)</f>
        <v>tier - 1</v>
      </c>
      <c r="O4" t="str">
        <f>VLOOKUP(A4,'Hospitalisation Details'!$A$1:$H$2344,6,FALSE)</f>
        <v>tier - 1</v>
      </c>
      <c r="P4" t="str">
        <f>VLOOKUP(A4,'Hospitalisation Details'!$A$1:$H$2344,7,FALSE)</f>
        <v>R1012</v>
      </c>
      <c r="Q4">
        <f>VLOOKUP(A4,'Hospitalisation Details'!$A$1:$H$2344,8,FALSE)</f>
        <v>52</v>
      </c>
    </row>
    <row r="5" spans="1:17" x14ac:dyDescent="0.3">
      <c r="A5" t="s">
        <v>2356</v>
      </c>
      <c r="B5" t="str">
        <f>VLOOKUP(A5, 'Customer Names'!$A$1:$D$2336,3,FALSE)</f>
        <v>Osborne</v>
      </c>
      <c r="C5">
        <f>VLOOKUP(A5, 'Medical Examinations'!$A$1:$J$2336,2,FALSE)</f>
        <v>38.094999999999999</v>
      </c>
      <c r="D5">
        <f>VLOOKUP(A5,'Medical Examinations'!A4:J2339,3,FALSE)</f>
        <v>6.05</v>
      </c>
      <c r="E5" t="str">
        <f>VLOOKUP(A5,'Medical Examinations'!A4:J2339,4,FALSE)</f>
        <v>No</v>
      </c>
      <c r="F5" t="str">
        <f>VLOOKUP(A5,'Medical Examinations'!A4:J2339,4,FALSE)</f>
        <v>No</v>
      </c>
      <c r="G5" t="str">
        <f>VLOOKUP(A5,'Medical Examinations'!A5:J2339,6,FALSE)</f>
        <v>No</v>
      </c>
      <c r="H5">
        <f>VLOOKUP(A5,'Medical Examinations'!A5:J2339,7,FALSE)</f>
        <v>0</v>
      </c>
      <c r="I5" s="8" t="str">
        <f>VLOOKUP(A5,'Medical Examinations'!A5:J2339,8,FALSE)</f>
        <v>yes</v>
      </c>
      <c r="J5" t="str">
        <f>VLOOKUP(A5,'Medical Examinations'!A5:J2339,9,FALSE)</f>
        <v>Obesity</v>
      </c>
      <c r="K5" t="str">
        <f>VLOOKUP(A5,'Medical Examinations'!A5:J2339,10,FALSE)</f>
        <v>Prediabetes</v>
      </c>
      <c r="L5" s="14">
        <f>VLOOKUP(A5,'Hospitalisation Details'!$A$1:$H$2344,2,FALSE)</f>
        <v>33395</v>
      </c>
      <c r="M5">
        <f>VLOOKUP(A5,'Hospitalisation Details'!$A$1:$H$2344,4,FALSE)</f>
        <v>58571.07</v>
      </c>
      <c r="N5" t="str">
        <f>VLOOKUP(A5,'Hospitalisation Details'!$A$1:$H$2344,5,FALSE)</f>
        <v>tier - 1</v>
      </c>
      <c r="O5" t="str">
        <f>VLOOKUP(A5,'Hospitalisation Details'!$A$1:$H$2344,6,FALSE)</f>
        <v>tier - 3</v>
      </c>
      <c r="P5" t="str">
        <f>VLOOKUP(A5,'Hospitalisation Details'!$A$1:$H$2344,7,FALSE)</f>
        <v>R1024</v>
      </c>
      <c r="Q5">
        <f>VLOOKUP(A5,'Hospitalisation Details'!$A$1:$H$2344,8,FALSE)</f>
        <v>32</v>
      </c>
    </row>
    <row r="6" spans="1:17" x14ac:dyDescent="0.3">
      <c r="A6" t="s">
        <v>2355</v>
      </c>
      <c r="B6" t="str">
        <f>VLOOKUP(A6, 'Customer Names'!$A$1:$D$2336,3,FALSE)</f>
        <v>Kadala</v>
      </c>
      <c r="C6">
        <f>VLOOKUP(A6, 'Medical Examinations'!$A$1:$J$2336,2,FALSE)</f>
        <v>35.53</v>
      </c>
      <c r="D6">
        <f>VLOOKUP(A6,'Medical Examinations'!A5:J2340,3,FALSE)</f>
        <v>5.45</v>
      </c>
      <c r="E6" t="str">
        <f>VLOOKUP(A6,'Medical Examinations'!A5:J2340,4,FALSE)</f>
        <v>No</v>
      </c>
      <c r="F6" t="str">
        <f>VLOOKUP(A6,'Medical Examinations'!A5:J2340,4,FALSE)</f>
        <v>No</v>
      </c>
      <c r="G6" t="str">
        <f>VLOOKUP(A6,'Medical Examinations'!A6:J2340,6,FALSE)</f>
        <v>No</v>
      </c>
      <c r="H6">
        <f>VLOOKUP(A6,'Medical Examinations'!A6:J2340,7,FALSE)</f>
        <v>0</v>
      </c>
      <c r="I6" s="8" t="str">
        <f>VLOOKUP(A6,'Medical Examinations'!A6:J2340,8,FALSE)</f>
        <v>yes</v>
      </c>
      <c r="J6" t="str">
        <f>VLOOKUP(A6,'Medical Examinations'!A6:J2340,9,FALSE)</f>
        <v>Obesity</v>
      </c>
      <c r="K6" t="str">
        <f>VLOOKUP(A6,'Medical Examinations'!A6:J2340,10,FALSE)</f>
        <v>Normal</v>
      </c>
      <c r="L6" s="14">
        <f>VLOOKUP(A6,'Hospitalisation Details'!$A$1:$H$2344,2,FALSE)</f>
        <v>32678</v>
      </c>
      <c r="M6">
        <f>VLOOKUP(A6,'Hospitalisation Details'!$A$1:$H$2344,4,FALSE)</f>
        <v>55135.4</v>
      </c>
      <c r="N6" t="str">
        <f>VLOOKUP(A6,'Hospitalisation Details'!$A$1:$H$2344,5,FALSE)</f>
        <v>tier - 1</v>
      </c>
      <c r="O6" t="str">
        <f>VLOOKUP(A6,'Hospitalisation Details'!$A$1:$H$2344,6,FALSE)</f>
        <v>tier - 2</v>
      </c>
      <c r="P6" t="str">
        <f>VLOOKUP(A6,'Hospitalisation Details'!$A$1:$H$2344,7,FALSE)</f>
        <v>R1012</v>
      </c>
      <c r="Q6">
        <f>VLOOKUP(A6,'Hospitalisation Details'!$A$1:$H$2344,8,FALSE)</f>
        <v>33</v>
      </c>
    </row>
    <row r="7" spans="1:17" x14ac:dyDescent="0.3">
      <c r="A7" t="s">
        <v>2354</v>
      </c>
      <c r="B7" t="str">
        <f>VLOOKUP(A7, 'Customer Names'!$A$1:$D$2336,3,FALSE)</f>
        <v>Baker</v>
      </c>
      <c r="C7">
        <f>VLOOKUP(A7, 'Medical Examinations'!$A$1:$J$2336,2,FALSE)</f>
        <v>32.799999999999997</v>
      </c>
      <c r="D7">
        <f>VLOOKUP(A7,'Medical Examinations'!A6:J2341,3,FALSE)</f>
        <v>6.59</v>
      </c>
      <c r="E7" t="str">
        <f>VLOOKUP(A7,'Medical Examinations'!A6:J2341,4,FALSE)</f>
        <v>No</v>
      </c>
      <c r="F7" t="str">
        <f>VLOOKUP(A7,'Medical Examinations'!A6:J2341,4,FALSE)</f>
        <v>No</v>
      </c>
      <c r="G7" t="str">
        <f>VLOOKUP(A7,'Medical Examinations'!A7:J2341,6,FALSE)</f>
        <v>No</v>
      </c>
      <c r="H7">
        <f>VLOOKUP(A7,'Medical Examinations'!A7:J2341,7,FALSE)</f>
        <v>0</v>
      </c>
      <c r="I7" s="8" t="str">
        <f>VLOOKUP(A7,'Medical Examinations'!A7:J2341,8,FALSE)</f>
        <v>yes</v>
      </c>
      <c r="J7" t="str">
        <f>VLOOKUP(A7,'Medical Examinations'!A7:J2341,9,FALSE)</f>
        <v>Obesity</v>
      </c>
      <c r="K7" t="str">
        <f>VLOOKUP(A7,'Medical Examinations'!A7:J2341,10,FALSE)</f>
        <v>Diabetes</v>
      </c>
      <c r="L7" s="14">
        <f>VLOOKUP(A7,'Hospitalisation Details'!$A$1:$H$2344,2,FALSE)</f>
        <v>22862</v>
      </c>
      <c r="M7">
        <f>VLOOKUP(A7,'Hospitalisation Details'!$A$1:$H$2344,4,FALSE)</f>
        <v>52590.83</v>
      </c>
      <c r="N7" t="str">
        <f>VLOOKUP(A7,'Hospitalisation Details'!$A$1:$H$2344,5,FALSE)</f>
        <v>tier - 1</v>
      </c>
      <c r="O7" t="str">
        <f>VLOOKUP(A7,'Hospitalisation Details'!$A$1:$H$2344,6,FALSE)</f>
        <v>tier - 3</v>
      </c>
      <c r="P7" t="str">
        <f>VLOOKUP(A7,'Hospitalisation Details'!$A$1:$H$2344,7,FALSE)</f>
        <v>R1011</v>
      </c>
      <c r="Q7">
        <f>VLOOKUP(A7,'Hospitalisation Details'!$A$1:$H$2344,8,FALSE)</f>
        <v>60</v>
      </c>
    </row>
    <row r="8" spans="1:17" x14ac:dyDescent="0.3">
      <c r="A8" t="s">
        <v>2353</v>
      </c>
      <c r="B8" t="str">
        <f>VLOOKUP(A8, 'Customer Names'!$A$1:$D$2336,3,FALSE)</f>
        <v>Macpherson</v>
      </c>
      <c r="C8">
        <f>VLOOKUP(A8, 'Medical Examinations'!$A$1:$J$2336,2,FALSE)</f>
        <v>36.4</v>
      </c>
      <c r="D8">
        <f>VLOOKUP(A8,'Medical Examinations'!A7:J2342,3,FALSE)</f>
        <v>6.07</v>
      </c>
      <c r="E8" t="str">
        <f>VLOOKUP(A8,'Medical Examinations'!A7:J2342,4,FALSE)</f>
        <v>No</v>
      </c>
      <c r="F8" t="str">
        <f>VLOOKUP(A8,'Medical Examinations'!A7:J2342,4,FALSE)</f>
        <v>No</v>
      </c>
      <c r="G8" t="str">
        <f>VLOOKUP(A8,'Medical Examinations'!A8:J2342,6,FALSE)</f>
        <v>No</v>
      </c>
      <c r="H8">
        <f>VLOOKUP(A8,'Medical Examinations'!A8:J2342,7,FALSE)</f>
        <v>0</v>
      </c>
      <c r="I8" s="8" t="str">
        <f>VLOOKUP(A8,'Medical Examinations'!A8:J2342,8,FALSE)</f>
        <v>yes</v>
      </c>
      <c r="J8" t="str">
        <f>VLOOKUP(A8,'Medical Examinations'!A8:J2342,9,FALSE)</f>
        <v>Obesity</v>
      </c>
      <c r="K8" t="str">
        <f>VLOOKUP(A8,'Medical Examinations'!A8:J2342,10,FALSE)</f>
        <v>Prediabetes</v>
      </c>
      <c r="L8" s="14">
        <f>VLOOKUP(A8,'Hospitalisation Details'!$A$1:$H$2344,2,FALSE)</f>
        <v>34634</v>
      </c>
      <c r="M8">
        <f>VLOOKUP(A8,'Hospitalisation Details'!$A$1:$H$2344,4,FALSE)</f>
        <v>51194.559999999998</v>
      </c>
      <c r="N8" t="str">
        <f>VLOOKUP(A8,'Hospitalisation Details'!$A$1:$H$2344,5,FALSE)</f>
        <v>tier - 1</v>
      </c>
      <c r="O8" t="str">
        <f>VLOOKUP(A8,'Hospitalisation Details'!$A$1:$H$2344,6,FALSE)</f>
        <v>tier - 3</v>
      </c>
      <c r="P8" t="str">
        <f>VLOOKUP(A8,'Hospitalisation Details'!$A$1:$H$2344,7,FALSE)</f>
        <v>R1011</v>
      </c>
      <c r="Q8">
        <f>VLOOKUP(A8,'Hospitalisation Details'!$A$1:$H$2344,8,FALSE)</f>
        <v>28</v>
      </c>
    </row>
    <row r="9" spans="1:17" x14ac:dyDescent="0.3">
      <c r="A9" t="s">
        <v>2352</v>
      </c>
      <c r="B9" t="str">
        <f>VLOOKUP(A9, 'Customer Names'!$A$1:$D$2336,3,FALSE)</f>
        <v>Hallman</v>
      </c>
      <c r="C9">
        <f>VLOOKUP(A9, 'Medical Examinations'!$A$1:$J$2336,2,FALSE)</f>
        <v>36.96</v>
      </c>
      <c r="D9">
        <f>VLOOKUP(A9,'Medical Examinations'!A8:J2343,3,FALSE)</f>
        <v>7.93</v>
      </c>
      <c r="E9" t="str">
        <f>VLOOKUP(A9,'Medical Examinations'!A8:J2343,4,FALSE)</f>
        <v>No</v>
      </c>
      <c r="F9" t="str">
        <f>VLOOKUP(A9,'Medical Examinations'!A8:J2343,4,FALSE)</f>
        <v>No</v>
      </c>
      <c r="G9" t="str">
        <f>VLOOKUP(A9,'Medical Examinations'!A9:J2343,6,FALSE)</f>
        <v>No</v>
      </c>
      <c r="H9">
        <f>VLOOKUP(A9,'Medical Examinations'!A9:J2343,7,FALSE)</f>
        <v>3</v>
      </c>
      <c r="I9" s="8" t="str">
        <f>VLOOKUP(A9,'Medical Examinations'!A9:J2343,8,FALSE)</f>
        <v>yes</v>
      </c>
      <c r="J9" t="str">
        <f>VLOOKUP(A9,'Medical Examinations'!A9:J2343,9,FALSE)</f>
        <v>Obesity</v>
      </c>
      <c r="K9" t="str">
        <f>VLOOKUP(A9,'Medical Examinations'!A9:J2343,10,FALSE)</f>
        <v>Diabetes</v>
      </c>
      <c r="L9" s="14">
        <f>VLOOKUP(A9,'Hospitalisation Details'!$A$1:$H$2344,2,FALSE)</f>
        <v>21363</v>
      </c>
      <c r="M9">
        <f>VLOOKUP(A9,'Hospitalisation Details'!$A$1:$H$2344,4,FALSE)</f>
        <v>49577.66</v>
      </c>
      <c r="N9" t="str">
        <f>VLOOKUP(A9,'Hospitalisation Details'!$A$1:$H$2344,5,FALSE)</f>
        <v>tier - 2</v>
      </c>
      <c r="O9" t="str">
        <f>VLOOKUP(A9,'Hospitalisation Details'!$A$1:$H$2344,6,FALSE)</f>
        <v>tier - 2</v>
      </c>
      <c r="P9" t="str">
        <f>VLOOKUP(A9,'Hospitalisation Details'!$A$1:$H$2344,7,FALSE)</f>
        <v>R1013</v>
      </c>
      <c r="Q9">
        <f>VLOOKUP(A9,'Hospitalisation Details'!$A$1:$H$2344,8,FALSE)</f>
        <v>64</v>
      </c>
    </row>
    <row r="10" spans="1:17" x14ac:dyDescent="0.3">
      <c r="A10" t="s">
        <v>2351</v>
      </c>
      <c r="B10" t="str">
        <f>VLOOKUP(A10, 'Customer Names'!$A$1:$D$2336,3,FALSE)</f>
        <v>Moran</v>
      </c>
      <c r="C10">
        <f>VLOOKUP(A10, 'Medical Examinations'!$A$1:$J$2336,2,FALSE)</f>
        <v>41.14</v>
      </c>
      <c r="D10">
        <f>VLOOKUP(A10,'Medical Examinations'!A9:J2344,3,FALSE)</f>
        <v>9.58</v>
      </c>
      <c r="E10" t="str">
        <f>VLOOKUP(A10,'Medical Examinations'!A9:J2344,4,FALSE)</f>
        <v>Yes</v>
      </c>
      <c r="F10" t="str">
        <f>VLOOKUP(A10,'Medical Examinations'!A9:J2344,4,FALSE)</f>
        <v>Yes</v>
      </c>
      <c r="G10" t="str">
        <f>VLOOKUP(A10,'Medical Examinations'!A10:J2344,6,FALSE)</f>
        <v>Yes</v>
      </c>
      <c r="H10">
        <f>VLOOKUP(A10,'Medical Examinations'!A10:J2344,7,FALSE)</f>
        <v>1</v>
      </c>
      <c r="I10" s="8" t="str">
        <f>VLOOKUP(A10,'Medical Examinations'!A10:J2344,8,FALSE)</f>
        <v>yes</v>
      </c>
      <c r="J10" t="str">
        <f>VLOOKUP(A10,'Medical Examinations'!A10:J2344,9,FALSE)</f>
        <v>Obesity</v>
      </c>
      <c r="K10" t="str">
        <f>VLOOKUP(A10,'Medical Examinations'!A10:J2344,10,FALSE)</f>
        <v>Diabetes</v>
      </c>
      <c r="L10" s="14">
        <f>VLOOKUP(A10,'Hospitalisation Details'!$A$1:$H$2344,2,FALSE)</f>
        <v>23258</v>
      </c>
      <c r="M10">
        <f>VLOOKUP(A10,'Hospitalisation Details'!$A$1:$H$2344,4,FALSE)</f>
        <v>48970.25</v>
      </c>
      <c r="N10" t="str">
        <f>VLOOKUP(A10,'Hospitalisation Details'!$A$1:$H$2344,5,FALSE)</f>
        <v>tier - 1</v>
      </c>
      <c r="O10" t="str">
        <f>VLOOKUP(A10,'Hospitalisation Details'!$A$1:$H$2344,6,FALSE)</f>
        <v>tier - 2</v>
      </c>
      <c r="P10" t="str">
        <f>VLOOKUP(A10,'Hospitalisation Details'!$A$1:$H$2344,7,FALSE)</f>
        <v>R1013</v>
      </c>
      <c r="Q10">
        <f>VLOOKUP(A10,'Hospitalisation Details'!$A$1:$H$2344,8,FALSE)</f>
        <v>59</v>
      </c>
    </row>
    <row r="11" spans="1:17" x14ac:dyDescent="0.3">
      <c r="A11" t="s">
        <v>2350</v>
      </c>
      <c r="B11" t="str">
        <f>VLOOKUP(A11, 'Customer Names'!$A$1:$D$2336,3,FALSE)</f>
        <v>Benner</v>
      </c>
      <c r="C11">
        <f>VLOOKUP(A11, 'Medical Examinations'!$A$1:$J$2336,2,FALSE)</f>
        <v>38.06</v>
      </c>
      <c r="D11">
        <f>VLOOKUP(A11,'Medical Examinations'!A10:J2345,3,FALSE)</f>
        <v>10.79</v>
      </c>
      <c r="E11" t="str">
        <f>VLOOKUP(A11,'Medical Examinations'!A10:J2345,4,FALSE)</f>
        <v>No</v>
      </c>
      <c r="F11" t="str">
        <f>VLOOKUP(A11,'Medical Examinations'!A10:J2345,4,FALSE)</f>
        <v>No</v>
      </c>
      <c r="G11" t="str">
        <f>VLOOKUP(A11,'Medical Examinations'!A11:J2345,6,FALSE)</f>
        <v>No</v>
      </c>
      <c r="H11">
        <f>VLOOKUP(A11,'Medical Examinations'!A11:J2345,7,FALSE)</f>
        <v>0</v>
      </c>
      <c r="I11" s="8" t="str">
        <f>VLOOKUP(A11,'Medical Examinations'!A11:J2345,8,FALSE)</f>
        <v>yes</v>
      </c>
      <c r="J11" t="str">
        <f>VLOOKUP(A11,'Medical Examinations'!A11:J2345,9,FALSE)</f>
        <v>Obesity</v>
      </c>
      <c r="K11" t="str">
        <f>VLOOKUP(A11,'Medical Examinations'!A11:J2345,10,FALSE)</f>
        <v>Diabetes</v>
      </c>
      <c r="L11" s="14">
        <f>VLOOKUP(A11,'Hospitalisation Details'!$A$1:$H$2344,2,FALSE)</f>
        <v>28853</v>
      </c>
      <c r="M11">
        <f>VLOOKUP(A11,'Hospitalisation Details'!$A$1:$H$2344,4,FALSE)</f>
        <v>48885.14</v>
      </c>
      <c r="N11" t="str">
        <f>VLOOKUP(A11,'Hospitalisation Details'!$A$1:$H$2344,5,FALSE)</f>
        <v>tier - 1</v>
      </c>
      <c r="O11" t="str">
        <f>VLOOKUP(A11,'Hospitalisation Details'!$A$1:$H$2344,6,FALSE)</f>
        <v>tier - 2</v>
      </c>
      <c r="P11" t="str">
        <f>VLOOKUP(A11,'Hospitalisation Details'!$A$1:$H$2344,7,FALSE)</f>
        <v>R1013</v>
      </c>
      <c r="Q11">
        <f>VLOOKUP(A11,'Hospitalisation Details'!$A$1:$H$2344,8,FALSE)</f>
        <v>44</v>
      </c>
    </row>
    <row r="12" spans="1:17" x14ac:dyDescent="0.3">
      <c r="A12" t="s">
        <v>2349</v>
      </c>
      <c r="B12" t="str">
        <f>VLOOKUP(A12, 'Customer Names'!$A$1:$D$2336,3,FALSE)</f>
        <v>Fierro Vargas</v>
      </c>
      <c r="C12">
        <f>VLOOKUP(A12, 'Medical Examinations'!$A$1:$J$2336,2,FALSE)</f>
        <v>37.700000000000003</v>
      </c>
      <c r="D12">
        <f>VLOOKUP(A12,'Medical Examinations'!A11:J2346,3,FALSE)</f>
        <v>5.96</v>
      </c>
      <c r="E12" t="str">
        <f>VLOOKUP(A12,'Medical Examinations'!A11:J2346,4,FALSE)</f>
        <v>Yes</v>
      </c>
      <c r="F12" t="str">
        <f>VLOOKUP(A12,'Medical Examinations'!A11:J2346,4,FALSE)</f>
        <v>Yes</v>
      </c>
      <c r="G12" t="str">
        <f>VLOOKUP(A12,'Medical Examinations'!A12:J2346,6,FALSE)</f>
        <v>No</v>
      </c>
      <c r="H12">
        <f>VLOOKUP(A12,'Medical Examinations'!A12:J2346,7,FALSE)</f>
        <v>2</v>
      </c>
      <c r="I12" s="8" t="str">
        <f>VLOOKUP(A12,'Medical Examinations'!A12:J2346,8,FALSE)</f>
        <v>yes</v>
      </c>
      <c r="J12" t="str">
        <f>VLOOKUP(A12,'Medical Examinations'!A12:J2346,9,FALSE)</f>
        <v>Obesity</v>
      </c>
      <c r="K12" t="str">
        <f>VLOOKUP(A12,'Medical Examinations'!A12:J2346,10,FALSE)</f>
        <v>Prediabetes</v>
      </c>
      <c r="L12" s="14">
        <f>VLOOKUP(A12,'Hospitalisation Details'!$A$1:$H$2344,2,FALSE)</f>
        <v>21753</v>
      </c>
      <c r="M12">
        <f>VLOOKUP(A12,'Hospitalisation Details'!$A$1:$H$2344,4,FALSE)</f>
        <v>48824.45</v>
      </c>
      <c r="N12" t="str">
        <f>VLOOKUP(A12,'Hospitalisation Details'!$A$1:$H$2344,5,FALSE)</f>
        <v>tier - 2</v>
      </c>
      <c r="O12" t="str">
        <f>VLOOKUP(A12,'Hospitalisation Details'!$A$1:$H$2344,6,FALSE)</f>
        <v>tier - 1</v>
      </c>
      <c r="P12" t="str">
        <f>VLOOKUP(A12,'Hospitalisation Details'!$A$1:$H$2344,7,FALSE)</f>
        <v>R1011</v>
      </c>
      <c r="Q12">
        <f>VLOOKUP(A12,'Hospitalisation Details'!$A$1:$H$2344,8,FALSE)</f>
        <v>63</v>
      </c>
    </row>
    <row r="13" spans="1:17" x14ac:dyDescent="0.3">
      <c r="A13" t="s">
        <v>2348</v>
      </c>
      <c r="B13" t="str">
        <f>VLOOKUP(A13, 'Customer Names'!$A$1:$D$2336,3,FALSE)</f>
        <v>Franz</v>
      </c>
      <c r="C13">
        <f>VLOOKUP(A13, 'Medical Examinations'!$A$1:$J$2336,2,FALSE)</f>
        <v>42.13</v>
      </c>
      <c r="D13">
        <f>VLOOKUP(A13,'Medical Examinations'!A12:J2347,3,FALSE)</f>
        <v>11.9</v>
      </c>
      <c r="E13" t="str">
        <f>VLOOKUP(A13,'Medical Examinations'!A12:J2347,4,FALSE)</f>
        <v>No</v>
      </c>
      <c r="F13" t="str">
        <f>VLOOKUP(A13,'Medical Examinations'!A12:J2347,4,FALSE)</f>
        <v>No</v>
      </c>
      <c r="G13" t="str">
        <f>VLOOKUP(A13,'Medical Examinations'!A13:J2347,6,FALSE)</f>
        <v>No</v>
      </c>
      <c r="H13">
        <f>VLOOKUP(A13,'Medical Examinations'!A13:J2347,7,FALSE)</f>
        <v>0</v>
      </c>
      <c r="I13" s="8" t="str">
        <f>VLOOKUP(A13,'Medical Examinations'!A13:J2347,8,FALSE)</f>
        <v>yes</v>
      </c>
      <c r="J13" t="str">
        <f>VLOOKUP(A13,'Medical Examinations'!A13:J2347,9,FALSE)</f>
        <v>Obesity</v>
      </c>
      <c r="K13" t="str">
        <f>VLOOKUP(A13,'Medical Examinations'!A13:J2347,10,FALSE)</f>
        <v>Diabetes</v>
      </c>
      <c r="L13" s="14">
        <f>VLOOKUP(A13,'Hospitalisation Details'!$A$1:$H$2344,2,FALSE)</f>
        <v>24042</v>
      </c>
      <c r="M13">
        <f>VLOOKUP(A13,'Hospitalisation Details'!$A$1:$H$2344,4,FALSE)</f>
        <v>48675.519999999997</v>
      </c>
      <c r="N13" t="str">
        <f>VLOOKUP(A13,'Hospitalisation Details'!$A$1:$H$2344,5,FALSE)</f>
        <v>tier - 1</v>
      </c>
      <c r="O13" t="str">
        <f>VLOOKUP(A13,'Hospitalisation Details'!$A$1:$H$2344,6,FALSE)</f>
        <v>tier - 2</v>
      </c>
      <c r="P13" t="str">
        <f>VLOOKUP(A13,'Hospitalisation Details'!$A$1:$H$2344,7,FALSE)</f>
        <v>R1013</v>
      </c>
      <c r="Q13">
        <f>VLOOKUP(A13,'Hospitalisation Details'!$A$1:$H$2344,8,FALSE)</f>
        <v>57</v>
      </c>
    </row>
    <row r="14" spans="1:17" x14ac:dyDescent="0.3">
      <c r="A14" t="s">
        <v>2347</v>
      </c>
      <c r="B14" t="str">
        <f>VLOOKUP(A14, 'Customer Names'!$A$1:$D$2336,3,FALSE)</f>
        <v>Foster</v>
      </c>
      <c r="C14">
        <f>VLOOKUP(A14, 'Medical Examinations'!$A$1:$J$2336,2,FALSE)</f>
        <v>40.92</v>
      </c>
      <c r="D14">
        <f>VLOOKUP(A14,'Medical Examinations'!A13:J2348,3,FALSE)</f>
        <v>8.41</v>
      </c>
      <c r="E14" t="str">
        <f>VLOOKUP(A14,'Medical Examinations'!A13:J2348,4,FALSE)</f>
        <v>No</v>
      </c>
      <c r="F14" t="str">
        <f>VLOOKUP(A14,'Medical Examinations'!A13:J2348,4,FALSE)</f>
        <v>No</v>
      </c>
      <c r="G14" t="str">
        <f>VLOOKUP(A14,'Medical Examinations'!A14:J2348,6,FALSE)</f>
        <v>No</v>
      </c>
      <c r="H14">
        <f>VLOOKUP(A14,'Medical Examinations'!A14:J2348,7,FALSE)</f>
        <v>0</v>
      </c>
      <c r="I14" s="8" t="str">
        <f>VLOOKUP(A14,'Medical Examinations'!A14:J2348,8,FALSE)</f>
        <v>yes</v>
      </c>
      <c r="J14" t="str">
        <f>VLOOKUP(A14,'Medical Examinations'!A14:J2348,9,FALSE)</f>
        <v>Obesity</v>
      </c>
      <c r="K14" t="str">
        <f>VLOOKUP(A14,'Medical Examinations'!A14:J2348,10,FALSE)</f>
        <v>Diabetes</v>
      </c>
      <c r="L14" s="14">
        <f>VLOOKUP(A14,'Hospitalisation Details'!$A$1:$H$2344,2,FALSE)</f>
        <v>22930</v>
      </c>
      <c r="M14">
        <f>VLOOKUP(A14,'Hospitalisation Details'!$A$1:$H$2344,4,FALSE)</f>
        <v>48673.56</v>
      </c>
      <c r="N14" t="str">
        <f>VLOOKUP(A14,'Hospitalisation Details'!$A$1:$H$2344,5,FALSE)</f>
        <v>tier - 1</v>
      </c>
      <c r="O14" t="str">
        <f>VLOOKUP(A14,'Hospitalisation Details'!$A$1:$H$2344,6,FALSE)</f>
        <v>tier - 2</v>
      </c>
      <c r="P14" t="str">
        <f>VLOOKUP(A14,'Hospitalisation Details'!$A$1:$H$2344,7,FALSE)</f>
        <v>R1013</v>
      </c>
      <c r="Q14">
        <f>VLOOKUP(A14,'Hospitalisation Details'!$A$1:$H$2344,8,FALSE)</f>
        <v>60</v>
      </c>
    </row>
    <row r="15" spans="1:17" x14ac:dyDescent="0.3">
      <c r="A15" t="s">
        <v>2346</v>
      </c>
      <c r="B15" t="str">
        <f>VLOOKUP(A15, 'Customer Names'!$A$1:$D$2336,3,FALSE)</f>
        <v>Tenorio</v>
      </c>
      <c r="C15">
        <f>VLOOKUP(A15, 'Medical Examinations'!$A$1:$J$2336,2,FALSE)</f>
        <v>40.564999999999998</v>
      </c>
      <c r="D15">
        <f>VLOOKUP(A15,'Medical Examinations'!A14:J2349,3,FALSE)</f>
        <v>7.02</v>
      </c>
      <c r="E15" t="str">
        <f>VLOOKUP(A15,'Medical Examinations'!A14:J2349,4,FALSE)</f>
        <v>No</v>
      </c>
      <c r="F15" t="str">
        <f>VLOOKUP(A15,'Medical Examinations'!A14:J2349,4,FALSE)</f>
        <v>No</v>
      </c>
      <c r="G15" t="str">
        <f>VLOOKUP(A15,'Medical Examinations'!A15:J2349,6,FALSE)</f>
        <v>No</v>
      </c>
      <c r="H15">
        <f>VLOOKUP(A15,'Medical Examinations'!A15:J2349,7,FALSE)</f>
        <v>0</v>
      </c>
      <c r="I15" s="8" t="str">
        <f>VLOOKUP(A15,'Medical Examinations'!A15:J2349,8,FALSE)</f>
        <v>yes</v>
      </c>
      <c r="J15" t="str">
        <f>VLOOKUP(A15,'Medical Examinations'!A15:J2349,9,FALSE)</f>
        <v>Obesity</v>
      </c>
      <c r="K15" t="str">
        <f>VLOOKUP(A15,'Medical Examinations'!A15:J2349,10,FALSE)</f>
        <v>Diabetes</v>
      </c>
      <c r="L15" s="14">
        <f>VLOOKUP(A15,'Hospitalisation Details'!$A$1:$H$2344,2,FALSE)</f>
        <v>25173</v>
      </c>
      <c r="M15">
        <f>VLOOKUP(A15,'Hospitalisation Details'!$A$1:$H$2344,4,FALSE)</f>
        <v>48549.18</v>
      </c>
      <c r="N15" t="str">
        <f>VLOOKUP(A15,'Hospitalisation Details'!$A$1:$H$2344,5,FALSE)</f>
        <v>tier - 1</v>
      </c>
      <c r="O15" t="str">
        <f>VLOOKUP(A15,'Hospitalisation Details'!$A$1:$H$2344,6,FALSE)</f>
        <v>tier - 3</v>
      </c>
      <c r="P15" t="str">
        <f>VLOOKUP(A15,'Hospitalisation Details'!$A$1:$H$2344,7,FALSE)</f>
        <v>R1016</v>
      </c>
      <c r="Q15">
        <f>VLOOKUP(A15,'Hospitalisation Details'!$A$1:$H$2344,8,FALSE)</f>
        <v>54</v>
      </c>
    </row>
    <row r="16" spans="1:17" x14ac:dyDescent="0.3">
      <c r="A16" t="s">
        <v>2345</v>
      </c>
      <c r="B16" t="str">
        <f>VLOOKUP(A16, 'Customer Names'!$A$1:$D$2336,3,FALSE)</f>
        <v>Rios</v>
      </c>
      <c r="C16">
        <f>VLOOKUP(A16, 'Medical Examinations'!$A$1:$J$2336,2,FALSE)</f>
        <v>36.384999999999998</v>
      </c>
      <c r="D16">
        <f>VLOOKUP(A16,'Medical Examinations'!A15:J2350,3,FALSE)</f>
        <v>7.59</v>
      </c>
      <c r="E16" t="str">
        <f>VLOOKUP(A16,'Medical Examinations'!A15:J2350,4,FALSE)</f>
        <v>Yes</v>
      </c>
      <c r="F16" t="str">
        <f>VLOOKUP(A16,'Medical Examinations'!A15:J2350,4,FALSE)</f>
        <v>Yes</v>
      </c>
      <c r="G16" t="str">
        <f>VLOOKUP(A16,'Medical Examinations'!A16:J2350,6,FALSE)</f>
        <v>No</v>
      </c>
      <c r="H16">
        <f>VLOOKUP(A16,'Medical Examinations'!A16:J2350,7,FALSE)</f>
        <v>2</v>
      </c>
      <c r="I16" s="8" t="str">
        <f>VLOOKUP(A16,'Medical Examinations'!A16:J2350,8,FALSE)</f>
        <v>yes</v>
      </c>
      <c r="J16" t="str">
        <f>VLOOKUP(A16,'Medical Examinations'!A16:J2350,9,FALSE)</f>
        <v>Obesity</v>
      </c>
      <c r="K16" t="str">
        <f>VLOOKUP(A16,'Medical Examinations'!A16:J2350,10,FALSE)</f>
        <v>Diabetes</v>
      </c>
      <c r="L16" s="14">
        <f>VLOOKUP(A16,'Hospitalisation Details'!$A$1:$H$2344,2,FALSE)</f>
        <v>22636</v>
      </c>
      <c r="M16">
        <f>VLOOKUP(A16,'Hospitalisation Details'!$A$1:$H$2344,4,FALSE)</f>
        <v>48517.56</v>
      </c>
      <c r="N16" t="str">
        <f>VLOOKUP(A16,'Hospitalisation Details'!$A$1:$H$2344,5,FALSE)</f>
        <v>tier - 1</v>
      </c>
      <c r="O16" t="str">
        <f>VLOOKUP(A16,'Hospitalisation Details'!$A$1:$H$2344,6,FALSE)</f>
        <v>tier - 3</v>
      </c>
      <c r="P16" t="str">
        <f>VLOOKUP(A16,'Hospitalisation Details'!$A$1:$H$2344,7,FALSE)</f>
        <v>R1024</v>
      </c>
      <c r="Q16">
        <f>VLOOKUP(A16,'Hospitalisation Details'!$A$1:$H$2344,8,FALSE)</f>
        <v>61</v>
      </c>
    </row>
    <row r="17" spans="1:17" x14ac:dyDescent="0.3">
      <c r="A17" t="s">
        <v>2344</v>
      </c>
      <c r="B17" t="str">
        <f>VLOOKUP(A17, 'Customer Names'!$A$1:$D$2336,3,FALSE)</f>
        <v>Viau-Dupuis</v>
      </c>
      <c r="C17">
        <f>VLOOKUP(A17, 'Medical Examinations'!$A$1:$J$2336,2,FALSE)</f>
        <v>39.9</v>
      </c>
      <c r="D17">
        <f>VLOOKUP(A17,'Medical Examinations'!A16:J2351,3,FALSE)</f>
        <v>11.32</v>
      </c>
      <c r="E17" t="str">
        <f>VLOOKUP(A17,'Medical Examinations'!A16:J2351,4,FALSE)</f>
        <v>No</v>
      </c>
      <c r="F17" t="str">
        <f>VLOOKUP(A17,'Medical Examinations'!A16:J2351,4,FALSE)</f>
        <v>No</v>
      </c>
      <c r="G17" t="str">
        <f>VLOOKUP(A17,'Medical Examinations'!A17:J2351,6,FALSE)</f>
        <v>No</v>
      </c>
      <c r="H17">
        <f>VLOOKUP(A17,'Medical Examinations'!A17:J2351,7,FALSE)</f>
        <v>0</v>
      </c>
      <c r="I17" s="8" t="str">
        <f>VLOOKUP(A17,'Medical Examinations'!A17:J2351,8,FALSE)</f>
        <v>yes</v>
      </c>
      <c r="J17" t="str">
        <f>VLOOKUP(A17,'Medical Examinations'!A17:J2351,9,FALSE)</f>
        <v>Obesity</v>
      </c>
      <c r="K17" t="str">
        <f>VLOOKUP(A17,'Medical Examinations'!A17:J2351,10,FALSE)</f>
        <v>Diabetes</v>
      </c>
      <c r="L17" s="14">
        <f>VLOOKUP(A17,'Hospitalisation Details'!$A$1:$H$2344,2,FALSE)</f>
        <v>22885</v>
      </c>
      <c r="M17">
        <f>VLOOKUP(A17,'Hospitalisation Details'!$A$1:$H$2344,4,FALSE)</f>
        <v>48173.36</v>
      </c>
      <c r="N17" t="str">
        <f>VLOOKUP(A17,'Hospitalisation Details'!$A$1:$H$2344,5,FALSE)</f>
        <v>tier - 1</v>
      </c>
      <c r="O17" t="str">
        <f>VLOOKUP(A17,'Hospitalisation Details'!$A$1:$H$2344,6,FALSE)</f>
        <v>tier - 3</v>
      </c>
      <c r="P17" t="str">
        <f>VLOOKUP(A17,'Hospitalisation Details'!$A$1:$H$2344,7,FALSE)</f>
        <v>R1011</v>
      </c>
      <c r="Q17">
        <f>VLOOKUP(A17,'Hospitalisation Details'!$A$1:$H$2344,8,FALSE)</f>
        <v>60</v>
      </c>
    </row>
    <row r="18" spans="1:17" x14ac:dyDescent="0.3">
      <c r="A18" t="s">
        <v>2343</v>
      </c>
      <c r="B18" t="str">
        <f>VLOOKUP(A18, 'Customer Names'!$A$1:$D$2336,3,FALSE)</f>
        <v>Cronin</v>
      </c>
      <c r="C18">
        <f>VLOOKUP(A18, 'Medical Examinations'!$A$1:$J$2336,2,FALSE)</f>
        <v>33.799999999999997</v>
      </c>
      <c r="D18">
        <f>VLOOKUP(A18,'Medical Examinations'!A17:J2352,3,FALSE)</f>
        <v>7.67</v>
      </c>
      <c r="E18" t="str">
        <f>VLOOKUP(A18,'Medical Examinations'!A17:J2352,4,FALSE)</f>
        <v>No</v>
      </c>
      <c r="F18" t="str">
        <f>VLOOKUP(A18,'Medical Examinations'!A17:J2352,4,FALSE)</f>
        <v>No</v>
      </c>
      <c r="G18" t="str">
        <f>VLOOKUP(A18,'Medical Examinations'!A18:J2352,6,FALSE)</f>
        <v>No</v>
      </c>
      <c r="H18">
        <f>VLOOKUP(A18,'Medical Examinations'!A18:J2352,7,FALSE)</f>
        <v>3</v>
      </c>
      <c r="I18" s="8" t="str">
        <f>VLOOKUP(A18,'Medical Examinations'!A18:J2352,8,FALSE)</f>
        <v>yes</v>
      </c>
      <c r="J18" t="str">
        <f>VLOOKUP(A18,'Medical Examinations'!A18:J2352,9,FALSE)</f>
        <v>Obesity</v>
      </c>
      <c r="K18" t="str">
        <f>VLOOKUP(A18,'Medical Examinations'!A18:J2352,10,FALSE)</f>
        <v>Diabetes</v>
      </c>
      <c r="L18" s="14">
        <f>VLOOKUP(A18,'Hospitalisation Details'!$A$1:$H$2344,2,FALSE)</f>
        <v>21505</v>
      </c>
      <c r="M18">
        <f>VLOOKUP(A18,'Hospitalisation Details'!$A$1:$H$2344,4,FALSE)</f>
        <v>47928.03</v>
      </c>
      <c r="N18" t="str">
        <f>VLOOKUP(A18,'Hospitalisation Details'!$A$1:$H$2344,5,FALSE)</f>
        <v>tier - 2</v>
      </c>
      <c r="O18" t="str">
        <f>VLOOKUP(A18,'Hospitalisation Details'!$A$1:$H$2344,6,FALSE)</f>
        <v>tier - 3</v>
      </c>
      <c r="P18" t="str">
        <f>VLOOKUP(A18,'Hospitalisation Details'!$A$1:$H$2344,7,FALSE)</f>
        <v>R1011</v>
      </c>
      <c r="Q18">
        <f>VLOOKUP(A18,'Hospitalisation Details'!$A$1:$H$2344,8,FALSE)</f>
        <v>64</v>
      </c>
    </row>
    <row r="19" spans="1:17" x14ac:dyDescent="0.3">
      <c r="A19" t="s">
        <v>2342</v>
      </c>
      <c r="B19" t="str">
        <f>VLOOKUP(A19, 'Customer Names'!$A$1:$D$2336,3,FALSE)</f>
        <v>Noordstar</v>
      </c>
      <c r="C19">
        <f>VLOOKUP(A19, 'Medical Examinations'!$A$1:$J$2336,2,FALSE)</f>
        <v>36.765000000000001</v>
      </c>
      <c r="D19">
        <f>VLOOKUP(A19,'Medical Examinations'!A18:J2353,3,FALSE)</f>
        <v>7.29</v>
      </c>
      <c r="E19" t="str">
        <f>VLOOKUP(A19,'Medical Examinations'!A18:J2353,4,FALSE)</f>
        <v>Yes</v>
      </c>
      <c r="F19" t="str">
        <f>VLOOKUP(A19,'Medical Examinations'!A18:J2353,4,FALSE)</f>
        <v>Yes</v>
      </c>
      <c r="G19" t="str">
        <f>VLOOKUP(A19,'Medical Examinations'!A19:J2353,6,FALSE)</f>
        <v>Yes</v>
      </c>
      <c r="H19">
        <f>VLOOKUP(A19,'Medical Examinations'!A19:J2353,7,FALSE)</f>
        <v>1</v>
      </c>
      <c r="I19" s="8" t="str">
        <f>VLOOKUP(A19,'Medical Examinations'!A19:J2353,8,FALSE)</f>
        <v>yes</v>
      </c>
      <c r="J19" t="str">
        <f>VLOOKUP(A19,'Medical Examinations'!A19:J2353,9,FALSE)</f>
        <v>Obesity</v>
      </c>
      <c r="K19" t="str">
        <f>VLOOKUP(A19,'Medical Examinations'!A19:J2353,10,FALSE)</f>
        <v>Diabetes</v>
      </c>
      <c r="L19" s="14">
        <f>VLOOKUP(A19,'Hospitalisation Details'!$A$1:$H$2344,2,FALSE)</f>
        <v>23228</v>
      </c>
      <c r="M19">
        <f>VLOOKUP(A19,'Hospitalisation Details'!$A$1:$H$2344,4,FALSE)</f>
        <v>47896.79</v>
      </c>
      <c r="N19" t="str">
        <f>VLOOKUP(A19,'Hospitalisation Details'!$A$1:$H$2344,5,FALSE)</f>
        <v>tier - 1</v>
      </c>
      <c r="O19" t="str">
        <f>VLOOKUP(A19,'Hospitalisation Details'!$A$1:$H$2344,6,FALSE)</f>
        <v>tier - 3</v>
      </c>
      <c r="P19" t="str">
        <f>VLOOKUP(A19,'Hospitalisation Details'!$A$1:$H$2344,7,FALSE)</f>
        <v>R1024</v>
      </c>
      <c r="Q19">
        <f>VLOOKUP(A19,'Hospitalisation Details'!$A$1:$H$2344,8,FALSE)</f>
        <v>59</v>
      </c>
    </row>
    <row r="20" spans="1:17" x14ac:dyDescent="0.3">
      <c r="A20" t="s">
        <v>2341</v>
      </c>
      <c r="B20" t="str">
        <f>VLOOKUP(A20, 'Customer Names'!$A$1:$D$2336,3,FALSE)</f>
        <v>Boudalia</v>
      </c>
      <c r="C20">
        <f>VLOOKUP(A20, 'Medical Examinations'!$A$1:$J$2336,2,FALSE)</f>
        <v>36.954999999999998</v>
      </c>
      <c r="D20">
        <f>VLOOKUP(A20,'Medical Examinations'!A19:J2354,3,FALSE)</f>
        <v>4.72</v>
      </c>
      <c r="E20" t="str">
        <f>VLOOKUP(A20,'Medical Examinations'!A19:J2354,4,FALSE)</f>
        <v>Yes</v>
      </c>
      <c r="F20" t="str">
        <f>VLOOKUP(A20,'Medical Examinations'!A19:J2354,4,FALSE)</f>
        <v>Yes</v>
      </c>
      <c r="G20" t="str">
        <f>VLOOKUP(A20,'Medical Examinations'!A20:J2354,6,FALSE)</f>
        <v>No</v>
      </c>
      <c r="H20">
        <f>VLOOKUP(A20,'Medical Examinations'!A20:J2354,7,FALSE)</f>
        <v>1</v>
      </c>
      <c r="I20" s="8" t="str">
        <f>VLOOKUP(A20,'Medical Examinations'!A20:J2354,8,FALSE)</f>
        <v>yes</v>
      </c>
      <c r="J20" t="str">
        <f>VLOOKUP(A20,'Medical Examinations'!A20:J2354,9,FALSE)</f>
        <v>Obesity</v>
      </c>
      <c r="K20" t="str">
        <f>VLOOKUP(A20,'Medical Examinations'!A20:J2354,10,FALSE)</f>
        <v>Normal</v>
      </c>
      <c r="L20" s="14">
        <f>VLOOKUP(A20,'Hospitalisation Details'!$A$1:$H$2344,2,FALSE)</f>
        <v>23688</v>
      </c>
      <c r="M20">
        <f>VLOOKUP(A20,'Hospitalisation Details'!$A$1:$H$2344,4,FALSE)</f>
        <v>47496.49</v>
      </c>
      <c r="N20" t="str">
        <f>VLOOKUP(A20,'Hospitalisation Details'!$A$1:$H$2344,5,FALSE)</f>
        <v>tier - 1</v>
      </c>
      <c r="O20" t="str">
        <f>VLOOKUP(A20,'Hospitalisation Details'!$A$1:$H$2344,6,FALSE)</f>
        <v>tier - 3</v>
      </c>
      <c r="P20" t="str">
        <f>VLOOKUP(A20,'Hospitalisation Details'!$A$1:$H$2344,7,FALSE)</f>
        <v>R1012</v>
      </c>
      <c r="Q20">
        <f>VLOOKUP(A20,'Hospitalisation Details'!$A$1:$H$2344,8,FALSE)</f>
        <v>58</v>
      </c>
    </row>
    <row r="21" spans="1:17" x14ac:dyDescent="0.3">
      <c r="A21" t="s">
        <v>2340</v>
      </c>
      <c r="B21" t="str">
        <f>VLOOKUP(A21, 'Customer Names'!$A$1:$D$2336,3,FALSE)</f>
        <v>Flor</v>
      </c>
      <c r="C21">
        <f>VLOOKUP(A21, 'Medical Examinations'!$A$1:$J$2336,2,FALSE)</f>
        <v>42.9</v>
      </c>
      <c r="D21">
        <f>VLOOKUP(A21,'Medical Examinations'!A20:J2355,3,FALSE)</f>
        <v>11.41</v>
      </c>
      <c r="E21" t="str">
        <f>VLOOKUP(A21,'Medical Examinations'!A20:J2355,4,FALSE)</f>
        <v>No</v>
      </c>
      <c r="F21" t="str">
        <f>VLOOKUP(A21,'Medical Examinations'!A20:J2355,4,FALSE)</f>
        <v>No</v>
      </c>
      <c r="G21" t="str">
        <f>VLOOKUP(A21,'Medical Examinations'!A21:J2355,6,FALSE)</f>
        <v>No</v>
      </c>
      <c r="H21">
        <f>VLOOKUP(A21,'Medical Examinations'!A21:J2355,7,FALSE)</f>
        <v>0</v>
      </c>
      <c r="I21" s="8" t="str">
        <f>VLOOKUP(A21,'Medical Examinations'!A21:J2355,8,FALSE)</f>
        <v>yes</v>
      </c>
      <c r="J21" t="str">
        <f>VLOOKUP(A21,'Medical Examinations'!A21:J2355,9,FALSE)</f>
        <v>Obesity</v>
      </c>
      <c r="K21" t="str">
        <f>VLOOKUP(A21,'Medical Examinations'!A21:J2355,10,FALSE)</f>
        <v>Diabetes</v>
      </c>
      <c r="L21" s="14">
        <f>VLOOKUP(A21,'Hospitalisation Details'!$A$1:$H$2344,2,FALSE)</f>
        <v>26203</v>
      </c>
      <c r="M21">
        <f>VLOOKUP(A21,'Hospitalisation Details'!$A$1:$H$2344,4,FALSE)</f>
        <v>47462.89</v>
      </c>
      <c r="N21" t="str">
        <f>VLOOKUP(A21,'Hospitalisation Details'!$A$1:$H$2344,5,FALSE)</f>
        <v>tier - 1</v>
      </c>
      <c r="O21" t="str">
        <f>VLOOKUP(A21,'Hospitalisation Details'!$A$1:$H$2344,6,FALSE)</f>
        <v>tier - 2</v>
      </c>
      <c r="P21" t="str">
        <f>VLOOKUP(A21,'Hospitalisation Details'!$A$1:$H$2344,7,FALSE)</f>
        <v>R1013</v>
      </c>
      <c r="Q21">
        <f>VLOOKUP(A21,'Hospitalisation Details'!$A$1:$H$2344,8,FALSE)</f>
        <v>51</v>
      </c>
    </row>
    <row r="22" spans="1:17" x14ac:dyDescent="0.3">
      <c r="A22" t="s">
        <v>2339</v>
      </c>
      <c r="B22" t="str">
        <f>VLOOKUP(A22, 'Customer Names'!$A$1:$D$2336,3,FALSE)</f>
        <v>Fennon</v>
      </c>
      <c r="C22">
        <f>VLOOKUP(A22, 'Medical Examinations'!$A$1:$J$2336,2,FALSE)</f>
        <v>36.299999999999997</v>
      </c>
      <c r="D22">
        <f>VLOOKUP(A22,'Medical Examinations'!A21:J2356,3,FALSE)</f>
        <v>11.5</v>
      </c>
      <c r="E22" t="str">
        <f>VLOOKUP(A22,'Medical Examinations'!A21:J2356,4,FALSE)</f>
        <v>Yes</v>
      </c>
      <c r="F22" t="str">
        <f>VLOOKUP(A22,'Medical Examinations'!A21:J2356,4,FALSE)</f>
        <v>Yes</v>
      </c>
      <c r="G22" t="str">
        <f>VLOOKUP(A22,'Medical Examinations'!A22:J2356,6,FALSE)</f>
        <v>No</v>
      </c>
      <c r="H22">
        <f>VLOOKUP(A22,'Medical Examinations'!A22:J2356,7,FALSE)</f>
        <v>2</v>
      </c>
      <c r="I22" s="8" t="str">
        <f>VLOOKUP(A22,'Medical Examinations'!A22:J2356,8,FALSE)</f>
        <v>yes</v>
      </c>
      <c r="J22" t="str">
        <f>VLOOKUP(A22,'Medical Examinations'!A22:J2356,9,FALSE)</f>
        <v>Obesity</v>
      </c>
      <c r="K22" t="str">
        <f>VLOOKUP(A22,'Medical Examinations'!A22:J2356,10,FALSE)</f>
        <v>Diabetes</v>
      </c>
      <c r="L22" s="14">
        <f>VLOOKUP(A22,'Hospitalisation Details'!$A$1:$H$2344,2,FALSE)</f>
        <v>22445</v>
      </c>
      <c r="M22">
        <f>VLOOKUP(A22,'Hospitalisation Details'!$A$1:$H$2344,4,FALSE)</f>
        <v>47403.88</v>
      </c>
      <c r="N22" t="str">
        <f>VLOOKUP(A22,'Hospitalisation Details'!$A$1:$H$2344,5,FALSE)</f>
        <v>tier - 1</v>
      </c>
      <c r="O22" t="str">
        <f>VLOOKUP(A22,'Hospitalisation Details'!$A$1:$H$2344,6,FALSE)</f>
        <v>tier - 3</v>
      </c>
      <c r="P22" t="str">
        <f>VLOOKUP(A22,'Hospitalisation Details'!$A$1:$H$2344,7,FALSE)</f>
        <v>R1011</v>
      </c>
      <c r="Q22">
        <f>VLOOKUP(A22,'Hospitalisation Details'!$A$1:$H$2344,8,FALSE)</f>
        <v>61</v>
      </c>
    </row>
    <row r="23" spans="1:17" x14ac:dyDescent="0.3">
      <c r="A23" t="s">
        <v>2338</v>
      </c>
      <c r="B23" t="str">
        <f>VLOOKUP(A23, 'Customer Names'!$A$1:$D$2336,3,FALSE)</f>
        <v>Hribar</v>
      </c>
      <c r="C23">
        <f>VLOOKUP(A23, 'Medical Examinations'!$A$1:$J$2336,2,FALSE)</f>
        <v>32.200000000000003</v>
      </c>
      <c r="D23">
        <f>VLOOKUP(A23,'Medical Examinations'!A22:J2357,3,FALSE)</f>
        <v>6.22</v>
      </c>
      <c r="E23" t="str">
        <f>VLOOKUP(A23,'Medical Examinations'!A22:J2357,4,FALSE)</f>
        <v>Yes</v>
      </c>
      <c r="F23" t="str">
        <f>VLOOKUP(A23,'Medical Examinations'!A22:J2357,4,FALSE)</f>
        <v>Yes</v>
      </c>
      <c r="G23" t="str">
        <f>VLOOKUP(A23,'Medical Examinations'!A23:J2357,6,FALSE)</f>
        <v>No</v>
      </c>
      <c r="H23">
        <f>VLOOKUP(A23,'Medical Examinations'!A23:J2357,7,FALSE)</f>
        <v>2</v>
      </c>
      <c r="I23" s="8" t="str">
        <f>VLOOKUP(A23,'Medical Examinations'!A23:J2357,8,FALSE)</f>
        <v>yes</v>
      </c>
      <c r="J23" t="str">
        <f>VLOOKUP(A23,'Medical Examinations'!A23:J2357,9,FALSE)</f>
        <v>Obesity</v>
      </c>
      <c r="K23" t="str">
        <f>VLOOKUP(A23,'Medical Examinations'!A23:J2357,10,FALSE)</f>
        <v>Prediabetes</v>
      </c>
      <c r="L23" s="14">
        <f>VLOOKUP(A23,'Hospitalisation Details'!$A$1:$H$2344,2,FALSE)</f>
        <v>21827</v>
      </c>
      <c r="M23">
        <f>VLOOKUP(A23,'Hospitalisation Details'!$A$1:$H$2344,4,FALSE)</f>
        <v>47305.31</v>
      </c>
      <c r="N23" t="str">
        <f>VLOOKUP(A23,'Hospitalisation Details'!$A$1:$H$2344,5,FALSE)</f>
        <v>tier - 2</v>
      </c>
      <c r="O23" t="str">
        <f>VLOOKUP(A23,'Hospitalisation Details'!$A$1:$H$2344,6,FALSE)</f>
        <v>tier - 1</v>
      </c>
      <c r="P23" t="str">
        <f>VLOOKUP(A23,'Hospitalisation Details'!$A$1:$H$2344,7,FALSE)</f>
        <v>R1011</v>
      </c>
      <c r="Q23">
        <f>VLOOKUP(A23,'Hospitalisation Details'!$A$1:$H$2344,8,FALSE)</f>
        <v>63</v>
      </c>
    </row>
    <row r="24" spans="1:17" x14ac:dyDescent="0.3">
      <c r="A24" t="s">
        <v>2337</v>
      </c>
      <c r="B24" t="str">
        <f>VLOOKUP(A24, 'Customer Names'!$A$1:$D$2336,3,FALSE)</f>
        <v>Tassello</v>
      </c>
      <c r="C24">
        <f>VLOOKUP(A24, 'Medical Examinations'!$A$1:$J$2336,2,FALSE)</f>
        <v>31.3</v>
      </c>
      <c r="D24">
        <f>VLOOKUP(A24,'Medical Examinations'!A23:J2358,3,FALSE)</f>
        <v>11.38</v>
      </c>
      <c r="E24" t="str">
        <f>VLOOKUP(A24,'Medical Examinations'!A23:J2358,4,FALSE)</f>
        <v>No</v>
      </c>
      <c r="F24" t="str">
        <f>VLOOKUP(A24,'Medical Examinations'!A23:J2358,4,FALSE)</f>
        <v>No</v>
      </c>
      <c r="G24" t="str">
        <f>VLOOKUP(A24,'Medical Examinations'!A24:J2358,6,FALSE)</f>
        <v>No</v>
      </c>
      <c r="H24">
        <f>VLOOKUP(A24,'Medical Examinations'!A24:J2358,7,FALSE)</f>
        <v>3</v>
      </c>
      <c r="I24" s="8" t="str">
        <f>VLOOKUP(A24,'Medical Examinations'!A24:J2358,8,FALSE)</f>
        <v>yes</v>
      </c>
      <c r="J24" t="str">
        <f>VLOOKUP(A24,'Medical Examinations'!A24:J2358,9,FALSE)</f>
        <v>Obesity</v>
      </c>
      <c r="K24" t="str">
        <f>VLOOKUP(A24,'Medical Examinations'!A24:J2358,10,FALSE)</f>
        <v>Diabetes</v>
      </c>
      <c r="L24" s="14">
        <f>VLOOKUP(A24,'Hospitalisation Details'!$A$1:$H$2344,2,FALSE)</f>
        <v>21431</v>
      </c>
      <c r="M24">
        <f>VLOOKUP(A24,'Hospitalisation Details'!$A$1:$H$2344,4,FALSE)</f>
        <v>47291.06</v>
      </c>
      <c r="N24" t="str">
        <f>VLOOKUP(A24,'Hospitalisation Details'!$A$1:$H$2344,5,FALSE)</f>
        <v>tier - 2</v>
      </c>
      <c r="O24" t="str">
        <f>VLOOKUP(A24,'Hospitalisation Details'!$A$1:$H$2344,6,FALSE)</f>
        <v>tier - 1</v>
      </c>
      <c r="P24" t="str">
        <f>VLOOKUP(A24,'Hospitalisation Details'!$A$1:$H$2344,7,FALSE)</f>
        <v>R1011</v>
      </c>
      <c r="Q24">
        <f>VLOOKUP(A24,'Hospitalisation Details'!$A$1:$H$2344,8,FALSE)</f>
        <v>64</v>
      </c>
    </row>
    <row r="25" spans="1:17" x14ac:dyDescent="0.3">
      <c r="A25" t="s">
        <v>2336</v>
      </c>
      <c r="B25" t="str">
        <f>VLOOKUP(A25, 'Customer Names'!$A$1:$D$2336,3,FALSE)</f>
        <v>Mauricette</v>
      </c>
      <c r="C25">
        <f>VLOOKUP(A25, 'Medical Examinations'!$A$1:$J$2336,2,FALSE)</f>
        <v>41.8</v>
      </c>
      <c r="D25">
        <f>VLOOKUP(A25,'Medical Examinations'!A24:J2359,3,FALSE)</f>
        <v>7.89</v>
      </c>
      <c r="E25" t="str">
        <f>VLOOKUP(A25,'Medical Examinations'!A24:J2359,4,FALSE)</f>
        <v>Yes</v>
      </c>
      <c r="F25" t="str">
        <f>VLOOKUP(A25,'Medical Examinations'!A24:J2359,4,FALSE)</f>
        <v>Yes</v>
      </c>
      <c r="G25" t="str">
        <f>VLOOKUP(A25,'Medical Examinations'!A25:J2359,6,FALSE)</f>
        <v>No</v>
      </c>
      <c r="H25">
        <f>VLOOKUP(A25,'Medical Examinations'!A25:J2359,7,FALSE)</f>
        <v>2</v>
      </c>
      <c r="I25" s="8" t="str">
        <f>VLOOKUP(A25,'Medical Examinations'!A25:J2359,8,FALSE)</f>
        <v>yes</v>
      </c>
      <c r="J25" t="str">
        <f>VLOOKUP(A25,'Medical Examinations'!A25:J2359,9,FALSE)</f>
        <v>Obesity</v>
      </c>
      <c r="K25" t="str">
        <f>VLOOKUP(A25,'Medical Examinations'!A25:J2359,10,FALSE)</f>
        <v>Diabetes</v>
      </c>
      <c r="L25" s="14">
        <f>VLOOKUP(A25,'Hospitalisation Details'!$A$1:$H$2344,2,FALSE)</f>
        <v>25930</v>
      </c>
      <c r="M25">
        <f>VLOOKUP(A25,'Hospitalisation Details'!$A$1:$H$2344,4,FALSE)</f>
        <v>47269.85</v>
      </c>
      <c r="N25" t="str">
        <f>VLOOKUP(A25,'Hospitalisation Details'!$A$1:$H$2344,5,FALSE)</f>
        <v>tier - 1</v>
      </c>
      <c r="O25" t="str">
        <f>VLOOKUP(A25,'Hospitalisation Details'!$A$1:$H$2344,6,FALSE)</f>
        <v>tier - 2</v>
      </c>
      <c r="P25" t="str">
        <f>VLOOKUP(A25,'Hospitalisation Details'!$A$1:$H$2344,7,FALSE)</f>
        <v>R1013</v>
      </c>
      <c r="Q25">
        <f>VLOOKUP(A25,'Hospitalisation Details'!$A$1:$H$2344,8,FALSE)</f>
        <v>52</v>
      </c>
    </row>
    <row r="26" spans="1:17" x14ac:dyDescent="0.3">
      <c r="A26" t="s">
        <v>2335</v>
      </c>
      <c r="B26" t="str">
        <f>VLOOKUP(A26, 'Customer Names'!$A$1:$D$2336,3,FALSE)</f>
        <v>Garcia</v>
      </c>
      <c r="C26">
        <f>VLOOKUP(A26, 'Medical Examinations'!$A$1:$J$2336,2,FALSE)</f>
        <v>35.090000000000003</v>
      </c>
      <c r="D26">
        <f>VLOOKUP(A26,'Medical Examinations'!A25:J2360,3,FALSE)</f>
        <v>4.38</v>
      </c>
      <c r="E26" t="str">
        <f>VLOOKUP(A26,'Medical Examinations'!A25:J2360,4,FALSE)</f>
        <v>Yes</v>
      </c>
      <c r="F26" t="str">
        <f>VLOOKUP(A26,'Medical Examinations'!A25:J2360,4,FALSE)</f>
        <v>Yes</v>
      </c>
      <c r="G26" t="str">
        <f>VLOOKUP(A26,'Medical Examinations'!A26:J2360,6,FALSE)</f>
        <v>No</v>
      </c>
      <c r="H26">
        <f>VLOOKUP(A26,'Medical Examinations'!A26:J2360,7,FALSE)</f>
        <v>2</v>
      </c>
      <c r="I26" s="8" t="str">
        <f>VLOOKUP(A26,'Medical Examinations'!A26:J2360,8,FALSE)</f>
        <v>yes</v>
      </c>
      <c r="J26" t="str">
        <f>VLOOKUP(A26,'Medical Examinations'!A26:J2360,9,FALSE)</f>
        <v>Obesity</v>
      </c>
      <c r="K26" t="str">
        <f>VLOOKUP(A26,'Medical Examinations'!A26:J2360,10,FALSE)</f>
        <v>Normal</v>
      </c>
      <c r="L26" s="14">
        <f>VLOOKUP(A26,'Hospitalisation Details'!$A$1:$H$2344,2,FALSE)</f>
        <v>21745</v>
      </c>
      <c r="M26">
        <f>VLOOKUP(A26,'Hospitalisation Details'!$A$1:$H$2344,4,FALSE)</f>
        <v>47055.53</v>
      </c>
      <c r="N26" t="str">
        <f>VLOOKUP(A26,'Hospitalisation Details'!$A$1:$H$2344,5,FALSE)</f>
        <v>tier - 2</v>
      </c>
      <c r="O26" t="str">
        <f>VLOOKUP(A26,'Hospitalisation Details'!$A$1:$H$2344,6,FALSE)</f>
        <v>tier - 1</v>
      </c>
      <c r="P26" t="str">
        <f>VLOOKUP(A26,'Hospitalisation Details'!$A$1:$H$2344,7,FALSE)</f>
        <v>R1013</v>
      </c>
      <c r="Q26">
        <f>VLOOKUP(A26,'Hospitalisation Details'!$A$1:$H$2344,8,FALSE)</f>
        <v>63</v>
      </c>
    </row>
    <row r="27" spans="1:17" x14ac:dyDescent="0.3">
      <c r="A27" t="s">
        <v>2334</v>
      </c>
      <c r="B27" t="str">
        <f>VLOOKUP(A27, 'Customer Names'!$A$1:$D$2336,3,FALSE)</f>
        <v>Airoldi</v>
      </c>
      <c r="C27">
        <f>VLOOKUP(A27, 'Medical Examinations'!$A$1:$J$2336,2,FALSE)</f>
        <v>33.880000000000003</v>
      </c>
      <c r="D27">
        <f>VLOOKUP(A27,'Medical Examinations'!A26:J2361,3,FALSE)</f>
        <v>7.01</v>
      </c>
      <c r="E27" t="str">
        <f>VLOOKUP(A27,'Medical Examinations'!A26:J2361,4,FALSE)</f>
        <v>No</v>
      </c>
      <c r="F27" t="str">
        <f>VLOOKUP(A27,'Medical Examinations'!A26:J2361,4,FALSE)</f>
        <v>No</v>
      </c>
      <c r="G27" t="str">
        <f>VLOOKUP(A27,'Medical Examinations'!A27:J2361,6,FALSE)</f>
        <v>No</v>
      </c>
      <c r="H27">
        <f>VLOOKUP(A27,'Medical Examinations'!A27:J2361,7,FALSE)</f>
        <v>3</v>
      </c>
      <c r="I27" s="8" t="str">
        <f>VLOOKUP(A27,'Medical Examinations'!A27:J2361,8,FALSE)</f>
        <v>yes</v>
      </c>
      <c r="J27" t="str">
        <f>VLOOKUP(A27,'Medical Examinations'!A27:J2361,9,FALSE)</f>
        <v>Obesity</v>
      </c>
      <c r="K27" t="str">
        <f>VLOOKUP(A27,'Medical Examinations'!A27:J2361,10,FALSE)</f>
        <v>Diabetes</v>
      </c>
      <c r="L27" s="14">
        <f>VLOOKUP(A27,'Hospitalisation Details'!$A$1:$H$2344,2,FALSE)</f>
        <v>21443</v>
      </c>
      <c r="M27">
        <f>VLOOKUP(A27,'Hospitalisation Details'!$A$1:$H$2344,4,FALSE)</f>
        <v>46889.26</v>
      </c>
      <c r="N27" t="str">
        <f>VLOOKUP(A27,'Hospitalisation Details'!$A$1:$H$2344,5,FALSE)</f>
        <v>tier - 2</v>
      </c>
      <c r="O27" t="str">
        <f>VLOOKUP(A27,'Hospitalisation Details'!$A$1:$H$2344,6,FALSE)</f>
        <v>tier - 3</v>
      </c>
      <c r="P27" t="str">
        <f>VLOOKUP(A27,'Hospitalisation Details'!$A$1:$H$2344,7,FALSE)</f>
        <v>R1013</v>
      </c>
      <c r="Q27">
        <f>VLOOKUP(A27,'Hospitalisation Details'!$A$1:$H$2344,8,FALSE)</f>
        <v>64</v>
      </c>
    </row>
    <row r="28" spans="1:17" x14ac:dyDescent="0.3">
      <c r="A28" t="s">
        <v>2333</v>
      </c>
      <c r="B28" t="str">
        <f>VLOOKUP(A28, 'Customer Names'!$A$1:$D$2336,3,FALSE)</f>
        <v>Cater-Cyker</v>
      </c>
      <c r="C28">
        <f>VLOOKUP(A28, 'Medical Examinations'!$A$1:$J$2336,2,FALSE)</f>
        <v>30.875</v>
      </c>
      <c r="D28">
        <f>VLOOKUP(A28,'Medical Examinations'!A27:J2362,3,FALSE)</f>
        <v>11.88</v>
      </c>
      <c r="E28" t="str">
        <f>VLOOKUP(A28,'Medical Examinations'!A27:J2362,4,FALSE)</f>
        <v>No</v>
      </c>
      <c r="F28" t="str">
        <f>VLOOKUP(A28,'Medical Examinations'!A27:J2362,4,FALSE)</f>
        <v>No</v>
      </c>
      <c r="G28" t="str">
        <f>VLOOKUP(A28,'Medical Examinations'!A28:J2362,6,FALSE)</f>
        <v>No</v>
      </c>
      <c r="H28">
        <f>VLOOKUP(A28,'Medical Examinations'!A28:J2362,7,FALSE)</f>
        <v>0</v>
      </c>
      <c r="I28" s="8" t="str">
        <f>VLOOKUP(A28,'Medical Examinations'!A28:J2362,8,FALSE)</f>
        <v>yes</v>
      </c>
      <c r="J28" t="str">
        <f>VLOOKUP(A28,'Medical Examinations'!A28:J2362,9,FALSE)</f>
        <v>Obesity</v>
      </c>
      <c r="K28" t="str">
        <f>VLOOKUP(A28,'Medical Examinations'!A28:J2362,10,FALSE)</f>
        <v>Diabetes</v>
      </c>
      <c r="L28" s="14">
        <f>VLOOKUP(A28,'Hospitalisation Details'!$A$1:$H$2344,2,FALSE)</f>
        <v>22237</v>
      </c>
      <c r="M28">
        <f>VLOOKUP(A28,'Hospitalisation Details'!$A$1:$H$2344,4,FALSE)</f>
        <v>46718.16</v>
      </c>
      <c r="N28" t="str">
        <f>VLOOKUP(A28,'Hospitalisation Details'!$A$1:$H$2344,5,FALSE)</f>
        <v>tier - 1</v>
      </c>
      <c r="O28" t="str">
        <f>VLOOKUP(A28,'Hospitalisation Details'!$A$1:$H$2344,6,FALSE)</f>
        <v>tier - 1</v>
      </c>
      <c r="P28" t="str">
        <f>VLOOKUP(A28,'Hospitalisation Details'!$A$1:$H$2344,7,FALSE)</f>
        <v>R1012</v>
      </c>
      <c r="Q28">
        <f>VLOOKUP(A28,'Hospitalisation Details'!$A$1:$H$2344,8,FALSE)</f>
        <v>62</v>
      </c>
    </row>
    <row r="29" spans="1:17" x14ac:dyDescent="0.3">
      <c r="A29" t="s">
        <v>2332</v>
      </c>
      <c r="B29" t="str">
        <f>VLOOKUP(A29, 'Customer Names'!$A$1:$D$2336,3,FALSE)</f>
        <v>Hamm</v>
      </c>
      <c r="C29">
        <f>VLOOKUP(A29, 'Medical Examinations'!$A$1:$J$2336,2,FALSE)</f>
        <v>36.86</v>
      </c>
      <c r="D29">
        <f>VLOOKUP(A29,'Medical Examinations'!A28:J2363,3,FALSE)</f>
        <v>5.19</v>
      </c>
      <c r="E29" t="str">
        <f>VLOOKUP(A29,'Medical Examinations'!A28:J2363,4,FALSE)</f>
        <v>Yes</v>
      </c>
      <c r="F29" t="str">
        <f>VLOOKUP(A29,'Medical Examinations'!A28:J2363,4,FALSE)</f>
        <v>Yes</v>
      </c>
      <c r="G29" t="str">
        <f>VLOOKUP(A29,'Medical Examinations'!A29:J2363,6,FALSE)</f>
        <v>Yes</v>
      </c>
      <c r="H29">
        <f>VLOOKUP(A29,'Medical Examinations'!A29:J2363,7,FALSE)</f>
        <v>1</v>
      </c>
      <c r="I29" s="8" t="str">
        <f>VLOOKUP(A29,'Medical Examinations'!A29:J2363,8,FALSE)</f>
        <v>yes</v>
      </c>
      <c r="J29" t="str">
        <f>VLOOKUP(A29,'Medical Examinations'!A29:J2363,9,FALSE)</f>
        <v>Obesity</v>
      </c>
      <c r="K29" t="str">
        <f>VLOOKUP(A29,'Medical Examinations'!A29:J2363,10,FALSE)</f>
        <v>Normal</v>
      </c>
      <c r="L29" s="14">
        <f>VLOOKUP(A29,'Hospitalisation Details'!$A$1:$H$2344,2,FALSE)</f>
        <v>25377</v>
      </c>
      <c r="M29">
        <f>VLOOKUP(A29,'Hospitalisation Details'!$A$1:$H$2344,4,FALSE)</f>
        <v>46661.440000000002</v>
      </c>
      <c r="N29" t="str">
        <f>VLOOKUP(A29,'Hospitalisation Details'!$A$1:$H$2344,5,FALSE)</f>
        <v>tier - 1</v>
      </c>
      <c r="O29" t="str">
        <f>VLOOKUP(A29,'Hospitalisation Details'!$A$1:$H$2344,6,FALSE)</f>
        <v>tier - 3</v>
      </c>
      <c r="P29" t="str">
        <f>VLOOKUP(A29,'Hospitalisation Details'!$A$1:$H$2344,7,FALSE)</f>
        <v>R1012</v>
      </c>
      <c r="Q29">
        <f>VLOOKUP(A29,'Hospitalisation Details'!$A$1:$H$2344,8,FALSE)</f>
        <v>53</v>
      </c>
    </row>
    <row r="30" spans="1:17" x14ac:dyDescent="0.3">
      <c r="A30" t="s">
        <v>2331</v>
      </c>
      <c r="B30" t="str">
        <f>VLOOKUP(A30, 'Customer Names'!$A$1:$D$2336,3,FALSE)</f>
        <v>Cox</v>
      </c>
      <c r="C30">
        <f>VLOOKUP(A30, 'Medical Examinations'!$A$1:$J$2336,2,FALSE)</f>
        <v>35.86</v>
      </c>
      <c r="D30">
        <f>VLOOKUP(A30,'Medical Examinations'!A29:J2364,3,FALSE)</f>
        <v>6.74</v>
      </c>
      <c r="E30" t="str">
        <f>VLOOKUP(A30,'Medical Examinations'!A29:J2364,4,FALSE)</f>
        <v>Yes</v>
      </c>
      <c r="F30" t="str">
        <f>VLOOKUP(A30,'Medical Examinations'!A29:J2364,4,FALSE)</f>
        <v>Yes</v>
      </c>
      <c r="G30" t="str">
        <f>VLOOKUP(A30,'Medical Examinations'!A30:J2364,6,FALSE)</f>
        <v>No</v>
      </c>
      <c r="H30">
        <f>VLOOKUP(A30,'Medical Examinations'!A30:J2364,7,FALSE)</f>
        <v>2</v>
      </c>
      <c r="I30" s="8" t="str">
        <f>VLOOKUP(A30,'Medical Examinations'!A30:J2364,8,FALSE)</f>
        <v>yes</v>
      </c>
      <c r="J30" t="str">
        <f>VLOOKUP(A30,'Medical Examinations'!A30:J2364,9,FALSE)</f>
        <v>Obesity</v>
      </c>
      <c r="K30" t="str">
        <f>VLOOKUP(A30,'Medical Examinations'!A30:J2364,10,FALSE)</f>
        <v>Diabetes</v>
      </c>
      <c r="L30" s="14">
        <f>VLOOKUP(A30,'Hospitalisation Details'!$A$1:$H$2344,2,FALSE)</f>
        <v>22501</v>
      </c>
      <c r="M30">
        <f>VLOOKUP(A30,'Hospitalisation Details'!$A$1:$H$2344,4,FALSE)</f>
        <v>46599.11</v>
      </c>
      <c r="N30" t="str">
        <f>VLOOKUP(A30,'Hospitalisation Details'!$A$1:$H$2344,5,FALSE)</f>
        <v>tier - 1</v>
      </c>
      <c r="O30" t="str">
        <f>VLOOKUP(A30,'Hospitalisation Details'!$A$1:$H$2344,6,FALSE)</f>
        <v>tier - 1</v>
      </c>
      <c r="P30" t="str">
        <f>VLOOKUP(A30,'Hospitalisation Details'!$A$1:$H$2344,7,FALSE)</f>
        <v>R1013</v>
      </c>
      <c r="Q30">
        <f>VLOOKUP(A30,'Hospitalisation Details'!$A$1:$H$2344,8,FALSE)</f>
        <v>61</v>
      </c>
    </row>
    <row r="31" spans="1:17" x14ac:dyDescent="0.3">
      <c r="A31" t="s">
        <v>2330</v>
      </c>
      <c r="B31" t="str">
        <f>VLOOKUP(A31, 'Customer Names'!$A$1:$D$2336,3,FALSE)</f>
        <v>Sachrajda</v>
      </c>
      <c r="C31">
        <f>VLOOKUP(A31, 'Medical Examinations'!$A$1:$J$2336,2,FALSE)</f>
        <v>37.049999999999997</v>
      </c>
      <c r="D31">
        <f>VLOOKUP(A31,'Medical Examinations'!A30:J2365,3,FALSE)</f>
        <v>8.44</v>
      </c>
      <c r="E31" t="str">
        <f>VLOOKUP(A31,'Medical Examinations'!A30:J2365,4,FALSE)</f>
        <v>No</v>
      </c>
      <c r="F31" t="str">
        <f>VLOOKUP(A31,'Medical Examinations'!A30:J2365,4,FALSE)</f>
        <v>No</v>
      </c>
      <c r="G31" t="str">
        <f>VLOOKUP(A31,'Medical Examinations'!A31:J2365,6,FALSE)</f>
        <v>No</v>
      </c>
      <c r="H31">
        <f>VLOOKUP(A31,'Medical Examinations'!A31:J2365,7,FALSE)</f>
        <v>0</v>
      </c>
      <c r="I31" s="8" t="str">
        <f>VLOOKUP(A31,'Medical Examinations'!A31:J2365,8,FALSE)</f>
        <v>yes</v>
      </c>
      <c r="J31" t="str">
        <f>VLOOKUP(A31,'Medical Examinations'!A31:J2365,9,FALSE)</f>
        <v>Obesity</v>
      </c>
      <c r="K31" t="str">
        <f>VLOOKUP(A31,'Medical Examinations'!A31:J2365,10,FALSE)</f>
        <v>Diabetes</v>
      </c>
      <c r="L31" s="14">
        <f>VLOOKUP(A31,'Hospitalisation Details'!$A$1:$H$2344,2,FALSE)</f>
        <v>26273</v>
      </c>
      <c r="M31">
        <f>VLOOKUP(A31,'Hospitalisation Details'!$A$1:$H$2344,4,FALSE)</f>
        <v>46255.11</v>
      </c>
      <c r="N31" t="str">
        <f>VLOOKUP(A31,'Hospitalisation Details'!$A$1:$H$2344,5,FALSE)</f>
        <v>tier - 1</v>
      </c>
      <c r="O31" t="str">
        <f>VLOOKUP(A31,'Hospitalisation Details'!$A$1:$H$2344,6,FALSE)</f>
        <v>tier - 3</v>
      </c>
      <c r="P31" t="str">
        <f>VLOOKUP(A31,'Hospitalisation Details'!$A$1:$H$2344,7,FALSE)</f>
        <v>R1024</v>
      </c>
      <c r="Q31">
        <f>VLOOKUP(A31,'Hospitalisation Details'!$A$1:$H$2344,8,FALSE)</f>
        <v>51</v>
      </c>
    </row>
    <row r="32" spans="1:17" x14ac:dyDescent="0.3">
      <c r="A32" t="s">
        <v>2329</v>
      </c>
      <c r="B32" t="str">
        <f>VLOOKUP(A32, 'Customer Names'!$A$1:$D$2336,3,FALSE)</f>
        <v>Gareri</v>
      </c>
      <c r="C32">
        <f>VLOOKUP(A32, 'Medical Examinations'!$A$1:$J$2336,2,FALSE)</f>
        <v>43.89</v>
      </c>
      <c r="D32">
        <f>VLOOKUP(A32,'Medical Examinations'!A31:J2366,3,FALSE)</f>
        <v>8.7100000000000009</v>
      </c>
      <c r="E32" t="str">
        <f>VLOOKUP(A32,'Medical Examinations'!A31:J2366,4,FALSE)</f>
        <v>No</v>
      </c>
      <c r="F32" t="str">
        <f>VLOOKUP(A32,'Medical Examinations'!A31:J2366,4,FALSE)</f>
        <v>No</v>
      </c>
      <c r="G32" t="str">
        <f>VLOOKUP(A32,'Medical Examinations'!A32:J2366,6,FALSE)</f>
        <v>No</v>
      </c>
      <c r="H32">
        <f>VLOOKUP(A32,'Medical Examinations'!A32:J2366,7,FALSE)</f>
        <v>0</v>
      </c>
      <c r="I32" s="8" t="str">
        <f>VLOOKUP(A32,'Medical Examinations'!A32:J2366,8,FALSE)</f>
        <v>yes</v>
      </c>
      <c r="J32" t="str">
        <f>VLOOKUP(A32,'Medical Examinations'!A32:J2366,9,FALSE)</f>
        <v>Obesity</v>
      </c>
      <c r="K32" t="str">
        <f>VLOOKUP(A32,'Medical Examinations'!A32:J2366,10,FALSE)</f>
        <v>Diabetes</v>
      </c>
      <c r="L32" s="14">
        <f>VLOOKUP(A32,'Hospitalisation Details'!$A$1:$H$2344,2,FALSE)</f>
        <v>28719</v>
      </c>
      <c r="M32">
        <f>VLOOKUP(A32,'Hospitalisation Details'!$A$1:$H$2344,4,FALSE)</f>
        <v>46200.99</v>
      </c>
      <c r="N32" t="str">
        <f>VLOOKUP(A32,'Hospitalisation Details'!$A$1:$H$2344,5,FALSE)</f>
        <v>tier - 1</v>
      </c>
      <c r="O32" t="str">
        <f>VLOOKUP(A32,'Hospitalisation Details'!$A$1:$H$2344,6,FALSE)</f>
        <v>tier - 1</v>
      </c>
      <c r="P32" t="str">
        <f>VLOOKUP(A32,'Hospitalisation Details'!$A$1:$H$2344,7,FALSE)</f>
        <v>R1013</v>
      </c>
      <c r="Q32">
        <f>VLOOKUP(A32,'Hospitalisation Details'!$A$1:$H$2344,8,FALSE)</f>
        <v>44</v>
      </c>
    </row>
    <row r="33" spans="1:17" x14ac:dyDescent="0.3">
      <c r="A33" t="s">
        <v>2328</v>
      </c>
      <c r="B33" t="str">
        <f>VLOOKUP(A33, 'Customer Names'!$A$1:$D$2336,3,FALSE)</f>
        <v>Welch</v>
      </c>
      <c r="C33">
        <f>VLOOKUP(A33, 'Medical Examinations'!$A$1:$J$2336,2,FALSE)</f>
        <v>42.35</v>
      </c>
      <c r="D33">
        <f>VLOOKUP(A33,'Medical Examinations'!A32:J2367,3,FALSE)</f>
        <v>5.08</v>
      </c>
      <c r="E33" t="str">
        <f>VLOOKUP(A33,'Medical Examinations'!A32:J2367,4,FALSE)</f>
        <v>Yes</v>
      </c>
      <c r="F33" t="str">
        <f>VLOOKUP(A33,'Medical Examinations'!A32:J2367,4,FALSE)</f>
        <v>Yes</v>
      </c>
      <c r="G33" t="str">
        <f>VLOOKUP(A33,'Medical Examinations'!A33:J2367,6,FALSE)</f>
        <v>No</v>
      </c>
      <c r="H33">
        <f>VLOOKUP(A33,'Medical Examinations'!A33:J2367,7,FALSE)</f>
        <v>0</v>
      </c>
      <c r="I33" s="8" t="str">
        <f>VLOOKUP(A33,'Medical Examinations'!A33:J2367,8,FALSE)</f>
        <v>yes</v>
      </c>
      <c r="J33" t="str">
        <f>VLOOKUP(A33,'Medical Examinations'!A33:J2367,9,FALSE)</f>
        <v>Obesity</v>
      </c>
      <c r="K33" t="str">
        <f>VLOOKUP(A33,'Medical Examinations'!A33:J2367,10,FALSE)</f>
        <v>Normal</v>
      </c>
      <c r="L33" s="14">
        <f>VLOOKUP(A33,'Hospitalisation Details'!$A$1:$H$2344,2,FALSE)</f>
        <v>28096</v>
      </c>
      <c r="M33">
        <f>VLOOKUP(A33,'Hospitalisation Details'!$A$1:$H$2344,4,FALSE)</f>
        <v>46151.12</v>
      </c>
      <c r="N33" t="str">
        <f>VLOOKUP(A33,'Hospitalisation Details'!$A$1:$H$2344,5,FALSE)</f>
        <v>tier - 1</v>
      </c>
      <c r="O33" t="str">
        <f>VLOOKUP(A33,'Hospitalisation Details'!$A$1:$H$2344,6,FALSE)</f>
        <v>tier - 3</v>
      </c>
      <c r="P33" t="str">
        <f>VLOOKUP(A33,'Hospitalisation Details'!$A$1:$H$2344,7,FALSE)</f>
        <v>R1013</v>
      </c>
      <c r="Q33">
        <f>VLOOKUP(A33,'Hospitalisation Details'!$A$1:$H$2344,8,FALSE)</f>
        <v>46</v>
      </c>
    </row>
    <row r="34" spans="1:17" x14ac:dyDescent="0.3">
      <c r="A34" t="s">
        <v>2327</v>
      </c>
      <c r="B34" t="str">
        <f>VLOOKUP(A34, 'Customer Names'!$A$1:$D$2336,3,FALSE)</f>
        <v>Prindiville</v>
      </c>
      <c r="C34">
        <f>VLOOKUP(A34, 'Medical Examinations'!$A$1:$J$2336,2,FALSE)</f>
        <v>31.35</v>
      </c>
      <c r="D34">
        <f>VLOOKUP(A34,'Medical Examinations'!A33:J2368,3,FALSE)</f>
        <v>6.86</v>
      </c>
      <c r="E34" t="str">
        <f>VLOOKUP(A34,'Medical Examinations'!A33:J2368,4,FALSE)</f>
        <v>No</v>
      </c>
      <c r="F34" t="str">
        <f>VLOOKUP(A34,'Medical Examinations'!A33:J2368,4,FALSE)</f>
        <v>No</v>
      </c>
      <c r="G34" t="str">
        <f>VLOOKUP(A34,'Medical Examinations'!A34:J2368,6,FALSE)</f>
        <v>No</v>
      </c>
      <c r="H34">
        <f>VLOOKUP(A34,'Medical Examinations'!A34:J2368,7,FALSE)</f>
        <v>0</v>
      </c>
      <c r="I34" s="8" t="str">
        <f>VLOOKUP(A34,'Medical Examinations'!A34:J2368,8,FALSE)</f>
        <v>yes</v>
      </c>
      <c r="J34" t="str">
        <f>VLOOKUP(A34,'Medical Examinations'!A34:J2368,9,FALSE)</f>
        <v>Obesity</v>
      </c>
      <c r="K34" t="str">
        <f>VLOOKUP(A34,'Medical Examinations'!A34:J2368,10,FALSE)</f>
        <v>Diabetes</v>
      </c>
      <c r="L34" s="14">
        <f>VLOOKUP(A34,'Hospitalisation Details'!$A$1:$H$2344,2,FALSE)</f>
        <v>22984</v>
      </c>
      <c r="M34">
        <f>VLOOKUP(A34,'Hospitalisation Details'!$A$1:$H$2344,4,FALSE)</f>
        <v>46130.53</v>
      </c>
      <c r="N34" t="str">
        <f>VLOOKUP(A34,'Hospitalisation Details'!$A$1:$H$2344,5,FALSE)</f>
        <v>tier - 1</v>
      </c>
      <c r="O34" t="str">
        <f>VLOOKUP(A34,'Hospitalisation Details'!$A$1:$H$2344,6,FALSE)</f>
        <v>tier - 1</v>
      </c>
      <c r="P34" t="str">
        <f>VLOOKUP(A34,'Hospitalisation Details'!$A$1:$H$2344,7,FALSE)</f>
        <v>R1012</v>
      </c>
      <c r="Q34">
        <f>VLOOKUP(A34,'Hospitalisation Details'!$A$1:$H$2344,8,FALSE)</f>
        <v>60</v>
      </c>
    </row>
    <row r="35" spans="1:17" x14ac:dyDescent="0.3">
      <c r="A35" t="s">
        <v>2326</v>
      </c>
      <c r="B35" t="str">
        <f>VLOOKUP(A35, 'Customer Names'!$A$1:$D$2336,3,FALSE)</f>
        <v>Kincaid</v>
      </c>
      <c r="C35">
        <f>VLOOKUP(A35, 'Medical Examinations'!$A$1:$J$2336,2,FALSE)</f>
        <v>47.6</v>
      </c>
      <c r="D35">
        <f>VLOOKUP(A35,'Medical Examinations'!A34:J2369,3,FALSE)</f>
        <v>5.95</v>
      </c>
      <c r="E35" t="str">
        <f>VLOOKUP(A35,'Medical Examinations'!A34:J2369,4,FALSE)</f>
        <v>Yes</v>
      </c>
      <c r="F35" t="str">
        <f>VLOOKUP(A35,'Medical Examinations'!A34:J2369,4,FALSE)</f>
        <v>Yes</v>
      </c>
      <c r="G35" t="str">
        <f>VLOOKUP(A35,'Medical Examinations'!A35:J2369,6,FALSE)</f>
        <v>No</v>
      </c>
      <c r="H35">
        <f>VLOOKUP(A35,'Medical Examinations'!A35:J2369,7,FALSE)</f>
        <v>0</v>
      </c>
      <c r="I35" s="8" t="str">
        <f>VLOOKUP(A35,'Medical Examinations'!A35:J2369,8,FALSE)</f>
        <v>yes</v>
      </c>
      <c r="J35" t="str">
        <f>VLOOKUP(A35,'Medical Examinations'!A35:J2369,9,FALSE)</f>
        <v>Obesity</v>
      </c>
      <c r="K35" t="str">
        <f>VLOOKUP(A35,'Medical Examinations'!A35:J2369,10,FALSE)</f>
        <v>Prediabetes</v>
      </c>
      <c r="L35" s="14">
        <f>VLOOKUP(A35,'Hospitalisation Details'!$A$1:$H$2344,2,FALSE)</f>
        <v>31320</v>
      </c>
      <c r="M35">
        <f>VLOOKUP(A35,'Hospitalisation Details'!$A$1:$H$2344,4,FALSE)</f>
        <v>46113.51</v>
      </c>
      <c r="N35" t="str">
        <f>VLOOKUP(A35,'Hospitalisation Details'!$A$1:$H$2344,5,FALSE)</f>
        <v>tier - 2</v>
      </c>
      <c r="O35" t="str">
        <f>VLOOKUP(A35,'Hospitalisation Details'!$A$1:$H$2344,6,FALSE)</f>
        <v>tier - 3</v>
      </c>
      <c r="P35" t="str">
        <f>VLOOKUP(A35,'Hospitalisation Details'!$A$1:$H$2344,7,FALSE)</f>
        <v>R1011</v>
      </c>
      <c r="Q35">
        <f>VLOOKUP(A35,'Hospitalisation Details'!$A$1:$H$2344,8,FALSE)</f>
        <v>37</v>
      </c>
    </row>
    <row r="36" spans="1:17" x14ac:dyDescent="0.3">
      <c r="A36" t="s">
        <v>2325</v>
      </c>
      <c r="B36" t="str">
        <f>VLOOKUP(A36, 'Customer Names'!$A$1:$D$2336,3,FALSE)</f>
        <v>Bruestle</v>
      </c>
      <c r="C36">
        <f>VLOOKUP(A36, 'Medical Examinations'!$A$1:$J$2336,2,FALSE)</f>
        <v>46.2</v>
      </c>
      <c r="D36">
        <f>VLOOKUP(A36,'Medical Examinations'!A35:J2370,3,FALSE)</f>
        <v>6.09</v>
      </c>
      <c r="E36" t="str">
        <f>VLOOKUP(A36,'Medical Examinations'!A35:J2370,4,FALSE)</f>
        <v>No</v>
      </c>
      <c r="F36" t="str">
        <f>VLOOKUP(A36,'Medical Examinations'!A35:J2370,4,FALSE)</f>
        <v>No</v>
      </c>
      <c r="G36" t="str">
        <f>VLOOKUP(A36,'Medical Examinations'!A36:J2370,6,FALSE)</f>
        <v>Yes</v>
      </c>
      <c r="H36">
        <f>VLOOKUP(A36,'Medical Examinations'!A36:J2370,7,FALSE)</f>
        <v>1</v>
      </c>
      <c r="I36" s="8" t="str">
        <f>VLOOKUP(A36,'Medical Examinations'!A36:J2370,8,FALSE)</f>
        <v>yes</v>
      </c>
      <c r="J36" t="str">
        <f>VLOOKUP(A36,'Medical Examinations'!A36:J2370,9,FALSE)</f>
        <v>Obesity</v>
      </c>
      <c r="K36" t="str">
        <f>VLOOKUP(A36,'Medical Examinations'!A36:J2370,10,FALSE)</f>
        <v>Prediabetes</v>
      </c>
      <c r="L36" s="14">
        <f>VLOOKUP(A36,'Hospitalisation Details'!$A$1:$H$2344,2,FALSE)</f>
        <v>29079</v>
      </c>
      <c r="M36">
        <f>VLOOKUP(A36,'Hospitalisation Details'!$A$1:$H$2344,4,FALSE)</f>
        <v>45863.21</v>
      </c>
      <c r="N36" t="str">
        <f>VLOOKUP(A36,'Hospitalisation Details'!$A$1:$H$2344,5,FALSE)</f>
        <v>tier - 2</v>
      </c>
      <c r="O36" t="str">
        <f>VLOOKUP(A36,'Hospitalisation Details'!$A$1:$H$2344,6,FALSE)</f>
        <v>tier - 1</v>
      </c>
      <c r="P36" t="str">
        <f>VLOOKUP(A36,'Hospitalisation Details'!$A$1:$H$2344,7,FALSE)</f>
        <v>R1013</v>
      </c>
      <c r="Q36">
        <f>VLOOKUP(A36,'Hospitalisation Details'!$A$1:$H$2344,8,FALSE)</f>
        <v>43</v>
      </c>
    </row>
    <row r="37" spans="1:17" x14ac:dyDescent="0.3">
      <c r="A37" t="s">
        <v>2324</v>
      </c>
      <c r="B37" t="str">
        <f>VLOOKUP(A37, 'Customer Names'!$A$1:$D$2336,3,FALSE)</f>
        <v>Lachance</v>
      </c>
      <c r="C37">
        <f>VLOOKUP(A37, 'Medical Examinations'!$A$1:$J$2336,2,FALSE)</f>
        <v>32.015000000000001</v>
      </c>
      <c r="D37">
        <f>VLOOKUP(A37,'Medical Examinations'!A36:J2371,3,FALSE)</f>
        <v>11.75</v>
      </c>
      <c r="E37" t="str">
        <f>VLOOKUP(A37,'Medical Examinations'!A36:J2371,4,FALSE)</f>
        <v>No</v>
      </c>
      <c r="F37" t="str">
        <f>VLOOKUP(A37,'Medical Examinations'!A36:J2371,4,FALSE)</f>
        <v>No</v>
      </c>
      <c r="G37" t="str">
        <f>VLOOKUP(A37,'Medical Examinations'!A37:J2371,6,FALSE)</f>
        <v>No</v>
      </c>
      <c r="H37">
        <f>VLOOKUP(A37,'Medical Examinations'!A37:J2371,7,FALSE)</f>
        <v>0</v>
      </c>
      <c r="I37" s="8" t="str">
        <f>VLOOKUP(A37,'Medical Examinations'!A37:J2371,8,FALSE)</f>
        <v>yes</v>
      </c>
      <c r="J37" t="str">
        <f>VLOOKUP(A37,'Medical Examinations'!A37:J2371,9,FALSE)</f>
        <v>Obesity</v>
      </c>
      <c r="K37" t="str">
        <f>VLOOKUP(A37,'Medical Examinations'!A37:J2371,10,FALSE)</f>
        <v>Diabetes</v>
      </c>
      <c r="L37" s="14">
        <f>VLOOKUP(A37,'Hospitalisation Details'!$A$1:$H$2344,2,FALSE)</f>
        <v>22271</v>
      </c>
      <c r="M37">
        <f>VLOOKUP(A37,'Hospitalisation Details'!$A$1:$H$2344,4,FALSE)</f>
        <v>45710.21</v>
      </c>
      <c r="N37" t="str">
        <f>VLOOKUP(A37,'Hospitalisation Details'!$A$1:$H$2344,5,FALSE)</f>
        <v>tier - 2</v>
      </c>
      <c r="O37" t="str">
        <f>VLOOKUP(A37,'Hospitalisation Details'!$A$1:$H$2344,6,FALSE)</f>
        <v>tier - 2</v>
      </c>
      <c r="P37" t="str">
        <f>VLOOKUP(A37,'Hospitalisation Details'!$A$1:$H$2344,7,FALSE)</f>
        <v>R1016</v>
      </c>
      <c r="Q37">
        <f>VLOOKUP(A37,'Hospitalisation Details'!$A$1:$H$2344,8,FALSE)</f>
        <v>62</v>
      </c>
    </row>
    <row r="38" spans="1:17" x14ac:dyDescent="0.3">
      <c r="A38" t="s">
        <v>2323</v>
      </c>
      <c r="B38" t="str">
        <f>VLOOKUP(A38, 'Customer Names'!$A$1:$D$2336,3,FALSE)</f>
        <v>Eason</v>
      </c>
      <c r="C38">
        <f>VLOOKUP(A38, 'Medical Examinations'!$A$1:$J$2336,2,FALSE)</f>
        <v>40.564999999999998</v>
      </c>
      <c r="D38">
        <f>VLOOKUP(A38,'Medical Examinations'!A37:J2372,3,FALSE)</f>
        <v>7.37</v>
      </c>
      <c r="E38" t="str">
        <f>VLOOKUP(A38,'Medical Examinations'!A37:J2372,4,FALSE)</f>
        <v>No</v>
      </c>
      <c r="F38" t="str">
        <f>VLOOKUP(A38,'Medical Examinations'!A37:J2372,4,FALSE)</f>
        <v>No</v>
      </c>
      <c r="G38" t="str">
        <f>VLOOKUP(A38,'Medical Examinations'!A38:J2372,6,FALSE)</f>
        <v>No</v>
      </c>
      <c r="H38">
        <f>VLOOKUP(A38,'Medical Examinations'!A38:J2372,7,FALSE)</f>
        <v>0</v>
      </c>
      <c r="I38" s="8" t="str">
        <f>VLOOKUP(A38,'Medical Examinations'!A38:J2372,8,FALSE)</f>
        <v>yes</v>
      </c>
      <c r="J38" t="str">
        <f>VLOOKUP(A38,'Medical Examinations'!A38:J2372,9,FALSE)</f>
        <v>Obesity</v>
      </c>
      <c r="K38" t="str">
        <f>VLOOKUP(A38,'Medical Examinations'!A38:J2372,10,FALSE)</f>
        <v>Diabetes</v>
      </c>
      <c r="L38" s="14">
        <f>VLOOKUP(A38,'Hospitalisation Details'!$A$1:$H$2344,2,FALSE)</f>
        <v>27250</v>
      </c>
      <c r="M38">
        <f>VLOOKUP(A38,'Hospitalisation Details'!$A$1:$H$2344,4,FALSE)</f>
        <v>45702.02</v>
      </c>
      <c r="N38" t="str">
        <f>VLOOKUP(A38,'Hospitalisation Details'!$A$1:$H$2344,5,FALSE)</f>
        <v>tier - 2</v>
      </c>
      <c r="O38" t="str">
        <f>VLOOKUP(A38,'Hospitalisation Details'!$A$1:$H$2344,6,FALSE)</f>
        <v>tier - 2</v>
      </c>
      <c r="P38" t="str">
        <f>VLOOKUP(A38,'Hospitalisation Details'!$A$1:$H$2344,7,FALSE)</f>
        <v>R1012</v>
      </c>
      <c r="Q38">
        <f>VLOOKUP(A38,'Hospitalisation Details'!$A$1:$H$2344,8,FALSE)</f>
        <v>48</v>
      </c>
    </row>
    <row r="39" spans="1:17" x14ac:dyDescent="0.3">
      <c r="A39" t="s">
        <v>2322</v>
      </c>
      <c r="B39" t="str">
        <f>VLOOKUP(A39, 'Customer Names'!$A$1:$D$2336,3,FALSE)</f>
        <v>Grummon</v>
      </c>
      <c r="C39">
        <f>VLOOKUP(A39, 'Medical Examinations'!$A$1:$J$2336,2,FALSE)</f>
        <v>32.450000000000003</v>
      </c>
      <c r="D39">
        <f>VLOOKUP(A39,'Medical Examinations'!A38:J2373,3,FALSE)</f>
        <v>11.91</v>
      </c>
      <c r="E39" t="str">
        <f>VLOOKUP(A39,'Medical Examinations'!A38:J2373,4,FALSE)</f>
        <v>No</v>
      </c>
      <c r="F39" t="str">
        <f>VLOOKUP(A39,'Medical Examinations'!A38:J2373,4,FALSE)</f>
        <v>No</v>
      </c>
      <c r="G39" t="str">
        <f>VLOOKUP(A39,'Medical Examinations'!A39:J2373,6,FALSE)</f>
        <v>No</v>
      </c>
      <c r="H39">
        <f>VLOOKUP(A39,'Medical Examinations'!A39:J2373,7,FALSE)</f>
        <v>0</v>
      </c>
      <c r="I39" s="8" t="str">
        <f>VLOOKUP(A39,'Medical Examinations'!A39:J2373,8,FALSE)</f>
        <v>yes</v>
      </c>
      <c r="J39" t="str">
        <f>VLOOKUP(A39,'Medical Examinations'!A39:J2373,9,FALSE)</f>
        <v>Obesity</v>
      </c>
      <c r="K39" t="str">
        <f>VLOOKUP(A39,'Medical Examinations'!A39:J2373,10,FALSE)</f>
        <v>Diabetes</v>
      </c>
      <c r="L39" s="14">
        <f>VLOOKUP(A39,'Hospitalisation Details'!$A$1:$H$2344,2,FALSE)</f>
        <v>22997</v>
      </c>
      <c r="M39">
        <f>VLOOKUP(A39,'Hospitalisation Details'!$A$1:$H$2344,4,FALSE)</f>
        <v>45008.959999999999</v>
      </c>
      <c r="N39" t="str">
        <f>VLOOKUP(A39,'Hospitalisation Details'!$A$1:$H$2344,5,FALSE)</f>
        <v>tier - 2</v>
      </c>
      <c r="O39" t="str">
        <f>VLOOKUP(A39,'Hospitalisation Details'!$A$1:$H$2344,6,FALSE)</f>
        <v>tier - 2</v>
      </c>
      <c r="P39" t="str">
        <f>VLOOKUP(A39,'Hospitalisation Details'!$A$1:$H$2344,7,FALSE)</f>
        <v>R1013</v>
      </c>
      <c r="Q39">
        <f>VLOOKUP(A39,'Hospitalisation Details'!$A$1:$H$2344,8,FALSE)</f>
        <v>60</v>
      </c>
    </row>
    <row r="40" spans="1:17" x14ac:dyDescent="0.3">
      <c r="A40" t="s">
        <v>2321</v>
      </c>
      <c r="B40" t="str">
        <f>VLOOKUP(A40, 'Customer Names'!$A$1:$D$2336,3,FALSE)</f>
        <v>Vanwechel</v>
      </c>
      <c r="C40">
        <f>VLOOKUP(A40, 'Medical Examinations'!$A$1:$J$2336,2,FALSE)</f>
        <v>34.96</v>
      </c>
      <c r="D40">
        <f>VLOOKUP(A40,'Medical Examinations'!A39:J2374,3,FALSE)</f>
        <v>6.52</v>
      </c>
      <c r="E40" t="str">
        <f>VLOOKUP(A40,'Medical Examinations'!A39:J2374,4,FALSE)</f>
        <v>No</v>
      </c>
      <c r="F40" t="str">
        <f>VLOOKUP(A40,'Medical Examinations'!A39:J2374,4,FALSE)</f>
        <v>No</v>
      </c>
      <c r="G40" t="str">
        <f>VLOOKUP(A40,'Medical Examinations'!A40:J2374,6,FALSE)</f>
        <v>No</v>
      </c>
      <c r="H40">
        <f>VLOOKUP(A40,'Medical Examinations'!A40:J2374,7,FALSE)</f>
        <v>0</v>
      </c>
      <c r="I40" s="8" t="str">
        <f>VLOOKUP(A40,'Medical Examinations'!A40:J2374,8,FALSE)</f>
        <v>yes</v>
      </c>
      <c r="J40" t="str">
        <f>VLOOKUP(A40,'Medical Examinations'!A40:J2374,9,FALSE)</f>
        <v>Obesity</v>
      </c>
      <c r="K40" t="str">
        <f>VLOOKUP(A40,'Medical Examinations'!A40:J2374,10,FALSE)</f>
        <v>Diabetes</v>
      </c>
      <c r="L40" s="14">
        <f>VLOOKUP(A40,'Hospitalisation Details'!$A$1:$H$2344,2,FALSE)</f>
        <v>26158</v>
      </c>
      <c r="M40">
        <f>VLOOKUP(A40,'Hospitalisation Details'!$A$1:$H$2344,4,FALSE)</f>
        <v>44641.2</v>
      </c>
      <c r="N40" t="str">
        <f>VLOOKUP(A40,'Hospitalisation Details'!$A$1:$H$2344,5,FALSE)</f>
        <v>tier - 2</v>
      </c>
      <c r="O40" t="str">
        <f>VLOOKUP(A40,'Hospitalisation Details'!$A$1:$H$2344,6,FALSE)</f>
        <v>tier - 3</v>
      </c>
      <c r="P40" t="str">
        <f>VLOOKUP(A40,'Hospitalisation Details'!$A$1:$H$2344,7,FALSE)</f>
        <v>R1024</v>
      </c>
      <c r="Q40">
        <f>VLOOKUP(A40,'Hospitalisation Details'!$A$1:$H$2344,8,FALSE)</f>
        <v>51</v>
      </c>
    </row>
    <row r="41" spans="1:17" x14ac:dyDescent="0.3">
      <c r="A41" t="s">
        <v>2320</v>
      </c>
      <c r="B41" t="str">
        <f>VLOOKUP(A41, 'Customer Names'!$A$1:$D$2336,3,FALSE)</f>
        <v>Fisher</v>
      </c>
      <c r="C41">
        <f>VLOOKUP(A41, 'Medical Examinations'!$A$1:$J$2336,2,FALSE)</f>
        <v>35.5</v>
      </c>
      <c r="D41">
        <f>VLOOKUP(A41,'Medical Examinations'!A40:J2375,3,FALSE)</f>
        <v>5.14</v>
      </c>
      <c r="E41" t="str">
        <f>VLOOKUP(A41,'Medical Examinations'!A40:J2375,4,FALSE)</f>
        <v>No</v>
      </c>
      <c r="F41" t="str">
        <f>VLOOKUP(A41,'Medical Examinations'!A40:J2375,4,FALSE)</f>
        <v>No</v>
      </c>
      <c r="G41" t="str">
        <f>VLOOKUP(A41,'Medical Examinations'!A41:J2375,6,FALSE)</f>
        <v>Yes</v>
      </c>
      <c r="H41">
        <f>VLOOKUP(A41,'Medical Examinations'!A41:J2375,7,FALSE)</f>
        <v>1</v>
      </c>
      <c r="I41" s="8" t="str">
        <f>VLOOKUP(A41,'Medical Examinations'!A41:J2375,8,FALSE)</f>
        <v>yes</v>
      </c>
      <c r="J41" t="str">
        <f>VLOOKUP(A41,'Medical Examinations'!A41:J2375,9,FALSE)</f>
        <v>Obesity</v>
      </c>
      <c r="K41" t="str">
        <f>VLOOKUP(A41,'Medical Examinations'!A41:J2375,10,FALSE)</f>
        <v>Normal</v>
      </c>
      <c r="L41" s="14">
        <f>VLOOKUP(A41,'Hospitalisation Details'!$A$1:$H$2344,2,FALSE)</f>
        <v>34253</v>
      </c>
      <c r="M41">
        <f>VLOOKUP(A41,'Hospitalisation Details'!$A$1:$H$2344,4,FALSE)</f>
        <v>44585.46</v>
      </c>
      <c r="N41" t="str">
        <f>VLOOKUP(A41,'Hospitalisation Details'!$A$1:$H$2344,5,FALSE)</f>
        <v>tier - 2</v>
      </c>
      <c r="O41" t="str">
        <f>VLOOKUP(A41,'Hospitalisation Details'!$A$1:$H$2344,6,FALSE)</f>
        <v>tier - 2</v>
      </c>
      <c r="P41" t="str">
        <f>VLOOKUP(A41,'Hospitalisation Details'!$A$1:$H$2344,7,FALSE)</f>
        <v>R1011</v>
      </c>
      <c r="Q41">
        <f>VLOOKUP(A41,'Hospitalisation Details'!$A$1:$H$2344,8,FALSE)</f>
        <v>29</v>
      </c>
    </row>
    <row r="42" spans="1:17" x14ac:dyDescent="0.3">
      <c r="A42" t="s">
        <v>2319</v>
      </c>
      <c r="B42" t="str">
        <f>VLOOKUP(A42, 'Customer Names'!$A$1:$D$2336,3,FALSE)</f>
        <v>Jenkins</v>
      </c>
      <c r="C42">
        <f>VLOOKUP(A42, 'Medical Examinations'!$A$1:$J$2336,2,FALSE)</f>
        <v>52.58</v>
      </c>
      <c r="D42">
        <f>VLOOKUP(A42,'Medical Examinations'!A41:J2376,3,FALSE)</f>
        <v>4.1900000000000004</v>
      </c>
      <c r="E42" t="str">
        <f>VLOOKUP(A42,'Medical Examinations'!A41:J2376,4,FALSE)</f>
        <v>No</v>
      </c>
      <c r="F42" t="str">
        <f>VLOOKUP(A42,'Medical Examinations'!A41:J2376,4,FALSE)</f>
        <v>No</v>
      </c>
      <c r="G42" t="str">
        <f>VLOOKUP(A42,'Medical Examinations'!A42:J2376,6,FALSE)</f>
        <v>No</v>
      </c>
      <c r="H42">
        <f>VLOOKUP(A42,'Medical Examinations'!A42:J2376,7,FALSE)</f>
        <v>1</v>
      </c>
      <c r="I42" s="8" t="str">
        <f>VLOOKUP(A42,'Medical Examinations'!A42:J2376,8,FALSE)</f>
        <v>yes</v>
      </c>
      <c r="J42" t="str">
        <f>VLOOKUP(A42,'Medical Examinations'!A42:J2376,9,FALSE)</f>
        <v>Obesity</v>
      </c>
      <c r="K42" t="str">
        <f>VLOOKUP(A42,'Medical Examinations'!A42:J2376,10,FALSE)</f>
        <v>Normal</v>
      </c>
      <c r="L42" s="14">
        <f>VLOOKUP(A42,'Hospitalisation Details'!$A$1:$H$2344,2,FALSE)</f>
        <v>36740</v>
      </c>
      <c r="M42">
        <f>VLOOKUP(A42,'Hospitalisation Details'!$A$1:$H$2344,4,FALSE)</f>
        <v>44501.4</v>
      </c>
      <c r="N42" t="str">
        <f>VLOOKUP(A42,'Hospitalisation Details'!$A$1:$H$2344,5,FALSE)</f>
        <v>tier - 2</v>
      </c>
      <c r="O42" t="str">
        <f>VLOOKUP(A42,'Hospitalisation Details'!$A$1:$H$2344,6,FALSE)</f>
        <v>tier - 3</v>
      </c>
      <c r="P42" t="str">
        <f>VLOOKUP(A42,'Hospitalisation Details'!$A$1:$H$2344,7,FALSE)</f>
        <v>R1013</v>
      </c>
      <c r="Q42">
        <f>VLOOKUP(A42,'Hospitalisation Details'!$A$1:$H$2344,8,FALSE)</f>
        <v>22</v>
      </c>
    </row>
    <row r="43" spans="1:17" x14ac:dyDescent="0.3">
      <c r="A43" t="s">
        <v>2318</v>
      </c>
      <c r="B43" t="str">
        <f>VLOOKUP(A43, 'Customer Names'!$A$1:$D$2336,3,FALSE)</f>
        <v>Peters</v>
      </c>
      <c r="C43">
        <f>VLOOKUP(A43, 'Medical Examinations'!$A$1:$J$2336,2,FALSE)</f>
        <v>35.200000000000003</v>
      </c>
      <c r="D43">
        <f>VLOOKUP(A43,'Medical Examinations'!A42:J2377,3,FALSE)</f>
        <v>11.68</v>
      </c>
      <c r="E43" t="str">
        <f>VLOOKUP(A43,'Medical Examinations'!A42:J2377,4,FALSE)</f>
        <v>Yes</v>
      </c>
      <c r="F43" t="str">
        <f>VLOOKUP(A43,'Medical Examinations'!A42:J2377,4,FALSE)</f>
        <v>Yes</v>
      </c>
      <c r="G43" t="str">
        <f>VLOOKUP(A43,'Medical Examinations'!A43:J2377,6,FALSE)</f>
        <v>No</v>
      </c>
      <c r="H43">
        <f>VLOOKUP(A43,'Medical Examinations'!A43:J2377,7,FALSE)</f>
        <v>0</v>
      </c>
      <c r="I43" s="8" t="str">
        <f>VLOOKUP(A43,'Medical Examinations'!A43:J2377,8,FALSE)</f>
        <v>yes</v>
      </c>
      <c r="J43" t="str">
        <f>VLOOKUP(A43,'Medical Examinations'!A43:J2377,9,FALSE)</f>
        <v>Obesity</v>
      </c>
      <c r="K43" t="str">
        <f>VLOOKUP(A43,'Medical Examinations'!A43:J2377,10,FALSE)</f>
        <v>Diabetes</v>
      </c>
      <c r="L43" s="14">
        <f>VLOOKUP(A43,'Hospitalisation Details'!$A$1:$H$2344,2,FALSE)</f>
        <v>24729</v>
      </c>
      <c r="M43">
        <f>VLOOKUP(A43,'Hospitalisation Details'!$A$1:$H$2344,4,FALSE)</f>
        <v>44423.8</v>
      </c>
      <c r="N43" t="str">
        <f>VLOOKUP(A43,'Hospitalisation Details'!$A$1:$H$2344,5,FALSE)</f>
        <v>tier - 2</v>
      </c>
      <c r="O43" t="str">
        <f>VLOOKUP(A43,'Hospitalisation Details'!$A$1:$H$2344,6,FALSE)</f>
        <v>tier - 3</v>
      </c>
      <c r="P43" t="str">
        <f>VLOOKUP(A43,'Hospitalisation Details'!$A$1:$H$2344,7,FALSE)</f>
        <v>R1013</v>
      </c>
      <c r="Q43">
        <f>VLOOKUP(A43,'Hospitalisation Details'!$A$1:$H$2344,8,FALSE)</f>
        <v>55</v>
      </c>
    </row>
    <row r="44" spans="1:17" x14ac:dyDescent="0.3">
      <c r="A44" t="s">
        <v>2317</v>
      </c>
      <c r="B44" t="str">
        <f>VLOOKUP(A44, 'Customer Names'!$A$1:$D$2336,3,FALSE)</f>
        <v>Aha</v>
      </c>
      <c r="C44">
        <f>VLOOKUP(A44, 'Medical Examinations'!$A$1:$J$2336,2,FALSE)</f>
        <v>38.06</v>
      </c>
      <c r="D44">
        <f>VLOOKUP(A44,'Medical Examinations'!A43:J2378,3,FALSE)</f>
        <v>6.98</v>
      </c>
      <c r="E44" t="str">
        <f>VLOOKUP(A44,'Medical Examinations'!A43:J2378,4,FALSE)</f>
        <v>No</v>
      </c>
      <c r="F44" t="str">
        <f>VLOOKUP(A44,'Medical Examinations'!A43:J2378,4,FALSE)</f>
        <v>No</v>
      </c>
      <c r="G44" t="str">
        <f>VLOOKUP(A44,'Medical Examinations'!A44:J2378,6,FALSE)</f>
        <v>No</v>
      </c>
      <c r="H44">
        <f>VLOOKUP(A44,'Medical Examinations'!A44:J2378,7,FALSE)</f>
        <v>0</v>
      </c>
      <c r="I44" s="8" t="str">
        <f>VLOOKUP(A44,'Medical Examinations'!A44:J2378,8,FALSE)</f>
        <v>yes</v>
      </c>
      <c r="J44" t="str">
        <f>VLOOKUP(A44,'Medical Examinations'!A44:J2378,9,FALSE)</f>
        <v>Obesity</v>
      </c>
      <c r="K44" t="str">
        <f>VLOOKUP(A44,'Medical Examinations'!A44:J2378,10,FALSE)</f>
        <v>Diabetes</v>
      </c>
      <c r="L44" s="14">
        <f>VLOOKUP(A44,'Hospitalisation Details'!$A$1:$H$2344,2,FALSE)</f>
        <v>26235</v>
      </c>
      <c r="M44">
        <f>VLOOKUP(A44,'Hospitalisation Details'!$A$1:$H$2344,4,FALSE)</f>
        <v>44400.41</v>
      </c>
      <c r="N44" t="str">
        <f>VLOOKUP(A44,'Hospitalisation Details'!$A$1:$H$2344,5,FALSE)</f>
        <v>tier - 2</v>
      </c>
      <c r="O44" t="str">
        <f>VLOOKUP(A44,'Hospitalisation Details'!$A$1:$H$2344,6,FALSE)</f>
        <v>tier - 2</v>
      </c>
      <c r="P44" t="str">
        <f>VLOOKUP(A44,'Hospitalisation Details'!$A$1:$H$2344,7,FALSE)</f>
        <v>R1013</v>
      </c>
      <c r="Q44">
        <f>VLOOKUP(A44,'Hospitalisation Details'!$A$1:$H$2344,8,FALSE)</f>
        <v>51</v>
      </c>
    </row>
    <row r="45" spans="1:17" x14ac:dyDescent="0.3">
      <c r="A45" t="s">
        <v>2316</v>
      </c>
      <c r="B45" t="str">
        <f>VLOOKUP(A45, 'Customer Names'!$A$1:$D$2336,3,FALSE)</f>
        <v>McElwain</v>
      </c>
      <c r="C45">
        <f>VLOOKUP(A45, 'Medical Examinations'!$A$1:$J$2336,2,FALSE)</f>
        <v>34.21</v>
      </c>
      <c r="D45">
        <f>VLOOKUP(A45,'Medical Examinations'!A44:J2379,3,FALSE)</f>
        <v>8.34</v>
      </c>
      <c r="E45" t="str">
        <f>VLOOKUP(A45,'Medical Examinations'!A44:J2379,4,FALSE)</f>
        <v>No</v>
      </c>
      <c r="F45" t="str">
        <f>VLOOKUP(A45,'Medical Examinations'!A44:J2379,4,FALSE)</f>
        <v>No</v>
      </c>
      <c r="G45" t="str">
        <f>VLOOKUP(A45,'Medical Examinations'!A45:J2379,6,FALSE)</f>
        <v>No</v>
      </c>
      <c r="H45">
        <f>VLOOKUP(A45,'Medical Examinations'!A45:J2379,7,FALSE)</f>
        <v>0</v>
      </c>
      <c r="I45" s="8" t="str">
        <f>VLOOKUP(A45,'Medical Examinations'!A45:J2379,8,FALSE)</f>
        <v>yes</v>
      </c>
      <c r="J45" t="str">
        <f>VLOOKUP(A45,'Medical Examinations'!A45:J2379,9,FALSE)</f>
        <v>Obesity</v>
      </c>
      <c r="K45" t="str">
        <f>VLOOKUP(A45,'Medical Examinations'!A45:J2379,10,FALSE)</f>
        <v>Diabetes</v>
      </c>
      <c r="L45" s="14">
        <f>VLOOKUP(A45,'Hospitalisation Details'!$A$1:$H$2344,2,FALSE)</f>
        <v>25166</v>
      </c>
      <c r="M45">
        <f>VLOOKUP(A45,'Hospitalisation Details'!$A$1:$H$2344,4,FALSE)</f>
        <v>44260.75</v>
      </c>
      <c r="N45" t="str">
        <f>VLOOKUP(A45,'Hospitalisation Details'!$A$1:$H$2344,5,FALSE)</f>
        <v>tier - 2</v>
      </c>
      <c r="O45" t="str">
        <f>VLOOKUP(A45,'Hospitalisation Details'!$A$1:$H$2344,6,FALSE)</f>
        <v>tier - 1</v>
      </c>
      <c r="P45" t="str">
        <f>VLOOKUP(A45,'Hospitalisation Details'!$A$1:$H$2344,7,FALSE)</f>
        <v>R1013</v>
      </c>
      <c r="Q45">
        <f>VLOOKUP(A45,'Hospitalisation Details'!$A$1:$H$2344,8,FALSE)</f>
        <v>54</v>
      </c>
    </row>
    <row r="46" spans="1:17" x14ac:dyDescent="0.3">
      <c r="A46" t="s">
        <v>2315</v>
      </c>
      <c r="B46" t="str">
        <f>VLOOKUP(A46, 'Customer Names'!$A$1:$D$2336,3,FALSE)</f>
        <v>Januszewski</v>
      </c>
      <c r="C46">
        <f>VLOOKUP(A46, 'Medical Examinations'!$A$1:$J$2336,2,FALSE)</f>
        <v>38.94</v>
      </c>
      <c r="D46">
        <f>VLOOKUP(A46,'Medical Examinations'!A45:J2380,3,FALSE)</f>
        <v>8.49</v>
      </c>
      <c r="E46" t="str">
        <f>VLOOKUP(A46,'Medical Examinations'!A45:J2380,4,FALSE)</f>
        <v>Yes</v>
      </c>
      <c r="F46" t="str">
        <f>VLOOKUP(A46,'Medical Examinations'!A45:J2380,4,FALSE)</f>
        <v>Yes</v>
      </c>
      <c r="G46" t="str">
        <f>VLOOKUP(A46,'Medical Examinations'!A46:J2380,6,FALSE)</f>
        <v>No</v>
      </c>
      <c r="H46">
        <f>VLOOKUP(A46,'Medical Examinations'!A46:J2380,7,FALSE)</f>
        <v>1</v>
      </c>
      <c r="I46" s="8" t="str">
        <f>VLOOKUP(A46,'Medical Examinations'!A46:J2380,8,FALSE)</f>
        <v>yes</v>
      </c>
      <c r="J46" t="str">
        <f>VLOOKUP(A46,'Medical Examinations'!A46:J2380,9,FALSE)</f>
        <v>Obesity</v>
      </c>
      <c r="K46" t="str">
        <f>VLOOKUP(A46,'Medical Examinations'!A46:J2380,10,FALSE)</f>
        <v>Diabetes</v>
      </c>
      <c r="L46" s="14">
        <f>VLOOKUP(A46,'Hospitalisation Details'!$A$1:$H$2344,2,FALSE)</f>
        <v>27546</v>
      </c>
      <c r="M46">
        <f>VLOOKUP(A46,'Hospitalisation Details'!$A$1:$H$2344,4,FALSE)</f>
        <v>44202.65</v>
      </c>
      <c r="N46" t="str">
        <f>VLOOKUP(A46,'Hospitalisation Details'!$A$1:$H$2344,5,FALSE)</f>
        <v>tier - 2</v>
      </c>
      <c r="O46" t="str">
        <f>VLOOKUP(A46,'Hospitalisation Details'!$A$1:$H$2344,6,FALSE)</f>
        <v>tier - 2</v>
      </c>
      <c r="P46" t="str">
        <f>VLOOKUP(A46,'Hospitalisation Details'!$A$1:$H$2344,7,FALSE)</f>
        <v>R1013</v>
      </c>
      <c r="Q46">
        <f>VLOOKUP(A46,'Hospitalisation Details'!$A$1:$H$2344,8,FALSE)</f>
        <v>48</v>
      </c>
    </row>
    <row r="47" spans="1:17" x14ac:dyDescent="0.3">
      <c r="A47" t="s">
        <v>2314</v>
      </c>
      <c r="B47" t="str">
        <f>VLOOKUP(A47, 'Customer Names'!$A$1:$D$2336,3,FALSE)</f>
        <v>Rohne</v>
      </c>
      <c r="C47">
        <f>VLOOKUP(A47, 'Medical Examinations'!$A$1:$J$2336,2,FALSE)</f>
        <v>30.21</v>
      </c>
      <c r="D47">
        <f>VLOOKUP(A47,'Medical Examinations'!A46:J2381,3,FALSE)</f>
        <v>5.34</v>
      </c>
      <c r="E47" t="str">
        <f>VLOOKUP(A47,'Medical Examinations'!A46:J2381,4,FALSE)</f>
        <v>Yes</v>
      </c>
      <c r="F47" t="str">
        <f>VLOOKUP(A47,'Medical Examinations'!A46:J2381,4,FALSE)</f>
        <v>Yes</v>
      </c>
      <c r="G47" t="str">
        <f>VLOOKUP(A47,'Medical Examinations'!A47:J2381,6,FALSE)</f>
        <v>No</v>
      </c>
      <c r="H47">
        <f>VLOOKUP(A47,'Medical Examinations'!A47:J2381,7,FALSE)</f>
        <v>1</v>
      </c>
      <c r="I47" s="8" t="str">
        <f>VLOOKUP(A47,'Medical Examinations'!A47:J2381,8,FALSE)</f>
        <v>yes</v>
      </c>
      <c r="J47" t="str">
        <f>VLOOKUP(A47,'Medical Examinations'!A47:J2381,9,FALSE)</f>
        <v>Obesity</v>
      </c>
      <c r="K47" t="str">
        <f>VLOOKUP(A47,'Medical Examinations'!A47:J2381,10,FALSE)</f>
        <v>Normal</v>
      </c>
      <c r="L47" s="14">
        <f>VLOOKUP(A47,'Hospitalisation Details'!$A$1:$H$2344,2,FALSE)</f>
        <v>32340</v>
      </c>
      <c r="M47">
        <f>VLOOKUP(A47,'Hospitalisation Details'!$A$1:$H$2344,4,FALSE)</f>
        <v>43943.88</v>
      </c>
      <c r="N47" t="str">
        <f>VLOOKUP(A47,'Hospitalisation Details'!$A$1:$H$2344,5,FALSE)</f>
        <v>tier - 2</v>
      </c>
      <c r="O47" t="str">
        <f>VLOOKUP(A47,'Hospitalisation Details'!$A$1:$H$2344,6,FALSE)</f>
        <v>tier - 1</v>
      </c>
      <c r="P47" t="str">
        <f>VLOOKUP(A47,'Hospitalisation Details'!$A$1:$H$2344,7,FALSE)</f>
        <v>R1012</v>
      </c>
      <c r="Q47">
        <f>VLOOKUP(A47,'Hospitalisation Details'!$A$1:$H$2344,8,FALSE)</f>
        <v>34</v>
      </c>
    </row>
    <row r="48" spans="1:17" x14ac:dyDescent="0.3">
      <c r="A48" t="s">
        <v>2313</v>
      </c>
      <c r="B48" t="str">
        <f>VLOOKUP(A48, 'Customer Names'!$A$1:$D$2336,3,FALSE)</f>
        <v>O'Grady</v>
      </c>
      <c r="C48">
        <f>VLOOKUP(A48, 'Medical Examinations'!$A$1:$J$2336,2,FALSE)</f>
        <v>33.630000000000003</v>
      </c>
      <c r="D48">
        <f>VLOOKUP(A48,'Medical Examinations'!A47:J2382,3,FALSE)</f>
        <v>4.43</v>
      </c>
      <c r="E48" t="str">
        <f>VLOOKUP(A48,'Medical Examinations'!A47:J2382,4,FALSE)</f>
        <v>Yes</v>
      </c>
      <c r="F48" t="str">
        <f>VLOOKUP(A48,'Medical Examinations'!A47:J2382,4,FALSE)</f>
        <v>Yes</v>
      </c>
      <c r="G48" t="str">
        <f>VLOOKUP(A48,'Medical Examinations'!A48:J2382,6,FALSE)</f>
        <v>No</v>
      </c>
      <c r="H48">
        <f>VLOOKUP(A48,'Medical Examinations'!A48:J2382,7,FALSE)</f>
        <v>2</v>
      </c>
      <c r="I48" s="8" t="str">
        <f>VLOOKUP(A48,'Medical Examinations'!A48:J2382,8,FALSE)</f>
        <v>yes</v>
      </c>
      <c r="J48" t="str">
        <f>VLOOKUP(A48,'Medical Examinations'!A48:J2382,9,FALSE)</f>
        <v>Obesity</v>
      </c>
      <c r="K48" t="str">
        <f>VLOOKUP(A48,'Medical Examinations'!A48:J2382,10,FALSE)</f>
        <v>Normal</v>
      </c>
      <c r="L48" s="14">
        <f>VLOOKUP(A48,'Hospitalisation Details'!$A$1:$H$2344,2,FALSE)</f>
        <v>24385</v>
      </c>
      <c r="M48">
        <f>VLOOKUP(A48,'Hospitalisation Details'!$A$1:$H$2344,4,FALSE)</f>
        <v>43921.18</v>
      </c>
      <c r="N48" t="str">
        <f>VLOOKUP(A48,'Hospitalisation Details'!$A$1:$H$2344,5,FALSE)</f>
        <v>tier - 2</v>
      </c>
      <c r="O48" t="str">
        <f>VLOOKUP(A48,'Hospitalisation Details'!$A$1:$H$2344,6,FALSE)</f>
        <v>tier - 2</v>
      </c>
      <c r="P48" t="str">
        <f>VLOOKUP(A48,'Hospitalisation Details'!$A$1:$H$2344,7,FALSE)</f>
        <v>R1012</v>
      </c>
      <c r="Q48">
        <f>VLOOKUP(A48,'Hospitalisation Details'!$A$1:$H$2344,8,FALSE)</f>
        <v>56</v>
      </c>
    </row>
    <row r="49" spans="1:17" x14ac:dyDescent="0.3">
      <c r="A49" t="s">
        <v>2312</v>
      </c>
      <c r="B49" t="str">
        <f>VLOOKUP(A49, 'Customer Names'!$A$1:$D$2336,3,FALSE)</f>
        <v>Peters</v>
      </c>
      <c r="C49">
        <f>VLOOKUP(A49, 'Medical Examinations'!$A$1:$J$2336,2,FALSE)</f>
        <v>40.369999999999997</v>
      </c>
      <c r="D49">
        <f>VLOOKUP(A49,'Medical Examinations'!A48:J2383,3,FALSE)</f>
        <v>4.47</v>
      </c>
      <c r="E49" t="str">
        <f>VLOOKUP(A49,'Medical Examinations'!A48:J2383,4,FALSE)</f>
        <v>No</v>
      </c>
      <c r="F49" t="str">
        <f>VLOOKUP(A49,'Medical Examinations'!A48:J2383,4,FALSE)</f>
        <v>No</v>
      </c>
      <c r="G49" t="str">
        <f>VLOOKUP(A49,'Medical Examinations'!A49:J2383,6,FALSE)</f>
        <v>No</v>
      </c>
      <c r="H49">
        <f>VLOOKUP(A49,'Medical Examinations'!A49:J2383,7,FALSE)</f>
        <v>0</v>
      </c>
      <c r="I49" s="8" t="str">
        <f>VLOOKUP(A49,'Medical Examinations'!A49:J2383,8,FALSE)</f>
        <v>yes</v>
      </c>
      <c r="J49" t="str">
        <f>VLOOKUP(A49,'Medical Examinations'!A49:J2383,9,FALSE)</f>
        <v>Obesity</v>
      </c>
      <c r="K49" t="str">
        <f>VLOOKUP(A49,'Medical Examinations'!A49:J2383,10,FALSE)</f>
        <v>Normal</v>
      </c>
      <c r="L49" s="14">
        <f>VLOOKUP(A49,'Hospitalisation Details'!$A$1:$H$2344,2,FALSE)</f>
        <v>29535</v>
      </c>
      <c r="M49">
        <f>VLOOKUP(A49,'Hospitalisation Details'!$A$1:$H$2344,4,FALSE)</f>
        <v>43896.38</v>
      </c>
      <c r="N49" t="str">
        <f>VLOOKUP(A49,'Hospitalisation Details'!$A$1:$H$2344,5,FALSE)</f>
        <v>tier - 2</v>
      </c>
      <c r="O49" t="str">
        <f>VLOOKUP(A49,'Hospitalisation Details'!$A$1:$H$2344,6,FALSE)</f>
        <v>tier - 1</v>
      </c>
      <c r="P49" t="str">
        <f>VLOOKUP(A49,'Hospitalisation Details'!$A$1:$H$2344,7,FALSE)</f>
        <v>R1013</v>
      </c>
      <c r="Q49">
        <f>VLOOKUP(A49,'Hospitalisation Details'!$A$1:$H$2344,8,FALSE)</f>
        <v>42</v>
      </c>
    </row>
    <row r="50" spans="1:17" x14ac:dyDescent="0.3">
      <c r="A50" t="s">
        <v>2311</v>
      </c>
      <c r="B50" t="str">
        <f>VLOOKUP(A50, 'Customer Names'!$A$1:$D$2336,3,FALSE)</f>
        <v>De Simone</v>
      </c>
      <c r="C50">
        <f>VLOOKUP(A50, 'Medical Examinations'!$A$1:$J$2336,2,FALSE)</f>
        <v>53.09</v>
      </c>
      <c r="D50">
        <f>VLOOKUP(A50,'Medical Examinations'!A49:J2384,3,FALSE)</f>
        <v>4.82</v>
      </c>
      <c r="E50" t="str">
        <f>VLOOKUP(A50,'Medical Examinations'!A49:J2384,4,FALSE)</f>
        <v>Yes</v>
      </c>
      <c r="F50" t="str">
        <f>VLOOKUP(A50,'Medical Examinations'!A49:J2384,4,FALSE)</f>
        <v>Yes</v>
      </c>
      <c r="G50" t="str">
        <f>VLOOKUP(A50,'Medical Examinations'!A50:J2384,6,FALSE)</f>
        <v>No</v>
      </c>
      <c r="H50">
        <f>VLOOKUP(A50,'Medical Examinations'!A50:J2384,7,FALSE)</f>
        <v>2</v>
      </c>
      <c r="I50" s="8" t="str">
        <f>VLOOKUP(A50,'Medical Examinations'!A50:J2384,8,FALSE)</f>
        <v>yes</v>
      </c>
      <c r="J50" t="str">
        <f>VLOOKUP(A50,'Medical Examinations'!A50:J2384,9,FALSE)</f>
        <v>Obesity</v>
      </c>
      <c r="K50" t="str">
        <f>VLOOKUP(A50,'Medical Examinations'!A50:J2384,10,FALSE)</f>
        <v>Normal</v>
      </c>
      <c r="L50" s="14">
        <f>VLOOKUP(A50,'Hospitalisation Details'!$A$1:$H$2344,2,FALSE)</f>
        <v>24290</v>
      </c>
      <c r="M50">
        <f>VLOOKUP(A50,'Hospitalisation Details'!$A$1:$H$2344,4,FALSE)</f>
        <v>43817.45</v>
      </c>
      <c r="N50" t="str">
        <f>VLOOKUP(A50,'Hospitalisation Details'!$A$1:$H$2344,5,FALSE)</f>
        <v>tier - 2</v>
      </c>
      <c r="O50" t="str">
        <f>VLOOKUP(A50,'Hospitalisation Details'!$A$1:$H$2344,6,FALSE)</f>
        <v>tier - 3</v>
      </c>
      <c r="P50" t="str">
        <f>VLOOKUP(A50,'Hospitalisation Details'!$A$1:$H$2344,7,FALSE)</f>
        <v>R1012</v>
      </c>
      <c r="Q50">
        <f>VLOOKUP(A50,'Hospitalisation Details'!$A$1:$H$2344,8,FALSE)</f>
        <v>56</v>
      </c>
    </row>
    <row r="51" spans="1:17" x14ac:dyDescent="0.3">
      <c r="A51" t="s">
        <v>2310</v>
      </c>
      <c r="B51" t="str">
        <f>VLOOKUP(A51, 'Customer Names'!$A$1:$D$2336,3,FALSE)</f>
        <v>Beckett</v>
      </c>
      <c r="C51">
        <f>VLOOKUP(A51, 'Medical Examinations'!$A$1:$J$2336,2,FALSE)</f>
        <v>31.79</v>
      </c>
      <c r="D51">
        <f>VLOOKUP(A51,'Medical Examinations'!A50:J2385,3,FALSE)</f>
        <v>5.51</v>
      </c>
      <c r="E51" t="str">
        <f>VLOOKUP(A51,'Medical Examinations'!A50:J2385,4,FALSE)</f>
        <v>Yes</v>
      </c>
      <c r="F51" t="str">
        <f>VLOOKUP(A51,'Medical Examinations'!A50:J2385,4,FALSE)</f>
        <v>Yes</v>
      </c>
      <c r="G51" t="str">
        <f>VLOOKUP(A51,'Medical Examinations'!A51:J2385,6,FALSE)</f>
        <v>No</v>
      </c>
      <c r="H51">
        <f>VLOOKUP(A51,'Medical Examinations'!A51:J2385,7,FALSE)</f>
        <v>2</v>
      </c>
      <c r="I51" s="8" t="str">
        <f>VLOOKUP(A51,'Medical Examinations'!A51:J2385,8,FALSE)</f>
        <v>yes</v>
      </c>
      <c r="J51" t="str">
        <f>VLOOKUP(A51,'Medical Examinations'!A51:J2385,9,FALSE)</f>
        <v>Obesity</v>
      </c>
      <c r="K51" t="str">
        <f>VLOOKUP(A51,'Medical Examinations'!A51:J2385,10,FALSE)</f>
        <v>Normal</v>
      </c>
      <c r="L51" s="14">
        <f>VLOOKUP(A51,'Hospitalisation Details'!$A$1:$H$2344,2,FALSE)</f>
        <v>24405</v>
      </c>
      <c r="M51">
        <f>VLOOKUP(A51,'Hospitalisation Details'!$A$1:$H$2344,4,FALSE)</f>
        <v>43813.87</v>
      </c>
      <c r="N51" t="str">
        <f>VLOOKUP(A51,'Hospitalisation Details'!$A$1:$H$2344,5,FALSE)</f>
        <v>tier - 2</v>
      </c>
      <c r="O51" t="str">
        <f>VLOOKUP(A51,'Hospitalisation Details'!$A$1:$H$2344,6,FALSE)</f>
        <v>tier - 2</v>
      </c>
      <c r="P51" t="str">
        <f>VLOOKUP(A51,'Hospitalisation Details'!$A$1:$H$2344,7,FALSE)</f>
        <v>R1013</v>
      </c>
      <c r="Q51">
        <f>VLOOKUP(A51,'Hospitalisation Details'!$A$1:$H$2344,8,FALSE)</f>
        <v>56</v>
      </c>
    </row>
    <row r="52" spans="1:17" x14ac:dyDescent="0.3">
      <c r="A52" t="s">
        <v>2309</v>
      </c>
      <c r="B52" t="str">
        <f>VLOOKUP(A52, 'Customer Names'!$A$1:$D$2336,3,FALSE)</f>
        <v>Sobrilsky</v>
      </c>
      <c r="C52">
        <f>VLOOKUP(A52, 'Medical Examinations'!$A$1:$J$2336,2,FALSE)</f>
        <v>41.895000000000003</v>
      </c>
      <c r="D52">
        <f>VLOOKUP(A52,'Medical Examinations'!A51:J2386,3,FALSE)</f>
        <v>10.87</v>
      </c>
      <c r="E52" t="str">
        <f>VLOOKUP(A52,'Medical Examinations'!A51:J2386,4,FALSE)</f>
        <v>Yes</v>
      </c>
      <c r="F52" t="str">
        <f>VLOOKUP(A52,'Medical Examinations'!A51:J2386,4,FALSE)</f>
        <v>Yes</v>
      </c>
      <c r="G52" t="str">
        <f>VLOOKUP(A52,'Medical Examinations'!A52:J2386,6,FALSE)</f>
        <v>No</v>
      </c>
      <c r="H52">
        <f>VLOOKUP(A52,'Medical Examinations'!A52:J2386,7,FALSE)</f>
        <v>1</v>
      </c>
      <c r="I52" s="8" t="str">
        <f>VLOOKUP(A52,'Medical Examinations'!A52:J2386,8,FALSE)</f>
        <v>yes</v>
      </c>
      <c r="J52" t="str">
        <f>VLOOKUP(A52,'Medical Examinations'!A52:J2386,9,FALSE)</f>
        <v>Obesity</v>
      </c>
      <c r="K52" t="str">
        <f>VLOOKUP(A52,'Medical Examinations'!A52:J2386,10,FALSE)</f>
        <v>Diabetes</v>
      </c>
      <c r="L52" s="14">
        <f>VLOOKUP(A52,'Hospitalisation Details'!$A$1:$H$2344,2,FALSE)</f>
        <v>31775</v>
      </c>
      <c r="M52">
        <f>VLOOKUP(A52,'Hospitalisation Details'!$A$1:$H$2344,4,FALSE)</f>
        <v>43753.34</v>
      </c>
      <c r="N52" t="str">
        <f>VLOOKUP(A52,'Hospitalisation Details'!$A$1:$H$2344,5,FALSE)</f>
        <v>tier - 2</v>
      </c>
      <c r="O52" t="str">
        <f>VLOOKUP(A52,'Hospitalisation Details'!$A$1:$H$2344,6,FALSE)</f>
        <v>tier - 1</v>
      </c>
      <c r="P52" t="str">
        <f>VLOOKUP(A52,'Hospitalisation Details'!$A$1:$H$2344,7,FALSE)</f>
        <v>R1015</v>
      </c>
      <c r="Q52">
        <f>VLOOKUP(A52,'Hospitalisation Details'!$A$1:$H$2344,8,FALSE)</f>
        <v>36</v>
      </c>
    </row>
    <row r="53" spans="1:17" x14ac:dyDescent="0.3">
      <c r="A53" t="s">
        <v>2308</v>
      </c>
      <c r="B53" t="str">
        <f>VLOOKUP(A53, 'Customer Names'!$A$1:$D$2336,3,FALSE)</f>
        <v>Wang</v>
      </c>
      <c r="C53">
        <f>VLOOKUP(A53, 'Medical Examinations'!$A$1:$J$2336,2,FALSE)</f>
        <v>31.16</v>
      </c>
      <c r="D53">
        <f>VLOOKUP(A53,'Medical Examinations'!A52:J2387,3,FALSE)</f>
        <v>9.34</v>
      </c>
      <c r="E53" t="str">
        <f>VLOOKUP(A53,'Medical Examinations'!A52:J2387,4,FALSE)</f>
        <v>No</v>
      </c>
      <c r="F53" t="str">
        <f>VLOOKUP(A53,'Medical Examinations'!A52:J2387,4,FALSE)</f>
        <v>No</v>
      </c>
      <c r="G53" t="str">
        <f>VLOOKUP(A53,'Medical Examinations'!A53:J2387,6,FALSE)</f>
        <v>No</v>
      </c>
      <c r="H53">
        <f>VLOOKUP(A53,'Medical Examinations'!A53:J2387,7,FALSE)</f>
        <v>0</v>
      </c>
      <c r="I53" s="8" t="str">
        <f>VLOOKUP(A53,'Medical Examinations'!A53:J2387,8,FALSE)</f>
        <v>yes</v>
      </c>
      <c r="J53" t="str">
        <f>VLOOKUP(A53,'Medical Examinations'!A53:J2387,9,FALSE)</f>
        <v>Obesity</v>
      </c>
      <c r="K53" t="str">
        <f>VLOOKUP(A53,'Medical Examinations'!A53:J2387,10,FALSE)</f>
        <v>Diabetes</v>
      </c>
      <c r="L53" s="14">
        <f>VLOOKUP(A53,'Hospitalisation Details'!$A$1:$H$2344,2,FALSE)</f>
        <v>23976</v>
      </c>
      <c r="M53">
        <f>VLOOKUP(A53,'Hospitalisation Details'!$A$1:$H$2344,4,FALSE)</f>
        <v>43578.94</v>
      </c>
      <c r="N53" t="str">
        <f>VLOOKUP(A53,'Hospitalisation Details'!$A$1:$H$2344,5,FALSE)</f>
        <v>tier - 2</v>
      </c>
      <c r="O53" t="str">
        <f>VLOOKUP(A53,'Hospitalisation Details'!$A$1:$H$2344,6,FALSE)</f>
        <v>tier - 2</v>
      </c>
      <c r="P53" t="str">
        <f>VLOOKUP(A53,'Hospitalisation Details'!$A$1:$H$2344,7,FALSE)</f>
        <v>R1012</v>
      </c>
      <c r="Q53">
        <f>VLOOKUP(A53,'Hospitalisation Details'!$A$1:$H$2344,8,FALSE)</f>
        <v>57</v>
      </c>
    </row>
    <row r="54" spans="1:17" x14ac:dyDescent="0.3">
      <c r="A54" t="s">
        <v>2307</v>
      </c>
      <c r="B54" t="str">
        <f>VLOOKUP(A54, 'Customer Names'!$A$1:$D$2336,3,FALSE)</f>
        <v>Campa</v>
      </c>
      <c r="C54">
        <f>VLOOKUP(A54, 'Medical Examinations'!$A$1:$J$2336,2,FALSE)</f>
        <v>34.104999999999997</v>
      </c>
      <c r="D54">
        <f>VLOOKUP(A54,'Medical Examinations'!A53:J2388,3,FALSE)</f>
        <v>5.03</v>
      </c>
      <c r="E54" t="str">
        <f>VLOOKUP(A54,'Medical Examinations'!A53:J2388,4,FALSE)</f>
        <v>Yes</v>
      </c>
      <c r="F54" t="str">
        <f>VLOOKUP(A54,'Medical Examinations'!A53:J2388,4,FALSE)</f>
        <v>Yes</v>
      </c>
      <c r="G54" t="str">
        <f>VLOOKUP(A54,'Medical Examinations'!A54:J2388,6,FALSE)</f>
        <v>Yes</v>
      </c>
      <c r="H54">
        <f>VLOOKUP(A54,'Medical Examinations'!A54:J2388,7,FALSE)</f>
        <v>1</v>
      </c>
      <c r="I54" s="8" t="str">
        <f>VLOOKUP(A54,'Medical Examinations'!A54:J2388,8,FALSE)</f>
        <v>yes</v>
      </c>
      <c r="J54" t="str">
        <f>VLOOKUP(A54,'Medical Examinations'!A54:J2388,9,FALSE)</f>
        <v>Obesity</v>
      </c>
      <c r="K54" t="str">
        <f>VLOOKUP(A54,'Medical Examinations'!A54:J2388,10,FALSE)</f>
        <v>Normal</v>
      </c>
      <c r="L54" s="14">
        <f>VLOOKUP(A54,'Hospitalisation Details'!$A$1:$H$2344,2,FALSE)</f>
        <v>25540</v>
      </c>
      <c r="M54">
        <f>VLOOKUP(A54,'Hospitalisation Details'!$A$1:$H$2344,4,FALSE)</f>
        <v>43254.42</v>
      </c>
      <c r="N54" t="str">
        <f>VLOOKUP(A54,'Hospitalisation Details'!$A$1:$H$2344,5,FALSE)</f>
        <v>tier - 2</v>
      </c>
      <c r="O54" t="str">
        <f>VLOOKUP(A54,'Hospitalisation Details'!$A$1:$H$2344,6,FALSE)</f>
        <v>tier - 2</v>
      </c>
      <c r="P54" t="str">
        <f>VLOOKUP(A54,'Hospitalisation Details'!$A$1:$H$2344,7,FALSE)</f>
        <v>R1016</v>
      </c>
      <c r="Q54">
        <f>VLOOKUP(A54,'Hospitalisation Details'!$A$1:$H$2344,8,FALSE)</f>
        <v>53</v>
      </c>
    </row>
    <row r="55" spans="1:17" x14ac:dyDescent="0.3">
      <c r="A55" t="s">
        <v>2306</v>
      </c>
      <c r="B55" t="str">
        <f>VLOOKUP(A55, 'Customer Names'!$A$1:$D$2336,3,FALSE)</f>
        <v>Clifford</v>
      </c>
      <c r="C55">
        <f>VLOOKUP(A55, 'Medical Examinations'!$A$1:$J$2336,2,FALSE)</f>
        <v>51.93</v>
      </c>
      <c r="D55">
        <f>VLOOKUP(A55,'Medical Examinations'!A54:J2389,3,FALSE)</f>
        <v>11.05</v>
      </c>
      <c r="E55" t="str">
        <f>VLOOKUP(A55,'Medical Examinations'!A54:J2389,4,FALSE)</f>
        <v>No</v>
      </c>
      <c r="F55" t="str">
        <f>VLOOKUP(A55,'Medical Examinations'!A54:J2389,4,FALSE)</f>
        <v>No</v>
      </c>
      <c r="G55" t="str">
        <f>VLOOKUP(A55,'Medical Examinations'!A55:J2389,6,FALSE)</f>
        <v>No</v>
      </c>
      <c r="H55">
        <f>VLOOKUP(A55,'Medical Examinations'!A55:J2389,7,FALSE)</f>
        <v>0</v>
      </c>
      <c r="I55" s="8" t="str">
        <f>VLOOKUP(A55,'Medical Examinations'!A55:J2389,8,FALSE)</f>
        <v>yes</v>
      </c>
      <c r="J55" t="str">
        <f>VLOOKUP(A55,'Medical Examinations'!A55:J2389,9,FALSE)</f>
        <v>Obesity</v>
      </c>
      <c r="K55" t="str">
        <f>VLOOKUP(A55,'Medical Examinations'!A55:J2389,10,FALSE)</f>
        <v>Diabetes</v>
      </c>
      <c r="L55" s="14">
        <f>VLOOKUP(A55,'Hospitalisation Details'!$A$1:$H$2344,2,FALSE)</f>
        <v>24075</v>
      </c>
      <c r="M55">
        <f>VLOOKUP(A55,'Hospitalisation Details'!$A$1:$H$2344,4,FALSE)</f>
        <v>43073.760000000002</v>
      </c>
      <c r="N55" t="str">
        <f>VLOOKUP(A55,'Hospitalisation Details'!$A$1:$H$2344,5,FALSE)</f>
        <v>tier - 2</v>
      </c>
      <c r="O55" t="str">
        <f>VLOOKUP(A55,'Hospitalisation Details'!$A$1:$H$2344,6,FALSE)</f>
        <v>tier - 2</v>
      </c>
      <c r="P55" t="str">
        <f>VLOOKUP(A55,'Hospitalisation Details'!$A$1:$H$2344,7,FALSE)</f>
        <v>R1011</v>
      </c>
      <c r="Q55">
        <f>VLOOKUP(A55,'Hospitalisation Details'!$A$1:$H$2344,8,FALSE)</f>
        <v>57</v>
      </c>
    </row>
    <row r="56" spans="1:17" x14ac:dyDescent="0.3">
      <c r="A56" t="s">
        <v>2305</v>
      </c>
      <c r="B56" t="str">
        <f>VLOOKUP(A56, 'Customer Names'!$A$1:$D$2336,3,FALSE)</f>
        <v>Dalmata</v>
      </c>
      <c r="C56">
        <f>VLOOKUP(A56, 'Medical Examinations'!$A$1:$J$2336,2,FALSE)</f>
        <v>38.950000000000003</v>
      </c>
      <c r="D56">
        <f>VLOOKUP(A56,'Medical Examinations'!A55:J2390,3,FALSE)</f>
        <v>11.95</v>
      </c>
      <c r="E56" t="str">
        <f>VLOOKUP(A56,'Medical Examinations'!A55:J2390,4,FALSE)</f>
        <v>No</v>
      </c>
      <c r="F56" t="str">
        <f>VLOOKUP(A56,'Medical Examinations'!A55:J2390,4,FALSE)</f>
        <v>No</v>
      </c>
      <c r="G56" t="str">
        <f>VLOOKUP(A56,'Medical Examinations'!A56:J2390,6,FALSE)</f>
        <v>No</v>
      </c>
      <c r="H56">
        <f>VLOOKUP(A56,'Medical Examinations'!A56:J2390,7,FALSE)</f>
        <v>0</v>
      </c>
      <c r="I56" s="8" t="str">
        <f>VLOOKUP(A56,'Medical Examinations'!A56:J2390,8,FALSE)</f>
        <v>yes</v>
      </c>
      <c r="J56" t="str">
        <f>VLOOKUP(A56,'Medical Examinations'!A56:J2390,9,FALSE)</f>
        <v>Obesity</v>
      </c>
      <c r="K56" t="str">
        <f>VLOOKUP(A56,'Medical Examinations'!A56:J2390,10,FALSE)</f>
        <v>Diabetes</v>
      </c>
      <c r="L56" s="14">
        <f>VLOOKUP(A56,'Hospitalisation Details'!$A$1:$H$2344,2,FALSE)</f>
        <v>28798</v>
      </c>
      <c r="M56">
        <f>VLOOKUP(A56,'Hospitalisation Details'!$A$1:$H$2344,4,FALSE)</f>
        <v>42983.46</v>
      </c>
      <c r="N56" t="str">
        <f>VLOOKUP(A56,'Hospitalisation Details'!$A$1:$H$2344,5,FALSE)</f>
        <v>tier - 1</v>
      </c>
      <c r="O56" t="str">
        <f>VLOOKUP(A56,'Hospitalisation Details'!$A$1:$H$2344,6,FALSE)</f>
        <v>tier - 2</v>
      </c>
      <c r="P56" t="str">
        <f>VLOOKUP(A56,'Hospitalisation Details'!$A$1:$H$2344,7,FALSE)</f>
        <v>R1012</v>
      </c>
      <c r="Q56">
        <f>VLOOKUP(A56,'Hospitalisation Details'!$A$1:$H$2344,8,FALSE)</f>
        <v>44</v>
      </c>
    </row>
    <row r="57" spans="1:17" x14ac:dyDescent="0.3">
      <c r="A57" t="s">
        <v>2304</v>
      </c>
      <c r="B57" t="str">
        <f>VLOOKUP(A57, 'Customer Names'!$A$1:$D$2336,3,FALSE)</f>
        <v>Vishik</v>
      </c>
      <c r="C57">
        <f>VLOOKUP(A57, 'Medical Examinations'!$A$1:$J$2336,2,FALSE)</f>
        <v>36.630000000000003</v>
      </c>
      <c r="D57">
        <f>VLOOKUP(A57,'Medical Examinations'!A56:J2391,3,FALSE)</f>
        <v>7.72</v>
      </c>
      <c r="E57" t="str">
        <f>VLOOKUP(A57,'Medical Examinations'!A56:J2391,4,FALSE)</f>
        <v>Yes</v>
      </c>
      <c r="F57" t="str">
        <f>VLOOKUP(A57,'Medical Examinations'!A56:J2391,4,FALSE)</f>
        <v>Yes</v>
      </c>
      <c r="G57" t="str">
        <f>VLOOKUP(A57,'Medical Examinations'!A57:J2391,6,FALSE)</f>
        <v>No</v>
      </c>
      <c r="H57">
        <f>VLOOKUP(A57,'Medical Examinations'!A57:J2391,7,FALSE)</f>
        <v>1</v>
      </c>
      <c r="I57" s="8" t="str">
        <f>VLOOKUP(A57,'Medical Examinations'!A57:J2391,8,FALSE)</f>
        <v>yes</v>
      </c>
      <c r="J57" t="str">
        <f>VLOOKUP(A57,'Medical Examinations'!A57:J2391,9,FALSE)</f>
        <v>Obesity</v>
      </c>
      <c r="K57" t="str">
        <f>VLOOKUP(A57,'Medical Examinations'!A57:J2391,10,FALSE)</f>
        <v>Diabetes</v>
      </c>
      <c r="L57" s="14">
        <f>VLOOKUP(A57,'Hospitalisation Details'!$A$1:$H$2344,2,FALSE)</f>
        <v>27690</v>
      </c>
      <c r="M57">
        <f>VLOOKUP(A57,'Hospitalisation Details'!$A$1:$H$2344,4,FALSE)</f>
        <v>42969.85</v>
      </c>
      <c r="N57" t="str">
        <f>VLOOKUP(A57,'Hospitalisation Details'!$A$1:$H$2344,5,FALSE)</f>
        <v>tier - 1</v>
      </c>
      <c r="O57" t="str">
        <f>VLOOKUP(A57,'Hospitalisation Details'!$A$1:$H$2344,6,FALSE)</f>
        <v>tier - 3</v>
      </c>
      <c r="P57" t="str">
        <f>VLOOKUP(A57,'Hospitalisation Details'!$A$1:$H$2344,7,FALSE)</f>
        <v>R1013</v>
      </c>
      <c r="Q57">
        <f>VLOOKUP(A57,'Hospitalisation Details'!$A$1:$H$2344,8,FALSE)</f>
        <v>47</v>
      </c>
    </row>
    <row r="58" spans="1:17" x14ac:dyDescent="0.3">
      <c r="A58" t="s">
        <v>2303</v>
      </c>
      <c r="B58" t="str">
        <f>VLOOKUP(A58, 'Customer Names'!$A$1:$D$2336,3,FALSE)</f>
        <v>Schorr</v>
      </c>
      <c r="C58">
        <f>VLOOKUP(A58, 'Medical Examinations'!$A$1:$J$2336,2,FALSE)</f>
        <v>34.200000000000003</v>
      </c>
      <c r="D58">
        <f>VLOOKUP(A58,'Medical Examinations'!A57:J2392,3,FALSE)</f>
        <v>5.75</v>
      </c>
      <c r="E58" t="str">
        <f>VLOOKUP(A58,'Medical Examinations'!A57:J2392,4,FALSE)</f>
        <v>No</v>
      </c>
      <c r="F58" t="str">
        <f>VLOOKUP(A58,'Medical Examinations'!A57:J2392,4,FALSE)</f>
        <v>No</v>
      </c>
      <c r="G58" t="str">
        <f>VLOOKUP(A58,'Medical Examinations'!A58:J2392,6,FALSE)</f>
        <v>No</v>
      </c>
      <c r="H58">
        <f>VLOOKUP(A58,'Medical Examinations'!A58:J2392,7,FALSE)</f>
        <v>2</v>
      </c>
      <c r="I58" s="8" t="str">
        <f>VLOOKUP(A58,'Medical Examinations'!A58:J2392,8,FALSE)</f>
        <v>yes</v>
      </c>
      <c r="J58" t="str">
        <f>VLOOKUP(A58,'Medical Examinations'!A58:J2392,9,FALSE)</f>
        <v>Obesity</v>
      </c>
      <c r="K58" t="str">
        <f>VLOOKUP(A58,'Medical Examinations'!A58:J2392,10,FALSE)</f>
        <v>Prediabetes</v>
      </c>
      <c r="L58" s="14">
        <f>VLOOKUP(A58,'Hospitalisation Details'!$A$1:$H$2344,2,FALSE)</f>
        <v>26552</v>
      </c>
      <c r="M58">
        <f>VLOOKUP(A58,'Hospitalisation Details'!$A$1:$H$2344,4,FALSE)</f>
        <v>42856.84</v>
      </c>
      <c r="N58" t="str">
        <f>VLOOKUP(A58,'Hospitalisation Details'!$A$1:$H$2344,5,FALSE)</f>
        <v>tier - 1</v>
      </c>
      <c r="O58" t="str">
        <f>VLOOKUP(A58,'Hospitalisation Details'!$A$1:$H$2344,6,FALSE)</f>
        <v>tier - 1</v>
      </c>
      <c r="P58" t="str">
        <f>VLOOKUP(A58,'Hospitalisation Details'!$A$1:$H$2344,7,FALSE)</f>
        <v>R1011</v>
      </c>
      <c r="Q58">
        <f>VLOOKUP(A58,'Hospitalisation Details'!$A$1:$H$2344,8,FALSE)</f>
        <v>50</v>
      </c>
    </row>
    <row r="59" spans="1:17" x14ac:dyDescent="0.3">
      <c r="A59" t="s">
        <v>2302</v>
      </c>
      <c r="B59" t="str">
        <f>VLOOKUP(A59, 'Customer Names'!$A$1:$D$2336,3,FALSE)</f>
        <v>Lusardi</v>
      </c>
      <c r="C59">
        <f>VLOOKUP(A59, 'Medical Examinations'!$A$1:$J$2336,2,FALSE)</f>
        <v>50.63</v>
      </c>
      <c r="D59">
        <f>VLOOKUP(A59,'Medical Examinations'!A58:J2393,3,FALSE)</f>
        <v>11.89</v>
      </c>
      <c r="E59" t="str">
        <f>VLOOKUP(A59,'Medical Examinations'!A58:J2393,4,FALSE)</f>
        <v>No</v>
      </c>
      <c r="F59" t="str">
        <f>VLOOKUP(A59,'Medical Examinations'!A58:J2393,4,FALSE)</f>
        <v>No</v>
      </c>
      <c r="G59" t="str">
        <f>VLOOKUP(A59,'Medical Examinations'!A59:J2393,6,FALSE)</f>
        <v>No</v>
      </c>
      <c r="H59">
        <f>VLOOKUP(A59,'Medical Examinations'!A59:J2393,7,FALSE)</f>
        <v>0</v>
      </c>
      <c r="I59" s="8" t="str">
        <f>VLOOKUP(A59,'Medical Examinations'!A59:J2393,8,FALSE)</f>
        <v>yes</v>
      </c>
      <c r="J59" t="str">
        <f>VLOOKUP(A59,'Medical Examinations'!A59:J2393,9,FALSE)</f>
        <v>Obesity</v>
      </c>
      <c r="K59" t="str">
        <f>VLOOKUP(A59,'Medical Examinations'!A59:J2393,10,FALSE)</f>
        <v>Diabetes</v>
      </c>
      <c r="L59" s="14">
        <f>VLOOKUP(A59,'Hospitalisation Details'!$A$1:$H$2344,2,FALSE)</f>
        <v>24044</v>
      </c>
      <c r="M59">
        <f>VLOOKUP(A59,'Hospitalisation Details'!$A$1:$H$2344,4,FALSE)</f>
        <v>42764.12</v>
      </c>
      <c r="N59" t="str">
        <f>VLOOKUP(A59,'Hospitalisation Details'!$A$1:$H$2344,5,FALSE)</f>
        <v>tier - 1</v>
      </c>
      <c r="O59" t="str">
        <f>VLOOKUP(A59,'Hospitalisation Details'!$A$1:$H$2344,6,FALSE)</f>
        <v>tier - 2</v>
      </c>
      <c r="P59" t="str">
        <f>VLOOKUP(A59,'Hospitalisation Details'!$A$1:$H$2344,7,FALSE)</f>
        <v>R1011</v>
      </c>
      <c r="Q59">
        <f>VLOOKUP(A59,'Hospitalisation Details'!$A$1:$H$2344,8,FALSE)</f>
        <v>57</v>
      </c>
    </row>
    <row r="60" spans="1:17" x14ac:dyDescent="0.3">
      <c r="A60" t="s">
        <v>2301</v>
      </c>
      <c r="B60" t="str">
        <f>VLOOKUP(A60, 'Customer Names'!$A$1:$D$2336,3,FALSE)</f>
        <v>Rayner</v>
      </c>
      <c r="C60">
        <f>VLOOKUP(A60, 'Medical Examinations'!$A$1:$J$2336,2,FALSE)</f>
        <v>36.479999999999997</v>
      </c>
      <c r="D60">
        <f>VLOOKUP(A60,'Medical Examinations'!A59:J2394,3,FALSE)</f>
        <v>6.2</v>
      </c>
      <c r="E60" t="str">
        <f>VLOOKUP(A60,'Medical Examinations'!A59:J2394,4,FALSE)</f>
        <v>No</v>
      </c>
      <c r="F60" t="str">
        <f>VLOOKUP(A60,'Medical Examinations'!A59:J2394,4,FALSE)</f>
        <v>No</v>
      </c>
      <c r="G60" t="str">
        <f>VLOOKUP(A60,'Medical Examinations'!A60:J2394,6,FALSE)</f>
        <v>No</v>
      </c>
      <c r="H60">
        <f>VLOOKUP(A60,'Medical Examinations'!A60:J2394,7,FALSE)</f>
        <v>0</v>
      </c>
      <c r="I60" s="8" t="str">
        <f>VLOOKUP(A60,'Medical Examinations'!A60:J2394,8,FALSE)</f>
        <v>yes</v>
      </c>
      <c r="J60" t="str">
        <f>VLOOKUP(A60,'Medical Examinations'!A60:J2394,9,FALSE)</f>
        <v>Obesity</v>
      </c>
      <c r="K60" t="str">
        <f>VLOOKUP(A60,'Medical Examinations'!A60:J2394,10,FALSE)</f>
        <v>Prediabetes</v>
      </c>
      <c r="L60" s="14">
        <f>VLOOKUP(A60,'Hospitalisation Details'!$A$1:$H$2344,2,FALSE)</f>
        <v>28419</v>
      </c>
      <c r="M60">
        <f>VLOOKUP(A60,'Hospitalisation Details'!$A$1:$H$2344,4,FALSE)</f>
        <v>42760.5</v>
      </c>
      <c r="N60" t="str">
        <f>VLOOKUP(A60,'Hospitalisation Details'!$A$1:$H$2344,5,FALSE)</f>
        <v>tier - 1</v>
      </c>
      <c r="O60" t="str">
        <f>VLOOKUP(A60,'Hospitalisation Details'!$A$1:$H$2344,6,FALSE)</f>
        <v>tier - 2</v>
      </c>
      <c r="P60" t="str">
        <f>VLOOKUP(A60,'Hospitalisation Details'!$A$1:$H$2344,7,FALSE)</f>
        <v>R1012</v>
      </c>
      <c r="Q60">
        <f>VLOOKUP(A60,'Hospitalisation Details'!$A$1:$H$2344,8,FALSE)</f>
        <v>45</v>
      </c>
    </row>
    <row r="61" spans="1:17" x14ac:dyDescent="0.3">
      <c r="A61" t="s">
        <v>2300</v>
      </c>
      <c r="B61" t="str">
        <f>VLOOKUP(A61, 'Customer Names'!$A$1:$D$2336,3,FALSE)</f>
        <v>Voghel</v>
      </c>
      <c r="C61">
        <f>VLOOKUP(A61, 'Medical Examinations'!$A$1:$J$2336,2,FALSE)</f>
        <v>54.82</v>
      </c>
      <c r="D61">
        <f>VLOOKUP(A61,'Medical Examinations'!A60:J2395,3,FALSE)</f>
        <v>10.61</v>
      </c>
      <c r="E61" t="str">
        <f>VLOOKUP(A61,'Medical Examinations'!A60:J2395,4,FALSE)</f>
        <v>No</v>
      </c>
      <c r="F61" t="str">
        <f>VLOOKUP(A61,'Medical Examinations'!A60:J2395,4,FALSE)</f>
        <v>No</v>
      </c>
      <c r="G61" t="str">
        <f>VLOOKUP(A61,'Medical Examinations'!A61:J2395,6,FALSE)</f>
        <v>No</v>
      </c>
      <c r="H61">
        <f>VLOOKUP(A61,'Medical Examinations'!A61:J2395,7,FALSE)</f>
        <v>0</v>
      </c>
      <c r="I61" s="8" t="str">
        <f>VLOOKUP(A61,'Medical Examinations'!A61:J2395,8,FALSE)</f>
        <v>yes</v>
      </c>
      <c r="J61" t="str">
        <f>VLOOKUP(A61,'Medical Examinations'!A61:J2395,9,FALSE)</f>
        <v>Obesity</v>
      </c>
      <c r="K61" t="str">
        <f>VLOOKUP(A61,'Medical Examinations'!A61:J2395,10,FALSE)</f>
        <v>Diabetes</v>
      </c>
      <c r="L61" s="14">
        <f>VLOOKUP(A61,'Hospitalisation Details'!$A$1:$H$2344,2,FALSE)</f>
        <v>26240</v>
      </c>
      <c r="M61">
        <f>VLOOKUP(A61,'Hospitalisation Details'!$A$1:$H$2344,4,FALSE)</f>
        <v>42644.2</v>
      </c>
      <c r="N61" t="str">
        <f>VLOOKUP(A61,'Hospitalisation Details'!$A$1:$H$2344,5,FALSE)</f>
        <v>tier - 1</v>
      </c>
      <c r="O61" t="str">
        <f>VLOOKUP(A61,'Hospitalisation Details'!$A$1:$H$2344,6,FALSE)</f>
        <v>tier - 3</v>
      </c>
      <c r="P61" t="str">
        <f>VLOOKUP(A61,'Hospitalisation Details'!$A$1:$H$2344,7,FALSE)</f>
        <v>R1011</v>
      </c>
      <c r="Q61">
        <f>VLOOKUP(A61,'Hospitalisation Details'!$A$1:$H$2344,8,FALSE)</f>
        <v>51</v>
      </c>
    </row>
    <row r="62" spans="1:17" x14ac:dyDescent="0.3">
      <c r="A62" t="s">
        <v>2299</v>
      </c>
      <c r="B62" t="str">
        <f>VLOOKUP(A62, 'Customer Names'!$A$1:$D$2336,3,FALSE)</f>
        <v>Rieth</v>
      </c>
      <c r="C62">
        <f>VLOOKUP(A62, 'Medical Examinations'!$A$1:$J$2336,2,FALSE)</f>
        <v>38.06</v>
      </c>
      <c r="D62">
        <f>VLOOKUP(A62,'Medical Examinations'!A61:J2396,3,FALSE)</f>
        <v>6.04</v>
      </c>
      <c r="E62" t="str">
        <f>VLOOKUP(A62,'Medical Examinations'!A61:J2396,4,FALSE)</f>
        <v>No</v>
      </c>
      <c r="F62" t="str">
        <f>VLOOKUP(A62,'Medical Examinations'!A61:J2396,4,FALSE)</f>
        <v>No</v>
      </c>
      <c r="G62" t="str">
        <f>VLOOKUP(A62,'Medical Examinations'!A62:J2396,6,FALSE)</f>
        <v>Yes</v>
      </c>
      <c r="H62">
        <f>VLOOKUP(A62,'Medical Examinations'!A62:J2396,7,FALSE)</f>
        <v>1</v>
      </c>
      <c r="I62" s="8" t="str">
        <f>VLOOKUP(A62,'Medical Examinations'!A62:J2396,8,FALSE)</f>
        <v>yes</v>
      </c>
      <c r="J62" t="str">
        <f>VLOOKUP(A62,'Medical Examinations'!A62:J2396,9,FALSE)</f>
        <v>Obesity</v>
      </c>
      <c r="K62" t="str">
        <f>VLOOKUP(A62,'Medical Examinations'!A62:J2396,10,FALSE)</f>
        <v>Prediabetes</v>
      </c>
      <c r="L62" s="14">
        <f>VLOOKUP(A62,'Hospitalisation Details'!$A$1:$H$2344,2,FALSE)</f>
        <v>29216</v>
      </c>
      <c r="M62">
        <f>VLOOKUP(A62,'Hospitalisation Details'!$A$1:$H$2344,4,FALSE)</f>
        <v>42560.43</v>
      </c>
      <c r="N62" t="str">
        <f>VLOOKUP(A62,'Hospitalisation Details'!$A$1:$H$2344,5,FALSE)</f>
        <v>tier - 1</v>
      </c>
      <c r="O62" t="str">
        <f>VLOOKUP(A62,'Hospitalisation Details'!$A$1:$H$2344,6,FALSE)</f>
        <v>tier - 3</v>
      </c>
      <c r="P62" t="str">
        <f>VLOOKUP(A62,'Hospitalisation Details'!$A$1:$H$2344,7,FALSE)</f>
        <v>R1013</v>
      </c>
      <c r="Q62">
        <f>VLOOKUP(A62,'Hospitalisation Details'!$A$1:$H$2344,8,FALSE)</f>
        <v>43</v>
      </c>
    </row>
    <row r="63" spans="1:17" x14ac:dyDescent="0.3">
      <c r="A63" t="s">
        <v>2298</v>
      </c>
      <c r="B63" t="str">
        <f>VLOOKUP(A63, 'Customer Names'!$A$1:$D$2336,3,FALSE)</f>
        <v>Gollotto</v>
      </c>
      <c r="C63">
        <f>VLOOKUP(A63, 'Medical Examinations'!$A$1:$J$2336,2,FALSE)</f>
        <v>51.48</v>
      </c>
      <c r="D63">
        <f>VLOOKUP(A63,'Medical Examinations'!A62:J2397,3,FALSE)</f>
        <v>9.33</v>
      </c>
      <c r="E63" t="str">
        <f>VLOOKUP(A63,'Medical Examinations'!A62:J2397,4,FALSE)</f>
        <v>Yes</v>
      </c>
      <c r="F63" t="str">
        <f>VLOOKUP(A63,'Medical Examinations'!A62:J2397,4,FALSE)</f>
        <v>Yes</v>
      </c>
      <c r="G63" t="str">
        <f>VLOOKUP(A63,'Medical Examinations'!A63:J2397,6,FALSE)</f>
        <v>No</v>
      </c>
      <c r="H63">
        <f>VLOOKUP(A63,'Medical Examinations'!A63:J2397,7,FALSE)</f>
        <v>0</v>
      </c>
      <c r="I63" s="8" t="str">
        <f>VLOOKUP(A63,'Medical Examinations'!A63:J2397,8,FALSE)</f>
        <v>yes</v>
      </c>
      <c r="J63" t="str">
        <f>VLOOKUP(A63,'Medical Examinations'!A63:J2397,9,FALSE)</f>
        <v>Obesity</v>
      </c>
      <c r="K63" t="str">
        <f>VLOOKUP(A63,'Medical Examinations'!A63:J2397,10,FALSE)</f>
        <v>Diabetes</v>
      </c>
      <c r="L63" s="14">
        <f>VLOOKUP(A63,'Hospitalisation Details'!$A$1:$H$2344,2,FALSE)</f>
        <v>24650</v>
      </c>
      <c r="M63">
        <f>VLOOKUP(A63,'Hospitalisation Details'!$A$1:$H$2344,4,FALSE)</f>
        <v>42538.720000000001</v>
      </c>
      <c r="N63" t="str">
        <f>VLOOKUP(A63,'Hospitalisation Details'!$A$1:$H$2344,5,FALSE)</f>
        <v>tier - 1</v>
      </c>
      <c r="O63" t="str">
        <f>VLOOKUP(A63,'Hospitalisation Details'!$A$1:$H$2344,6,FALSE)</f>
        <v>tier - 3</v>
      </c>
      <c r="P63" t="str">
        <f>VLOOKUP(A63,'Hospitalisation Details'!$A$1:$H$2344,7,FALSE)</f>
        <v>R1011</v>
      </c>
      <c r="Q63">
        <f>VLOOKUP(A63,'Hospitalisation Details'!$A$1:$H$2344,8,FALSE)</f>
        <v>55</v>
      </c>
    </row>
    <row r="64" spans="1:17" x14ac:dyDescent="0.3">
      <c r="A64" t="s">
        <v>2297</v>
      </c>
      <c r="B64" t="str">
        <f>VLOOKUP(A64, 'Customer Names'!$A$1:$D$2336,3,FALSE)</f>
        <v>Dunn</v>
      </c>
      <c r="C64">
        <f>VLOOKUP(A64, 'Medical Examinations'!$A$1:$J$2336,2,FALSE)</f>
        <v>52.06</v>
      </c>
      <c r="D64">
        <f>VLOOKUP(A64,'Medical Examinations'!A63:J2398,3,FALSE)</f>
        <v>11.47</v>
      </c>
      <c r="E64" t="str">
        <f>VLOOKUP(A64,'Medical Examinations'!A63:J2398,4,FALSE)</f>
        <v>No</v>
      </c>
      <c r="F64" t="str">
        <f>VLOOKUP(A64,'Medical Examinations'!A63:J2398,4,FALSE)</f>
        <v>No</v>
      </c>
      <c r="G64" t="str">
        <f>VLOOKUP(A64,'Medical Examinations'!A64:J2398,6,FALSE)</f>
        <v>No</v>
      </c>
      <c r="H64">
        <f>VLOOKUP(A64,'Medical Examinations'!A64:J2398,7,FALSE)</f>
        <v>0</v>
      </c>
      <c r="I64" s="8" t="str">
        <f>VLOOKUP(A64,'Medical Examinations'!A64:J2398,8,FALSE)</f>
        <v>yes</v>
      </c>
      <c r="J64" t="str">
        <f>VLOOKUP(A64,'Medical Examinations'!A64:J2398,9,FALSE)</f>
        <v>Obesity</v>
      </c>
      <c r="K64" t="str">
        <f>VLOOKUP(A64,'Medical Examinations'!A64:J2398,10,FALSE)</f>
        <v>Diabetes</v>
      </c>
      <c r="L64" s="14">
        <f>VLOOKUP(A64,'Hospitalisation Details'!$A$1:$H$2344,2,FALSE)</f>
        <v>25053</v>
      </c>
      <c r="M64">
        <f>VLOOKUP(A64,'Hospitalisation Details'!$A$1:$H$2344,4,FALSE)</f>
        <v>42478.6</v>
      </c>
      <c r="N64" t="str">
        <f>VLOOKUP(A64,'Hospitalisation Details'!$A$1:$H$2344,5,FALSE)</f>
        <v>tier - 1</v>
      </c>
      <c r="O64" t="str">
        <f>VLOOKUP(A64,'Hospitalisation Details'!$A$1:$H$2344,6,FALSE)</f>
        <v>tier - 2</v>
      </c>
      <c r="P64" t="str">
        <f>VLOOKUP(A64,'Hospitalisation Details'!$A$1:$H$2344,7,FALSE)</f>
        <v>R1011</v>
      </c>
      <c r="Q64">
        <f>VLOOKUP(A64,'Hospitalisation Details'!$A$1:$H$2344,8,FALSE)</f>
        <v>54</v>
      </c>
    </row>
    <row r="65" spans="1:17" x14ac:dyDescent="0.3">
      <c r="A65" t="s">
        <v>2296</v>
      </c>
      <c r="B65" t="str">
        <f>VLOOKUP(A65, 'Customer Names'!$A$1:$D$2336,3,FALSE)</f>
        <v>Blitzer</v>
      </c>
      <c r="C65">
        <f>VLOOKUP(A65, 'Medical Examinations'!$A$1:$J$2336,2,FALSE)</f>
        <v>30.684999999999999</v>
      </c>
      <c r="D65">
        <f>VLOOKUP(A65,'Medical Examinations'!A64:J2399,3,FALSE)</f>
        <v>7.02</v>
      </c>
      <c r="E65" t="str">
        <f>VLOOKUP(A65,'Medical Examinations'!A64:J2399,4,FALSE)</f>
        <v>Yes</v>
      </c>
      <c r="F65" t="str">
        <f>VLOOKUP(A65,'Medical Examinations'!A64:J2399,4,FALSE)</f>
        <v>Yes</v>
      </c>
      <c r="G65" t="str">
        <f>VLOOKUP(A65,'Medical Examinations'!A65:J2399,6,FALSE)</f>
        <v>No</v>
      </c>
      <c r="H65">
        <f>VLOOKUP(A65,'Medical Examinations'!A65:J2399,7,FALSE)</f>
        <v>0</v>
      </c>
      <c r="I65" s="8" t="str">
        <f>VLOOKUP(A65,'Medical Examinations'!A65:J2399,8,FALSE)</f>
        <v>yes</v>
      </c>
      <c r="J65" t="str">
        <f>VLOOKUP(A65,'Medical Examinations'!A65:J2399,9,FALSE)</f>
        <v>Obesity</v>
      </c>
      <c r="K65" t="str">
        <f>VLOOKUP(A65,'Medical Examinations'!A65:J2399,10,FALSE)</f>
        <v>Diabetes</v>
      </c>
      <c r="L65" s="14">
        <f>VLOOKUP(A65,'Hospitalisation Details'!$A$1:$H$2344,2,FALSE)</f>
        <v>24651</v>
      </c>
      <c r="M65">
        <f>VLOOKUP(A65,'Hospitalisation Details'!$A$1:$H$2344,4,FALSE)</f>
        <v>42303.69</v>
      </c>
      <c r="N65" t="str">
        <f>VLOOKUP(A65,'Hospitalisation Details'!$A$1:$H$2344,5,FALSE)</f>
        <v>tier - 1</v>
      </c>
      <c r="O65" t="str">
        <f>VLOOKUP(A65,'Hospitalisation Details'!$A$1:$H$2344,6,FALSE)</f>
        <v>tier - 2</v>
      </c>
      <c r="P65" t="str">
        <f>VLOOKUP(A65,'Hospitalisation Details'!$A$1:$H$2344,7,FALSE)</f>
        <v>R1016</v>
      </c>
      <c r="Q65">
        <f>VLOOKUP(A65,'Hospitalisation Details'!$A$1:$H$2344,8,FALSE)</f>
        <v>55</v>
      </c>
    </row>
    <row r="66" spans="1:17" x14ac:dyDescent="0.3">
      <c r="A66" t="s">
        <v>2295</v>
      </c>
      <c r="B66" t="str">
        <f>VLOOKUP(A66, 'Customer Names'!$A$1:$D$2336,3,FALSE)</f>
        <v>Smith</v>
      </c>
      <c r="C66">
        <f>VLOOKUP(A66, 'Medical Examinations'!$A$1:$J$2336,2,FALSE)</f>
        <v>36.08</v>
      </c>
      <c r="D66">
        <f>VLOOKUP(A66,'Medical Examinations'!A65:J2400,3,FALSE)</f>
        <v>8.8000000000000007</v>
      </c>
      <c r="E66" t="str">
        <f>VLOOKUP(A66,'Medical Examinations'!A65:J2400,4,FALSE)</f>
        <v>Yes</v>
      </c>
      <c r="F66" t="str">
        <f>VLOOKUP(A66,'Medical Examinations'!A65:J2400,4,FALSE)</f>
        <v>Yes</v>
      </c>
      <c r="G66" t="str">
        <f>VLOOKUP(A66,'Medical Examinations'!A66:J2400,6,FALSE)</f>
        <v>No</v>
      </c>
      <c r="H66">
        <f>VLOOKUP(A66,'Medical Examinations'!A66:J2400,7,FALSE)</f>
        <v>1</v>
      </c>
      <c r="I66" s="8" t="str">
        <f>VLOOKUP(A66,'Medical Examinations'!A66:J2400,8,FALSE)</f>
        <v>yes</v>
      </c>
      <c r="J66" t="str">
        <f>VLOOKUP(A66,'Medical Examinations'!A66:J2400,9,FALSE)</f>
        <v>Obesity</v>
      </c>
      <c r="K66" t="str">
        <f>VLOOKUP(A66,'Medical Examinations'!A66:J2400,10,FALSE)</f>
        <v>Diabetes</v>
      </c>
      <c r="L66" s="14">
        <f>VLOOKUP(A66,'Hospitalisation Details'!$A$1:$H$2344,2,FALSE)</f>
        <v>27621</v>
      </c>
      <c r="M66">
        <f>VLOOKUP(A66,'Hospitalisation Details'!$A$1:$H$2344,4,FALSE)</f>
        <v>42211.14</v>
      </c>
      <c r="N66" t="str">
        <f>VLOOKUP(A66,'Hospitalisation Details'!$A$1:$H$2344,5,FALSE)</f>
        <v>tier - 1</v>
      </c>
      <c r="O66" t="str">
        <f>VLOOKUP(A66,'Hospitalisation Details'!$A$1:$H$2344,6,FALSE)</f>
        <v>tier - 3</v>
      </c>
      <c r="P66" t="str">
        <f>VLOOKUP(A66,'Hospitalisation Details'!$A$1:$H$2344,7,FALSE)</f>
        <v>R1013</v>
      </c>
      <c r="Q66">
        <f>VLOOKUP(A66,'Hospitalisation Details'!$A$1:$H$2344,8,FALSE)</f>
        <v>47</v>
      </c>
    </row>
    <row r="67" spans="1:17" x14ac:dyDescent="0.3">
      <c r="A67" t="s">
        <v>2294</v>
      </c>
      <c r="B67" t="str">
        <f>VLOOKUP(A67, 'Customer Names'!$A$1:$D$2336,3,FALSE)</f>
        <v>Hyland</v>
      </c>
      <c r="C67">
        <f>VLOOKUP(A67, 'Medical Examinations'!$A$1:$J$2336,2,FALSE)</f>
        <v>54.99</v>
      </c>
      <c r="D67">
        <f>VLOOKUP(A67,'Medical Examinations'!A66:J2401,3,FALSE)</f>
        <v>8.68</v>
      </c>
      <c r="E67" t="str">
        <f>VLOOKUP(A67,'Medical Examinations'!A66:J2401,4,FALSE)</f>
        <v>No</v>
      </c>
      <c r="F67" t="str">
        <f>VLOOKUP(A67,'Medical Examinations'!A66:J2401,4,FALSE)</f>
        <v>No</v>
      </c>
      <c r="G67" t="str">
        <f>VLOOKUP(A67,'Medical Examinations'!A67:J2401,6,FALSE)</f>
        <v>No</v>
      </c>
      <c r="H67">
        <f>VLOOKUP(A67,'Medical Examinations'!A67:J2401,7,FALSE)</f>
        <v>2</v>
      </c>
      <c r="I67" s="8" t="str">
        <f>VLOOKUP(A67,'Medical Examinations'!A67:J2401,8,FALSE)</f>
        <v>yes</v>
      </c>
      <c r="J67" t="str">
        <f>VLOOKUP(A67,'Medical Examinations'!A67:J2401,9,FALSE)</f>
        <v>Obesity</v>
      </c>
      <c r="K67" t="str">
        <f>VLOOKUP(A67,'Medical Examinations'!A67:J2401,10,FALSE)</f>
        <v>Diabetes</v>
      </c>
      <c r="L67" s="14">
        <f>VLOOKUP(A67,'Hospitalisation Details'!$A$1:$H$2344,2,FALSE)</f>
        <v>26925</v>
      </c>
      <c r="M67">
        <f>VLOOKUP(A67,'Hospitalisation Details'!$A$1:$H$2344,4,FALSE)</f>
        <v>42188.15</v>
      </c>
      <c r="N67" t="str">
        <f>VLOOKUP(A67,'Hospitalisation Details'!$A$1:$H$2344,5,FALSE)</f>
        <v>tier - 1</v>
      </c>
      <c r="O67" t="str">
        <f>VLOOKUP(A67,'Hospitalisation Details'!$A$1:$H$2344,6,FALSE)</f>
        <v>tier - 1</v>
      </c>
      <c r="P67" t="str">
        <f>VLOOKUP(A67,'Hospitalisation Details'!$A$1:$H$2344,7,FALSE)</f>
        <v>R1011</v>
      </c>
      <c r="Q67">
        <f>VLOOKUP(A67,'Hospitalisation Details'!$A$1:$H$2344,8,FALSE)</f>
        <v>49</v>
      </c>
    </row>
    <row r="68" spans="1:17" x14ac:dyDescent="0.3">
      <c r="A68" t="s">
        <v>2293</v>
      </c>
      <c r="B68" t="str">
        <f>VLOOKUP(A68, 'Customer Names'!$A$1:$D$2336,3,FALSE)</f>
        <v>Ducharme</v>
      </c>
      <c r="C68">
        <f>VLOOKUP(A68, 'Medical Examinations'!$A$1:$J$2336,2,FALSE)</f>
        <v>35.97</v>
      </c>
      <c r="D68">
        <f>VLOOKUP(A68,'Medical Examinations'!A67:J2402,3,FALSE)</f>
        <v>6.12</v>
      </c>
      <c r="E68" t="str">
        <f>VLOOKUP(A68,'Medical Examinations'!A67:J2402,4,FALSE)</f>
        <v>No</v>
      </c>
      <c r="F68" t="str">
        <f>VLOOKUP(A68,'Medical Examinations'!A67:J2402,4,FALSE)</f>
        <v>No</v>
      </c>
      <c r="G68" t="str">
        <f>VLOOKUP(A68,'Medical Examinations'!A68:J2402,6,FALSE)</f>
        <v>Yes</v>
      </c>
      <c r="H68">
        <f>VLOOKUP(A68,'Medical Examinations'!A68:J2402,7,FALSE)</f>
        <v>1</v>
      </c>
      <c r="I68" s="8" t="str">
        <f>VLOOKUP(A68,'Medical Examinations'!A68:J2402,8,FALSE)</f>
        <v>yes</v>
      </c>
      <c r="J68" t="str">
        <f>VLOOKUP(A68,'Medical Examinations'!A68:J2402,9,FALSE)</f>
        <v>Obesity</v>
      </c>
      <c r="K68" t="str">
        <f>VLOOKUP(A68,'Medical Examinations'!A68:J2402,10,FALSE)</f>
        <v>Prediabetes</v>
      </c>
      <c r="L68" s="14">
        <f>VLOOKUP(A68,'Hospitalisation Details'!$A$1:$H$2344,2,FALSE)</f>
        <v>29039</v>
      </c>
      <c r="M68">
        <f>VLOOKUP(A68,'Hospitalisation Details'!$A$1:$H$2344,4,FALSE)</f>
        <v>42124.52</v>
      </c>
      <c r="N68" t="str">
        <f>VLOOKUP(A68,'Hospitalisation Details'!$A$1:$H$2344,5,FALSE)</f>
        <v>tier - 1</v>
      </c>
      <c r="O68" t="str">
        <f>VLOOKUP(A68,'Hospitalisation Details'!$A$1:$H$2344,6,FALSE)</f>
        <v>tier - 1</v>
      </c>
      <c r="P68" t="str">
        <f>VLOOKUP(A68,'Hospitalisation Details'!$A$1:$H$2344,7,FALSE)</f>
        <v>R1013</v>
      </c>
      <c r="Q68">
        <f>VLOOKUP(A68,'Hospitalisation Details'!$A$1:$H$2344,8,FALSE)</f>
        <v>43</v>
      </c>
    </row>
    <row r="69" spans="1:17" x14ac:dyDescent="0.3">
      <c r="A69" t="s">
        <v>2292</v>
      </c>
      <c r="B69" t="str">
        <f>VLOOKUP(A69, 'Customer Names'!$A$1:$D$2336,3,FALSE)</f>
        <v>Johnson</v>
      </c>
      <c r="C69">
        <f>VLOOKUP(A69, 'Medical Examinations'!$A$1:$J$2336,2,FALSE)</f>
        <v>45.54</v>
      </c>
      <c r="D69">
        <f>VLOOKUP(A69,'Medical Examinations'!A68:J2403,3,FALSE)</f>
        <v>5.4</v>
      </c>
      <c r="E69" t="str">
        <f>VLOOKUP(A69,'Medical Examinations'!A68:J2403,4,FALSE)</f>
        <v>Yes</v>
      </c>
      <c r="F69" t="str">
        <f>VLOOKUP(A69,'Medical Examinations'!A68:J2403,4,FALSE)</f>
        <v>Yes</v>
      </c>
      <c r="G69" t="str">
        <f>VLOOKUP(A69,'Medical Examinations'!A69:J2403,6,FALSE)</f>
        <v>Yes</v>
      </c>
      <c r="H69">
        <f>VLOOKUP(A69,'Medical Examinations'!A69:J2403,7,FALSE)</f>
        <v>1</v>
      </c>
      <c r="I69" s="8" t="str">
        <f>VLOOKUP(A69,'Medical Examinations'!A69:J2403,8,FALSE)</f>
        <v>yes</v>
      </c>
      <c r="J69" t="str">
        <f>VLOOKUP(A69,'Medical Examinations'!A69:J2403,9,FALSE)</f>
        <v>Obesity</v>
      </c>
      <c r="K69" t="str">
        <f>VLOOKUP(A69,'Medical Examinations'!A69:J2403,10,FALSE)</f>
        <v>Normal</v>
      </c>
      <c r="L69" s="14">
        <f>VLOOKUP(A69,'Hospitalisation Details'!$A$1:$H$2344,2,FALSE)</f>
        <v>35773</v>
      </c>
      <c r="M69">
        <f>VLOOKUP(A69,'Hospitalisation Details'!$A$1:$H$2344,4,FALSE)</f>
        <v>42112.24</v>
      </c>
      <c r="N69" t="str">
        <f>VLOOKUP(A69,'Hospitalisation Details'!$A$1:$H$2344,5,FALSE)</f>
        <v>tier - 1</v>
      </c>
      <c r="O69" t="str">
        <f>VLOOKUP(A69,'Hospitalisation Details'!$A$1:$H$2344,6,FALSE)</f>
        <v>tier - 3</v>
      </c>
      <c r="P69" t="str">
        <f>VLOOKUP(A69,'Hospitalisation Details'!$A$1:$H$2344,7,FALSE)</f>
        <v>R1013</v>
      </c>
      <c r="Q69">
        <f>VLOOKUP(A69,'Hospitalisation Details'!$A$1:$H$2344,8,FALSE)</f>
        <v>25</v>
      </c>
    </row>
    <row r="70" spans="1:17" x14ac:dyDescent="0.3">
      <c r="A70" t="s">
        <v>2291</v>
      </c>
      <c r="B70" t="str">
        <f>VLOOKUP(A70, 'Customer Names'!$A$1:$D$2336,3,FALSE)</f>
        <v>Mutz</v>
      </c>
      <c r="C70">
        <f>VLOOKUP(A70, 'Medical Examinations'!$A$1:$J$2336,2,FALSE)</f>
        <v>35.53</v>
      </c>
      <c r="D70">
        <f>VLOOKUP(A70,'Medical Examinations'!A69:J2404,3,FALSE)</f>
        <v>4.3600000000000003</v>
      </c>
      <c r="E70" t="str">
        <f>VLOOKUP(A70,'Medical Examinations'!A69:J2404,4,FALSE)</f>
        <v>Yes</v>
      </c>
      <c r="F70" t="str">
        <f>VLOOKUP(A70,'Medical Examinations'!A69:J2404,4,FALSE)</f>
        <v>Yes</v>
      </c>
      <c r="G70" t="str">
        <f>VLOOKUP(A70,'Medical Examinations'!A70:J2404,6,FALSE)</f>
        <v>No</v>
      </c>
      <c r="H70">
        <f>VLOOKUP(A70,'Medical Examinations'!A70:J2404,7,FALSE)</f>
        <v>0</v>
      </c>
      <c r="I70" s="8" t="str">
        <f>VLOOKUP(A70,'Medical Examinations'!A70:J2404,8,FALSE)</f>
        <v>yes</v>
      </c>
      <c r="J70" t="str">
        <f>VLOOKUP(A70,'Medical Examinations'!A70:J2404,9,FALSE)</f>
        <v>Obesity</v>
      </c>
      <c r="K70" t="str">
        <f>VLOOKUP(A70,'Medical Examinations'!A70:J2404,10,FALSE)</f>
        <v>Normal</v>
      </c>
      <c r="L70" s="14">
        <f>VLOOKUP(A70,'Hospitalisation Details'!$A$1:$H$2344,2,FALSE)</f>
        <v>28092</v>
      </c>
      <c r="M70">
        <f>VLOOKUP(A70,'Hospitalisation Details'!$A$1:$H$2344,4,FALSE)</f>
        <v>42111.66</v>
      </c>
      <c r="N70" t="str">
        <f>VLOOKUP(A70,'Hospitalisation Details'!$A$1:$H$2344,5,FALSE)</f>
        <v>tier - 1</v>
      </c>
      <c r="O70" t="str">
        <f>VLOOKUP(A70,'Hospitalisation Details'!$A$1:$H$2344,6,FALSE)</f>
        <v>tier - 1</v>
      </c>
      <c r="P70" t="str">
        <f>VLOOKUP(A70,'Hospitalisation Details'!$A$1:$H$2344,7,FALSE)</f>
        <v>R1024</v>
      </c>
      <c r="Q70">
        <f>VLOOKUP(A70,'Hospitalisation Details'!$A$1:$H$2344,8,FALSE)</f>
        <v>46</v>
      </c>
    </row>
    <row r="71" spans="1:17" x14ac:dyDescent="0.3">
      <c r="A71" t="s">
        <v>2290</v>
      </c>
      <c r="B71" t="str">
        <f>VLOOKUP(A71, 'Customer Names'!$A$1:$D$2336,3,FALSE)</f>
        <v>Lee</v>
      </c>
      <c r="C71">
        <f>VLOOKUP(A71, 'Medical Examinations'!$A$1:$J$2336,2,FALSE)</f>
        <v>30.8</v>
      </c>
      <c r="D71">
        <f>VLOOKUP(A71,'Medical Examinations'!A70:J2405,3,FALSE)</f>
        <v>9.77</v>
      </c>
      <c r="E71" t="str">
        <f>VLOOKUP(A71,'Medical Examinations'!A70:J2405,4,FALSE)</f>
        <v>No</v>
      </c>
      <c r="F71" t="str">
        <f>VLOOKUP(A71,'Medical Examinations'!A70:J2405,4,FALSE)</f>
        <v>No</v>
      </c>
      <c r="G71" t="str">
        <f>VLOOKUP(A71,'Medical Examinations'!A71:J2405,6,FALSE)</f>
        <v>No</v>
      </c>
      <c r="H71">
        <f>VLOOKUP(A71,'Medical Examinations'!A71:J2405,7,FALSE)</f>
        <v>0</v>
      </c>
      <c r="I71" s="8" t="str">
        <f>VLOOKUP(A71,'Medical Examinations'!A71:J2405,8,FALSE)</f>
        <v>yes</v>
      </c>
      <c r="J71" t="str">
        <f>VLOOKUP(A71,'Medical Examinations'!A71:J2405,9,FALSE)</f>
        <v>Obesity</v>
      </c>
      <c r="K71" t="str">
        <f>VLOOKUP(A71,'Medical Examinations'!A71:J2405,10,FALSE)</f>
        <v>Diabetes</v>
      </c>
      <c r="L71" s="14">
        <f>VLOOKUP(A71,'Hospitalisation Details'!$A$1:$H$2344,2,FALSE)</f>
        <v>25191</v>
      </c>
      <c r="M71">
        <f>VLOOKUP(A71,'Hospitalisation Details'!$A$1:$H$2344,4,FALSE)</f>
        <v>41999.519999999997</v>
      </c>
      <c r="N71" t="str">
        <f>VLOOKUP(A71,'Hospitalisation Details'!$A$1:$H$2344,5,FALSE)</f>
        <v>tier - 1</v>
      </c>
      <c r="O71" t="str">
        <f>VLOOKUP(A71,'Hospitalisation Details'!$A$1:$H$2344,6,FALSE)</f>
        <v>tier - 3</v>
      </c>
      <c r="P71" t="str">
        <f>VLOOKUP(A71,'Hospitalisation Details'!$A$1:$H$2344,7,FALSE)</f>
        <v>R1013</v>
      </c>
      <c r="Q71">
        <f>VLOOKUP(A71,'Hospitalisation Details'!$A$1:$H$2344,8,FALSE)</f>
        <v>54</v>
      </c>
    </row>
    <row r="72" spans="1:17" x14ac:dyDescent="0.3">
      <c r="A72" t="s">
        <v>2289</v>
      </c>
      <c r="B72" t="str">
        <f>VLOOKUP(A72, 'Customer Names'!$A$1:$D$2336,3,FALSE)</f>
        <v>Turner</v>
      </c>
      <c r="C72">
        <f>VLOOKUP(A72, 'Medical Examinations'!$A$1:$J$2336,2,FALSE)</f>
        <v>38.39</v>
      </c>
      <c r="D72">
        <f>VLOOKUP(A72,'Medical Examinations'!A71:J2406,3,FALSE)</f>
        <v>4.25</v>
      </c>
      <c r="E72" t="str">
        <f>VLOOKUP(A72,'Medical Examinations'!A71:J2406,4,FALSE)</f>
        <v>No</v>
      </c>
      <c r="F72" t="str">
        <f>VLOOKUP(A72,'Medical Examinations'!A71:J2406,4,FALSE)</f>
        <v>No</v>
      </c>
      <c r="G72" t="str">
        <f>VLOOKUP(A72,'Medical Examinations'!A72:J2406,6,FALSE)</f>
        <v>No</v>
      </c>
      <c r="H72">
        <f>VLOOKUP(A72,'Medical Examinations'!A72:J2406,7,FALSE)</f>
        <v>1</v>
      </c>
      <c r="I72" s="8" t="str">
        <f>VLOOKUP(A72,'Medical Examinations'!A72:J2406,8,FALSE)</f>
        <v>yes</v>
      </c>
      <c r="J72" t="str">
        <f>VLOOKUP(A72,'Medical Examinations'!A72:J2406,9,FALSE)</f>
        <v>Obesity</v>
      </c>
      <c r="K72" t="str">
        <f>VLOOKUP(A72,'Medical Examinations'!A72:J2406,10,FALSE)</f>
        <v>Normal</v>
      </c>
      <c r="L72" s="14">
        <f>VLOOKUP(A72,'Hospitalisation Details'!$A$1:$H$2344,2,FALSE)</f>
        <v>30996</v>
      </c>
      <c r="M72">
        <f>VLOOKUP(A72,'Hospitalisation Details'!$A$1:$H$2344,4,FALSE)</f>
        <v>41949.24</v>
      </c>
      <c r="N72" t="str">
        <f>VLOOKUP(A72,'Hospitalisation Details'!$A$1:$H$2344,5,FALSE)</f>
        <v>tier - 1</v>
      </c>
      <c r="O72" t="str">
        <f>VLOOKUP(A72,'Hospitalisation Details'!$A$1:$H$2344,6,FALSE)</f>
        <v>tier - 1</v>
      </c>
      <c r="P72" t="str">
        <f>VLOOKUP(A72,'Hospitalisation Details'!$A$1:$H$2344,7,FALSE)</f>
        <v>R1013</v>
      </c>
      <c r="Q72">
        <f>VLOOKUP(A72,'Hospitalisation Details'!$A$1:$H$2344,8,FALSE)</f>
        <v>38</v>
      </c>
    </row>
    <row r="73" spans="1:17" x14ac:dyDescent="0.3">
      <c r="A73" t="s">
        <v>2288</v>
      </c>
      <c r="B73" t="str">
        <f>VLOOKUP(A73, 'Customer Names'!$A$1:$D$2336,3,FALSE)</f>
        <v>Rangel</v>
      </c>
      <c r="C73">
        <f>VLOOKUP(A73, 'Medical Examinations'!$A$1:$J$2336,2,FALSE)</f>
        <v>32.299999999999997</v>
      </c>
      <c r="D73">
        <f>VLOOKUP(A73,'Medical Examinations'!A72:J2407,3,FALSE)</f>
        <v>4.76</v>
      </c>
      <c r="E73" t="str">
        <f>VLOOKUP(A73,'Medical Examinations'!A72:J2407,4,FALSE)</f>
        <v>No</v>
      </c>
      <c r="F73" t="str">
        <f>VLOOKUP(A73,'Medical Examinations'!A72:J2407,4,FALSE)</f>
        <v>No</v>
      </c>
      <c r="G73" t="str">
        <f>VLOOKUP(A73,'Medical Examinations'!A73:J2407,6,FALSE)</f>
        <v>No</v>
      </c>
      <c r="H73">
        <f>VLOOKUP(A73,'Medical Examinations'!A73:J2407,7,FALSE)</f>
        <v>2</v>
      </c>
      <c r="I73" s="8" t="str">
        <f>VLOOKUP(A73,'Medical Examinations'!A73:J2407,8,FALSE)</f>
        <v>yes</v>
      </c>
      <c r="J73" t="str">
        <f>VLOOKUP(A73,'Medical Examinations'!A73:J2407,9,FALSE)</f>
        <v>Obesity</v>
      </c>
      <c r="K73" t="str">
        <f>VLOOKUP(A73,'Medical Examinations'!A73:J2407,10,FALSE)</f>
        <v>Normal</v>
      </c>
      <c r="L73" s="14">
        <f>VLOOKUP(A73,'Hospitalisation Details'!$A$1:$H$2344,2,FALSE)</f>
        <v>26458</v>
      </c>
      <c r="M73">
        <f>VLOOKUP(A73,'Hospitalisation Details'!$A$1:$H$2344,4,FALSE)</f>
        <v>41919.1</v>
      </c>
      <c r="N73" t="str">
        <f>VLOOKUP(A73,'Hospitalisation Details'!$A$1:$H$2344,5,FALSE)</f>
        <v>tier - 1</v>
      </c>
      <c r="O73" t="str">
        <f>VLOOKUP(A73,'Hospitalisation Details'!$A$1:$H$2344,6,FALSE)</f>
        <v>tier - 1</v>
      </c>
      <c r="P73" t="str">
        <f>VLOOKUP(A73,'Hospitalisation Details'!$A$1:$H$2344,7,FALSE)</f>
        <v>R1016</v>
      </c>
      <c r="Q73">
        <f>VLOOKUP(A73,'Hospitalisation Details'!$A$1:$H$2344,8,FALSE)</f>
        <v>51</v>
      </c>
    </row>
    <row r="74" spans="1:17" x14ac:dyDescent="0.3">
      <c r="A74" t="s">
        <v>2287</v>
      </c>
      <c r="B74" t="str">
        <f>VLOOKUP(A74, 'Customer Names'!$A$1:$D$2336,3,FALSE)</f>
        <v>Lacey</v>
      </c>
      <c r="C74">
        <f>VLOOKUP(A74, 'Medical Examinations'!$A$1:$J$2336,2,FALSE)</f>
        <v>48.8</v>
      </c>
      <c r="D74">
        <f>VLOOKUP(A74,'Medical Examinations'!A73:J2408,3,FALSE)</f>
        <v>6.22</v>
      </c>
      <c r="E74" t="str">
        <f>VLOOKUP(A74,'Medical Examinations'!A73:J2408,4,FALSE)</f>
        <v>Yes</v>
      </c>
      <c r="F74" t="str">
        <f>VLOOKUP(A74,'Medical Examinations'!A73:J2408,4,FALSE)</f>
        <v>Yes</v>
      </c>
      <c r="G74" t="str">
        <f>VLOOKUP(A74,'Medical Examinations'!A74:J2408,6,FALSE)</f>
        <v>No</v>
      </c>
      <c r="H74">
        <f>VLOOKUP(A74,'Medical Examinations'!A74:J2408,7,FALSE)</f>
        <v>2</v>
      </c>
      <c r="I74" s="8" t="str">
        <f>VLOOKUP(A74,'Medical Examinations'!A74:J2408,8,FALSE)</f>
        <v>yes</v>
      </c>
      <c r="J74" t="str">
        <f>VLOOKUP(A74,'Medical Examinations'!A74:J2408,9,FALSE)</f>
        <v>Obesity</v>
      </c>
      <c r="K74" t="str">
        <f>VLOOKUP(A74,'Medical Examinations'!A74:J2408,10,FALSE)</f>
        <v>Prediabetes</v>
      </c>
      <c r="L74" s="14">
        <f>VLOOKUP(A74,'Hospitalisation Details'!$A$1:$H$2344,2,FALSE)</f>
        <v>24371</v>
      </c>
      <c r="M74">
        <f>VLOOKUP(A74,'Hospitalisation Details'!$A$1:$H$2344,4,FALSE)</f>
        <v>41886.54</v>
      </c>
      <c r="N74" t="str">
        <f>VLOOKUP(A74,'Hospitalisation Details'!$A$1:$H$2344,5,FALSE)</f>
        <v>tier - 1</v>
      </c>
      <c r="O74" t="str">
        <f>VLOOKUP(A74,'Hospitalisation Details'!$A$1:$H$2344,6,FALSE)</f>
        <v>tier - 3</v>
      </c>
      <c r="P74" t="str">
        <f>VLOOKUP(A74,'Hospitalisation Details'!$A$1:$H$2344,7,FALSE)</f>
        <v>R1011</v>
      </c>
      <c r="Q74">
        <f>VLOOKUP(A74,'Hospitalisation Details'!$A$1:$H$2344,8,FALSE)</f>
        <v>56</v>
      </c>
    </row>
    <row r="75" spans="1:17" x14ac:dyDescent="0.3">
      <c r="A75" t="s">
        <v>2286</v>
      </c>
      <c r="B75" t="str">
        <f>VLOOKUP(A75, 'Customer Names'!$A$1:$D$2336,3,FALSE)</f>
        <v>Stiger</v>
      </c>
      <c r="C75">
        <f>VLOOKUP(A75, 'Medical Examinations'!$A$1:$J$2336,2,FALSE)</f>
        <v>45.5</v>
      </c>
      <c r="D75">
        <f>VLOOKUP(A75,'Medical Examinations'!A74:J2409,3,FALSE)</f>
        <v>7.96</v>
      </c>
      <c r="E75" t="str">
        <f>VLOOKUP(A75,'Medical Examinations'!A74:J2409,4,FALSE)</f>
        <v>No</v>
      </c>
      <c r="F75" t="str">
        <f>VLOOKUP(A75,'Medical Examinations'!A74:J2409,4,FALSE)</f>
        <v>No</v>
      </c>
      <c r="G75" t="str">
        <f>VLOOKUP(A75,'Medical Examinations'!A75:J2409,6,FALSE)</f>
        <v>No</v>
      </c>
      <c r="H75">
        <f>VLOOKUP(A75,'Medical Examinations'!A75:J2409,7,FALSE)</f>
        <v>0</v>
      </c>
      <c r="I75" s="8" t="str">
        <f>VLOOKUP(A75,'Medical Examinations'!A75:J2409,8,FALSE)</f>
        <v>yes</v>
      </c>
      <c r="J75" t="str">
        <f>VLOOKUP(A75,'Medical Examinations'!A75:J2409,9,FALSE)</f>
        <v>Obesity</v>
      </c>
      <c r="K75" t="str">
        <f>VLOOKUP(A75,'Medical Examinations'!A75:J2409,10,FALSE)</f>
        <v>Diabetes</v>
      </c>
      <c r="L75" s="14">
        <f>VLOOKUP(A75,'Hospitalisation Details'!$A$1:$H$2344,2,FALSE)</f>
        <v>22911</v>
      </c>
      <c r="M75">
        <f>VLOOKUP(A75,'Hospitalisation Details'!$A$1:$H$2344,4,FALSE)</f>
        <v>41794.629999999997</v>
      </c>
      <c r="N75" t="str">
        <f>VLOOKUP(A75,'Hospitalisation Details'!$A$1:$H$2344,5,FALSE)</f>
        <v>tier - 1</v>
      </c>
      <c r="O75" t="str">
        <f>VLOOKUP(A75,'Hospitalisation Details'!$A$1:$H$2344,6,FALSE)</f>
        <v>tier - 3</v>
      </c>
      <c r="P75" t="str">
        <f>VLOOKUP(A75,'Hospitalisation Details'!$A$1:$H$2344,7,FALSE)</f>
        <v>R1011</v>
      </c>
      <c r="Q75">
        <f>VLOOKUP(A75,'Hospitalisation Details'!$A$1:$H$2344,8,FALSE)</f>
        <v>60</v>
      </c>
    </row>
    <row r="76" spans="1:17" x14ac:dyDescent="0.3">
      <c r="A76" t="s">
        <v>2285</v>
      </c>
      <c r="B76" t="str">
        <f>VLOOKUP(A76, 'Customer Names'!$A$1:$D$2336,3,FALSE)</f>
        <v>Caldwell</v>
      </c>
      <c r="C76">
        <f>VLOOKUP(A76, 'Medical Examinations'!$A$1:$J$2336,2,FALSE)</f>
        <v>53.61</v>
      </c>
      <c r="D76">
        <f>VLOOKUP(A76,'Medical Examinations'!A75:J2410,3,FALSE)</f>
        <v>10.92</v>
      </c>
      <c r="E76" t="str">
        <f>VLOOKUP(A76,'Medical Examinations'!A75:J2410,4,FALSE)</f>
        <v>Yes</v>
      </c>
      <c r="F76" t="str">
        <f>VLOOKUP(A76,'Medical Examinations'!A75:J2410,4,FALSE)</f>
        <v>Yes</v>
      </c>
      <c r="G76" t="str">
        <f>VLOOKUP(A76,'Medical Examinations'!A76:J2410,6,FALSE)</f>
        <v>No</v>
      </c>
      <c r="H76">
        <f>VLOOKUP(A76,'Medical Examinations'!A76:J2410,7,FALSE)</f>
        <v>1</v>
      </c>
      <c r="I76" s="8" t="str">
        <f>VLOOKUP(A76,'Medical Examinations'!A76:J2410,8,FALSE)</f>
        <v>yes</v>
      </c>
      <c r="J76" t="str">
        <f>VLOOKUP(A76,'Medical Examinations'!A76:J2410,9,FALSE)</f>
        <v>Obesity</v>
      </c>
      <c r="K76" t="str">
        <f>VLOOKUP(A76,'Medical Examinations'!A76:J2410,10,FALSE)</f>
        <v>Diabetes</v>
      </c>
      <c r="L76" s="14">
        <f>VLOOKUP(A76,'Hospitalisation Details'!$A$1:$H$2344,2,FALSE)</f>
        <v>27666</v>
      </c>
      <c r="M76">
        <f>VLOOKUP(A76,'Hospitalisation Details'!$A$1:$H$2344,4,FALSE)</f>
        <v>41681.86</v>
      </c>
      <c r="N76" t="str">
        <f>VLOOKUP(A76,'Hospitalisation Details'!$A$1:$H$2344,5,FALSE)</f>
        <v>tier - 1</v>
      </c>
      <c r="O76" t="str">
        <f>VLOOKUP(A76,'Hospitalisation Details'!$A$1:$H$2344,6,FALSE)</f>
        <v>tier - 1</v>
      </c>
      <c r="P76" t="str">
        <f>VLOOKUP(A76,'Hospitalisation Details'!$A$1:$H$2344,7,FALSE)</f>
        <v>R1011</v>
      </c>
      <c r="Q76">
        <f>VLOOKUP(A76,'Hospitalisation Details'!$A$1:$H$2344,8,FALSE)</f>
        <v>47</v>
      </c>
    </row>
    <row r="77" spans="1:17" x14ac:dyDescent="0.3">
      <c r="A77" t="s">
        <v>2284</v>
      </c>
      <c r="B77" t="str">
        <f>VLOOKUP(A77, 'Customer Names'!$A$1:$D$2336,3,FALSE)</f>
        <v>Marmillod</v>
      </c>
      <c r="C77">
        <f>VLOOKUP(A77, 'Medical Examinations'!$A$1:$J$2336,2,FALSE)</f>
        <v>36.19</v>
      </c>
      <c r="D77">
        <f>VLOOKUP(A77,'Medical Examinations'!A76:J2411,3,FALSE)</f>
        <v>11.51</v>
      </c>
      <c r="E77" t="str">
        <f>VLOOKUP(A77,'Medical Examinations'!A76:J2411,4,FALSE)</f>
        <v>Yes</v>
      </c>
      <c r="F77" t="str">
        <f>VLOOKUP(A77,'Medical Examinations'!A76:J2411,4,FALSE)</f>
        <v>Yes</v>
      </c>
      <c r="G77" t="str">
        <f>VLOOKUP(A77,'Medical Examinations'!A77:J2411,6,FALSE)</f>
        <v>No</v>
      </c>
      <c r="H77">
        <f>VLOOKUP(A77,'Medical Examinations'!A77:J2411,7,FALSE)</f>
        <v>1</v>
      </c>
      <c r="I77" s="8" t="str">
        <f>VLOOKUP(A77,'Medical Examinations'!A77:J2411,8,FALSE)</f>
        <v>yes</v>
      </c>
      <c r="J77" t="str">
        <f>VLOOKUP(A77,'Medical Examinations'!A77:J2411,9,FALSE)</f>
        <v>Obesity</v>
      </c>
      <c r="K77" t="str">
        <f>VLOOKUP(A77,'Medical Examinations'!A77:J2411,10,FALSE)</f>
        <v>Diabetes</v>
      </c>
      <c r="L77" s="14">
        <f>VLOOKUP(A77,'Hospitalisation Details'!$A$1:$H$2344,2,FALSE)</f>
        <v>27712</v>
      </c>
      <c r="M77">
        <f>VLOOKUP(A77,'Hospitalisation Details'!$A$1:$H$2344,4,FALSE)</f>
        <v>41676.080000000002</v>
      </c>
      <c r="N77" t="str">
        <f>VLOOKUP(A77,'Hospitalisation Details'!$A$1:$H$2344,5,FALSE)</f>
        <v>tier - 1</v>
      </c>
      <c r="O77" t="str">
        <f>VLOOKUP(A77,'Hospitalisation Details'!$A$1:$H$2344,6,FALSE)</f>
        <v>tier - 2</v>
      </c>
      <c r="P77" t="str">
        <f>VLOOKUP(A77,'Hospitalisation Details'!$A$1:$H$2344,7,FALSE)</f>
        <v>R1013</v>
      </c>
      <c r="Q77">
        <f>VLOOKUP(A77,'Hospitalisation Details'!$A$1:$H$2344,8,FALSE)</f>
        <v>47</v>
      </c>
    </row>
    <row r="78" spans="1:17" x14ac:dyDescent="0.3">
      <c r="A78" t="s">
        <v>2283</v>
      </c>
      <c r="B78" t="str">
        <f>VLOOKUP(A78, 'Customer Names'!$A$1:$D$2336,3,FALSE)</f>
        <v>Cloutier-Simons</v>
      </c>
      <c r="C78">
        <f>VLOOKUP(A78, 'Medical Examinations'!$A$1:$J$2336,2,FALSE)</f>
        <v>34.6</v>
      </c>
      <c r="D78">
        <f>VLOOKUP(A78,'Medical Examinations'!A77:J2412,3,FALSE)</f>
        <v>5.99</v>
      </c>
      <c r="E78" t="str">
        <f>VLOOKUP(A78,'Medical Examinations'!A77:J2412,4,FALSE)</f>
        <v>Yes</v>
      </c>
      <c r="F78" t="str">
        <f>VLOOKUP(A78,'Medical Examinations'!A77:J2412,4,FALSE)</f>
        <v>Yes</v>
      </c>
      <c r="G78" t="str">
        <f>VLOOKUP(A78,'Medical Examinations'!A78:J2412,6,FALSE)</f>
        <v>No</v>
      </c>
      <c r="H78">
        <f>VLOOKUP(A78,'Medical Examinations'!A78:J2412,7,FALSE)</f>
        <v>0</v>
      </c>
      <c r="I78" s="8" t="str">
        <f>VLOOKUP(A78,'Medical Examinations'!A78:J2412,8,FALSE)</f>
        <v>yes</v>
      </c>
      <c r="J78" t="str">
        <f>VLOOKUP(A78,'Medical Examinations'!A78:J2412,9,FALSE)</f>
        <v>Obesity</v>
      </c>
      <c r="K78" t="str">
        <f>VLOOKUP(A78,'Medical Examinations'!A78:J2412,10,FALSE)</f>
        <v>Prediabetes</v>
      </c>
      <c r="L78" s="14">
        <f>VLOOKUP(A78,'Hospitalisation Details'!$A$1:$H$2344,2,FALSE)</f>
        <v>28062</v>
      </c>
      <c r="M78">
        <f>VLOOKUP(A78,'Hospitalisation Details'!$A$1:$H$2344,4,FALSE)</f>
        <v>41661.599999999999</v>
      </c>
      <c r="N78" t="str">
        <f>VLOOKUP(A78,'Hospitalisation Details'!$A$1:$H$2344,5,FALSE)</f>
        <v>tier - 1</v>
      </c>
      <c r="O78" t="str">
        <f>VLOOKUP(A78,'Hospitalisation Details'!$A$1:$H$2344,6,FALSE)</f>
        <v>tier - 3</v>
      </c>
      <c r="P78" t="str">
        <f>VLOOKUP(A78,'Hospitalisation Details'!$A$1:$H$2344,7,FALSE)</f>
        <v>R1011</v>
      </c>
      <c r="Q78">
        <f>VLOOKUP(A78,'Hospitalisation Details'!$A$1:$H$2344,8,FALSE)</f>
        <v>46</v>
      </c>
    </row>
    <row r="79" spans="1:17" x14ac:dyDescent="0.3">
      <c r="A79" t="s">
        <v>2282</v>
      </c>
      <c r="B79" t="str">
        <f>VLOOKUP(A79, 'Customer Names'!$A$1:$D$2336,3,FALSE)</f>
        <v>Vegas</v>
      </c>
      <c r="C79">
        <f>VLOOKUP(A79, 'Medical Examinations'!$A$1:$J$2336,2,FALSE)</f>
        <v>54.12</v>
      </c>
      <c r="D79">
        <f>VLOOKUP(A79,'Medical Examinations'!A78:J2413,3,FALSE)</f>
        <v>11.57</v>
      </c>
      <c r="E79" t="str">
        <f>VLOOKUP(A79,'Medical Examinations'!A78:J2413,4,FALSE)</f>
        <v>No</v>
      </c>
      <c r="F79" t="str">
        <f>VLOOKUP(A79,'Medical Examinations'!A78:J2413,4,FALSE)</f>
        <v>No</v>
      </c>
      <c r="G79" t="str">
        <f>VLOOKUP(A79,'Medical Examinations'!A79:J2413,6,FALSE)</f>
        <v>No</v>
      </c>
      <c r="H79">
        <f>VLOOKUP(A79,'Medical Examinations'!A79:J2413,7,FALSE)</f>
        <v>0</v>
      </c>
      <c r="I79" s="8" t="str">
        <f>VLOOKUP(A79,'Medical Examinations'!A79:J2413,8,FALSE)</f>
        <v>yes</v>
      </c>
      <c r="J79" t="str">
        <f>VLOOKUP(A79,'Medical Examinations'!A79:J2413,9,FALSE)</f>
        <v>Obesity</v>
      </c>
      <c r="K79" t="str">
        <f>VLOOKUP(A79,'Medical Examinations'!A79:J2413,10,FALSE)</f>
        <v>Diabetes</v>
      </c>
      <c r="L79" s="14">
        <f>VLOOKUP(A79,'Hospitalisation Details'!$A$1:$H$2344,2,FALSE)</f>
        <v>27357</v>
      </c>
      <c r="M79">
        <f>VLOOKUP(A79,'Hospitalisation Details'!$A$1:$H$2344,4,FALSE)</f>
        <v>41636.199999999997</v>
      </c>
      <c r="N79" t="str">
        <f>VLOOKUP(A79,'Hospitalisation Details'!$A$1:$H$2344,5,FALSE)</f>
        <v>tier - 1</v>
      </c>
      <c r="O79" t="str">
        <f>VLOOKUP(A79,'Hospitalisation Details'!$A$1:$H$2344,6,FALSE)</f>
        <v>tier - 1</v>
      </c>
      <c r="P79" t="str">
        <f>VLOOKUP(A79,'Hospitalisation Details'!$A$1:$H$2344,7,FALSE)</f>
        <v>R1011</v>
      </c>
      <c r="Q79">
        <f>VLOOKUP(A79,'Hospitalisation Details'!$A$1:$H$2344,8,FALSE)</f>
        <v>48</v>
      </c>
    </row>
    <row r="80" spans="1:17" x14ac:dyDescent="0.3">
      <c r="A80" t="s">
        <v>2281</v>
      </c>
      <c r="B80" t="str">
        <f>VLOOKUP(A80, 'Customer Names'!$A$1:$D$2336,3,FALSE)</f>
        <v>Cochran</v>
      </c>
      <c r="C80">
        <f>VLOOKUP(A80, 'Medical Examinations'!$A$1:$J$2336,2,FALSE)</f>
        <v>48.82</v>
      </c>
      <c r="D80">
        <f>VLOOKUP(A80,'Medical Examinations'!A79:J2414,3,FALSE)</f>
        <v>6.67</v>
      </c>
      <c r="E80" t="str">
        <f>VLOOKUP(A80,'Medical Examinations'!A79:J2414,4,FALSE)</f>
        <v>Yes</v>
      </c>
      <c r="F80" t="str">
        <f>VLOOKUP(A80,'Medical Examinations'!A79:J2414,4,FALSE)</f>
        <v>Yes</v>
      </c>
      <c r="G80" t="str">
        <f>VLOOKUP(A80,'Medical Examinations'!A80:J2414,6,FALSE)</f>
        <v>No</v>
      </c>
      <c r="H80">
        <f>VLOOKUP(A80,'Medical Examinations'!A80:J2414,7,FALSE)</f>
        <v>0</v>
      </c>
      <c r="I80" s="8" t="str">
        <f>VLOOKUP(A80,'Medical Examinations'!A80:J2414,8,FALSE)</f>
        <v>yes</v>
      </c>
      <c r="J80" t="str">
        <f>VLOOKUP(A80,'Medical Examinations'!A80:J2414,9,FALSE)</f>
        <v>Obesity</v>
      </c>
      <c r="K80" t="str">
        <f>VLOOKUP(A80,'Medical Examinations'!A80:J2414,10,FALSE)</f>
        <v>Diabetes</v>
      </c>
      <c r="L80" s="14">
        <f>VLOOKUP(A80,'Hospitalisation Details'!$A$1:$H$2344,2,FALSE)</f>
        <v>24828</v>
      </c>
      <c r="M80">
        <f>VLOOKUP(A80,'Hospitalisation Details'!$A$1:$H$2344,4,FALSE)</f>
        <v>41505.15</v>
      </c>
      <c r="N80" t="str">
        <f>VLOOKUP(A80,'Hospitalisation Details'!$A$1:$H$2344,5,FALSE)</f>
        <v>tier - 1</v>
      </c>
      <c r="O80" t="str">
        <f>VLOOKUP(A80,'Hospitalisation Details'!$A$1:$H$2344,6,FALSE)</f>
        <v>tier - 2</v>
      </c>
      <c r="P80" t="str">
        <f>VLOOKUP(A80,'Hospitalisation Details'!$A$1:$H$2344,7,FALSE)</f>
        <v>R1011</v>
      </c>
      <c r="Q80">
        <f>VLOOKUP(A80,'Hospitalisation Details'!$A$1:$H$2344,8,FALSE)</f>
        <v>55</v>
      </c>
    </row>
    <row r="81" spans="1:17" x14ac:dyDescent="0.3">
      <c r="A81" t="s">
        <v>2280</v>
      </c>
      <c r="B81" t="str">
        <f>VLOOKUP(A81, 'Customer Names'!$A$1:$D$2336,3,FALSE)</f>
        <v>Holtzapple</v>
      </c>
      <c r="C81">
        <f>VLOOKUP(A81, 'Medical Examinations'!$A$1:$J$2336,2,FALSE)</f>
        <v>51.01</v>
      </c>
      <c r="D81">
        <f>VLOOKUP(A81,'Medical Examinations'!A80:J2415,3,FALSE)</f>
        <v>9.1999999999999993</v>
      </c>
      <c r="E81" t="str">
        <f>VLOOKUP(A81,'Medical Examinations'!A80:J2415,4,FALSE)</f>
        <v>No</v>
      </c>
      <c r="F81" t="str">
        <f>VLOOKUP(A81,'Medical Examinations'!A80:J2415,4,FALSE)</f>
        <v>No</v>
      </c>
      <c r="G81" t="str">
        <f>VLOOKUP(A81,'Medical Examinations'!A81:J2415,6,FALSE)</f>
        <v>No</v>
      </c>
      <c r="H81">
        <f>VLOOKUP(A81,'Medical Examinations'!A81:J2415,7,FALSE)</f>
        <v>0</v>
      </c>
      <c r="I81" s="8" t="str">
        <f>VLOOKUP(A81,'Medical Examinations'!A81:J2415,8,FALSE)</f>
        <v>yes</v>
      </c>
      <c r="J81" t="str">
        <f>VLOOKUP(A81,'Medical Examinations'!A81:J2415,9,FALSE)</f>
        <v>Obesity</v>
      </c>
      <c r="K81" t="str">
        <f>VLOOKUP(A81,'Medical Examinations'!A81:J2415,10,FALSE)</f>
        <v>Diabetes</v>
      </c>
      <c r="L81" s="14">
        <f>VLOOKUP(A81,'Hospitalisation Details'!$A$1:$H$2344,2,FALSE)</f>
        <v>26222</v>
      </c>
      <c r="M81">
        <f>VLOOKUP(A81,'Hospitalisation Details'!$A$1:$H$2344,4,FALSE)</f>
        <v>41351.879999999997</v>
      </c>
      <c r="N81" t="str">
        <f>VLOOKUP(A81,'Hospitalisation Details'!$A$1:$H$2344,5,FALSE)</f>
        <v>tier - 1</v>
      </c>
      <c r="O81" t="str">
        <f>VLOOKUP(A81,'Hospitalisation Details'!$A$1:$H$2344,6,FALSE)</f>
        <v>tier - 2</v>
      </c>
      <c r="P81" t="str">
        <f>VLOOKUP(A81,'Hospitalisation Details'!$A$1:$H$2344,7,FALSE)</f>
        <v>R1011</v>
      </c>
      <c r="Q81">
        <f>VLOOKUP(A81,'Hospitalisation Details'!$A$1:$H$2344,8,FALSE)</f>
        <v>51</v>
      </c>
    </row>
    <row r="82" spans="1:17" x14ac:dyDescent="0.3">
      <c r="A82" t="s">
        <v>2279</v>
      </c>
      <c r="B82" t="str">
        <f>VLOOKUP(A82, 'Customer Names'!$A$1:$D$2336,3,FALSE)</f>
        <v>Meyer</v>
      </c>
      <c r="C82">
        <f>VLOOKUP(A82, 'Medical Examinations'!$A$1:$J$2336,2,FALSE)</f>
        <v>45.65</v>
      </c>
      <c r="D82">
        <f>VLOOKUP(A82,'Medical Examinations'!A81:J2416,3,FALSE)</f>
        <v>5.1100000000000003</v>
      </c>
      <c r="E82" t="str">
        <f>VLOOKUP(A82,'Medical Examinations'!A81:J2416,4,FALSE)</f>
        <v>Yes</v>
      </c>
      <c r="F82" t="str">
        <f>VLOOKUP(A82,'Medical Examinations'!A81:J2416,4,FALSE)</f>
        <v>Yes</v>
      </c>
      <c r="G82" t="str">
        <f>VLOOKUP(A82,'Medical Examinations'!A82:J2416,6,FALSE)</f>
        <v>No</v>
      </c>
      <c r="H82">
        <f>VLOOKUP(A82,'Medical Examinations'!A82:J2416,7,FALSE)</f>
        <v>1</v>
      </c>
      <c r="I82" s="8" t="str">
        <f>VLOOKUP(A82,'Medical Examinations'!A82:J2416,8,FALSE)</f>
        <v>yes</v>
      </c>
      <c r="J82" t="str">
        <f>VLOOKUP(A82,'Medical Examinations'!A82:J2416,9,FALSE)</f>
        <v>Obesity</v>
      </c>
      <c r="K82" t="str">
        <f>VLOOKUP(A82,'Medical Examinations'!A82:J2416,10,FALSE)</f>
        <v>Normal</v>
      </c>
      <c r="L82" s="14">
        <f>VLOOKUP(A82,'Hospitalisation Details'!$A$1:$H$2344,2,FALSE)</f>
        <v>23657</v>
      </c>
      <c r="M82">
        <f>VLOOKUP(A82,'Hospitalisation Details'!$A$1:$H$2344,4,FALSE)</f>
        <v>41331.79</v>
      </c>
      <c r="N82" t="str">
        <f>VLOOKUP(A82,'Hospitalisation Details'!$A$1:$H$2344,5,FALSE)</f>
        <v>tier - 1</v>
      </c>
      <c r="O82" t="str">
        <f>VLOOKUP(A82,'Hospitalisation Details'!$A$1:$H$2344,6,FALSE)</f>
        <v>tier - 2</v>
      </c>
      <c r="P82" t="str">
        <f>VLOOKUP(A82,'Hospitalisation Details'!$A$1:$H$2344,7,FALSE)</f>
        <v>R1011</v>
      </c>
      <c r="Q82">
        <f>VLOOKUP(A82,'Hospitalisation Details'!$A$1:$H$2344,8,FALSE)</f>
        <v>58</v>
      </c>
    </row>
    <row r="83" spans="1:17" x14ac:dyDescent="0.3">
      <c r="A83" t="s">
        <v>2278</v>
      </c>
      <c r="B83" t="str">
        <f>VLOOKUP(A83, 'Customer Names'!$A$1:$D$2336,3,FALSE)</f>
        <v>Brickley</v>
      </c>
      <c r="C83">
        <f>VLOOKUP(A83, 'Medical Examinations'!$A$1:$J$2336,2,FALSE)</f>
        <v>52.9</v>
      </c>
      <c r="D83">
        <f>VLOOKUP(A83,'Medical Examinations'!A82:J2417,3,FALSE)</f>
        <v>5.34</v>
      </c>
      <c r="E83" t="str">
        <f>VLOOKUP(A83,'Medical Examinations'!A82:J2417,4,FALSE)</f>
        <v>No</v>
      </c>
      <c r="F83" t="str">
        <f>VLOOKUP(A83,'Medical Examinations'!A82:J2417,4,FALSE)</f>
        <v>No</v>
      </c>
      <c r="G83" t="str">
        <f>VLOOKUP(A83,'Medical Examinations'!A83:J2417,6,FALSE)</f>
        <v>No</v>
      </c>
      <c r="H83">
        <f>VLOOKUP(A83,'Medical Examinations'!A83:J2417,7,FALSE)</f>
        <v>0</v>
      </c>
      <c r="I83" s="8" t="str">
        <f>VLOOKUP(A83,'Medical Examinations'!A83:J2417,8,FALSE)</f>
        <v>yes</v>
      </c>
      <c r="J83" t="str">
        <f>VLOOKUP(A83,'Medical Examinations'!A83:J2417,9,FALSE)</f>
        <v>Obesity</v>
      </c>
      <c r="K83" t="str">
        <f>VLOOKUP(A83,'Medical Examinations'!A83:J2417,10,FALSE)</f>
        <v>Normal</v>
      </c>
      <c r="L83" s="14">
        <f>VLOOKUP(A83,'Hospitalisation Details'!$A$1:$H$2344,2,FALSE)</f>
        <v>28364</v>
      </c>
      <c r="M83">
        <f>VLOOKUP(A83,'Hospitalisation Details'!$A$1:$H$2344,4,FALSE)</f>
        <v>41271.5</v>
      </c>
      <c r="N83" t="str">
        <f>VLOOKUP(A83,'Hospitalisation Details'!$A$1:$H$2344,5,FALSE)</f>
        <v>tier - 1</v>
      </c>
      <c r="O83" t="str">
        <f>VLOOKUP(A83,'Hospitalisation Details'!$A$1:$H$2344,6,FALSE)</f>
        <v>tier - 2</v>
      </c>
      <c r="P83" t="str">
        <f>VLOOKUP(A83,'Hospitalisation Details'!$A$1:$H$2344,7,FALSE)</f>
        <v>R1011</v>
      </c>
      <c r="Q83">
        <f>VLOOKUP(A83,'Hospitalisation Details'!$A$1:$H$2344,8,FALSE)</f>
        <v>45</v>
      </c>
    </row>
    <row r="84" spans="1:17" x14ac:dyDescent="0.3">
      <c r="A84" t="s">
        <v>2277</v>
      </c>
      <c r="B84" t="str">
        <f>VLOOKUP(A84, 'Customer Names'!$A$1:$D$2336,3,FALSE)</f>
        <v>Magee</v>
      </c>
      <c r="C84">
        <f>VLOOKUP(A84, 'Medical Examinations'!$A$1:$J$2336,2,FALSE)</f>
        <v>45.41</v>
      </c>
      <c r="D84">
        <f>VLOOKUP(A84,'Medical Examinations'!A83:J2418,3,FALSE)</f>
        <v>4.03</v>
      </c>
      <c r="E84" t="str">
        <f>VLOOKUP(A84,'Medical Examinations'!A83:J2418,4,FALSE)</f>
        <v>Yes</v>
      </c>
      <c r="F84" t="str">
        <f>VLOOKUP(A84,'Medical Examinations'!A83:J2418,4,FALSE)</f>
        <v>Yes</v>
      </c>
      <c r="G84" t="str">
        <f>VLOOKUP(A84,'Medical Examinations'!A84:J2418,6,FALSE)</f>
        <v>No</v>
      </c>
      <c r="H84">
        <f>VLOOKUP(A84,'Medical Examinations'!A84:J2418,7,FALSE)</f>
        <v>1</v>
      </c>
      <c r="I84" s="8" t="str">
        <f>VLOOKUP(A84,'Medical Examinations'!A84:J2418,8,FALSE)</f>
        <v>yes</v>
      </c>
      <c r="J84" t="str">
        <f>VLOOKUP(A84,'Medical Examinations'!A84:J2418,9,FALSE)</f>
        <v>Obesity</v>
      </c>
      <c r="K84" t="str">
        <f>VLOOKUP(A84,'Medical Examinations'!A84:J2418,10,FALSE)</f>
        <v>Normal</v>
      </c>
      <c r="L84" s="14">
        <f>VLOOKUP(A84,'Hospitalisation Details'!$A$1:$H$2344,2,FALSE)</f>
        <v>23534</v>
      </c>
      <c r="M84">
        <f>VLOOKUP(A84,'Hospitalisation Details'!$A$1:$H$2344,4,FALSE)</f>
        <v>41250.39</v>
      </c>
      <c r="N84" t="str">
        <f>VLOOKUP(A84,'Hospitalisation Details'!$A$1:$H$2344,5,FALSE)</f>
        <v>tier - 1</v>
      </c>
      <c r="O84" t="str">
        <f>VLOOKUP(A84,'Hospitalisation Details'!$A$1:$H$2344,6,FALSE)</f>
        <v>tier - 3</v>
      </c>
      <c r="P84" t="str">
        <f>VLOOKUP(A84,'Hospitalisation Details'!$A$1:$H$2344,7,FALSE)</f>
        <v>R1011</v>
      </c>
      <c r="Q84">
        <f>VLOOKUP(A84,'Hospitalisation Details'!$A$1:$H$2344,8,FALSE)</f>
        <v>59</v>
      </c>
    </row>
    <row r="85" spans="1:17" x14ac:dyDescent="0.3">
      <c r="A85" t="s">
        <v>2276</v>
      </c>
      <c r="B85" t="str">
        <f>VLOOKUP(A85, 'Customer Names'!$A$1:$D$2336,3,FALSE)</f>
        <v>Thoma</v>
      </c>
      <c r="C85">
        <f>VLOOKUP(A85, 'Medical Examinations'!$A$1:$J$2336,2,FALSE)</f>
        <v>49.41</v>
      </c>
      <c r="D85">
        <f>VLOOKUP(A85,'Medical Examinations'!A84:J2419,3,FALSE)</f>
        <v>4.2300000000000004</v>
      </c>
      <c r="E85" t="str">
        <f>VLOOKUP(A85,'Medical Examinations'!A84:J2419,4,FALSE)</f>
        <v>Yes</v>
      </c>
      <c r="F85" t="str">
        <f>VLOOKUP(A85,'Medical Examinations'!A84:J2419,4,FALSE)</f>
        <v>Yes</v>
      </c>
      <c r="G85" t="str">
        <f>VLOOKUP(A85,'Medical Examinations'!A85:J2419,6,FALSE)</f>
        <v>Yes</v>
      </c>
      <c r="H85">
        <f>VLOOKUP(A85,'Medical Examinations'!A85:J2419,7,FALSE)</f>
        <v>1</v>
      </c>
      <c r="I85" s="8" t="str">
        <f>VLOOKUP(A85,'Medical Examinations'!A85:J2419,8,FALSE)</f>
        <v>yes</v>
      </c>
      <c r="J85" t="str">
        <f>VLOOKUP(A85,'Medical Examinations'!A85:J2419,9,FALSE)</f>
        <v>Obesity</v>
      </c>
      <c r="K85" t="str">
        <f>VLOOKUP(A85,'Medical Examinations'!A85:J2419,10,FALSE)</f>
        <v>Normal</v>
      </c>
      <c r="L85" s="14">
        <f>VLOOKUP(A85,'Hospitalisation Details'!$A$1:$H$2344,2,FALSE)</f>
        <v>25423</v>
      </c>
      <c r="M85">
        <f>VLOOKUP(A85,'Hospitalisation Details'!$A$1:$H$2344,4,FALSE)</f>
        <v>41191.57</v>
      </c>
      <c r="N85" t="str">
        <f>VLOOKUP(A85,'Hospitalisation Details'!$A$1:$H$2344,5,FALSE)</f>
        <v>tier - 1</v>
      </c>
      <c r="O85" t="str">
        <f>VLOOKUP(A85,'Hospitalisation Details'!$A$1:$H$2344,6,FALSE)</f>
        <v>tier - 2</v>
      </c>
      <c r="P85" t="str">
        <f>VLOOKUP(A85,'Hospitalisation Details'!$A$1:$H$2344,7,FALSE)</f>
        <v>R1011</v>
      </c>
      <c r="Q85">
        <f>VLOOKUP(A85,'Hospitalisation Details'!$A$1:$H$2344,8,FALSE)</f>
        <v>53</v>
      </c>
    </row>
    <row r="86" spans="1:17" x14ac:dyDescent="0.3">
      <c r="A86" t="s">
        <v>2275</v>
      </c>
      <c r="B86" t="str">
        <f>VLOOKUP(A86, 'Customer Names'!$A$1:$D$2336,3,FALSE)</f>
        <v>Heagy</v>
      </c>
      <c r="C86">
        <f>VLOOKUP(A86, 'Medical Examinations'!$A$1:$J$2336,2,FALSE)</f>
        <v>31.824999999999999</v>
      </c>
      <c r="D86">
        <f>VLOOKUP(A86,'Medical Examinations'!A85:J2420,3,FALSE)</f>
        <v>4.0599999999999996</v>
      </c>
      <c r="E86" t="str">
        <f>VLOOKUP(A86,'Medical Examinations'!A85:J2420,4,FALSE)</f>
        <v>No</v>
      </c>
      <c r="F86" t="str">
        <f>VLOOKUP(A86,'Medical Examinations'!A85:J2420,4,FALSE)</f>
        <v>No</v>
      </c>
      <c r="G86" t="str">
        <f>VLOOKUP(A86,'Medical Examinations'!A86:J2420,6,FALSE)</f>
        <v>No</v>
      </c>
      <c r="H86">
        <f>VLOOKUP(A86,'Medical Examinations'!A86:J2420,7,FALSE)</f>
        <v>2</v>
      </c>
      <c r="I86" s="8" t="str">
        <f>VLOOKUP(A86,'Medical Examinations'!A86:J2420,8,FALSE)</f>
        <v>yes</v>
      </c>
      <c r="J86" t="str">
        <f>VLOOKUP(A86,'Medical Examinations'!A86:J2420,9,FALSE)</f>
        <v>Obesity</v>
      </c>
      <c r="K86" t="str">
        <f>VLOOKUP(A86,'Medical Examinations'!A86:J2420,10,FALSE)</f>
        <v>Normal</v>
      </c>
      <c r="L86" s="14">
        <f>VLOOKUP(A86,'Hospitalisation Details'!$A$1:$H$2344,2,FALSE)</f>
        <v>26548</v>
      </c>
      <c r="M86">
        <f>VLOOKUP(A86,'Hospitalisation Details'!$A$1:$H$2344,4,FALSE)</f>
        <v>41097.160000000003</v>
      </c>
      <c r="N86" t="str">
        <f>VLOOKUP(A86,'Hospitalisation Details'!$A$1:$H$2344,5,FALSE)</f>
        <v>tier - 1</v>
      </c>
      <c r="O86" t="str">
        <f>VLOOKUP(A86,'Hospitalisation Details'!$A$1:$H$2344,6,FALSE)</f>
        <v>tier - 3</v>
      </c>
      <c r="P86" t="str">
        <f>VLOOKUP(A86,'Hospitalisation Details'!$A$1:$H$2344,7,FALSE)</f>
        <v>R1016</v>
      </c>
      <c r="Q86">
        <f>VLOOKUP(A86,'Hospitalisation Details'!$A$1:$H$2344,8,FALSE)</f>
        <v>50</v>
      </c>
    </row>
    <row r="87" spans="1:17" x14ac:dyDescent="0.3">
      <c r="A87" t="s">
        <v>2274</v>
      </c>
      <c r="B87" t="str">
        <f>VLOOKUP(A87, 'Customer Names'!$A$1:$D$2336,3,FALSE)</f>
        <v>Regnier</v>
      </c>
      <c r="C87">
        <f>VLOOKUP(A87, 'Medical Examinations'!$A$1:$J$2336,2,FALSE)</f>
        <v>51.28</v>
      </c>
      <c r="D87">
        <f>VLOOKUP(A87,'Medical Examinations'!A86:J2421,3,FALSE)</f>
        <v>4.68</v>
      </c>
      <c r="E87" t="str">
        <f>VLOOKUP(A87,'Medical Examinations'!A86:J2421,4,FALSE)</f>
        <v>No</v>
      </c>
      <c r="F87" t="str">
        <f>VLOOKUP(A87,'Medical Examinations'!A86:J2421,4,FALSE)</f>
        <v>No</v>
      </c>
      <c r="G87" t="str">
        <f>VLOOKUP(A87,'Medical Examinations'!A87:J2421,6,FALSE)</f>
        <v>No</v>
      </c>
      <c r="H87">
        <f>VLOOKUP(A87,'Medical Examinations'!A87:J2421,7,FALSE)</f>
        <v>2</v>
      </c>
      <c r="I87" s="8" t="str">
        <f>VLOOKUP(A87,'Medical Examinations'!A87:J2421,8,FALSE)</f>
        <v>yes</v>
      </c>
      <c r="J87" t="str">
        <f>VLOOKUP(A87,'Medical Examinations'!A87:J2421,9,FALSE)</f>
        <v>Obesity</v>
      </c>
      <c r="K87" t="str">
        <f>VLOOKUP(A87,'Medical Examinations'!A87:J2421,10,FALSE)</f>
        <v>Normal</v>
      </c>
      <c r="L87" s="14">
        <f>VLOOKUP(A87,'Hospitalisation Details'!$A$1:$H$2344,2,FALSE)</f>
        <v>26523</v>
      </c>
      <c r="M87">
        <f>VLOOKUP(A87,'Hospitalisation Details'!$A$1:$H$2344,4,FALSE)</f>
        <v>41055.29</v>
      </c>
      <c r="N87" t="str">
        <f>VLOOKUP(A87,'Hospitalisation Details'!$A$1:$H$2344,5,FALSE)</f>
        <v>tier - 1</v>
      </c>
      <c r="O87" t="str">
        <f>VLOOKUP(A87,'Hospitalisation Details'!$A$1:$H$2344,6,FALSE)</f>
        <v>tier - 2</v>
      </c>
      <c r="P87" t="str">
        <f>VLOOKUP(A87,'Hospitalisation Details'!$A$1:$H$2344,7,FALSE)</f>
        <v>R1011</v>
      </c>
      <c r="Q87">
        <f>VLOOKUP(A87,'Hospitalisation Details'!$A$1:$H$2344,8,FALSE)</f>
        <v>50</v>
      </c>
    </row>
    <row r="88" spans="1:17" x14ac:dyDescent="0.3">
      <c r="A88" t="s">
        <v>2273</v>
      </c>
      <c r="B88" t="str">
        <f>VLOOKUP(A88, 'Customer Names'!$A$1:$D$2336,3,FALSE)</f>
        <v>Parendo</v>
      </c>
      <c r="C88">
        <f>VLOOKUP(A88, 'Medical Examinations'!$A$1:$J$2336,2,FALSE)</f>
        <v>34.96</v>
      </c>
      <c r="D88">
        <f>VLOOKUP(A88,'Medical Examinations'!A87:J2422,3,FALSE)</f>
        <v>4.34</v>
      </c>
      <c r="E88" t="str">
        <f>VLOOKUP(A88,'Medical Examinations'!A87:J2422,4,FALSE)</f>
        <v>No</v>
      </c>
      <c r="F88" t="str">
        <f>VLOOKUP(A88,'Medical Examinations'!A87:J2422,4,FALSE)</f>
        <v>No</v>
      </c>
      <c r="G88" t="str">
        <f>VLOOKUP(A88,'Medical Examinations'!A88:J2422,6,FALSE)</f>
        <v>Yes</v>
      </c>
      <c r="H88">
        <f>VLOOKUP(A88,'Medical Examinations'!A88:J2422,7,FALSE)</f>
        <v>1</v>
      </c>
      <c r="I88" s="8" t="str">
        <f>VLOOKUP(A88,'Medical Examinations'!A88:J2422,8,FALSE)</f>
        <v>yes</v>
      </c>
      <c r="J88" t="str">
        <f>VLOOKUP(A88,'Medical Examinations'!A88:J2422,9,FALSE)</f>
        <v>Obesity</v>
      </c>
      <c r="K88" t="str">
        <f>VLOOKUP(A88,'Medical Examinations'!A88:J2422,10,FALSE)</f>
        <v>Normal</v>
      </c>
      <c r="L88" s="14">
        <f>VLOOKUP(A88,'Hospitalisation Details'!$A$1:$H$2344,2,FALSE)</f>
        <v>29139</v>
      </c>
      <c r="M88">
        <f>VLOOKUP(A88,'Hospitalisation Details'!$A$1:$H$2344,4,FALSE)</f>
        <v>41034.22</v>
      </c>
      <c r="N88" t="str">
        <f>VLOOKUP(A88,'Hospitalisation Details'!$A$1:$H$2344,5,FALSE)</f>
        <v>tier - 1</v>
      </c>
      <c r="O88" t="str">
        <f>VLOOKUP(A88,'Hospitalisation Details'!$A$1:$H$2344,6,FALSE)</f>
        <v>tier - 3</v>
      </c>
      <c r="P88" t="str">
        <f>VLOOKUP(A88,'Hospitalisation Details'!$A$1:$H$2344,7,FALSE)</f>
        <v>R1017</v>
      </c>
      <c r="Q88">
        <f>VLOOKUP(A88,'Hospitalisation Details'!$A$1:$H$2344,8,FALSE)</f>
        <v>43</v>
      </c>
    </row>
    <row r="89" spans="1:17" x14ac:dyDescent="0.3">
      <c r="A89" t="s">
        <v>2272</v>
      </c>
      <c r="B89" t="str">
        <f>VLOOKUP(A89, 'Customer Names'!$A$1:$D$2336,3,FALSE)</f>
        <v>Schell</v>
      </c>
      <c r="C89">
        <f>VLOOKUP(A89, 'Medical Examinations'!$A$1:$J$2336,2,FALSE)</f>
        <v>33.11</v>
      </c>
      <c r="D89">
        <f>VLOOKUP(A89,'Medical Examinations'!A88:J2423,3,FALSE)</f>
        <v>10.51</v>
      </c>
      <c r="E89" t="str">
        <f>VLOOKUP(A89,'Medical Examinations'!A88:J2423,4,FALSE)</f>
        <v>No</v>
      </c>
      <c r="F89" t="str">
        <f>VLOOKUP(A89,'Medical Examinations'!A88:J2423,4,FALSE)</f>
        <v>No</v>
      </c>
      <c r="G89" t="str">
        <f>VLOOKUP(A89,'Medical Examinations'!A89:J2423,6,FALSE)</f>
        <v>No</v>
      </c>
      <c r="H89">
        <f>VLOOKUP(A89,'Medical Examinations'!A89:J2423,7,FALSE)</f>
        <v>0</v>
      </c>
      <c r="I89" s="8" t="str">
        <f>VLOOKUP(A89,'Medical Examinations'!A89:J2423,8,FALSE)</f>
        <v>yes</v>
      </c>
      <c r="J89" t="str">
        <f>VLOOKUP(A89,'Medical Examinations'!A89:J2423,9,FALSE)</f>
        <v>Obesity</v>
      </c>
      <c r="K89" t="str">
        <f>VLOOKUP(A89,'Medical Examinations'!A89:J2423,10,FALSE)</f>
        <v>Diabetes</v>
      </c>
      <c r="L89" s="14">
        <f>VLOOKUP(A89,'Hospitalisation Details'!$A$1:$H$2344,2,FALSE)</f>
        <v>27185</v>
      </c>
      <c r="M89">
        <f>VLOOKUP(A89,'Hospitalisation Details'!$A$1:$H$2344,4,FALSE)</f>
        <v>40974.160000000003</v>
      </c>
      <c r="N89" t="str">
        <f>VLOOKUP(A89,'Hospitalisation Details'!$A$1:$H$2344,5,FALSE)</f>
        <v>tier - 1</v>
      </c>
      <c r="O89" t="str">
        <f>VLOOKUP(A89,'Hospitalisation Details'!$A$1:$H$2344,6,FALSE)</f>
        <v>tier - 2</v>
      </c>
      <c r="P89" t="str">
        <f>VLOOKUP(A89,'Hospitalisation Details'!$A$1:$H$2344,7,FALSE)</f>
        <v>R1013</v>
      </c>
      <c r="Q89">
        <f>VLOOKUP(A89,'Hospitalisation Details'!$A$1:$H$2344,8,FALSE)</f>
        <v>49</v>
      </c>
    </row>
    <row r="90" spans="1:17" x14ac:dyDescent="0.3">
      <c r="A90" t="s">
        <v>2271</v>
      </c>
      <c r="B90" t="str">
        <f>VLOOKUP(A90, 'Customer Names'!$A$1:$D$2336,3,FALSE)</f>
        <v>Driscoll</v>
      </c>
      <c r="C90">
        <f>VLOOKUP(A90, 'Medical Examinations'!$A$1:$J$2336,2,FALSE)</f>
        <v>54.74</v>
      </c>
      <c r="D90">
        <f>VLOOKUP(A90,'Medical Examinations'!A89:J2424,3,FALSE)</f>
        <v>5.84</v>
      </c>
      <c r="E90" t="str">
        <f>VLOOKUP(A90,'Medical Examinations'!A89:J2424,4,FALSE)</f>
        <v>Yes</v>
      </c>
      <c r="F90" t="str">
        <f>VLOOKUP(A90,'Medical Examinations'!A89:J2424,4,FALSE)</f>
        <v>Yes</v>
      </c>
      <c r="G90" t="str">
        <f>VLOOKUP(A90,'Medical Examinations'!A90:J2424,6,FALSE)</f>
        <v>Yes</v>
      </c>
      <c r="H90">
        <f>VLOOKUP(A90,'Medical Examinations'!A90:J2424,7,FALSE)</f>
        <v>1</v>
      </c>
      <c r="I90" s="8" t="str">
        <f>VLOOKUP(A90,'Medical Examinations'!A90:J2424,8,FALSE)</f>
        <v>yes</v>
      </c>
      <c r="J90" t="str">
        <f>VLOOKUP(A90,'Medical Examinations'!A90:J2424,9,FALSE)</f>
        <v>Obesity</v>
      </c>
      <c r="K90" t="str">
        <f>VLOOKUP(A90,'Medical Examinations'!A90:J2424,10,FALSE)</f>
        <v>Prediabetes</v>
      </c>
      <c r="L90" s="14">
        <f>VLOOKUP(A90,'Hospitalisation Details'!$A$1:$H$2344,2,FALSE)</f>
        <v>30567</v>
      </c>
      <c r="M90">
        <f>VLOOKUP(A90,'Hospitalisation Details'!$A$1:$H$2344,4,FALSE)</f>
        <v>40961.29</v>
      </c>
      <c r="N90" t="str">
        <f>VLOOKUP(A90,'Hospitalisation Details'!$A$1:$H$2344,5,FALSE)</f>
        <v>tier - 1</v>
      </c>
      <c r="O90" t="str">
        <f>VLOOKUP(A90,'Hospitalisation Details'!$A$1:$H$2344,6,FALSE)</f>
        <v>tier - 2</v>
      </c>
      <c r="P90" t="str">
        <f>VLOOKUP(A90,'Hospitalisation Details'!$A$1:$H$2344,7,FALSE)</f>
        <v>R1011</v>
      </c>
      <c r="Q90">
        <f>VLOOKUP(A90,'Hospitalisation Details'!$A$1:$H$2344,8,FALSE)</f>
        <v>39</v>
      </c>
    </row>
    <row r="91" spans="1:17" x14ac:dyDescent="0.3">
      <c r="A91" t="s">
        <v>2270</v>
      </c>
      <c r="B91" t="str">
        <f>VLOOKUP(A91, 'Customer Names'!$A$1:$D$2336,3,FALSE)</f>
        <v>Mitchell</v>
      </c>
      <c r="C91">
        <f>VLOOKUP(A91, 'Medical Examinations'!$A$1:$J$2336,2,FALSE)</f>
        <v>32.56</v>
      </c>
      <c r="D91">
        <f>VLOOKUP(A91,'Medical Examinations'!A90:J2425,3,FALSE)</f>
        <v>5.41</v>
      </c>
      <c r="E91" t="str">
        <f>VLOOKUP(A91,'Medical Examinations'!A90:J2425,4,FALSE)</f>
        <v>No</v>
      </c>
      <c r="F91" t="str">
        <f>VLOOKUP(A91,'Medical Examinations'!A90:J2425,4,FALSE)</f>
        <v>No</v>
      </c>
      <c r="G91" t="str">
        <f>VLOOKUP(A91,'Medical Examinations'!A91:J2425,6,FALSE)</f>
        <v>Yes</v>
      </c>
      <c r="H91">
        <f>VLOOKUP(A91,'Medical Examinations'!A91:J2425,7,FALSE)</f>
        <v>1</v>
      </c>
      <c r="I91" s="8" t="str">
        <f>VLOOKUP(A91,'Medical Examinations'!A91:J2425,8,FALSE)</f>
        <v>yes</v>
      </c>
      <c r="J91" t="str">
        <f>VLOOKUP(A91,'Medical Examinations'!A91:J2425,9,FALSE)</f>
        <v>Obesity</v>
      </c>
      <c r="K91" t="str">
        <f>VLOOKUP(A91,'Medical Examinations'!A91:J2425,10,FALSE)</f>
        <v>Normal</v>
      </c>
      <c r="L91" s="14">
        <f>VLOOKUP(A91,'Hospitalisation Details'!$A$1:$H$2344,2,FALSE)</f>
        <v>29114</v>
      </c>
      <c r="M91">
        <f>VLOOKUP(A91,'Hospitalisation Details'!$A$1:$H$2344,4,FALSE)</f>
        <v>40941.29</v>
      </c>
      <c r="N91" t="str">
        <f>VLOOKUP(A91,'Hospitalisation Details'!$A$1:$H$2344,5,FALSE)</f>
        <v>tier - 1</v>
      </c>
      <c r="O91" t="str">
        <f>VLOOKUP(A91,'Hospitalisation Details'!$A$1:$H$2344,6,FALSE)</f>
        <v>tier - 2</v>
      </c>
      <c r="P91" t="str">
        <f>VLOOKUP(A91,'Hospitalisation Details'!$A$1:$H$2344,7,FALSE)</f>
        <v>R1013</v>
      </c>
      <c r="Q91">
        <f>VLOOKUP(A91,'Hospitalisation Details'!$A$1:$H$2344,8,FALSE)</f>
        <v>43</v>
      </c>
    </row>
    <row r="92" spans="1:17" x14ac:dyDescent="0.3">
      <c r="A92" t="s">
        <v>2269</v>
      </c>
      <c r="B92" t="str">
        <f>VLOOKUP(A92, 'Customer Names'!$A$1:$D$2336,3,FALSE)</f>
        <v>Cutler</v>
      </c>
      <c r="C92">
        <f>VLOOKUP(A92, 'Medical Examinations'!$A$1:$J$2336,2,FALSE)</f>
        <v>39.049999999999997</v>
      </c>
      <c r="D92">
        <f>VLOOKUP(A92,'Medical Examinations'!A91:J2426,3,FALSE)</f>
        <v>6.06</v>
      </c>
      <c r="E92" t="str">
        <f>VLOOKUP(A92,'Medical Examinations'!A91:J2426,4,FALSE)</f>
        <v>No</v>
      </c>
      <c r="F92" t="str">
        <f>VLOOKUP(A92,'Medical Examinations'!A91:J2426,4,FALSE)</f>
        <v>No</v>
      </c>
      <c r="G92" t="str">
        <f>VLOOKUP(A92,'Medical Examinations'!A92:J2426,6,FALSE)</f>
        <v>No</v>
      </c>
      <c r="H92">
        <f>VLOOKUP(A92,'Medical Examinations'!A92:J2426,7,FALSE)</f>
        <v>1</v>
      </c>
      <c r="I92" s="8" t="str">
        <f>VLOOKUP(A92,'Medical Examinations'!A92:J2426,8,FALSE)</f>
        <v>yes</v>
      </c>
      <c r="J92" t="str">
        <f>VLOOKUP(A92,'Medical Examinations'!A92:J2426,9,FALSE)</f>
        <v>Obesity</v>
      </c>
      <c r="K92" t="str">
        <f>VLOOKUP(A92,'Medical Examinations'!A92:J2426,10,FALSE)</f>
        <v>Prediabetes</v>
      </c>
      <c r="L92" s="14">
        <f>VLOOKUP(A92,'Hospitalisation Details'!$A$1:$H$2344,2,FALSE)</f>
        <v>33820</v>
      </c>
      <c r="M92">
        <f>VLOOKUP(A92,'Hospitalisation Details'!$A$1:$H$2344,4,FALSE)</f>
        <v>40932.43</v>
      </c>
      <c r="N92" t="str">
        <f>VLOOKUP(A92,'Hospitalisation Details'!$A$1:$H$2344,5,FALSE)</f>
        <v>tier - 1</v>
      </c>
      <c r="O92" t="str">
        <f>VLOOKUP(A92,'Hospitalisation Details'!$A$1:$H$2344,6,FALSE)</f>
        <v>tier - 2</v>
      </c>
      <c r="P92" t="str">
        <f>VLOOKUP(A92,'Hospitalisation Details'!$A$1:$H$2344,7,FALSE)</f>
        <v>R1013</v>
      </c>
      <c r="Q92">
        <f>VLOOKUP(A92,'Hospitalisation Details'!$A$1:$H$2344,8,FALSE)</f>
        <v>30</v>
      </c>
    </row>
    <row r="93" spans="1:17" x14ac:dyDescent="0.3">
      <c r="A93" t="s">
        <v>2268</v>
      </c>
      <c r="B93" t="str">
        <f>VLOOKUP(A93, 'Customer Names'!$A$1:$D$2336,3,FALSE)</f>
        <v>Derian</v>
      </c>
      <c r="C93">
        <f>VLOOKUP(A93, 'Medical Examinations'!$A$1:$J$2336,2,FALSE)</f>
        <v>42.75</v>
      </c>
      <c r="D93">
        <f>VLOOKUP(A93,'Medical Examinations'!A92:J2427,3,FALSE)</f>
        <v>4.22</v>
      </c>
      <c r="E93" t="str">
        <f>VLOOKUP(A93,'Medical Examinations'!A92:J2427,4,FALSE)</f>
        <v>No</v>
      </c>
      <c r="F93" t="str">
        <f>VLOOKUP(A93,'Medical Examinations'!A92:J2427,4,FALSE)</f>
        <v>No</v>
      </c>
      <c r="G93" t="str">
        <f>VLOOKUP(A93,'Medical Examinations'!A93:J2427,6,FALSE)</f>
        <v>No</v>
      </c>
      <c r="H93">
        <f>VLOOKUP(A93,'Medical Examinations'!A93:J2427,7,FALSE)</f>
        <v>0</v>
      </c>
      <c r="I93" s="8" t="str">
        <f>VLOOKUP(A93,'Medical Examinations'!A93:J2427,8,FALSE)</f>
        <v>yes</v>
      </c>
      <c r="J93" t="str">
        <f>VLOOKUP(A93,'Medical Examinations'!A93:J2427,9,FALSE)</f>
        <v>Obesity</v>
      </c>
      <c r="K93" t="str">
        <f>VLOOKUP(A93,'Medical Examinations'!A93:J2427,10,FALSE)</f>
        <v>Normal</v>
      </c>
      <c r="L93" s="14">
        <f>VLOOKUP(A93,'Hospitalisation Details'!$A$1:$H$2344,2,FALSE)</f>
        <v>36343</v>
      </c>
      <c r="M93">
        <f>VLOOKUP(A93,'Hospitalisation Details'!$A$1:$H$2344,4,FALSE)</f>
        <v>40904.199999999997</v>
      </c>
      <c r="N93" t="str">
        <f>VLOOKUP(A93,'Hospitalisation Details'!$A$1:$H$2344,5,FALSE)</f>
        <v>tier - 1</v>
      </c>
      <c r="O93" t="str">
        <f>VLOOKUP(A93,'Hospitalisation Details'!$A$1:$H$2344,6,FALSE)</f>
        <v>tier - 1</v>
      </c>
      <c r="P93" t="str">
        <f>VLOOKUP(A93,'Hospitalisation Details'!$A$1:$H$2344,7,FALSE)</f>
        <v>R1024</v>
      </c>
      <c r="Q93">
        <f>VLOOKUP(A93,'Hospitalisation Details'!$A$1:$H$2344,8,FALSE)</f>
        <v>23</v>
      </c>
    </row>
    <row r="94" spans="1:17" x14ac:dyDescent="0.3">
      <c r="A94" t="s">
        <v>2267</v>
      </c>
      <c r="B94" t="str">
        <f>VLOOKUP(A94, 'Customer Names'!$A$1:$D$2336,3,FALSE)</f>
        <v>Farina</v>
      </c>
      <c r="C94">
        <f>VLOOKUP(A94, 'Medical Examinations'!$A$1:$J$2336,2,FALSE)</f>
        <v>50.58</v>
      </c>
      <c r="D94">
        <f>VLOOKUP(A94,'Medical Examinations'!A93:J2428,3,FALSE)</f>
        <v>5.12</v>
      </c>
      <c r="E94" t="str">
        <f>VLOOKUP(A94,'Medical Examinations'!A93:J2428,4,FALSE)</f>
        <v>No</v>
      </c>
      <c r="F94" t="str">
        <f>VLOOKUP(A94,'Medical Examinations'!A93:J2428,4,FALSE)</f>
        <v>No</v>
      </c>
      <c r="G94" t="str">
        <f>VLOOKUP(A94,'Medical Examinations'!A94:J2428,6,FALSE)</f>
        <v>No</v>
      </c>
      <c r="H94">
        <f>VLOOKUP(A94,'Medical Examinations'!A94:J2428,7,FALSE)</f>
        <v>2</v>
      </c>
      <c r="I94" s="8" t="str">
        <f>VLOOKUP(A94,'Medical Examinations'!A94:J2428,8,FALSE)</f>
        <v>yes</v>
      </c>
      <c r="J94" t="str">
        <f>VLOOKUP(A94,'Medical Examinations'!A94:J2428,9,FALSE)</f>
        <v>Obesity</v>
      </c>
      <c r="K94" t="str">
        <f>VLOOKUP(A94,'Medical Examinations'!A94:J2428,10,FALSE)</f>
        <v>Normal</v>
      </c>
      <c r="L94" s="14">
        <f>VLOOKUP(A94,'Hospitalisation Details'!$A$1:$H$2344,2,FALSE)</f>
        <v>26460</v>
      </c>
      <c r="M94">
        <f>VLOOKUP(A94,'Hospitalisation Details'!$A$1:$H$2344,4,FALSE)</f>
        <v>40817.85</v>
      </c>
      <c r="N94" t="str">
        <f>VLOOKUP(A94,'Hospitalisation Details'!$A$1:$H$2344,5,FALSE)</f>
        <v>tier - 1</v>
      </c>
      <c r="O94" t="str">
        <f>VLOOKUP(A94,'Hospitalisation Details'!$A$1:$H$2344,6,FALSE)</f>
        <v>tier - 3</v>
      </c>
      <c r="P94" t="str">
        <f>VLOOKUP(A94,'Hospitalisation Details'!$A$1:$H$2344,7,FALSE)</f>
        <v>R1011</v>
      </c>
      <c r="Q94">
        <f>VLOOKUP(A94,'Hospitalisation Details'!$A$1:$H$2344,8,FALSE)</f>
        <v>50</v>
      </c>
    </row>
    <row r="95" spans="1:17" x14ac:dyDescent="0.3">
      <c r="A95" t="s">
        <v>2266</v>
      </c>
      <c r="B95" t="str">
        <f>VLOOKUP(A95, 'Customer Names'!$A$1:$D$2336,3,FALSE)</f>
        <v>Saunders</v>
      </c>
      <c r="C95">
        <f>VLOOKUP(A95, 'Medical Examinations'!$A$1:$J$2336,2,FALSE)</f>
        <v>30.495000000000001</v>
      </c>
      <c r="D95">
        <f>VLOOKUP(A95,'Medical Examinations'!A94:J2429,3,FALSE)</f>
        <v>4.57</v>
      </c>
      <c r="E95" t="str">
        <f>VLOOKUP(A95,'Medical Examinations'!A94:J2429,4,FALSE)</f>
        <v>Yes</v>
      </c>
      <c r="F95" t="str">
        <f>VLOOKUP(A95,'Medical Examinations'!A94:J2429,4,FALSE)</f>
        <v>Yes</v>
      </c>
      <c r="G95" t="str">
        <f>VLOOKUP(A95,'Medical Examinations'!A95:J2429,6,FALSE)</f>
        <v>No</v>
      </c>
      <c r="H95">
        <f>VLOOKUP(A95,'Medical Examinations'!A95:J2429,7,FALSE)</f>
        <v>0</v>
      </c>
      <c r="I95" s="8" t="str">
        <f>VLOOKUP(A95,'Medical Examinations'!A95:J2429,8,FALSE)</f>
        <v>yes</v>
      </c>
      <c r="J95" t="str">
        <f>VLOOKUP(A95,'Medical Examinations'!A95:J2429,9,FALSE)</f>
        <v>Obesity</v>
      </c>
      <c r="K95" t="str">
        <f>VLOOKUP(A95,'Medical Examinations'!A95:J2429,10,FALSE)</f>
        <v>Normal</v>
      </c>
      <c r="L95" s="14">
        <f>VLOOKUP(A95,'Hospitalisation Details'!$A$1:$H$2344,2,FALSE)</f>
        <v>28120</v>
      </c>
      <c r="M95">
        <f>VLOOKUP(A95,'Hospitalisation Details'!$A$1:$H$2344,4,FALSE)</f>
        <v>40720.550000000003</v>
      </c>
      <c r="N95" t="str">
        <f>VLOOKUP(A95,'Hospitalisation Details'!$A$1:$H$2344,5,FALSE)</f>
        <v>tier - 1</v>
      </c>
      <c r="O95" t="str">
        <f>VLOOKUP(A95,'Hospitalisation Details'!$A$1:$H$2344,6,FALSE)</f>
        <v>tier - 3</v>
      </c>
      <c r="P95" t="str">
        <f>VLOOKUP(A95,'Hospitalisation Details'!$A$1:$H$2344,7,FALSE)</f>
        <v>R1012</v>
      </c>
      <c r="Q95">
        <f>VLOOKUP(A95,'Hospitalisation Details'!$A$1:$H$2344,8,FALSE)</f>
        <v>46</v>
      </c>
    </row>
    <row r="96" spans="1:17" x14ac:dyDescent="0.3">
      <c r="A96" t="s">
        <v>2265</v>
      </c>
      <c r="B96" t="str">
        <f>VLOOKUP(A96, 'Customer Names'!$A$1:$D$2336,3,FALSE)</f>
        <v>Kratz</v>
      </c>
      <c r="C96">
        <f>VLOOKUP(A96, 'Medical Examinations'!$A$1:$J$2336,2,FALSE)</f>
        <v>48.31</v>
      </c>
      <c r="D96">
        <f>VLOOKUP(A96,'Medical Examinations'!A95:J2430,3,FALSE)</f>
        <v>9.58</v>
      </c>
      <c r="E96" t="str">
        <f>VLOOKUP(A96,'Medical Examinations'!A95:J2430,4,FALSE)</f>
        <v>Yes</v>
      </c>
      <c r="F96" t="str">
        <f>VLOOKUP(A96,'Medical Examinations'!A95:J2430,4,FALSE)</f>
        <v>Yes</v>
      </c>
      <c r="G96" t="str">
        <f>VLOOKUP(A96,'Medical Examinations'!A96:J2430,6,FALSE)</f>
        <v>No</v>
      </c>
      <c r="H96">
        <f>VLOOKUP(A96,'Medical Examinations'!A96:J2430,7,FALSE)</f>
        <v>2</v>
      </c>
      <c r="I96" s="8" t="str">
        <f>VLOOKUP(A96,'Medical Examinations'!A96:J2430,8,FALSE)</f>
        <v>yes</v>
      </c>
      <c r="J96" t="str">
        <f>VLOOKUP(A96,'Medical Examinations'!A96:J2430,9,FALSE)</f>
        <v>Obesity</v>
      </c>
      <c r="K96" t="str">
        <f>VLOOKUP(A96,'Medical Examinations'!A96:J2430,10,FALSE)</f>
        <v>Diabetes</v>
      </c>
      <c r="L96" s="14">
        <f>VLOOKUP(A96,'Hospitalisation Details'!$A$1:$H$2344,2,FALSE)</f>
        <v>25836</v>
      </c>
      <c r="M96">
        <f>VLOOKUP(A96,'Hospitalisation Details'!$A$1:$H$2344,4,FALSE)</f>
        <v>40692.910000000003</v>
      </c>
      <c r="N96" t="str">
        <f>VLOOKUP(A96,'Hospitalisation Details'!$A$1:$H$2344,5,FALSE)</f>
        <v>tier - 1</v>
      </c>
      <c r="O96" t="str">
        <f>VLOOKUP(A96,'Hospitalisation Details'!$A$1:$H$2344,6,FALSE)</f>
        <v>tier - 1</v>
      </c>
      <c r="P96" t="str">
        <f>VLOOKUP(A96,'Hospitalisation Details'!$A$1:$H$2344,7,FALSE)</f>
        <v>R1011</v>
      </c>
      <c r="Q96">
        <f>VLOOKUP(A96,'Hospitalisation Details'!$A$1:$H$2344,8,FALSE)</f>
        <v>52</v>
      </c>
    </row>
    <row r="97" spans="1:17" x14ac:dyDescent="0.3">
      <c r="A97" t="s">
        <v>2264</v>
      </c>
      <c r="B97" t="str">
        <f>VLOOKUP(A97, 'Customer Names'!$A$1:$D$2336,3,FALSE)</f>
        <v>Boland</v>
      </c>
      <c r="C97">
        <f>VLOOKUP(A97, 'Medical Examinations'!$A$1:$J$2336,2,FALSE)</f>
        <v>48.99</v>
      </c>
      <c r="D97">
        <f>VLOOKUP(A97,'Medical Examinations'!A96:J2431,3,FALSE)</f>
        <v>9.7799999999999994</v>
      </c>
      <c r="E97" t="str">
        <f>VLOOKUP(A97,'Medical Examinations'!A96:J2431,4,FALSE)</f>
        <v>Yes</v>
      </c>
      <c r="F97" t="str">
        <f>VLOOKUP(A97,'Medical Examinations'!A96:J2431,4,FALSE)</f>
        <v>Yes</v>
      </c>
      <c r="G97" t="str">
        <f>VLOOKUP(A97,'Medical Examinations'!A97:J2431,6,FALSE)</f>
        <v>No</v>
      </c>
      <c r="H97">
        <f>VLOOKUP(A97,'Medical Examinations'!A97:J2431,7,FALSE)</f>
        <v>1</v>
      </c>
      <c r="I97" s="8" t="str">
        <f>VLOOKUP(A97,'Medical Examinations'!A97:J2431,8,FALSE)</f>
        <v>yes</v>
      </c>
      <c r="J97" t="str">
        <f>VLOOKUP(A97,'Medical Examinations'!A97:J2431,9,FALSE)</f>
        <v>Obesity</v>
      </c>
      <c r="K97" t="str">
        <f>VLOOKUP(A97,'Medical Examinations'!A97:J2431,10,FALSE)</f>
        <v>Diabetes</v>
      </c>
      <c r="L97" s="14">
        <f>VLOOKUP(A97,'Hospitalisation Details'!$A$1:$H$2344,2,FALSE)</f>
        <v>27585</v>
      </c>
      <c r="M97">
        <f>VLOOKUP(A97,'Hospitalisation Details'!$A$1:$H$2344,4,FALSE)</f>
        <v>40590.550000000003</v>
      </c>
      <c r="N97" t="str">
        <f>VLOOKUP(A97,'Hospitalisation Details'!$A$1:$H$2344,5,FALSE)</f>
        <v>tier - 1</v>
      </c>
      <c r="O97" t="str">
        <f>VLOOKUP(A97,'Hospitalisation Details'!$A$1:$H$2344,6,FALSE)</f>
        <v>tier - 3</v>
      </c>
      <c r="P97" t="str">
        <f>VLOOKUP(A97,'Hospitalisation Details'!$A$1:$H$2344,7,FALSE)</f>
        <v>R1012</v>
      </c>
      <c r="Q97">
        <f>VLOOKUP(A97,'Hospitalisation Details'!$A$1:$H$2344,8,FALSE)</f>
        <v>47</v>
      </c>
    </row>
    <row r="98" spans="1:17" x14ac:dyDescent="0.3">
      <c r="A98" t="s">
        <v>2263</v>
      </c>
      <c r="B98" t="str">
        <f>VLOOKUP(A98, 'Customer Names'!$A$1:$D$2336,3,FALSE)</f>
        <v>Van Hout</v>
      </c>
      <c r="C98">
        <f>VLOOKUP(A98, 'Medical Examinations'!$A$1:$J$2336,2,FALSE)</f>
        <v>38.39</v>
      </c>
      <c r="D98">
        <f>VLOOKUP(A98,'Medical Examinations'!A97:J2432,3,FALSE)</f>
        <v>4.1100000000000003</v>
      </c>
      <c r="E98" t="str">
        <f>VLOOKUP(A98,'Medical Examinations'!A97:J2432,4,FALSE)</f>
        <v>Yes</v>
      </c>
      <c r="F98" t="str">
        <f>VLOOKUP(A98,'Medical Examinations'!A97:J2432,4,FALSE)</f>
        <v>Yes</v>
      </c>
      <c r="G98" t="str">
        <f>VLOOKUP(A98,'Medical Examinations'!A98:J2432,6,FALSE)</f>
        <v>No</v>
      </c>
      <c r="H98">
        <f>VLOOKUP(A98,'Medical Examinations'!A98:J2432,7,FALSE)</f>
        <v>0</v>
      </c>
      <c r="I98" s="8" t="str">
        <f>VLOOKUP(A98,'Medical Examinations'!A98:J2432,8,FALSE)</f>
        <v>yes</v>
      </c>
      <c r="J98" t="str">
        <f>VLOOKUP(A98,'Medical Examinations'!A98:J2432,9,FALSE)</f>
        <v>Obesity</v>
      </c>
      <c r="K98" t="str">
        <f>VLOOKUP(A98,'Medical Examinations'!A98:J2432,10,FALSE)</f>
        <v>Normal</v>
      </c>
      <c r="L98" s="14">
        <f>VLOOKUP(A98,'Hospitalisation Details'!$A$1:$H$2344,2,FALSE)</f>
        <v>31354</v>
      </c>
      <c r="M98">
        <f>VLOOKUP(A98,'Hospitalisation Details'!$A$1:$H$2344,4,FALSE)</f>
        <v>40419.019999999997</v>
      </c>
      <c r="N98" t="str">
        <f>VLOOKUP(A98,'Hospitalisation Details'!$A$1:$H$2344,5,FALSE)</f>
        <v>tier - 1</v>
      </c>
      <c r="O98" t="str">
        <f>VLOOKUP(A98,'Hospitalisation Details'!$A$1:$H$2344,6,FALSE)</f>
        <v>tier - 2</v>
      </c>
      <c r="P98" t="str">
        <f>VLOOKUP(A98,'Hospitalisation Details'!$A$1:$H$2344,7,FALSE)</f>
        <v>R1013</v>
      </c>
      <c r="Q98">
        <f>VLOOKUP(A98,'Hospitalisation Details'!$A$1:$H$2344,8,FALSE)</f>
        <v>37</v>
      </c>
    </row>
    <row r="99" spans="1:17" x14ac:dyDescent="0.3">
      <c r="A99" t="s">
        <v>2262</v>
      </c>
      <c r="B99" t="str">
        <f>VLOOKUP(A99, 'Customer Names'!$A$1:$D$2336,3,FALSE)</f>
        <v>Ramsey</v>
      </c>
      <c r="C99">
        <f>VLOOKUP(A99, 'Medical Examinations'!$A$1:$J$2336,2,FALSE)</f>
        <v>44.34</v>
      </c>
      <c r="D99">
        <f>VLOOKUP(A99,'Medical Examinations'!A98:J2433,3,FALSE)</f>
        <v>4.0199999999999996</v>
      </c>
      <c r="E99" t="str">
        <f>VLOOKUP(A99,'Medical Examinations'!A98:J2433,4,FALSE)</f>
        <v>Yes</v>
      </c>
      <c r="F99" t="str">
        <f>VLOOKUP(A99,'Medical Examinations'!A98:J2433,4,FALSE)</f>
        <v>Yes</v>
      </c>
      <c r="G99" t="str">
        <f>VLOOKUP(A99,'Medical Examinations'!A99:J2433,6,FALSE)</f>
        <v>No</v>
      </c>
      <c r="H99">
        <f>VLOOKUP(A99,'Medical Examinations'!A99:J2433,7,FALSE)</f>
        <v>2</v>
      </c>
      <c r="I99" s="8" t="str">
        <f>VLOOKUP(A99,'Medical Examinations'!A99:J2433,8,FALSE)</f>
        <v>yes</v>
      </c>
      <c r="J99" t="str">
        <f>VLOOKUP(A99,'Medical Examinations'!A99:J2433,9,FALSE)</f>
        <v>Obesity</v>
      </c>
      <c r="K99" t="str">
        <f>VLOOKUP(A99,'Medical Examinations'!A99:J2433,10,FALSE)</f>
        <v>Normal</v>
      </c>
      <c r="L99" s="14">
        <f>VLOOKUP(A99,'Hospitalisation Details'!$A$1:$H$2344,2,FALSE)</f>
        <v>24331</v>
      </c>
      <c r="M99">
        <f>VLOOKUP(A99,'Hospitalisation Details'!$A$1:$H$2344,4,FALSE)</f>
        <v>40373.74</v>
      </c>
      <c r="N99" t="str">
        <f>VLOOKUP(A99,'Hospitalisation Details'!$A$1:$H$2344,5,FALSE)</f>
        <v>tier - 1</v>
      </c>
      <c r="O99" t="str">
        <f>VLOOKUP(A99,'Hospitalisation Details'!$A$1:$H$2344,6,FALSE)</f>
        <v>tier - 3</v>
      </c>
      <c r="P99" t="str">
        <f>VLOOKUP(A99,'Hospitalisation Details'!$A$1:$H$2344,7,FALSE)</f>
        <v>R1011</v>
      </c>
      <c r="Q99">
        <f>VLOOKUP(A99,'Hospitalisation Details'!$A$1:$H$2344,8,FALSE)</f>
        <v>56</v>
      </c>
    </row>
    <row r="100" spans="1:17" x14ac:dyDescent="0.3">
      <c r="A100" t="s">
        <v>2261</v>
      </c>
      <c r="B100" t="str">
        <f>VLOOKUP(A100, 'Customer Names'!$A$1:$D$2336,3,FALSE)</f>
        <v>Gage</v>
      </c>
      <c r="C100">
        <f>VLOOKUP(A100, 'Medical Examinations'!$A$1:$J$2336,2,FALSE)</f>
        <v>41.51</v>
      </c>
      <c r="D100">
        <f>VLOOKUP(A100,'Medical Examinations'!A99:J2434,3,FALSE)</f>
        <v>6.92</v>
      </c>
      <c r="E100" t="str">
        <f>VLOOKUP(A100,'Medical Examinations'!A99:J2434,4,FALSE)</f>
        <v>No</v>
      </c>
      <c r="F100" t="str">
        <f>VLOOKUP(A100,'Medical Examinations'!A99:J2434,4,FALSE)</f>
        <v>No</v>
      </c>
      <c r="G100" t="str">
        <f>VLOOKUP(A100,'Medical Examinations'!A100:J2434,6,FALSE)</f>
        <v>No</v>
      </c>
      <c r="H100">
        <f>VLOOKUP(A100,'Medical Examinations'!A100:J2434,7,FALSE)</f>
        <v>0</v>
      </c>
      <c r="I100" s="8" t="str">
        <f>VLOOKUP(A100,'Medical Examinations'!A100:J2434,8,FALSE)</f>
        <v>yes</v>
      </c>
      <c r="J100" t="str">
        <f>VLOOKUP(A100,'Medical Examinations'!A100:J2434,9,FALSE)</f>
        <v>Obesity</v>
      </c>
      <c r="K100" t="str">
        <f>VLOOKUP(A100,'Medical Examinations'!A100:J2434,10,FALSE)</f>
        <v>Diabetes</v>
      </c>
      <c r="L100" s="14">
        <f>VLOOKUP(A100,'Hospitalisation Details'!$A$1:$H$2344,2,FALSE)</f>
        <v>22893</v>
      </c>
      <c r="M100">
        <f>VLOOKUP(A100,'Hospitalisation Details'!$A$1:$H$2344,4,FALSE)</f>
        <v>40309.93</v>
      </c>
      <c r="N100" t="str">
        <f>VLOOKUP(A100,'Hospitalisation Details'!$A$1:$H$2344,5,FALSE)</f>
        <v>tier - 1</v>
      </c>
      <c r="O100" t="str">
        <f>VLOOKUP(A100,'Hospitalisation Details'!$A$1:$H$2344,6,FALSE)</f>
        <v>tier - 3</v>
      </c>
      <c r="P100" t="str">
        <f>VLOOKUP(A100,'Hospitalisation Details'!$A$1:$H$2344,7,FALSE)</f>
        <v>R1011</v>
      </c>
      <c r="Q100">
        <f>VLOOKUP(A100,'Hospitalisation Details'!$A$1:$H$2344,8,FALSE)</f>
        <v>60</v>
      </c>
    </row>
    <row r="101" spans="1:17" x14ac:dyDescent="0.3">
      <c r="A101" t="s">
        <v>2260</v>
      </c>
      <c r="B101" t="str">
        <f>VLOOKUP(A101, 'Customer Names'!$A$1:$D$2336,3,FALSE)</f>
        <v>Gollins</v>
      </c>
      <c r="C101">
        <f>VLOOKUP(A101, 'Medical Examinations'!$A$1:$J$2336,2,FALSE)</f>
        <v>48.2</v>
      </c>
      <c r="D101">
        <f>VLOOKUP(A101,'Medical Examinations'!A100:J2435,3,FALSE)</f>
        <v>4.84</v>
      </c>
      <c r="E101" t="str">
        <f>VLOOKUP(A101,'Medical Examinations'!A100:J2435,4,FALSE)</f>
        <v>No</v>
      </c>
      <c r="F101" t="str">
        <f>VLOOKUP(A101,'Medical Examinations'!A100:J2435,4,FALSE)</f>
        <v>No</v>
      </c>
      <c r="G101" t="str">
        <f>VLOOKUP(A101,'Medical Examinations'!A101:J2435,6,FALSE)</f>
        <v>No</v>
      </c>
      <c r="H101">
        <f>VLOOKUP(A101,'Medical Examinations'!A101:J2435,7,FALSE)</f>
        <v>0</v>
      </c>
      <c r="I101" s="8" t="str">
        <f>VLOOKUP(A101,'Medical Examinations'!A101:J2435,8,FALSE)</f>
        <v>yes</v>
      </c>
      <c r="J101" t="str">
        <f>VLOOKUP(A101,'Medical Examinations'!A101:J2435,9,FALSE)</f>
        <v>Obesity</v>
      </c>
      <c r="K101" t="str">
        <f>VLOOKUP(A101,'Medical Examinations'!A101:J2435,10,FALSE)</f>
        <v>Normal</v>
      </c>
      <c r="L101" s="14">
        <f>VLOOKUP(A101,'Hospitalisation Details'!$A$1:$H$2344,2,FALSE)</f>
        <v>28303</v>
      </c>
      <c r="M101">
        <f>VLOOKUP(A101,'Hospitalisation Details'!$A$1:$H$2344,4,FALSE)</f>
        <v>40284.379999999997</v>
      </c>
      <c r="N101" t="str">
        <f>VLOOKUP(A101,'Hospitalisation Details'!$A$1:$H$2344,5,FALSE)</f>
        <v>tier - 1</v>
      </c>
      <c r="O101" t="str">
        <f>VLOOKUP(A101,'Hospitalisation Details'!$A$1:$H$2344,6,FALSE)</f>
        <v>tier - 3</v>
      </c>
      <c r="P101" t="str">
        <f>VLOOKUP(A101,'Hospitalisation Details'!$A$1:$H$2344,7,FALSE)</f>
        <v>R1012</v>
      </c>
      <c r="Q101">
        <f>VLOOKUP(A101,'Hospitalisation Details'!$A$1:$H$2344,8,FALSE)</f>
        <v>45</v>
      </c>
    </row>
    <row r="102" spans="1:17" x14ac:dyDescent="0.3">
      <c r="A102" t="s">
        <v>2259</v>
      </c>
      <c r="B102" t="str">
        <f>VLOOKUP(A102, 'Customer Names'!$A$1:$D$2336,3,FALSE)</f>
        <v>Benestad</v>
      </c>
      <c r="C102">
        <f>VLOOKUP(A102, 'Medical Examinations'!$A$1:$J$2336,2,FALSE)</f>
        <v>35.75</v>
      </c>
      <c r="D102">
        <f>VLOOKUP(A102,'Medical Examinations'!A101:J2436,3,FALSE)</f>
        <v>8</v>
      </c>
      <c r="E102" t="str">
        <f>VLOOKUP(A102,'Medical Examinations'!A101:J2436,4,FALSE)</f>
        <v>Yes</v>
      </c>
      <c r="F102" t="str">
        <f>VLOOKUP(A102,'Medical Examinations'!A101:J2436,4,FALSE)</f>
        <v>Yes</v>
      </c>
      <c r="G102" t="str">
        <f>VLOOKUP(A102,'Medical Examinations'!A102:J2436,6,FALSE)</f>
        <v>No</v>
      </c>
      <c r="H102">
        <f>VLOOKUP(A102,'Medical Examinations'!A102:J2436,7,FALSE)</f>
        <v>0</v>
      </c>
      <c r="I102" s="8" t="str">
        <f>VLOOKUP(A102,'Medical Examinations'!A102:J2436,8,FALSE)</f>
        <v>yes</v>
      </c>
      <c r="J102" t="str">
        <f>VLOOKUP(A102,'Medical Examinations'!A102:J2436,9,FALSE)</f>
        <v>Obesity</v>
      </c>
      <c r="K102" t="str">
        <f>VLOOKUP(A102,'Medical Examinations'!A102:J2436,10,FALSE)</f>
        <v>Diabetes</v>
      </c>
      <c r="L102" s="14">
        <f>VLOOKUP(A102,'Hospitalisation Details'!$A$1:$H$2344,2,FALSE)</f>
        <v>29863</v>
      </c>
      <c r="M102">
        <f>VLOOKUP(A102,'Hospitalisation Details'!$A$1:$H$2344,4,FALSE)</f>
        <v>40273.65</v>
      </c>
      <c r="N102" t="str">
        <f>VLOOKUP(A102,'Hospitalisation Details'!$A$1:$H$2344,5,FALSE)</f>
        <v>tier - 1</v>
      </c>
      <c r="O102" t="str">
        <f>VLOOKUP(A102,'Hospitalisation Details'!$A$1:$H$2344,6,FALSE)</f>
        <v>tier - 3</v>
      </c>
      <c r="P102" t="str">
        <f>VLOOKUP(A102,'Hospitalisation Details'!$A$1:$H$2344,7,FALSE)</f>
        <v>R1013</v>
      </c>
      <c r="Q102">
        <f>VLOOKUP(A102,'Hospitalisation Details'!$A$1:$H$2344,8,FALSE)</f>
        <v>41</v>
      </c>
    </row>
    <row r="103" spans="1:17" x14ac:dyDescent="0.3">
      <c r="A103" t="s">
        <v>2258</v>
      </c>
      <c r="B103" t="str">
        <f>VLOOKUP(A103, 'Customer Names'!$A$1:$D$2336,3,FALSE)</f>
        <v>Aviv</v>
      </c>
      <c r="C103">
        <f>VLOOKUP(A103, 'Medical Examinations'!$A$1:$J$2336,2,FALSE)</f>
        <v>53.81</v>
      </c>
      <c r="D103">
        <f>VLOOKUP(A103,'Medical Examinations'!A102:J2437,3,FALSE)</f>
        <v>8.77</v>
      </c>
      <c r="E103" t="str">
        <f>VLOOKUP(A103,'Medical Examinations'!A102:J2437,4,FALSE)</f>
        <v>Yes</v>
      </c>
      <c r="F103" t="str">
        <f>VLOOKUP(A103,'Medical Examinations'!A102:J2437,4,FALSE)</f>
        <v>Yes</v>
      </c>
      <c r="G103" t="str">
        <f>VLOOKUP(A103,'Medical Examinations'!A103:J2437,6,FALSE)</f>
        <v>No</v>
      </c>
      <c r="H103">
        <f>VLOOKUP(A103,'Medical Examinations'!A103:J2437,7,FALSE)</f>
        <v>0</v>
      </c>
      <c r="I103" s="8" t="str">
        <f>VLOOKUP(A103,'Medical Examinations'!A103:J2437,8,FALSE)</f>
        <v>yes</v>
      </c>
      <c r="J103" t="str">
        <f>VLOOKUP(A103,'Medical Examinations'!A103:J2437,9,FALSE)</f>
        <v>Obesity</v>
      </c>
      <c r="K103" t="str">
        <f>VLOOKUP(A103,'Medical Examinations'!A103:J2437,10,FALSE)</f>
        <v>Diabetes</v>
      </c>
      <c r="L103" s="14">
        <f>VLOOKUP(A103,'Hospitalisation Details'!$A$1:$H$2344,2,FALSE)</f>
        <v>29795</v>
      </c>
      <c r="M103">
        <f>VLOOKUP(A103,'Hospitalisation Details'!$A$1:$H$2344,4,FALSE)</f>
        <v>40208.559999999998</v>
      </c>
      <c r="N103" t="str">
        <f>VLOOKUP(A103,'Hospitalisation Details'!$A$1:$H$2344,5,FALSE)</f>
        <v>tier - 1</v>
      </c>
      <c r="O103" t="str">
        <f>VLOOKUP(A103,'Hospitalisation Details'!$A$1:$H$2344,6,FALSE)</f>
        <v>tier - 2</v>
      </c>
      <c r="P103" t="str">
        <f>VLOOKUP(A103,'Hospitalisation Details'!$A$1:$H$2344,7,FALSE)</f>
        <v>R1011</v>
      </c>
      <c r="Q103">
        <f>VLOOKUP(A103,'Hospitalisation Details'!$A$1:$H$2344,8,FALSE)</f>
        <v>41</v>
      </c>
    </row>
    <row r="104" spans="1:17" x14ac:dyDescent="0.3">
      <c r="A104" t="s">
        <v>2257</v>
      </c>
      <c r="B104" t="str">
        <f>VLOOKUP(A104, 'Customer Names'!$A$1:$D$2336,3,FALSE)</f>
        <v>Burns</v>
      </c>
      <c r="C104">
        <f>VLOOKUP(A104, 'Medical Examinations'!$A$1:$J$2336,2,FALSE)</f>
        <v>49.48</v>
      </c>
      <c r="D104">
        <f>VLOOKUP(A104,'Medical Examinations'!A103:J2438,3,FALSE)</f>
        <v>4.96</v>
      </c>
      <c r="E104" t="str">
        <f>VLOOKUP(A104,'Medical Examinations'!A103:J2438,4,FALSE)</f>
        <v>No</v>
      </c>
      <c r="F104" t="str">
        <f>VLOOKUP(A104,'Medical Examinations'!A103:J2438,4,FALSE)</f>
        <v>No</v>
      </c>
      <c r="G104" t="str">
        <f>VLOOKUP(A104,'Medical Examinations'!A104:J2438,6,FALSE)</f>
        <v>Yes</v>
      </c>
      <c r="H104">
        <f>VLOOKUP(A104,'Medical Examinations'!A104:J2438,7,FALSE)</f>
        <v>1</v>
      </c>
      <c r="I104" s="8" t="str">
        <f>VLOOKUP(A104,'Medical Examinations'!A104:J2438,8,FALSE)</f>
        <v>yes</v>
      </c>
      <c r="J104" t="str">
        <f>VLOOKUP(A104,'Medical Examinations'!A104:J2438,9,FALSE)</f>
        <v>Obesity</v>
      </c>
      <c r="K104" t="str">
        <f>VLOOKUP(A104,'Medical Examinations'!A104:J2438,10,FALSE)</f>
        <v>Normal</v>
      </c>
      <c r="L104" s="14">
        <f>VLOOKUP(A104,'Hospitalisation Details'!$A$1:$H$2344,2,FALSE)</f>
        <v>29085</v>
      </c>
      <c r="M104">
        <f>VLOOKUP(A104,'Hospitalisation Details'!$A$1:$H$2344,4,FALSE)</f>
        <v>40204.83</v>
      </c>
      <c r="N104" t="str">
        <f>VLOOKUP(A104,'Hospitalisation Details'!$A$1:$H$2344,5,FALSE)</f>
        <v>tier - 1</v>
      </c>
      <c r="O104" t="str">
        <f>VLOOKUP(A104,'Hospitalisation Details'!$A$1:$H$2344,6,FALSE)</f>
        <v>tier - 3</v>
      </c>
      <c r="P104" t="str">
        <f>VLOOKUP(A104,'Hospitalisation Details'!$A$1:$H$2344,7,FALSE)</f>
        <v>R1012</v>
      </c>
      <c r="Q104">
        <f>VLOOKUP(A104,'Hospitalisation Details'!$A$1:$H$2344,8,FALSE)</f>
        <v>43</v>
      </c>
    </row>
    <row r="105" spans="1:17" x14ac:dyDescent="0.3">
      <c r="A105" t="s">
        <v>2256</v>
      </c>
      <c r="B105" t="str">
        <f>VLOOKUP(A105, 'Customer Names'!$A$1:$D$2336,3,FALSE)</f>
        <v>Maldonado</v>
      </c>
      <c r="C105">
        <f>VLOOKUP(A105, 'Medical Examinations'!$A$1:$J$2336,2,FALSE)</f>
        <v>34.1</v>
      </c>
      <c r="D105">
        <f>VLOOKUP(A105,'Medical Examinations'!A104:J2439,3,FALSE)</f>
        <v>4.43</v>
      </c>
      <c r="E105" t="str">
        <f>VLOOKUP(A105,'Medical Examinations'!A104:J2439,4,FALSE)</f>
        <v>Yes</v>
      </c>
      <c r="F105" t="str">
        <f>VLOOKUP(A105,'Medical Examinations'!A104:J2439,4,FALSE)</f>
        <v>Yes</v>
      </c>
      <c r="G105" t="str">
        <f>VLOOKUP(A105,'Medical Examinations'!A105:J2439,6,FALSE)</f>
        <v>No</v>
      </c>
      <c r="H105">
        <f>VLOOKUP(A105,'Medical Examinations'!A105:J2439,7,FALSE)</f>
        <v>0</v>
      </c>
      <c r="I105" s="8" t="str">
        <f>VLOOKUP(A105,'Medical Examinations'!A105:J2439,8,FALSE)</f>
        <v>yes</v>
      </c>
      <c r="J105" t="str">
        <f>VLOOKUP(A105,'Medical Examinations'!A105:J2439,9,FALSE)</f>
        <v>Obesity</v>
      </c>
      <c r="K105" t="str">
        <f>VLOOKUP(A105,'Medical Examinations'!A105:J2439,10,FALSE)</f>
        <v>Normal</v>
      </c>
      <c r="L105" s="14">
        <f>VLOOKUP(A105,'Hospitalisation Details'!$A$1:$H$2344,2,FALSE)</f>
        <v>31341</v>
      </c>
      <c r="M105">
        <f>VLOOKUP(A105,'Hospitalisation Details'!$A$1:$H$2344,4,FALSE)</f>
        <v>40182.25</v>
      </c>
      <c r="N105" t="str">
        <f>VLOOKUP(A105,'Hospitalisation Details'!$A$1:$H$2344,5,FALSE)</f>
        <v>tier - 1</v>
      </c>
      <c r="O105" t="str">
        <f>VLOOKUP(A105,'Hospitalisation Details'!$A$1:$H$2344,6,FALSE)</f>
        <v>tier - 2</v>
      </c>
      <c r="P105" t="str">
        <f>VLOOKUP(A105,'Hospitalisation Details'!$A$1:$H$2344,7,FALSE)</f>
        <v>R1011</v>
      </c>
      <c r="Q105">
        <f>VLOOKUP(A105,'Hospitalisation Details'!$A$1:$H$2344,8,FALSE)</f>
        <v>37</v>
      </c>
    </row>
    <row r="106" spans="1:17" x14ac:dyDescent="0.3">
      <c r="A106" t="s">
        <v>2255</v>
      </c>
      <c r="B106" t="str">
        <f>VLOOKUP(A106, 'Customer Names'!$A$1:$D$2336,3,FALSE)</f>
        <v>Yitref</v>
      </c>
      <c r="C106">
        <f>VLOOKUP(A106, 'Medical Examinations'!$A$1:$J$2336,2,FALSE)</f>
        <v>35.299999999999997</v>
      </c>
      <c r="D106">
        <f>VLOOKUP(A106,'Medical Examinations'!A105:J2440,3,FALSE)</f>
        <v>5.82</v>
      </c>
      <c r="E106" t="str">
        <f>VLOOKUP(A106,'Medical Examinations'!A105:J2440,4,FALSE)</f>
        <v>Yes</v>
      </c>
      <c r="F106" t="str">
        <f>VLOOKUP(A106,'Medical Examinations'!A105:J2440,4,FALSE)</f>
        <v>Yes</v>
      </c>
      <c r="G106" t="str">
        <f>VLOOKUP(A106,'Medical Examinations'!A106:J2440,6,FALSE)</f>
        <v>Yes</v>
      </c>
      <c r="H106">
        <f>VLOOKUP(A106,'Medical Examinations'!A106:J2440,7,FALSE)</f>
        <v>1</v>
      </c>
      <c r="I106" s="8" t="str">
        <f>VLOOKUP(A106,'Medical Examinations'!A106:J2440,8,FALSE)</f>
        <v>yes</v>
      </c>
      <c r="J106" t="str">
        <f>VLOOKUP(A106,'Medical Examinations'!A106:J2440,9,FALSE)</f>
        <v>Obesity</v>
      </c>
      <c r="K106" t="str">
        <f>VLOOKUP(A106,'Medical Examinations'!A106:J2440,10,FALSE)</f>
        <v>Prediabetes</v>
      </c>
      <c r="L106" s="14">
        <f>VLOOKUP(A106,'Hospitalisation Details'!$A$1:$H$2344,2,FALSE)</f>
        <v>30603</v>
      </c>
      <c r="M106">
        <f>VLOOKUP(A106,'Hospitalisation Details'!$A$1:$H$2344,4,FALSE)</f>
        <v>40103.89</v>
      </c>
      <c r="N106" t="str">
        <f>VLOOKUP(A106,'Hospitalisation Details'!$A$1:$H$2344,5,FALSE)</f>
        <v>tier - 1</v>
      </c>
      <c r="O106" t="str">
        <f>VLOOKUP(A106,'Hospitalisation Details'!$A$1:$H$2344,6,FALSE)</f>
        <v>tier - 2</v>
      </c>
      <c r="P106" t="str">
        <f>VLOOKUP(A106,'Hospitalisation Details'!$A$1:$H$2344,7,FALSE)</f>
        <v>R1011</v>
      </c>
      <c r="Q106">
        <f>VLOOKUP(A106,'Hospitalisation Details'!$A$1:$H$2344,8,FALSE)</f>
        <v>39</v>
      </c>
    </row>
    <row r="107" spans="1:17" x14ac:dyDescent="0.3">
      <c r="A107" t="s">
        <v>2254</v>
      </c>
      <c r="B107" t="str">
        <f>VLOOKUP(A107, 'Customer Names'!$A$1:$D$2336,3,FALSE)</f>
        <v>Loudon-Brown</v>
      </c>
      <c r="C107">
        <f>VLOOKUP(A107, 'Medical Examinations'!$A$1:$J$2336,2,FALSE)</f>
        <v>43.83</v>
      </c>
      <c r="D107">
        <f>VLOOKUP(A107,'Medical Examinations'!A106:J2441,3,FALSE)</f>
        <v>6.03</v>
      </c>
      <c r="E107" t="str">
        <f>VLOOKUP(A107,'Medical Examinations'!A106:J2441,4,FALSE)</f>
        <v>Yes</v>
      </c>
      <c r="F107" t="str">
        <f>VLOOKUP(A107,'Medical Examinations'!A106:J2441,4,FALSE)</f>
        <v>Yes</v>
      </c>
      <c r="G107" t="str">
        <f>VLOOKUP(A107,'Medical Examinations'!A107:J2441,6,FALSE)</f>
        <v>No</v>
      </c>
      <c r="H107">
        <f>VLOOKUP(A107,'Medical Examinations'!A107:J2441,7,FALSE)</f>
        <v>2</v>
      </c>
      <c r="I107" s="8" t="str">
        <f>VLOOKUP(A107,'Medical Examinations'!A107:J2441,8,FALSE)</f>
        <v>yes</v>
      </c>
      <c r="J107" t="str">
        <f>VLOOKUP(A107,'Medical Examinations'!A107:J2441,9,FALSE)</f>
        <v>Obesity</v>
      </c>
      <c r="K107" t="str">
        <f>VLOOKUP(A107,'Medical Examinations'!A107:J2441,10,FALSE)</f>
        <v>Prediabetes</v>
      </c>
      <c r="L107" s="14">
        <f>VLOOKUP(A107,'Hospitalisation Details'!$A$1:$H$2344,2,FALSE)</f>
        <v>24331</v>
      </c>
      <c r="M107">
        <f>VLOOKUP(A107,'Hospitalisation Details'!$A$1:$H$2344,4,FALSE)</f>
        <v>40069.440000000002</v>
      </c>
      <c r="N107" t="str">
        <f>VLOOKUP(A107,'Hospitalisation Details'!$A$1:$H$2344,5,FALSE)</f>
        <v>tier - 1</v>
      </c>
      <c r="O107" t="str">
        <f>VLOOKUP(A107,'Hospitalisation Details'!$A$1:$H$2344,6,FALSE)</f>
        <v>tier - 3</v>
      </c>
      <c r="P107" t="str">
        <f>VLOOKUP(A107,'Hospitalisation Details'!$A$1:$H$2344,7,FALSE)</f>
        <v>R1011</v>
      </c>
      <c r="Q107">
        <f>VLOOKUP(A107,'Hospitalisation Details'!$A$1:$H$2344,8,FALSE)</f>
        <v>56</v>
      </c>
    </row>
    <row r="108" spans="1:17" x14ac:dyDescent="0.3">
      <c r="A108" t="s">
        <v>2253</v>
      </c>
      <c r="B108" t="str">
        <f>VLOOKUP(A108, 'Customer Names'!$A$1:$D$2336,3,FALSE)</f>
        <v>Sugathadasa</v>
      </c>
      <c r="C108">
        <f>VLOOKUP(A108, 'Medical Examinations'!$A$1:$J$2336,2,FALSE)</f>
        <v>50.07</v>
      </c>
      <c r="D108">
        <f>VLOOKUP(A108,'Medical Examinations'!A107:J2442,3,FALSE)</f>
        <v>9.27</v>
      </c>
      <c r="E108" t="str">
        <f>VLOOKUP(A108,'Medical Examinations'!A107:J2442,4,FALSE)</f>
        <v>No</v>
      </c>
      <c r="F108" t="str">
        <f>VLOOKUP(A108,'Medical Examinations'!A107:J2442,4,FALSE)</f>
        <v>No</v>
      </c>
      <c r="G108" t="str">
        <f>VLOOKUP(A108,'Medical Examinations'!A108:J2442,6,FALSE)</f>
        <v>No</v>
      </c>
      <c r="H108">
        <f>VLOOKUP(A108,'Medical Examinations'!A108:J2442,7,FALSE)</f>
        <v>0</v>
      </c>
      <c r="I108" s="8" t="str">
        <f>VLOOKUP(A108,'Medical Examinations'!A108:J2442,8,FALSE)</f>
        <v>yes</v>
      </c>
      <c r="J108" t="str">
        <f>VLOOKUP(A108,'Medical Examinations'!A108:J2442,9,FALSE)</f>
        <v>Obesity</v>
      </c>
      <c r="K108" t="str">
        <f>VLOOKUP(A108,'Medical Examinations'!A108:J2442,10,FALSE)</f>
        <v>Diabetes</v>
      </c>
      <c r="L108" s="14">
        <f>VLOOKUP(A108,'Hospitalisation Details'!$A$1:$H$2344,2,FALSE)</f>
        <v>28844</v>
      </c>
      <c r="M108">
        <f>VLOOKUP(A108,'Hospitalisation Details'!$A$1:$H$2344,4,FALSE)</f>
        <v>40054.730000000003</v>
      </c>
      <c r="N108" t="str">
        <f>VLOOKUP(A108,'Hospitalisation Details'!$A$1:$H$2344,5,FALSE)</f>
        <v>tier - 1</v>
      </c>
      <c r="O108" t="str">
        <f>VLOOKUP(A108,'Hospitalisation Details'!$A$1:$H$2344,6,FALSE)</f>
        <v>tier - 3</v>
      </c>
      <c r="P108" t="str">
        <f>VLOOKUP(A108,'Hospitalisation Details'!$A$1:$H$2344,7,FALSE)</f>
        <v>R1011</v>
      </c>
      <c r="Q108">
        <f>VLOOKUP(A108,'Hospitalisation Details'!$A$1:$H$2344,8,FALSE)</f>
        <v>44</v>
      </c>
    </row>
    <row r="109" spans="1:17" x14ac:dyDescent="0.3">
      <c r="A109" t="s">
        <v>2252</v>
      </c>
      <c r="B109" t="str">
        <f>VLOOKUP(A109, 'Customer Names'!$A$1:$D$2336,3,FALSE)</f>
        <v>Ganley</v>
      </c>
      <c r="C109">
        <f>VLOOKUP(A109, 'Medical Examinations'!$A$1:$J$2336,2,FALSE)</f>
        <v>32.774999999999999</v>
      </c>
      <c r="D109">
        <f>VLOOKUP(A109,'Medical Examinations'!A108:J2443,3,FALSE)</f>
        <v>5.53</v>
      </c>
      <c r="E109" t="str">
        <f>VLOOKUP(A109,'Medical Examinations'!A108:J2443,4,FALSE)</f>
        <v>No</v>
      </c>
      <c r="F109" t="str">
        <f>VLOOKUP(A109,'Medical Examinations'!A108:J2443,4,FALSE)</f>
        <v>No</v>
      </c>
      <c r="G109" t="str">
        <f>VLOOKUP(A109,'Medical Examinations'!A109:J2443,6,FALSE)</f>
        <v>No</v>
      </c>
      <c r="H109">
        <f>VLOOKUP(A109,'Medical Examinations'!A109:J2443,7,FALSE)</f>
        <v>0</v>
      </c>
      <c r="I109" s="8" t="str">
        <f>VLOOKUP(A109,'Medical Examinations'!A109:J2443,8,FALSE)</f>
        <v>yes</v>
      </c>
      <c r="J109" t="str">
        <f>VLOOKUP(A109,'Medical Examinations'!A109:J2443,9,FALSE)</f>
        <v>Obesity</v>
      </c>
      <c r="K109" t="str">
        <f>VLOOKUP(A109,'Medical Examinations'!A109:J2443,10,FALSE)</f>
        <v>Normal</v>
      </c>
      <c r="L109" s="14">
        <f>VLOOKUP(A109,'Hospitalisation Details'!$A$1:$H$2344,2,FALSE)</f>
        <v>30310</v>
      </c>
      <c r="M109">
        <f>VLOOKUP(A109,'Hospitalisation Details'!$A$1:$H$2344,4,FALSE)</f>
        <v>40003.33</v>
      </c>
      <c r="N109" t="str">
        <f>VLOOKUP(A109,'Hospitalisation Details'!$A$1:$H$2344,5,FALSE)</f>
        <v>tier - 1</v>
      </c>
      <c r="O109" t="str">
        <f>VLOOKUP(A109,'Hospitalisation Details'!$A$1:$H$2344,6,FALSE)</f>
        <v>tier - 1</v>
      </c>
      <c r="P109" t="str">
        <f>VLOOKUP(A109,'Hospitalisation Details'!$A$1:$H$2344,7,FALSE)</f>
        <v>R1012</v>
      </c>
      <c r="Q109">
        <f>VLOOKUP(A109,'Hospitalisation Details'!$A$1:$H$2344,8,FALSE)</f>
        <v>40</v>
      </c>
    </row>
    <row r="110" spans="1:17" x14ac:dyDescent="0.3">
      <c r="A110" t="s">
        <v>2251</v>
      </c>
      <c r="B110" t="str">
        <f>VLOOKUP(A110, 'Customer Names'!$A$1:$D$2336,3,FALSE)</f>
        <v>Potter</v>
      </c>
      <c r="C110">
        <f>VLOOKUP(A110, 'Medical Examinations'!$A$1:$J$2336,2,FALSE)</f>
        <v>34.104999999999997</v>
      </c>
      <c r="D110">
        <f>VLOOKUP(A110,'Medical Examinations'!A109:J2444,3,FALSE)</f>
        <v>5.07</v>
      </c>
      <c r="E110" t="str">
        <f>VLOOKUP(A110,'Medical Examinations'!A109:J2444,4,FALSE)</f>
        <v>No</v>
      </c>
      <c r="F110" t="str">
        <f>VLOOKUP(A110,'Medical Examinations'!A109:J2444,4,FALSE)</f>
        <v>No</v>
      </c>
      <c r="G110" t="str">
        <f>VLOOKUP(A110,'Medical Examinations'!A110:J2444,6,FALSE)</f>
        <v>No</v>
      </c>
      <c r="H110">
        <f>VLOOKUP(A110,'Medical Examinations'!A110:J2444,7,FALSE)</f>
        <v>1</v>
      </c>
      <c r="I110" s="8" t="str">
        <f>VLOOKUP(A110,'Medical Examinations'!A110:J2444,8,FALSE)</f>
        <v>yes</v>
      </c>
      <c r="J110" t="str">
        <f>VLOOKUP(A110,'Medical Examinations'!A110:J2444,9,FALSE)</f>
        <v>Obesity</v>
      </c>
      <c r="K110" t="str">
        <f>VLOOKUP(A110,'Medical Examinations'!A110:J2444,10,FALSE)</f>
        <v>Normal</v>
      </c>
      <c r="L110" s="14">
        <f>VLOOKUP(A110,'Hospitalisation Details'!$A$1:$H$2344,2,FALSE)</f>
        <v>31997</v>
      </c>
      <c r="M110">
        <f>VLOOKUP(A110,'Hospitalisation Details'!$A$1:$H$2344,4,FALSE)</f>
        <v>39983.43</v>
      </c>
      <c r="N110" t="str">
        <f>VLOOKUP(A110,'Hospitalisation Details'!$A$1:$H$2344,5,FALSE)</f>
        <v>tier - 2</v>
      </c>
      <c r="O110" t="str">
        <f>VLOOKUP(A110,'Hospitalisation Details'!$A$1:$H$2344,6,FALSE)</f>
        <v>tier - 3</v>
      </c>
      <c r="P110" t="str">
        <f>VLOOKUP(A110,'Hospitalisation Details'!$A$1:$H$2344,7,FALSE)</f>
        <v>R1012</v>
      </c>
      <c r="Q110">
        <f>VLOOKUP(A110,'Hospitalisation Details'!$A$1:$H$2344,8,FALSE)</f>
        <v>35</v>
      </c>
    </row>
    <row r="111" spans="1:17" x14ac:dyDescent="0.3">
      <c r="A111" t="s">
        <v>2250</v>
      </c>
      <c r="B111" t="str">
        <f>VLOOKUP(A111, 'Customer Names'!$A$1:$D$2336,3,FALSE)</f>
        <v>Rasmussen</v>
      </c>
      <c r="C111">
        <f>VLOOKUP(A111, 'Medical Examinations'!$A$1:$J$2336,2,FALSE)</f>
        <v>48.93</v>
      </c>
      <c r="D111">
        <f>VLOOKUP(A111,'Medical Examinations'!A110:J2445,3,FALSE)</f>
        <v>11.17</v>
      </c>
      <c r="E111" t="str">
        <f>VLOOKUP(A111,'Medical Examinations'!A110:J2445,4,FALSE)</f>
        <v>Yes</v>
      </c>
      <c r="F111" t="str">
        <f>VLOOKUP(A111,'Medical Examinations'!A110:J2445,4,FALSE)</f>
        <v>Yes</v>
      </c>
      <c r="G111" t="str">
        <f>VLOOKUP(A111,'Medical Examinations'!A111:J2445,6,FALSE)</f>
        <v>No</v>
      </c>
      <c r="H111">
        <f>VLOOKUP(A111,'Medical Examinations'!A111:J2445,7,FALSE)</f>
        <v>1</v>
      </c>
      <c r="I111" s="8" t="str">
        <f>VLOOKUP(A111,'Medical Examinations'!A111:J2445,8,FALSE)</f>
        <v>yes</v>
      </c>
      <c r="J111" t="str">
        <f>VLOOKUP(A111,'Medical Examinations'!A111:J2445,9,FALSE)</f>
        <v>Obesity</v>
      </c>
      <c r="K111" t="str">
        <f>VLOOKUP(A111,'Medical Examinations'!A111:J2445,10,FALSE)</f>
        <v>Diabetes</v>
      </c>
      <c r="L111" s="14">
        <f>VLOOKUP(A111,'Hospitalisation Details'!$A$1:$H$2344,2,FALSE)</f>
        <v>27730</v>
      </c>
      <c r="M111">
        <f>VLOOKUP(A111,'Hospitalisation Details'!$A$1:$H$2344,4,FALSE)</f>
        <v>39963.120000000003</v>
      </c>
      <c r="N111" t="str">
        <f>VLOOKUP(A111,'Hospitalisation Details'!$A$1:$H$2344,5,FALSE)</f>
        <v>tier - 2</v>
      </c>
      <c r="O111" t="str">
        <f>VLOOKUP(A111,'Hospitalisation Details'!$A$1:$H$2344,6,FALSE)</f>
        <v>tier - 2</v>
      </c>
      <c r="P111" t="str">
        <f>VLOOKUP(A111,'Hospitalisation Details'!$A$1:$H$2344,7,FALSE)</f>
        <v>R1011</v>
      </c>
      <c r="Q111">
        <f>VLOOKUP(A111,'Hospitalisation Details'!$A$1:$H$2344,8,FALSE)</f>
        <v>47</v>
      </c>
    </row>
    <row r="112" spans="1:17" x14ac:dyDescent="0.3">
      <c r="A112" t="s">
        <v>2249</v>
      </c>
      <c r="B112" t="str">
        <f>VLOOKUP(A112, 'Customer Names'!$A$1:$D$2336,3,FALSE)</f>
        <v>Robinson</v>
      </c>
      <c r="C112">
        <f>VLOOKUP(A112, 'Medical Examinations'!$A$1:$J$2336,2,FALSE)</f>
        <v>37.07</v>
      </c>
      <c r="D112">
        <f>VLOOKUP(A112,'Medical Examinations'!A111:J2446,3,FALSE)</f>
        <v>6.14</v>
      </c>
      <c r="E112" t="str">
        <f>VLOOKUP(A112,'Medical Examinations'!A111:J2446,4,FALSE)</f>
        <v>Yes</v>
      </c>
      <c r="F112" t="str">
        <f>VLOOKUP(A112,'Medical Examinations'!A111:J2446,4,FALSE)</f>
        <v>Yes</v>
      </c>
      <c r="G112" t="str">
        <f>VLOOKUP(A112,'Medical Examinations'!A112:J2446,6,FALSE)</f>
        <v>No</v>
      </c>
      <c r="H112">
        <f>VLOOKUP(A112,'Medical Examinations'!A112:J2446,7,FALSE)</f>
        <v>0</v>
      </c>
      <c r="I112" s="8" t="str">
        <f>VLOOKUP(A112,'Medical Examinations'!A112:J2446,8,FALSE)</f>
        <v>yes</v>
      </c>
      <c r="J112" t="str">
        <f>VLOOKUP(A112,'Medical Examinations'!A112:J2446,9,FALSE)</f>
        <v>Obesity</v>
      </c>
      <c r="K112" t="str">
        <f>VLOOKUP(A112,'Medical Examinations'!A112:J2446,10,FALSE)</f>
        <v>Prediabetes</v>
      </c>
      <c r="L112" s="14">
        <f>VLOOKUP(A112,'Hospitalisation Details'!$A$1:$H$2344,2,FALSE)</f>
        <v>31281</v>
      </c>
      <c r="M112">
        <f>VLOOKUP(A112,'Hospitalisation Details'!$A$1:$H$2344,4,FALSE)</f>
        <v>39871.699999999997</v>
      </c>
      <c r="N112" t="str">
        <f>VLOOKUP(A112,'Hospitalisation Details'!$A$1:$H$2344,5,FALSE)</f>
        <v>tier - 1</v>
      </c>
      <c r="O112" t="str">
        <f>VLOOKUP(A112,'Hospitalisation Details'!$A$1:$H$2344,6,FALSE)</f>
        <v>tier - 2</v>
      </c>
      <c r="P112" t="str">
        <f>VLOOKUP(A112,'Hospitalisation Details'!$A$1:$H$2344,7,FALSE)</f>
        <v>R1013</v>
      </c>
      <c r="Q112">
        <f>VLOOKUP(A112,'Hospitalisation Details'!$A$1:$H$2344,8,FALSE)</f>
        <v>37</v>
      </c>
    </row>
    <row r="113" spans="1:17" x14ac:dyDescent="0.3">
      <c r="A113" t="s">
        <v>2248</v>
      </c>
      <c r="B113" t="str">
        <f>VLOOKUP(A113, 'Customer Names'!$A$1:$D$2336,3,FALSE)</f>
        <v>Antonopoulos</v>
      </c>
      <c r="C113">
        <f>VLOOKUP(A113, 'Medical Examinations'!$A$1:$J$2336,2,FALSE)</f>
        <v>51.51</v>
      </c>
      <c r="D113">
        <f>VLOOKUP(A113,'Medical Examinations'!A112:J2447,3,FALSE)</f>
        <v>6.26</v>
      </c>
      <c r="E113" t="str">
        <f>VLOOKUP(A113,'Medical Examinations'!A112:J2447,4,FALSE)</f>
        <v>Yes</v>
      </c>
      <c r="F113" t="str">
        <f>VLOOKUP(A113,'Medical Examinations'!A112:J2447,4,FALSE)</f>
        <v>Yes</v>
      </c>
      <c r="G113" t="str">
        <f>VLOOKUP(A113,'Medical Examinations'!A113:J2447,6,FALSE)</f>
        <v>Yes</v>
      </c>
      <c r="H113">
        <f>VLOOKUP(A113,'Medical Examinations'!A113:J2447,7,FALSE)</f>
        <v>1</v>
      </c>
      <c r="I113" s="8" t="str">
        <f>VLOOKUP(A113,'Medical Examinations'!A113:J2447,8,FALSE)</f>
        <v>yes</v>
      </c>
      <c r="J113" t="str">
        <f>VLOOKUP(A113,'Medical Examinations'!A113:J2447,9,FALSE)</f>
        <v>Obesity</v>
      </c>
      <c r="K113" t="str">
        <f>VLOOKUP(A113,'Medical Examinations'!A113:J2447,10,FALSE)</f>
        <v>Prediabetes</v>
      </c>
      <c r="L113" s="14">
        <f>VLOOKUP(A113,'Hospitalisation Details'!$A$1:$H$2344,2,FALSE)</f>
        <v>30468</v>
      </c>
      <c r="M113">
        <f>VLOOKUP(A113,'Hospitalisation Details'!$A$1:$H$2344,4,FALSE)</f>
        <v>39865.699999999997</v>
      </c>
      <c r="N113" t="str">
        <f>VLOOKUP(A113,'Hospitalisation Details'!$A$1:$H$2344,5,FALSE)</f>
        <v>tier - 2</v>
      </c>
      <c r="O113" t="str">
        <f>VLOOKUP(A113,'Hospitalisation Details'!$A$1:$H$2344,6,FALSE)</f>
        <v>tier - 2</v>
      </c>
      <c r="P113" t="str">
        <f>VLOOKUP(A113,'Hospitalisation Details'!$A$1:$H$2344,7,FALSE)</f>
        <v>R1011</v>
      </c>
      <c r="Q113">
        <f>VLOOKUP(A113,'Hospitalisation Details'!$A$1:$H$2344,8,FALSE)</f>
        <v>40</v>
      </c>
    </row>
    <row r="114" spans="1:17" x14ac:dyDescent="0.3">
      <c r="A114" t="s">
        <v>2247</v>
      </c>
      <c r="B114" t="str">
        <f>VLOOKUP(A114, 'Customer Names'!$A$1:$D$2336,3,FALSE)</f>
        <v>Groner</v>
      </c>
      <c r="C114">
        <f>VLOOKUP(A114, 'Medical Examinations'!$A$1:$J$2336,2,FALSE)</f>
        <v>34.799999999999997</v>
      </c>
      <c r="D114">
        <f>VLOOKUP(A114,'Medical Examinations'!A113:J2448,3,FALSE)</f>
        <v>4.72</v>
      </c>
      <c r="E114" t="str">
        <f>VLOOKUP(A114,'Medical Examinations'!A113:J2448,4,FALSE)</f>
        <v>Yes</v>
      </c>
      <c r="F114" t="str">
        <f>VLOOKUP(A114,'Medical Examinations'!A113:J2448,4,FALSE)</f>
        <v>Yes</v>
      </c>
      <c r="G114" t="str">
        <f>VLOOKUP(A114,'Medical Examinations'!A114:J2448,6,FALSE)</f>
        <v>No</v>
      </c>
      <c r="H114">
        <f>VLOOKUP(A114,'Medical Examinations'!A114:J2448,7,FALSE)</f>
        <v>0</v>
      </c>
      <c r="I114" s="8" t="str">
        <f>VLOOKUP(A114,'Medical Examinations'!A114:J2448,8,FALSE)</f>
        <v>yes</v>
      </c>
      <c r="J114" t="str">
        <f>VLOOKUP(A114,'Medical Examinations'!A114:J2448,9,FALSE)</f>
        <v>Obesity</v>
      </c>
      <c r="K114" t="str">
        <f>VLOOKUP(A114,'Medical Examinations'!A114:J2448,10,FALSE)</f>
        <v>Normal</v>
      </c>
      <c r="L114" s="14">
        <f>VLOOKUP(A114,'Hospitalisation Details'!$A$1:$H$2344,2,FALSE)</f>
        <v>31245</v>
      </c>
      <c r="M114">
        <f>VLOOKUP(A114,'Hospitalisation Details'!$A$1:$H$2344,4,FALSE)</f>
        <v>39836.519999999997</v>
      </c>
      <c r="N114" t="str">
        <f>VLOOKUP(A114,'Hospitalisation Details'!$A$1:$H$2344,5,FALSE)</f>
        <v>tier - 2</v>
      </c>
      <c r="O114" t="str">
        <f>VLOOKUP(A114,'Hospitalisation Details'!$A$1:$H$2344,6,FALSE)</f>
        <v>tier - 1</v>
      </c>
      <c r="P114" t="str">
        <f>VLOOKUP(A114,'Hospitalisation Details'!$A$1:$H$2344,7,FALSE)</f>
        <v>R1011</v>
      </c>
      <c r="Q114">
        <f>VLOOKUP(A114,'Hospitalisation Details'!$A$1:$H$2344,8,FALSE)</f>
        <v>37</v>
      </c>
    </row>
    <row r="115" spans="1:17" x14ac:dyDescent="0.3">
      <c r="A115" t="s">
        <v>2246</v>
      </c>
      <c r="B115" t="str">
        <f>VLOOKUP(A115, 'Customer Names'!$A$1:$D$2336,3,FALSE)</f>
        <v>Zywicki</v>
      </c>
      <c r="C115">
        <f>VLOOKUP(A115, 'Medical Examinations'!$A$1:$J$2336,2,FALSE)</f>
        <v>36.67</v>
      </c>
      <c r="D115">
        <f>VLOOKUP(A115,'Medical Examinations'!A114:J2449,3,FALSE)</f>
        <v>5.18</v>
      </c>
      <c r="E115" t="str">
        <f>VLOOKUP(A115,'Medical Examinations'!A114:J2449,4,FALSE)</f>
        <v>No</v>
      </c>
      <c r="F115" t="str">
        <f>VLOOKUP(A115,'Medical Examinations'!A114:J2449,4,FALSE)</f>
        <v>No</v>
      </c>
      <c r="G115" t="str">
        <f>VLOOKUP(A115,'Medical Examinations'!A115:J2449,6,FALSE)</f>
        <v>No</v>
      </c>
      <c r="H115">
        <f>VLOOKUP(A115,'Medical Examinations'!A115:J2449,7,FALSE)</f>
        <v>1</v>
      </c>
      <c r="I115" s="8" t="str">
        <f>VLOOKUP(A115,'Medical Examinations'!A115:J2449,8,FALSE)</f>
        <v>yes</v>
      </c>
      <c r="J115" t="str">
        <f>VLOOKUP(A115,'Medical Examinations'!A115:J2449,9,FALSE)</f>
        <v>Obesity</v>
      </c>
      <c r="K115" t="str">
        <f>VLOOKUP(A115,'Medical Examinations'!A115:J2449,10,FALSE)</f>
        <v>Normal</v>
      </c>
      <c r="L115" s="14">
        <f>VLOOKUP(A115,'Hospitalisation Details'!$A$1:$H$2344,2,FALSE)</f>
        <v>31982</v>
      </c>
      <c r="M115">
        <f>VLOOKUP(A115,'Hospitalisation Details'!$A$1:$H$2344,4,FALSE)</f>
        <v>39774.28</v>
      </c>
      <c r="N115" t="str">
        <f>VLOOKUP(A115,'Hospitalisation Details'!$A$1:$H$2344,5,FALSE)</f>
        <v>tier - 1</v>
      </c>
      <c r="O115" t="str">
        <f>VLOOKUP(A115,'Hospitalisation Details'!$A$1:$H$2344,6,FALSE)</f>
        <v>tier - 1</v>
      </c>
      <c r="P115" t="str">
        <f>VLOOKUP(A115,'Hospitalisation Details'!$A$1:$H$2344,7,FALSE)</f>
        <v>R1014</v>
      </c>
      <c r="Q115">
        <f>VLOOKUP(A115,'Hospitalisation Details'!$A$1:$H$2344,8,FALSE)</f>
        <v>35</v>
      </c>
    </row>
    <row r="116" spans="1:17" x14ac:dyDescent="0.3">
      <c r="A116" t="s">
        <v>2245</v>
      </c>
      <c r="B116" t="str">
        <f>VLOOKUP(A116, 'Customer Names'!$A$1:$D$2336,3,FALSE)</f>
        <v>Cardinal</v>
      </c>
      <c r="C116">
        <f>VLOOKUP(A116, 'Medical Examinations'!$A$1:$J$2336,2,FALSE)</f>
        <v>30.9</v>
      </c>
      <c r="D116">
        <f>VLOOKUP(A116,'Medical Examinations'!A115:J2450,3,FALSE)</f>
        <v>9.4</v>
      </c>
      <c r="E116" t="str">
        <f>VLOOKUP(A116,'Medical Examinations'!A115:J2450,4,FALSE)</f>
        <v>No</v>
      </c>
      <c r="F116" t="str">
        <f>VLOOKUP(A116,'Medical Examinations'!A115:J2450,4,FALSE)</f>
        <v>No</v>
      </c>
      <c r="G116" t="str">
        <f>VLOOKUP(A116,'Medical Examinations'!A116:J2450,6,FALSE)</f>
        <v>No</v>
      </c>
      <c r="H116">
        <f>VLOOKUP(A116,'Medical Examinations'!A116:J2450,7,FALSE)</f>
        <v>2</v>
      </c>
      <c r="I116" s="8" t="str">
        <f>VLOOKUP(A116,'Medical Examinations'!A116:J2450,8,FALSE)</f>
        <v>yes</v>
      </c>
      <c r="J116" t="str">
        <f>VLOOKUP(A116,'Medical Examinations'!A116:J2450,9,FALSE)</f>
        <v>Obesity</v>
      </c>
      <c r="K116" t="str">
        <f>VLOOKUP(A116,'Medical Examinations'!A116:J2450,10,FALSE)</f>
        <v>Diabetes</v>
      </c>
      <c r="L116" s="14">
        <f>VLOOKUP(A116,'Hospitalisation Details'!$A$1:$H$2344,2,FALSE)</f>
        <v>27015</v>
      </c>
      <c r="M116">
        <f>VLOOKUP(A116,'Hospitalisation Details'!$A$1:$H$2344,4,FALSE)</f>
        <v>39727.61</v>
      </c>
      <c r="N116" t="str">
        <f>VLOOKUP(A116,'Hospitalisation Details'!$A$1:$H$2344,5,FALSE)</f>
        <v>tier - 1</v>
      </c>
      <c r="O116" t="str">
        <f>VLOOKUP(A116,'Hospitalisation Details'!$A$1:$H$2344,6,FALSE)</f>
        <v>tier - 2</v>
      </c>
      <c r="P116" t="str">
        <f>VLOOKUP(A116,'Hospitalisation Details'!$A$1:$H$2344,7,FALSE)</f>
        <v>R1011</v>
      </c>
      <c r="Q116">
        <f>VLOOKUP(A116,'Hospitalisation Details'!$A$1:$H$2344,8,FALSE)</f>
        <v>49</v>
      </c>
    </row>
    <row r="117" spans="1:17" x14ac:dyDescent="0.3">
      <c r="A117" t="s">
        <v>2244</v>
      </c>
      <c r="B117" t="str">
        <f>VLOOKUP(A117, 'Customer Names'!$A$1:$D$2336,3,FALSE)</f>
        <v>Alleman</v>
      </c>
      <c r="C117">
        <f>VLOOKUP(A117, 'Medical Examinations'!$A$1:$J$2336,2,FALSE)</f>
        <v>30.495000000000001</v>
      </c>
      <c r="D117">
        <f>VLOOKUP(A117,'Medical Examinations'!A116:J2451,3,FALSE)</f>
        <v>6.29</v>
      </c>
      <c r="E117" t="str">
        <f>VLOOKUP(A117,'Medical Examinations'!A116:J2451,4,FALSE)</f>
        <v>No</v>
      </c>
      <c r="F117" t="str">
        <f>VLOOKUP(A117,'Medical Examinations'!A116:J2451,4,FALSE)</f>
        <v>No</v>
      </c>
      <c r="G117" t="str">
        <f>VLOOKUP(A117,'Medical Examinations'!A117:J2451,6,FALSE)</f>
        <v>No</v>
      </c>
      <c r="H117">
        <f>VLOOKUP(A117,'Medical Examinations'!A117:J2451,7,FALSE)</f>
        <v>0</v>
      </c>
      <c r="I117" s="8" t="str">
        <f>VLOOKUP(A117,'Medical Examinations'!A117:J2451,8,FALSE)</f>
        <v>yes</v>
      </c>
      <c r="J117" t="str">
        <f>VLOOKUP(A117,'Medical Examinations'!A117:J2451,9,FALSE)</f>
        <v>Obesity</v>
      </c>
      <c r="K117" t="str">
        <f>VLOOKUP(A117,'Medical Examinations'!A117:J2451,10,FALSE)</f>
        <v>Prediabetes</v>
      </c>
      <c r="L117" s="14">
        <f>VLOOKUP(A117,'Hospitalisation Details'!$A$1:$H$2344,2,FALSE)</f>
        <v>28349</v>
      </c>
      <c r="M117">
        <f>VLOOKUP(A117,'Hospitalisation Details'!$A$1:$H$2344,4,FALSE)</f>
        <v>39725.519999999997</v>
      </c>
      <c r="N117" t="str">
        <f>VLOOKUP(A117,'Hospitalisation Details'!$A$1:$H$2344,5,FALSE)</f>
        <v>tier - 2</v>
      </c>
      <c r="O117" t="str">
        <f>VLOOKUP(A117,'Hospitalisation Details'!$A$1:$H$2344,6,FALSE)</f>
        <v>tier - 1</v>
      </c>
      <c r="P117" t="str">
        <f>VLOOKUP(A117,'Hospitalisation Details'!$A$1:$H$2344,7,FALSE)</f>
        <v>R1012</v>
      </c>
      <c r="Q117">
        <f>VLOOKUP(A117,'Hospitalisation Details'!$A$1:$H$2344,8,FALSE)</f>
        <v>45</v>
      </c>
    </row>
    <row r="118" spans="1:17" x14ac:dyDescent="0.3">
      <c r="A118" t="s">
        <v>2243</v>
      </c>
      <c r="B118" t="str">
        <f>VLOOKUP(A118, 'Customer Names'!$A$1:$D$2336,3,FALSE)</f>
        <v>Stroffolino</v>
      </c>
      <c r="C118">
        <f>VLOOKUP(A118, 'Medical Examinations'!$A$1:$J$2336,2,FALSE)</f>
        <v>44.88</v>
      </c>
      <c r="D118">
        <f>VLOOKUP(A118,'Medical Examinations'!A117:J2452,3,FALSE)</f>
        <v>6.04</v>
      </c>
      <c r="E118" t="str">
        <f>VLOOKUP(A118,'Medical Examinations'!A117:J2452,4,FALSE)</f>
        <v>No</v>
      </c>
      <c r="F118" t="str">
        <f>VLOOKUP(A118,'Medical Examinations'!A117:J2452,4,FALSE)</f>
        <v>No</v>
      </c>
      <c r="G118" t="str">
        <f>VLOOKUP(A118,'Medical Examinations'!A118:J2452,6,FALSE)</f>
        <v>Yes</v>
      </c>
      <c r="H118">
        <f>VLOOKUP(A118,'Medical Examinations'!A118:J2452,7,FALSE)</f>
        <v>1</v>
      </c>
      <c r="I118" s="8" t="str">
        <f>VLOOKUP(A118,'Medical Examinations'!A118:J2452,8,FALSE)</f>
        <v>yes</v>
      </c>
      <c r="J118" t="str">
        <f>VLOOKUP(A118,'Medical Examinations'!A118:J2452,9,FALSE)</f>
        <v>Obesity</v>
      </c>
      <c r="K118" t="str">
        <f>VLOOKUP(A118,'Medical Examinations'!A118:J2452,10,FALSE)</f>
        <v>Prediabetes</v>
      </c>
      <c r="L118" s="14">
        <f>VLOOKUP(A118,'Hospitalisation Details'!$A$1:$H$2344,2,FALSE)</f>
        <v>37818</v>
      </c>
      <c r="M118">
        <f>VLOOKUP(A118,'Hospitalisation Details'!$A$1:$H$2344,4,FALSE)</f>
        <v>39722.75</v>
      </c>
      <c r="N118" t="str">
        <f>VLOOKUP(A118,'Hospitalisation Details'!$A$1:$H$2344,5,FALSE)</f>
        <v>tier - 1</v>
      </c>
      <c r="O118" t="str">
        <f>VLOOKUP(A118,'Hospitalisation Details'!$A$1:$H$2344,6,FALSE)</f>
        <v>tier - 1</v>
      </c>
      <c r="P118" t="str">
        <f>VLOOKUP(A118,'Hospitalisation Details'!$A$1:$H$2344,7,FALSE)</f>
        <v>R1013</v>
      </c>
      <c r="Q118">
        <f>VLOOKUP(A118,'Hospitalisation Details'!$A$1:$H$2344,8,FALSE)</f>
        <v>19</v>
      </c>
    </row>
    <row r="119" spans="1:17" x14ac:dyDescent="0.3">
      <c r="A119" t="s">
        <v>2242</v>
      </c>
      <c r="B119" t="str">
        <f>VLOOKUP(A119, 'Customer Names'!$A$1:$D$2336,3,FALSE)</f>
        <v>Clubb</v>
      </c>
      <c r="C119">
        <f>VLOOKUP(A119, 'Medical Examinations'!$A$1:$J$2336,2,FALSE)</f>
        <v>44.32</v>
      </c>
      <c r="D119">
        <f>VLOOKUP(A119,'Medical Examinations'!A118:J2453,3,FALSE)</f>
        <v>10.55</v>
      </c>
      <c r="E119" t="str">
        <f>VLOOKUP(A119,'Medical Examinations'!A118:J2453,4,FALSE)</f>
        <v>No</v>
      </c>
      <c r="F119" t="str">
        <f>VLOOKUP(A119,'Medical Examinations'!A118:J2453,4,FALSE)</f>
        <v>No</v>
      </c>
      <c r="G119" t="str">
        <f>VLOOKUP(A119,'Medical Examinations'!A119:J2453,6,FALSE)</f>
        <v>No</v>
      </c>
      <c r="H119">
        <f>VLOOKUP(A119,'Medical Examinations'!A119:J2453,7,FALSE)</f>
        <v>0</v>
      </c>
      <c r="I119" s="8" t="str">
        <f>VLOOKUP(A119,'Medical Examinations'!A119:J2453,8,FALSE)</f>
        <v>yes</v>
      </c>
      <c r="J119" t="str">
        <f>VLOOKUP(A119,'Medical Examinations'!A119:J2453,9,FALSE)</f>
        <v>Obesity</v>
      </c>
      <c r="K119" t="str">
        <f>VLOOKUP(A119,'Medical Examinations'!A119:J2453,10,FALSE)</f>
        <v>Diabetes</v>
      </c>
      <c r="L119" s="14">
        <f>VLOOKUP(A119,'Hospitalisation Details'!$A$1:$H$2344,2,FALSE)</f>
        <v>25110</v>
      </c>
      <c r="M119">
        <f>VLOOKUP(A119,'Hospitalisation Details'!$A$1:$H$2344,4,FALSE)</f>
        <v>39721.93</v>
      </c>
      <c r="N119" t="str">
        <f>VLOOKUP(A119,'Hospitalisation Details'!$A$1:$H$2344,5,FALSE)</f>
        <v>tier - 2</v>
      </c>
      <c r="O119" t="str">
        <f>VLOOKUP(A119,'Hospitalisation Details'!$A$1:$H$2344,6,FALSE)</f>
        <v>tier - 2</v>
      </c>
      <c r="P119" t="str">
        <f>VLOOKUP(A119,'Hospitalisation Details'!$A$1:$H$2344,7,FALSE)</f>
        <v>R1011</v>
      </c>
      <c r="Q119">
        <f>VLOOKUP(A119,'Hospitalisation Details'!$A$1:$H$2344,8,FALSE)</f>
        <v>54</v>
      </c>
    </row>
    <row r="120" spans="1:17" x14ac:dyDescent="0.3">
      <c r="A120" t="s">
        <v>2241</v>
      </c>
      <c r="B120" t="str">
        <f>VLOOKUP(A120, 'Customer Names'!$A$1:$D$2336,3,FALSE)</f>
        <v>McGoogan</v>
      </c>
      <c r="C120">
        <f>VLOOKUP(A120, 'Medical Examinations'!$A$1:$J$2336,2,FALSE)</f>
        <v>46.39</v>
      </c>
      <c r="D120">
        <f>VLOOKUP(A120,'Medical Examinations'!A119:J2454,3,FALSE)</f>
        <v>5.09</v>
      </c>
      <c r="E120" t="str">
        <f>VLOOKUP(A120,'Medical Examinations'!A119:J2454,4,FALSE)</f>
        <v>No</v>
      </c>
      <c r="F120" t="str">
        <f>VLOOKUP(A120,'Medical Examinations'!A119:J2454,4,FALSE)</f>
        <v>No</v>
      </c>
      <c r="G120" t="str">
        <f>VLOOKUP(A120,'Medical Examinations'!A120:J2454,6,FALSE)</f>
        <v>No</v>
      </c>
      <c r="H120">
        <f>VLOOKUP(A120,'Medical Examinations'!A120:J2454,7,FALSE)</f>
        <v>0</v>
      </c>
      <c r="I120" s="8" t="str">
        <f>VLOOKUP(A120,'Medical Examinations'!A120:J2454,8,FALSE)</f>
        <v>yes</v>
      </c>
      <c r="J120" t="str">
        <f>VLOOKUP(A120,'Medical Examinations'!A120:J2454,9,FALSE)</f>
        <v>Obesity</v>
      </c>
      <c r="K120" t="str">
        <f>VLOOKUP(A120,'Medical Examinations'!A120:J2454,10,FALSE)</f>
        <v>Normal</v>
      </c>
      <c r="L120" s="14">
        <f>VLOOKUP(A120,'Hospitalisation Details'!$A$1:$H$2344,2,FALSE)</f>
        <v>28476</v>
      </c>
      <c r="M120">
        <f>VLOOKUP(A120,'Hospitalisation Details'!$A$1:$H$2344,4,FALSE)</f>
        <v>39670.44</v>
      </c>
      <c r="N120" t="str">
        <f>VLOOKUP(A120,'Hospitalisation Details'!$A$1:$H$2344,5,FALSE)</f>
        <v>tier - 2</v>
      </c>
      <c r="O120" t="str">
        <f>VLOOKUP(A120,'Hospitalisation Details'!$A$1:$H$2344,6,FALSE)</f>
        <v>tier - 1</v>
      </c>
      <c r="P120" t="str">
        <f>VLOOKUP(A120,'Hospitalisation Details'!$A$1:$H$2344,7,FALSE)</f>
        <v>R1012</v>
      </c>
      <c r="Q120">
        <f>VLOOKUP(A120,'Hospitalisation Details'!$A$1:$H$2344,8,FALSE)</f>
        <v>45</v>
      </c>
    </row>
    <row r="121" spans="1:17" x14ac:dyDescent="0.3">
      <c r="A121" t="s">
        <v>2240</v>
      </c>
      <c r="B121" t="str">
        <f>VLOOKUP(A121, 'Customer Names'!$A$1:$D$2336,3,FALSE)</f>
        <v>Keflezighi</v>
      </c>
      <c r="C121">
        <f>VLOOKUP(A121, 'Medical Examinations'!$A$1:$J$2336,2,FALSE)</f>
        <v>42.13</v>
      </c>
      <c r="D121">
        <f>VLOOKUP(A121,'Medical Examinations'!A120:J2455,3,FALSE)</f>
        <v>5.2</v>
      </c>
      <c r="E121" t="str">
        <f>VLOOKUP(A121,'Medical Examinations'!A120:J2455,4,FALSE)</f>
        <v>Yes</v>
      </c>
      <c r="F121" t="str">
        <f>VLOOKUP(A121,'Medical Examinations'!A120:J2455,4,FALSE)</f>
        <v>Yes</v>
      </c>
      <c r="G121" t="str">
        <f>VLOOKUP(A121,'Medical Examinations'!A121:J2455,6,FALSE)</f>
        <v>No</v>
      </c>
      <c r="H121">
        <f>VLOOKUP(A121,'Medical Examinations'!A121:J2455,7,FALSE)</f>
        <v>1</v>
      </c>
      <c r="I121" s="8" t="str">
        <f>VLOOKUP(A121,'Medical Examinations'!A121:J2455,8,FALSE)</f>
        <v>yes</v>
      </c>
      <c r="J121" t="str">
        <f>VLOOKUP(A121,'Medical Examinations'!A121:J2455,9,FALSE)</f>
        <v>Obesity</v>
      </c>
      <c r="K121" t="str">
        <f>VLOOKUP(A121,'Medical Examinations'!A121:J2455,10,FALSE)</f>
        <v>Normal</v>
      </c>
      <c r="L121" s="14">
        <f>VLOOKUP(A121,'Hospitalisation Details'!$A$1:$H$2344,2,FALSE)</f>
        <v>34918</v>
      </c>
      <c r="M121">
        <f>VLOOKUP(A121,'Hospitalisation Details'!$A$1:$H$2344,4,FALSE)</f>
        <v>39611.760000000002</v>
      </c>
      <c r="N121" t="str">
        <f>VLOOKUP(A121,'Hospitalisation Details'!$A$1:$H$2344,5,FALSE)</f>
        <v>tier - 1</v>
      </c>
      <c r="O121" t="str">
        <f>VLOOKUP(A121,'Hospitalisation Details'!$A$1:$H$2344,6,FALSE)</f>
        <v>tier - 3</v>
      </c>
      <c r="P121" t="str">
        <f>VLOOKUP(A121,'Hospitalisation Details'!$A$1:$H$2344,7,FALSE)</f>
        <v>R1013</v>
      </c>
      <c r="Q121">
        <f>VLOOKUP(A121,'Hospitalisation Details'!$A$1:$H$2344,8,FALSE)</f>
        <v>27</v>
      </c>
    </row>
    <row r="122" spans="1:17" x14ac:dyDescent="0.3">
      <c r="A122" t="s">
        <v>2239</v>
      </c>
      <c r="B122" t="str">
        <f>VLOOKUP(A122, 'Customer Names'!$A$1:$D$2336,3,FALSE)</f>
        <v>Syed</v>
      </c>
      <c r="C122">
        <f>VLOOKUP(A122, 'Medical Examinations'!$A$1:$J$2336,2,FALSE)</f>
        <v>30.78</v>
      </c>
      <c r="D122">
        <f>VLOOKUP(A122,'Medical Examinations'!A121:J2456,3,FALSE)</f>
        <v>8.4499999999999993</v>
      </c>
      <c r="E122" t="str">
        <f>VLOOKUP(A122,'Medical Examinations'!A121:J2456,4,FALSE)</f>
        <v>Yes</v>
      </c>
      <c r="F122" t="str">
        <f>VLOOKUP(A122,'Medical Examinations'!A121:J2456,4,FALSE)</f>
        <v>Yes</v>
      </c>
      <c r="G122" t="str">
        <f>VLOOKUP(A122,'Medical Examinations'!A122:J2456,6,FALSE)</f>
        <v>No</v>
      </c>
      <c r="H122">
        <f>VLOOKUP(A122,'Medical Examinations'!A122:J2456,7,FALSE)</f>
        <v>0</v>
      </c>
      <c r="I122" s="8" t="str">
        <f>VLOOKUP(A122,'Medical Examinations'!A122:J2456,8,FALSE)</f>
        <v>yes</v>
      </c>
      <c r="J122" t="str">
        <f>VLOOKUP(A122,'Medical Examinations'!A122:J2456,9,FALSE)</f>
        <v>Obesity</v>
      </c>
      <c r="K122" t="str">
        <f>VLOOKUP(A122,'Medical Examinations'!A122:J2456,10,FALSE)</f>
        <v>Diabetes</v>
      </c>
      <c r="L122" s="14">
        <f>VLOOKUP(A122,'Hospitalisation Details'!$A$1:$H$2344,2,FALSE)</f>
        <v>29772</v>
      </c>
      <c r="M122">
        <f>VLOOKUP(A122,'Hospitalisation Details'!$A$1:$H$2344,4,FALSE)</f>
        <v>39597.410000000003</v>
      </c>
      <c r="N122" t="str">
        <f>VLOOKUP(A122,'Hospitalisation Details'!$A$1:$H$2344,5,FALSE)</f>
        <v>tier - 1</v>
      </c>
      <c r="O122" t="str">
        <f>VLOOKUP(A122,'Hospitalisation Details'!$A$1:$H$2344,6,FALSE)</f>
        <v>tier - 2</v>
      </c>
      <c r="P122" t="str">
        <f>VLOOKUP(A122,'Hospitalisation Details'!$A$1:$H$2344,7,FALSE)</f>
        <v>R1017</v>
      </c>
      <c r="Q122">
        <f>VLOOKUP(A122,'Hospitalisation Details'!$A$1:$H$2344,8,FALSE)</f>
        <v>41</v>
      </c>
    </row>
    <row r="123" spans="1:17" x14ac:dyDescent="0.3">
      <c r="A123" t="s">
        <v>2238</v>
      </c>
      <c r="B123" t="str">
        <f>VLOOKUP(A123, 'Customer Names'!$A$1:$D$2336,3,FALSE)</f>
        <v>Segal</v>
      </c>
      <c r="C123">
        <f>VLOOKUP(A123, 'Medical Examinations'!$A$1:$J$2336,2,FALSE)</f>
        <v>31.35</v>
      </c>
      <c r="D123">
        <f>VLOOKUP(A123,'Medical Examinations'!A122:J2457,3,FALSE)</f>
        <v>9.5399999999999991</v>
      </c>
      <c r="E123" t="str">
        <f>VLOOKUP(A123,'Medical Examinations'!A122:J2457,4,FALSE)</f>
        <v>No</v>
      </c>
      <c r="F123" t="str">
        <f>VLOOKUP(A123,'Medical Examinations'!A122:J2457,4,FALSE)</f>
        <v>No</v>
      </c>
      <c r="G123" t="str">
        <f>VLOOKUP(A123,'Medical Examinations'!A123:J2457,6,FALSE)</f>
        <v>No</v>
      </c>
      <c r="H123">
        <f>VLOOKUP(A123,'Medical Examinations'!A123:J2457,7,FALSE)</f>
        <v>0</v>
      </c>
      <c r="I123" s="8" t="str">
        <f>VLOOKUP(A123,'Medical Examinations'!A123:J2457,8,FALSE)</f>
        <v>yes</v>
      </c>
      <c r="J123" t="str">
        <f>VLOOKUP(A123,'Medical Examinations'!A123:J2457,9,FALSE)</f>
        <v>Obesity</v>
      </c>
      <c r="K123" t="str">
        <f>VLOOKUP(A123,'Medical Examinations'!A123:J2457,10,FALSE)</f>
        <v>Diabetes</v>
      </c>
      <c r="L123" s="14">
        <f>VLOOKUP(A123,'Hospitalisation Details'!$A$1:$H$2344,2,FALSE)</f>
        <v>28683</v>
      </c>
      <c r="M123">
        <f>VLOOKUP(A123,'Hospitalisation Details'!$A$1:$H$2344,4,FALSE)</f>
        <v>39556.49</v>
      </c>
      <c r="N123" t="str">
        <f>VLOOKUP(A123,'Hospitalisation Details'!$A$1:$H$2344,5,FALSE)</f>
        <v>tier - 1</v>
      </c>
      <c r="O123" t="str">
        <f>VLOOKUP(A123,'Hospitalisation Details'!$A$1:$H$2344,6,FALSE)</f>
        <v>tier - 2</v>
      </c>
      <c r="P123" t="str">
        <f>VLOOKUP(A123,'Hospitalisation Details'!$A$1:$H$2344,7,FALSE)</f>
        <v>R1015</v>
      </c>
      <c r="Q123">
        <f>VLOOKUP(A123,'Hospitalisation Details'!$A$1:$H$2344,8,FALSE)</f>
        <v>44</v>
      </c>
    </row>
    <row r="124" spans="1:17" x14ac:dyDescent="0.3">
      <c r="A124" t="s">
        <v>2237</v>
      </c>
      <c r="B124" t="str">
        <f>VLOOKUP(A124, 'Customer Names'!$A$1:$D$2336,3,FALSE)</f>
        <v>Defranco</v>
      </c>
      <c r="C124">
        <f>VLOOKUP(A124, 'Medical Examinations'!$A$1:$J$2336,2,FALSE)</f>
        <v>41.46</v>
      </c>
      <c r="D124">
        <f>VLOOKUP(A124,'Medical Examinations'!A123:J2458,3,FALSE)</f>
        <v>4.99</v>
      </c>
      <c r="E124" t="str">
        <f>VLOOKUP(A124,'Medical Examinations'!A123:J2458,4,FALSE)</f>
        <v>Yes</v>
      </c>
      <c r="F124" t="str">
        <f>VLOOKUP(A124,'Medical Examinations'!A123:J2458,4,FALSE)</f>
        <v>Yes</v>
      </c>
      <c r="G124" t="str">
        <f>VLOOKUP(A124,'Medical Examinations'!A124:J2458,6,FALSE)</f>
        <v>No</v>
      </c>
      <c r="H124">
        <f>VLOOKUP(A124,'Medical Examinations'!A124:J2458,7,FALSE)</f>
        <v>2</v>
      </c>
      <c r="I124" s="8" t="str">
        <f>VLOOKUP(A124,'Medical Examinations'!A124:J2458,8,FALSE)</f>
        <v>yes</v>
      </c>
      <c r="J124" t="str">
        <f>VLOOKUP(A124,'Medical Examinations'!A124:J2458,9,FALSE)</f>
        <v>Obesity</v>
      </c>
      <c r="K124" t="str">
        <f>VLOOKUP(A124,'Medical Examinations'!A124:J2458,10,FALSE)</f>
        <v>Normal</v>
      </c>
      <c r="L124" s="14">
        <f>VLOOKUP(A124,'Hospitalisation Details'!$A$1:$H$2344,2,FALSE)</f>
        <v>24282</v>
      </c>
      <c r="M124">
        <f>VLOOKUP(A124,'Hospitalisation Details'!$A$1:$H$2344,4,FALSE)</f>
        <v>39396.86</v>
      </c>
      <c r="N124" t="str">
        <f>VLOOKUP(A124,'Hospitalisation Details'!$A$1:$H$2344,5,FALSE)</f>
        <v>tier - 2</v>
      </c>
      <c r="O124" t="str">
        <f>VLOOKUP(A124,'Hospitalisation Details'!$A$1:$H$2344,6,FALSE)</f>
        <v>tier - 2</v>
      </c>
      <c r="P124" t="str">
        <f>VLOOKUP(A124,'Hospitalisation Details'!$A$1:$H$2344,7,FALSE)</f>
        <v>R1011</v>
      </c>
      <c r="Q124">
        <f>VLOOKUP(A124,'Hospitalisation Details'!$A$1:$H$2344,8,FALSE)</f>
        <v>56</v>
      </c>
    </row>
    <row r="125" spans="1:17" x14ac:dyDescent="0.3">
      <c r="A125" t="s">
        <v>2236</v>
      </c>
      <c r="B125" t="str">
        <f>VLOOKUP(A125, 'Customer Names'!$A$1:$D$2336,3,FALSE)</f>
        <v>Kells</v>
      </c>
      <c r="C125">
        <f>VLOOKUP(A125, 'Medical Examinations'!$A$1:$J$2336,2,FALSE)</f>
        <v>48</v>
      </c>
      <c r="D125">
        <f>VLOOKUP(A125,'Medical Examinations'!A124:J2459,3,FALSE)</f>
        <v>10.54</v>
      </c>
      <c r="E125" t="str">
        <f>VLOOKUP(A125,'Medical Examinations'!A124:J2459,4,FALSE)</f>
        <v>No</v>
      </c>
      <c r="F125" t="str">
        <f>VLOOKUP(A125,'Medical Examinations'!A124:J2459,4,FALSE)</f>
        <v>No</v>
      </c>
      <c r="G125" t="str">
        <f>VLOOKUP(A125,'Medical Examinations'!A125:J2459,6,FALSE)</f>
        <v>No</v>
      </c>
      <c r="H125">
        <f>VLOOKUP(A125,'Medical Examinations'!A125:J2459,7,FALSE)</f>
        <v>0</v>
      </c>
      <c r="I125" s="8" t="str">
        <f>VLOOKUP(A125,'Medical Examinations'!A125:J2459,8,FALSE)</f>
        <v>yes</v>
      </c>
      <c r="J125" t="str">
        <f>VLOOKUP(A125,'Medical Examinations'!A125:J2459,9,FALSE)</f>
        <v>Obesity</v>
      </c>
      <c r="K125" t="str">
        <f>VLOOKUP(A125,'Medical Examinations'!A125:J2459,10,FALSE)</f>
        <v>Diabetes</v>
      </c>
      <c r="L125" s="14">
        <f>VLOOKUP(A125,'Hospitalisation Details'!$A$1:$H$2344,2,FALSE)</f>
        <v>28707</v>
      </c>
      <c r="M125">
        <f>VLOOKUP(A125,'Hospitalisation Details'!$A$1:$H$2344,4,FALSE)</f>
        <v>39352.6</v>
      </c>
      <c r="N125" t="str">
        <f>VLOOKUP(A125,'Hospitalisation Details'!$A$1:$H$2344,5,FALSE)</f>
        <v>tier - 2</v>
      </c>
      <c r="O125" t="str">
        <f>VLOOKUP(A125,'Hospitalisation Details'!$A$1:$H$2344,6,FALSE)</f>
        <v>tier - 3</v>
      </c>
      <c r="P125" t="str">
        <f>VLOOKUP(A125,'Hospitalisation Details'!$A$1:$H$2344,7,FALSE)</f>
        <v>R1011</v>
      </c>
      <c r="Q125">
        <f>VLOOKUP(A125,'Hospitalisation Details'!$A$1:$H$2344,8,FALSE)</f>
        <v>44</v>
      </c>
    </row>
    <row r="126" spans="1:17" x14ac:dyDescent="0.3">
      <c r="A126" t="s">
        <v>2235</v>
      </c>
      <c r="B126" t="str">
        <f>VLOOKUP(A126, 'Customer Names'!$A$1:$D$2336,3,FALSE)</f>
        <v>Lawton</v>
      </c>
      <c r="C126">
        <f>VLOOKUP(A126, 'Medical Examinations'!$A$1:$J$2336,2,FALSE)</f>
        <v>49.13</v>
      </c>
      <c r="D126">
        <f>VLOOKUP(A126,'Medical Examinations'!A125:J2460,3,FALSE)</f>
        <v>4.54</v>
      </c>
      <c r="E126" t="str">
        <f>VLOOKUP(A126,'Medical Examinations'!A125:J2460,4,FALSE)</f>
        <v>No</v>
      </c>
      <c r="F126" t="str">
        <f>VLOOKUP(A126,'Medical Examinations'!A125:J2460,4,FALSE)</f>
        <v>No</v>
      </c>
      <c r="G126" t="str">
        <f>VLOOKUP(A126,'Medical Examinations'!A126:J2460,6,FALSE)</f>
        <v>No</v>
      </c>
      <c r="H126">
        <f>VLOOKUP(A126,'Medical Examinations'!A126:J2460,7,FALSE)</f>
        <v>0</v>
      </c>
      <c r="I126" s="8" t="str">
        <f>VLOOKUP(A126,'Medical Examinations'!A126:J2460,8,FALSE)</f>
        <v>yes</v>
      </c>
      <c r="J126" t="str">
        <f>VLOOKUP(A126,'Medical Examinations'!A126:J2460,9,FALSE)</f>
        <v>Obesity</v>
      </c>
      <c r="K126" t="str">
        <f>VLOOKUP(A126,'Medical Examinations'!A126:J2460,10,FALSE)</f>
        <v>Normal</v>
      </c>
      <c r="L126" s="14">
        <f>VLOOKUP(A126,'Hospitalisation Details'!$A$1:$H$2344,2,FALSE)</f>
        <v>30179</v>
      </c>
      <c r="M126">
        <f>VLOOKUP(A126,'Hospitalisation Details'!$A$1:$H$2344,4,FALSE)</f>
        <v>39315.279999999999</v>
      </c>
      <c r="N126" t="str">
        <f>VLOOKUP(A126,'Hospitalisation Details'!$A$1:$H$2344,5,FALSE)</f>
        <v>tier - 2</v>
      </c>
      <c r="O126" t="str">
        <f>VLOOKUP(A126,'Hospitalisation Details'!$A$1:$H$2344,6,FALSE)</f>
        <v>tier - 3</v>
      </c>
      <c r="P126" t="str">
        <f>VLOOKUP(A126,'Hospitalisation Details'!$A$1:$H$2344,7,FALSE)</f>
        <v>R1011</v>
      </c>
      <c r="Q126">
        <f>VLOOKUP(A126,'Hospitalisation Details'!$A$1:$H$2344,8,FALSE)</f>
        <v>40</v>
      </c>
    </row>
    <row r="127" spans="1:17" x14ac:dyDescent="0.3">
      <c r="A127" t="s">
        <v>2234</v>
      </c>
      <c r="B127" t="str">
        <f>VLOOKUP(A127, 'Customer Names'!$A$1:$D$2336,3,FALSE)</f>
        <v>Bejar</v>
      </c>
      <c r="C127">
        <f>VLOOKUP(A127, 'Medical Examinations'!$A$1:$J$2336,2,FALSE)</f>
        <v>37.799999999999997</v>
      </c>
      <c r="D127">
        <f>VLOOKUP(A127,'Medical Examinations'!A126:J2461,3,FALSE)</f>
        <v>6.29</v>
      </c>
      <c r="E127" t="str">
        <f>VLOOKUP(A127,'Medical Examinations'!A126:J2461,4,FALSE)</f>
        <v>No</v>
      </c>
      <c r="F127" t="str">
        <f>VLOOKUP(A127,'Medical Examinations'!A126:J2461,4,FALSE)</f>
        <v>No</v>
      </c>
      <c r="G127" t="str">
        <f>VLOOKUP(A127,'Medical Examinations'!A127:J2461,6,FALSE)</f>
        <v>No</v>
      </c>
      <c r="H127">
        <f>VLOOKUP(A127,'Medical Examinations'!A127:J2461,7,FALSE)</f>
        <v>1</v>
      </c>
      <c r="I127" s="8" t="str">
        <f>VLOOKUP(A127,'Medical Examinations'!A127:J2461,8,FALSE)</f>
        <v>yes</v>
      </c>
      <c r="J127" t="str">
        <f>VLOOKUP(A127,'Medical Examinations'!A127:J2461,9,FALSE)</f>
        <v>Obesity</v>
      </c>
      <c r="K127" t="str">
        <f>VLOOKUP(A127,'Medical Examinations'!A127:J2461,10,FALSE)</f>
        <v>Prediabetes</v>
      </c>
      <c r="L127" s="14">
        <f>VLOOKUP(A127,'Hospitalisation Details'!$A$1:$H$2344,2,FALSE)</f>
        <v>33938</v>
      </c>
      <c r="M127">
        <f>VLOOKUP(A127,'Hospitalisation Details'!$A$1:$H$2344,4,FALSE)</f>
        <v>39241.440000000002</v>
      </c>
      <c r="N127" t="str">
        <f>VLOOKUP(A127,'Hospitalisation Details'!$A$1:$H$2344,5,FALSE)</f>
        <v>tier - 1</v>
      </c>
      <c r="O127" t="str">
        <f>VLOOKUP(A127,'Hospitalisation Details'!$A$1:$H$2344,6,FALSE)</f>
        <v>tier - 3</v>
      </c>
      <c r="P127" t="str">
        <f>VLOOKUP(A127,'Hospitalisation Details'!$A$1:$H$2344,7,FALSE)</f>
        <v>R1011</v>
      </c>
      <c r="Q127">
        <f>VLOOKUP(A127,'Hospitalisation Details'!$A$1:$H$2344,8,FALSE)</f>
        <v>30</v>
      </c>
    </row>
    <row r="128" spans="1:17" x14ac:dyDescent="0.3">
      <c r="A128" t="s">
        <v>2233</v>
      </c>
      <c r="B128" t="str">
        <f>VLOOKUP(A128, 'Customer Names'!$A$1:$D$2336,3,FALSE)</f>
        <v>Navarro Castro</v>
      </c>
      <c r="C128">
        <f>VLOOKUP(A128, 'Medical Examinations'!$A$1:$J$2336,2,FALSE)</f>
        <v>38.299999999999997</v>
      </c>
      <c r="D128">
        <f>VLOOKUP(A128,'Medical Examinations'!A127:J2462,3,FALSE)</f>
        <v>9.51</v>
      </c>
      <c r="E128" t="str">
        <f>VLOOKUP(A128,'Medical Examinations'!A127:J2462,4,FALSE)</f>
        <v>No</v>
      </c>
      <c r="F128" t="str">
        <f>VLOOKUP(A128,'Medical Examinations'!A127:J2462,4,FALSE)</f>
        <v>No</v>
      </c>
      <c r="G128" t="str">
        <f>VLOOKUP(A128,'Medical Examinations'!A128:J2462,6,FALSE)</f>
        <v>No</v>
      </c>
      <c r="H128">
        <f>VLOOKUP(A128,'Medical Examinations'!A128:J2462,7,FALSE)</f>
        <v>0</v>
      </c>
      <c r="I128" s="8" t="str">
        <f>VLOOKUP(A128,'Medical Examinations'!A128:J2462,8,FALSE)</f>
        <v>yes</v>
      </c>
      <c r="J128" t="str">
        <f>VLOOKUP(A128,'Medical Examinations'!A128:J2462,9,FALSE)</f>
        <v>Obesity</v>
      </c>
      <c r="K128" t="str">
        <f>VLOOKUP(A128,'Medical Examinations'!A128:J2462,10,FALSE)</f>
        <v>Diabetes</v>
      </c>
      <c r="L128" s="14">
        <f>VLOOKUP(A128,'Hospitalisation Details'!$A$1:$H$2344,2,FALSE)</f>
        <v>22834</v>
      </c>
      <c r="M128">
        <f>VLOOKUP(A128,'Hospitalisation Details'!$A$1:$H$2344,4,FALSE)</f>
        <v>39221.120000000003</v>
      </c>
      <c r="N128" t="str">
        <f>VLOOKUP(A128,'Hospitalisation Details'!$A$1:$H$2344,5,FALSE)</f>
        <v>tier - 2</v>
      </c>
      <c r="O128" t="str">
        <f>VLOOKUP(A128,'Hospitalisation Details'!$A$1:$H$2344,6,FALSE)</f>
        <v>tier - 1</v>
      </c>
      <c r="P128" t="str">
        <f>VLOOKUP(A128,'Hospitalisation Details'!$A$1:$H$2344,7,FALSE)</f>
        <v>R1011</v>
      </c>
      <c r="Q128">
        <f>VLOOKUP(A128,'Hospitalisation Details'!$A$1:$H$2344,8,FALSE)</f>
        <v>60</v>
      </c>
    </row>
    <row r="129" spans="1:17" x14ac:dyDescent="0.3">
      <c r="A129" t="s">
        <v>2232</v>
      </c>
      <c r="B129" t="str">
        <f>VLOOKUP(A129, 'Customer Names'!$A$1:$D$2336,3,FALSE)</f>
        <v>Tice</v>
      </c>
      <c r="C129">
        <f>VLOOKUP(A129, 'Medical Examinations'!$A$1:$J$2336,2,FALSE)</f>
        <v>32.774999999999999</v>
      </c>
      <c r="D129">
        <f>VLOOKUP(A129,'Medical Examinations'!A128:J2463,3,FALSE)</f>
        <v>4.72</v>
      </c>
      <c r="E129" t="str">
        <f>VLOOKUP(A129,'Medical Examinations'!A128:J2463,4,FALSE)</f>
        <v>No</v>
      </c>
      <c r="F129" t="str">
        <f>VLOOKUP(A129,'Medical Examinations'!A128:J2463,4,FALSE)</f>
        <v>No</v>
      </c>
      <c r="G129" t="str">
        <f>VLOOKUP(A129,'Medical Examinations'!A129:J2463,6,FALSE)</f>
        <v>No</v>
      </c>
      <c r="H129">
        <f>VLOOKUP(A129,'Medical Examinations'!A129:J2463,7,FALSE)</f>
        <v>0</v>
      </c>
      <c r="I129" s="8" t="str">
        <f>VLOOKUP(A129,'Medical Examinations'!A129:J2463,8,FALSE)</f>
        <v>yes</v>
      </c>
      <c r="J129" t="str">
        <f>VLOOKUP(A129,'Medical Examinations'!A129:J2463,9,FALSE)</f>
        <v>Obesity</v>
      </c>
      <c r="K129" t="str">
        <f>VLOOKUP(A129,'Medical Examinations'!A129:J2463,10,FALSE)</f>
        <v>Normal</v>
      </c>
      <c r="L129" s="14">
        <f>VLOOKUP(A129,'Hospitalisation Details'!$A$1:$H$2344,2,FALSE)</f>
        <v>30167</v>
      </c>
      <c r="M129">
        <f>VLOOKUP(A129,'Hospitalisation Details'!$A$1:$H$2344,4,FALSE)</f>
        <v>39125.33</v>
      </c>
      <c r="N129" t="str">
        <f>VLOOKUP(A129,'Hospitalisation Details'!$A$1:$H$2344,5,FALSE)</f>
        <v>tier - 1</v>
      </c>
      <c r="O129" t="str">
        <f>VLOOKUP(A129,'Hospitalisation Details'!$A$1:$H$2344,6,FALSE)</f>
        <v>tier - 1</v>
      </c>
      <c r="P129" t="str">
        <f>VLOOKUP(A129,'Hospitalisation Details'!$A$1:$H$2344,7,FALSE)</f>
        <v>R1016</v>
      </c>
      <c r="Q129">
        <f>VLOOKUP(A129,'Hospitalisation Details'!$A$1:$H$2344,8,FALSE)</f>
        <v>40</v>
      </c>
    </row>
    <row r="130" spans="1:17" x14ac:dyDescent="0.3">
      <c r="A130" t="s">
        <v>2231</v>
      </c>
      <c r="B130" t="str">
        <f>VLOOKUP(A130, 'Customer Names'!$A$1:$D$2336,3,FALSE)</f>
        <v>Wolf</v>
      </c>
      <c r="C130">
        <f>VLOOKUP(A130, 'Medical Examinations'!$A$1:$J$2336,2,FALSE)</f>
        <v>34.200000000000003</v>
      </c>
      <c r="D130">
        <f>VLOOKUP(A130,'Medical Examinations'!A129:J2464,3,FALSE)</f>
        <v>5.91</v>
      </c>
      <c r="E130" t="str">
        <f>VLOOKUP(A130,'Medical Examinations'!A129:J2464,4,FALSE)</f>
        <v>Yes</v>
      </c>
      <c r="F130" t="str">
        <f>VLOOKUP(A130,'Medical Examinations'!A129:J2464,4,FALSE)</f>
        <v>Yes</v>
      </c>
      <c r="G130" t="str">
        <f>VLOOKUP(A130,'Medical Examinations'!A130:J2464,6,FALSE)</f>
        <v>No</v>
      </c>
      <c r="H130">
        <f>VLOOKUP(A130,'Medical Examinations'!A130:J2464,7,FALSE)</f>
        <v>0</v>
      </c>
      <c r="I130" s="8" t="str">
        <f>VLOOKUP(A130,'Medical Examinations'!A130:J2464,8,FALSE)</f>
        <v>yes</v>
      </c>
      <c r="J130" t="str">
        <f>VLOOKUP(A130,'Medical Examinations'!A130:J2464,9,FALSE)</f>
        <v>Obesity</v>
      </c>
      <c r="K130" t="str">
        <f>VLOOKUP(A130,'Medical Examinations'!A130:J2464,10,FALSE)</f>
        <v>Prediabetes</v>
      </c>
      <c r="L130" s="14">
        <f>VLOOKUP(A130,'Hospitalisation Details'!$A$1:$H$2344,2,FALSE)</f>
        <v>31310</v>
      </c>
      <c r="M130">
        <f>VLOOKUP(A130,'Hospitalisation Details'!$A$1:$H$2344,4,FALSE)</f>
        <v>39047.29</v>
      </c>
      <c r="N130" t="str">
        <f>VLOOKUP(A130,'Hospitalisation Details'!$A$1:$H$2344,5,FALSE)</f>
        <v>tier - 1</v>
      </c>
      <c r="O130" t="str">
        <f>VLOOKUP(A130,'Hospitalisation Details'!$A$1:$H$2344,6,FALSE)</f>
        <v>tier - 3</v>
      </c>
      <c r="P130" t="str">
        <f>VLOOKUP(A130,'Hospitalisation Details'!$A$1:$H$2344,7,FALSE)</f>
        <v>R1017</v>
      </c>
      <c r="Q130">
        <f>VLOOKUP(A130,'Hospitalisation Details'!$A$1:$H$2344,8,FALSE)</f>
        <v>37</v>
      </c>
    </row>
    <row r="131" spans="1:17" x14ac:dyDescent="0.3">
      <c r="A131" t="s">
        <v>2230</v>
      </c>
      <c r="B131" t="str">
        <f>VLOOKUP(A131, 'Customer Names'!$A$1:$D$2336,3,FALSE)</f>
        <v>Oppedal</v>
      </c>
      <c r="C131">
        <f>VLOOKUP(A131, 'Medical Examinations'!$A$1:$J$2336,2,FALSE)</f>
        <v>30.2</v>
      </c>
      <c r="D131">
        <f>VLOOKUP(A131,'Medical Examinations'!A130:J2465,3,FALSE)</f>
        <v>9.58</v>
      </c>
      <c r="E131" t="str">
        <f>VLOOKUP(A131,'Medical Examinations'!A130:J2465,4,FALSE)</f>
        <v>No</v>
      </c>
      <c r="F131" t="str">
        <f>VLOOKUP(A131,'Medical Examinations'!A130:J2465,4,FALSE)</f>
        <v>No</v>
      </c>
      <c r="G131" t="str">
        <f>VLOOKUP(A131,'Medical Examinations'!A131:J2465,6,FALSE)</f>
        <v>No</v>
      </c>
      <c r="H131">
        <f>VLOOKUP(A131,'Medical Examinations'!A131:J2465,7,FALSE)</f>
        <v>0</v>
      </c>
      <c r="I131" s="8" t="str">
        <f>VLOOKUP(A131,'Medical Examinations'!A131:J2465,8,FALSE)</f>
        <v>yes</v>
      </c>
      <c r="J131" t="str">
        <f>VLOOKUP(A131,'Medical Examinations'!A131:J2465,9,FALSE)</f>
        <v>Obesity</v>
      </c>
      <c r="K131" t="str">
        <f>VLOOKUP(A131,'Medical Examinations'!A131:J2465,10,FALSE)</f>
        <v>Diabetes</v>
      </c>
      <c r="L131" s="14">
        <f>VLOOKUP(A131,'Hospitalisation Details'!$A$1:$H$2344,2,FALSE)</f>
        <v>28775</v>
      </c>
      <c r="M131">
        <f>VLOOKUP(A131,'Hospitalisation Details'!$A$1:$H$2344,4,FALSE)</f>
        <v>38998.550000000003</v>
      </c>
      <c r="N131" t="str">
        <f>VLOOKUP(A131,'Hospitalisation Details'!$A$1:$H$2344,5,FALSE)</f>
        <v>tier - 1</v>
      </c>
      <c r="O131" t="str">
        <f>VLOOKUP(A131,'Hospitalisation Details'!$A$1:$H$2344,6,FALSE)</f>
        <v>tier - 1</v>
      </c>
      <c r="P131" t="str">
        <f>VLOOKUP(A131,'Hospitalisation Details'!$A$1:$H$2344,7,FALSE)</f>
        <v>R1011</v>
      </c>
      <c r="Q131">
        <f>VLOOKUP(A131,'Hospitalisation Details'!$A$1:$H$2344,8,FALSE)</f>
        <v>44</v>
      </c>
    </row>
    <row r="132" spans="1:17" x14ac:dyDescent="0.3">
      <c r="A132" t="s">
        <v>2229</v>
      </c>
      <c r="B132" t="str">
        <f>VLOOKUP(A132, 'Customer Names'!$A$1:$D$2336,3,FALSE)</f>
        <v>Wright</v>
      </c>
      <c r="C132">
        <f>VLOOKUP(A132, 'Medical Examinations'!$A$1:$J$2336,2,FALSE)</f>
        <v>48.32</v>
      </c>
      <c r="D132">
        <f>VLOOKUP(A132,'Medical Examinations'!A131:J2466,3,FALSE)</f>
        <v>5.77</v>
      </c>
      <c r="E132" t="str">
        <f>VLOOKUP(A132,'Medical Examinations'!A131:J2466,4,FALSE)</f>
        <v>No</v>
      </c>
      <c r="F132" t="str">
        <f>VLOOKUP(A132,'Medical Examinations'!A131:J2466,4,FALSE)</f>
        <v>No</v>
      </c>
      <c r="G132" t="str">
        <f>VLOOKUP(A132,'Medical Examinations'!A132:J2466,6,FALSE)</f>
        <v>No</v>
      </c>
      <c r="H132">
        <f>VLOOKUP(A132,'Medical Examinations'!A132:J2466,7,FALSE)</f>
        <v>0</v>
      </c>
      <c r="I132" s="8" t="str">
        <f>VLOOKUP(A132,'Medical Examinations'!A132:J2466,8,FALSE)</f>
        <v>yes</v>
      </c>
      <c r="J132" t="str">
        <f>VLOOKUP(A132,'Medical Examinations'!A132:J2466,9,FALSE)</f>
        <v>Obesity</v>
      </c>
      <c r="K132" t="str">
        <f>VLOOKUP(A132,'Medical Examinations'!A132:J2466,10,FALSE)</f>
        <v>Prediabetes</v>
      </c>
      <c r="L132" s="14">
        <f>VLOOKUP(A132,'Hospitalisation Details'!$A$1:$H$2344,2,FALSE)</f>
        <v>29488</v>
      </c>
      <c r="M132">
        <f>VLOOKUP(A132,'Hospitalisation Details'!$A$1:$H$2344,4,FALSE)</f>
        <v>38947.43</v>
      </c>
      <c r="N132" t="str">
        <f>VLOOKUP(A132,'Hospitalisation Details'!$A$1:$H$2344,5,FALSE)</f>
        <v>tier - 2</v>
      </c>
      <c r="O132" t="str">
        <f>VLOOKUP(A132,'Hospitalisation Details'!$A$1:$H$2344,6,FALSE)</f>
        <v>tier - 3</v>
      </c>
      <c r="P132" t="str">
        <f>VLOOKUP(A132,'Hospitalisation Details'!$A$1:$H$2344,7,FALSE)</f>
        <v>R1011</v>
      </c>
      <c r="Q132">
        <f>VLOOKUP(A132,'Hospitalisation Details'!$A$1:$H$2344,8,FALSE)</f>
        <v>42</v>
      </c>
    </row>
    <row r="133" spans="1:17" x14ac:dyDescent="0.3">
      <c r="A133" t="s">
        <v>2228</v>
      </c>
      <c r="B133" t="str">
        <f>VLOOKUP(A133, 'Customer Names'!$A$1:$D$2336,3,FALSE)</f>
        <v>Ellis</v>
      </c>
      <c r="C133">
        <f>VLOOKUP(A133, 'Medical Examinations'!$A$1:$J$2336,2,FALSE)</f>
        <v>44.86</v>
      </c>
      <c r="D133">
        <f>VLOOKUP(A133,'Medical Examinations'!A132:J2467,3,FALSE)</f>
        <v>4.38</v>
      </c>
      <c r="E133" t="str">
        <f>VLOOKUP(A133,'Medical Examinations'!A132:J2467,4,FALSE)</f>
        <v>Yes</v>
      </c>
      <c r="F133" t="str">
        <f>VLOOKUP(A133,'Medical Examinations'!A132:J2467,4,FALSE)</f>
        <v>Yes</v>
      </c>
      <c r="G133" t="str">
        <f>VLOOKUP(A133,'Medical Examinations'!A133:J2467,6,FALSE)</f>
        <v>No</v>
      </c>
      <c r="H133">
        <f>VLOOKUP(A133,'Medical Examinations'!A133:J2467,7,FALSE)</f>
        <v>0</v>
      </c>
      <c r="I133" s="8" t="str">
        <f>VLOOKUP(A133,'Medical Examinations'!A133:J2467,8,FALSE)</f>
        <v>yes</v>
      </c>
      <c r="J133" t="str">
        <f>VLOOKUP(A133,'Medical Examinations'!A133:J2467,9,FALSE)</f>
        <v>Obesity</v>
      </c>
      <c r="K133" t="str">
        <f>VLOOKUP(A133,'Medical Examinations'!A133:J2467,10,FALSE)</f>
        <v>Normal</v>
      </c>
      <c r="L133" s="14">
        <f>VLOOKUP(A133,'Hospitalisation Details'!$A$1:$H$2344,2,FALSE)</f>
        <v>28109</v>
      </c>
      <c r="M133">
        <f>VLOOKUP(A133,'Hospitalisation Details'!$A$1:$H$2344,4,FALSE)</f>
        <v>38932.559999999998</v>
      </c>
      <c r="N133" t="str">
        <f>VLOOKUP(A133,'Hospitalisation Details'!$A$1:$H$2344,5,FALSE)</f>
        <v>tier - 2</v>
      </c>
      <c r="O133" t="str">
        <f>VLOOKUP(A133,'Hospitalisation Details'!$A$1:$H$2344,6,FALSE)</f>
        <v>tier - 3</v>
      </c>
      <c r="P133" t="str">
        <f>VLOOKUP(A133,'Hospitalisation Details'!$A$1:$H$2344,7,FALSE)</f>
        <v>R1011</v>
      </c>
      <c r="Q133">
        <f>VLOOKUP(A133,'Hospitalisation Details'!$A$1:$H$2344,8,FALSE)</f>
        <v>46</v>
      </c>
    </row>
    <row r="134" spans="1:17" x14ac:dyDescent="0.3">
      <c r="A134" t="s">
        <v>2227</v>
      </c>
      <c r="B134" t="str">
        <f>VLOOKUP(A134, 'Customer Names'!$A$1:$D$2336,3,FALSE)</f>
        <v>Taormina</v>
      </c>
      <c r="C134">
        <f>VLOOKUP(A134, 'Medical Examinations'!$A$1:$J$2336,2,FALSE)</f>
        <v>52.15</v>
      </c>
      <c r="D134">
        <f>VLOOKUP(A134,'Medical Examinations'!A133:J2468,3,FALSE)</f>
        <v>5.65</v>
      </c>
      <c r="E134" t="str">
        <f>VLOOKUP(A134,'Medical Examinations'!A133:J2468,4,FALSE)</f>
        <v>No</v>
      </c>
      <c r="F134" t="str">
        <f>VLOOKUP(A134,'Medical Examinations'!A133:J2468,4,FALSE)</f>
        <v>No</v>
      </c>
      <c r="G134" t="str">
        <f>VLOOKUP(A134,'Medical Examinations'!A134:J2468,6,FALSE)</f>
        <v>No</v>
      </c>
      <c r="H134">
        <f>VLOOKUP(A134,'Medical Examinations'!A134:J2468,7,FALSE)</f>
        <v>1</v>
      </c>
      <c r="I134" s="8" t="str">
        <f>VLOOKUP(A134,'Medical Examinations'!A134:J2468,8,FALSE)</f>
        <v>yes</v>
      </c>
      <c r="J134" t="str">
        <f>VLOOKUP(A134,'Medical Examinations'!A134:J2468,9,FALSE)</f>
        <v>Obesity</v>
      </c>
      <c r="K134" t="str">
        <f>VLOOKUP(A134,'Medical Examinations'!A134:J2468,10,FALSE)</f>
        <v>Normal</v>
      </c>
      <c r="L134" s="14">
        <f>VLOOKUP(A134,'Hospitalisation Details'!$A$1:$H$2344,2,FALSE)</f>
        <v>31944</v>
      </c>
      <c r="M134">
        <f>VLOOKUP(A134,'Hospitalisation Details'!$A$1:$H$2344,4,FALSE)</f>
        <v>38924.04</v>
      </c>
      <c r="N134" t="str">
        <f>VLOOKUP(A134,'Hospitalisation Details'!$A$1:$H$2344,5,FALSE)</f>
        <v>tier - 2</v>
      </c>
      <c r="O134" t="str">
        <f>VLOOKUP(A134,'Hospitalisation Details'!$A$1:$H$2344,6,FALSE)</f>
        <v>tier - 2</v>
      </c>
      <c r="P134" t="str">
        <f>VLOOKUP(A134,'Hospitalisation Details'!$A$1:$H$2344,7,FALSE)</f>
        <v>R1011</v>
      </c>
      <c r="Q134">
        <f>VLOOKUP(A134,'Hospitalisation Details'!$A$1:$H$2344,8,FALSE)</f>
        <v>35</v>
      </c>
    </row>
    <row r="135" spans="1:17" x14ac:dyDescent="0.3">
      <c r="A135" t="s">
        <v>2226</v>
      </c>
      <c r="B135" t="str">
        <f>VLOOKUP(A135, 'Customer Names'!$A$1:$D$2336,3,FALSE)</f>
        <v>Lynch</v>
      </c>
      <c r="C135">
        <f>VLOOKUP(A135, 'Medical Examinations'!$A$1:$J$2336,2,FALSE)</f>
        <v>41.12</v>
      </c>
      <c r="D135">
        <f>VLOOKUP(A135,'Medical Examinations'!A134:J2469,3,FALSE)</f>
        <v>7.54</v>
      </c>
      <c r="E135" t="str">
        <f>VLOOKUP(A135,'Medical Examinations'!A134:J2469,4,FALSE)</f>
        <v>Yes</v>
      </c>
      <c r="F135" t="str">
        <f>VLOOKUP(A135,'Medical Examinations'!A134:J2469,4,FALSE)</f>
        <v>Yes</v>
      </c>
      <c r="G135" t="str">
        <f>VLOOKUP(A135,'Medical Examinations'!A135:J2469,6,FALSE)</f>
        <v>No</v>
      </c>
      <c r="H135">
        <f>VLOOKUP(A135,'Medical Examinations'!A135:J2469,7,FALSE)</f>
        <v>0</v>
      </c>
      <c r="I135" s="8" t="str">
        <f>VLOOKUP(A135,'Medical Examinations'!A135:J2469,8,FALSE)</f>
        <v>yes</v>
      </c>
      <c r="J135" t="str">
        <f>VLOOKUP(A135,'Medical Examinations'!A135:J2469,9,FALSE)</f>
        <v>Obesity</v>
      </c>
      <c r="K135" t="str">
        <f>VLOOKUP(A135,'Medical Examinations'!A135:J2469,10,FALSE)</f>
        <v>Diabetes</v>
      </c>
      <c r="L135" s="14">
        <f>VLOOKUP(A135,'Hospitalisation Details'!$A$1:$H$2344,2,FALSE)</f>
        <v>24683</v>
      </c>
      <c r="M135">
        <f>VLOOKUP(A135,'Hospitalisation Details'!$A$1:$H$2344,4,FALSE)</f>
        <v>38893.360000000001</v>
      </c>
      <c r="N135" t="str">
        <f>VLOOKUP(A135,'Hospitalisation Details'!$A$1:$H$2344,5,FALSE)</f>
        <v>tier - 1</v>
      </c>
      <c r="O135" t="str">
        <f>VLOOKUP(A135,'Hospitalisation Details'!$A$1:$H$2344,6,FALSE)</f>
        <v>tier - 2</v>
      </c>
      <c r="P135" t="str">
        <f>VLOOKUP(A135,'Hospitalisation Details'!$A$1:$H$2344,7,FALSE)</f>
        <v>R1011</v>
      </c>
      <c r="Q135">
        <f>VLOOKUP(A135,'Hospitalisation Details'!$A$1:$H$2344,8,FALSE)</f>
        <v>55</v>
      </c>
    </row>
    <row r="136" spans="1:17" x14ac:dyDescent="0.3">
      <c r="A136" t="s">
        <v>2225</v>
      </c>
      <c r="B136" t="str">
        <f>VLOOKUP(A136, 'Customer Names'!$A$1:$D$2336,3,FALSE)</f>
        <v>Tavella</v>
      </c>
      <c r="C136">
        <f>VLOOKUP(A136, 'Medical Examinations'!$A$1:$J$2336,2,FALSE)</f>
        <v>38.39</v>
      </c>
      <c r="D136">
        <f>VLOOKUP(A136,'Medical Examinations'!A135:J2470,3,FALSE)</f>
        <v>5.1100000000000003</v>
      </c>
      <c r="E136" t="str">
        <f>VLOOKUP(A136,'Medical Examinations'!A135:J2470,4,FALSE)</f>
        <v>Yes</v>
      </c>
      <c r="F136" t="str">
        <f>VLOOKUP(A136,'Medical Examinations'!A135:J2470,4,FALSE)</f>
        <v>Yes</v>
      </c>
      <c r="G136" t="str">
        <f>VLOOKUP(A136,'Medical Examinations'!A136:J2470,6,FALSE)</f>
        <v>No</v>
      </c>
      <c r="H136">
        <f>VLOOKUP(A136,'Medical Examinations'!A136:J2470,7,FALSE)</f>
        <v>1</v>
      </c>
      <c r="I136" s="8" t="str">
        <f>VLOOKUP(A136,'Medical Examinations'!A136:J2470,8,FALSE)</f>
        <v>yes</v>
      </c>
      <c r="J136" t="str">
        <f>VLOOKUP(A136,'Medical Examinations'!A136:J2470,9,FALSE)</f>
        <v>Obesity</v>
      </c>
      <c r="K136" t="str">
        <f>VLOOKUP(A136,'Medical Examinations'!A136:J2470,10,FALSE)</f>
        <v>Normal</v>
      </c>
      <c r="L136" s="14">
        <f>VLOOKUP(A136,'Hospitalisation Details'!$A$1:$H$2344,2,FALSE)</f>
        <v>23534</v>
      </c>
      <c r="M136">
        <f>VLOOKUP(A136,'Hospitalisation Details'!$A$1:$H$2344,4,FALSE)</f>
        <v>38869.25</v>
      </c>
      <c r="N136" t="str">
        <f>VLOOKUP(A136,'Hospitalisation Details'!$A$1:$H$2344,5,FALSE)</f>
        <v>tier - 2</v>
      </c>
      <c r="O136" t="str">
        <f>VLOOKUP(A136,'Hospitalisation Details'!$A$1:$H$2344,6,FALSE)</f>
        <v>tier - 2</v>
      </c>
      <c r="P136" t="str">
        <f>VLOOKUP(A136,'Hospitalisation Details'!$A$1:$H$2344,7,FALSE)</f>
        <v>R1011</v>
      </c>
      <c r="Q136">
        <f>VLOOKUP(A136,'Hospitalisation Details'!$A$1:$H$2344,8,FALSE)</f>
        <v>59</v>
      </c>
    </row>
    <row r="137" spans="1:17" x14ac:dyDescent="0.3">
      <c r="A137" t="s">
        <v>2224</v>
      </c>
      <c r="B137" t="str">
        <f>VLOOKUP(A137, 'Customer Names'!$A$1:$D$2336,3,FALSE)</f>
        <v>Neufeld</v>
      </c>
      <c r="C137">
        <f>VLOOKUP(A137, 'Medical Examinations'!$A$1:$J$2336,2,FALSE)</f>
        <v>46.85</v>
      </c>
      <c r="D137">
        <f>VLOOKUP(A137,'Medical Examinations'!A136:J2471,3,FALSE)</f>
        <v>4.25</v>
      </c>
      <c r="E137" t="str">
        <f>VLOOKUP(A137,'Medical Examinations'!A136:J2471,4,FALSE)</f>
        <v>No</v>
      </c>
      <c r="F137" t="str">
        <f>VLOOKUP(A137,'Medical Examinations'!A136:J2471,4,FALSE)</f>
        <v>No</v>
      </c>
      <c r="G137" t="str">
        <f>VLOOKUP(A137,'Medical Examinations'!A137:J2471,6,FALSE)</f>
        <v>Yes</v>
      </c>
      <c r="H137">
        <f>VLOOKUP(A137,'Medical Examinations'!A137:J2471,7,FALSE)</f>
        <v>1</v>
      </c>
      <c r="I137" s="8" t="str">
        <f>VLOOKUP(A137,'Medical Examinations'!A137:J2471,8,FALSE)</f>
        <v>yes</v>
      </c>
      <c r="J137" t="str">
        <f>VLOOKUP(A137,'Medical Examinations'!A137:J2471,9,FALSE)</f>
        <v>Obesity</v>
      </c>
      <c r="K137" t="str">
        <f>VLOOKUP(A137,'Medical Examinations'!A137:J2471,10,FALSE)</f>
        <v>Normal</v>
      </c>
      <c r="L137" s="14">
        <f>VLOOKUP(A137,'Hospitalisation Details'!$A$1:$H$2344,2,FALSE)</f>
        <v>29192</v>
      </c>
      <c r="M137">
        <f>VLOOKUP(A137,'Hospitalisation Details'!$A$1:$H$2344,4,FALSE)</f>
        <v>38836.980000000003</v>
      </c>
      <c r="N137" t="str">
        <f>VLOOKUP(A137,'Hospitalisation Details'!$A$1:$H$2344,5,FALSE)</f>
        <v>tier - 2</v>
      </c>
      <c r="O137" t="str">
        <f>VLOOKUP(A137,'Hospitalisation Details'!$A$1:$H$2344,6,FALSE)</f>
        <v>tier - 1</v>
      </c>
      <c r="P137" t="str">
        <f>VLOOKUP(A137,'Hospitalisation Details'!$A$1:$H$2344,7,FALSE)</f>
        <v>R1011</v>
      </c>
      <c r="Q137">
        <f>VLOOKUP(A137,'Hospitalisation Details'!$A$1:$H$2344,8,FALSE)</f>
        <v>43</v>
      </c>
    </row>
    <row r="138" spans="1:17" x14ac:dyDescent="0.3">
      <c r="A138" t="s">
        <v>2223</v>
      </c>
      <c r="B138" t="str">
        <f>VLOOKUP(A138, 'Customer Names'!$A$1:$D$2336,3,FALSE)</f>
        <v>Walhovd</v>
      </c>
      <c r="C138">
        <f>VLOOKUP(A138, 'Medical Examinations'!$A$1:$J$2336,2,FALSE)</f>
        <v>42.24</v>
      </c>
      <c r="D138">
        <f>VLOOKUP(A138,'Medical Examinations'!A137:J2472,3,FALSE)</f>
        <v>5.55</v>
      </c>
      <c r="E138" t="str">
        <f>VLOOKUP(A138,'Medical Examinations'!A137:J2472,4,FALSE)</f>
        <v>No</v>
      </c>
      <c r="F138" t="str">
        <f>VLOOKUP(A138,'Medical Examinations'!A137:J2472,4,FALSE)</f>
        <v>No</v>
      </c>
      <c r="G138" t="str">
        <f>VLOOKUP(A138,'Medical Examinations'!A138:J2472,6,FALSE)</f>
        <v>No</v>
      </c>
      <c r="H138">
        <f>VLOOKUP(A138,'Medical Examinations'!A138:J2472,7,FALSE)</f>
        <v>1</v>
      </c>
      <c r="I138" s="8" t="str">
        <f>VLOOKUP(A138,'Medical Examinations'!A138:J2472,8,FALSE)</f>
        <v>yes</v>
      </c>
      <c r="J138" t="str">
        <f>VLOOKUP(A138,'Medical Examinations'!A138:J2472,9,FALSE)</f>
        <v>Obesity</v>
      </c>
      <c r="K138" t="str">
        <f>VLOOKUP(A138,'Medical Examinations'!A138:J2472,10,FALSE)</f>
        <v>Normal</v>
      </c>
      <c r="L138" s="14">
        <f>VLOOKUP(A138,'Hospitalisation Details'!$A$1:$H$2344,2,FALSE)</f>
        <v>38326</v>
      </c>
      <c r="M138">
        <f>VLOOKUP(A138,'Hospitalisation Details'!$A$1:$H$2344,4,FALSE)</f>
        <v>38792.69</v>
      </c>
      <c r="N138" t="str">
        <f>VLOOKUP(A138,'Hospitalisation Details'!$A$1:$H$2344,5,FALSE)</f>
        <v>tier - 2</v>
      </c>
      <c r="O138" t="str">
        <f>VLOOKUP(A138,'Hospitalisation Details'!$A$1:$H$2344,6,FALSE)</f>
        <v>tier - 2</v>
      </c>
      <c r="P138" t="str">
        <f>VLOOKUP(A138,'Hospitalisation Details'!$A$1:$H$2344,7,FALSE)</f>
        <v>R1013</v>
      </c>
      <c r="Q138">
        <f>VLOOKUP(A138,'Hospitalisation Details'!$A$1:$H$2344,8,FALSE)</f>
        <v>18</v>
      </c>
    </row>
    <row r="139" spans="1:17" x14ac:dyDescent="0.3">
      <c r="A139" t="s">
        <v>2222</v>
      </c>
      <c r="B139" t="str">
        <f>VLOOKUP(A139, 'Customer Names'!$A$1:$D$2336,3,FALSE)</f>
        <v>Washburn</v>
      </c>
      <c r="C139">
        <f>VLOOKUP(A139, 'Medical Examinations'!$A$1:$J$2336,2,FALSE)</f>
        <v>34.39</v>
      </c>
      <c r="D139">
        <f>VLOOKUP(A139,'Medical Examinations'!A138:J2473,3,FALSE)</f>
        <v>5.78</v>
      </c>
      <c r="E139" t="str">
        <f>VLOOKUP(A139,'Medical Examinations'!A138:J2473,4,FALSE)</f>
        <v>No</v>
      </c>
      <c r="F139" t="str">
        <f>VLOOKUP(A139,'Medical Examinations'!A138:J2473,4,FALSE)</f>
        <v>No</v>
      </c>
      <c r="G139" t="str">
        <f>VLOOKUP(A139,'Medical Examinations'!A139:J2473,6,FALSE)</f>
        <v>No</v>
      </c>
      <c r="H139">
        <f>VLOOKUP(A139,'Medical Examinations'!A139:J2473,7,FALSE)</f>
        <v>0</v>
      </c>
      <c r="I139" s="8" t="str">
        <f>VLOOKUP(A139,'Medical Examinations'!A139:J2473,8,FALSE)</f>
        <v>yes</v>
      </c>
      <c r="J139" t="str">
        <f>VLOOKUP(A139,'Medical Examinations'!A139:J2473,9,FALSE)</f>
        <v>Obesity</v>
      </c>
      <c r="K139" t="str">
        <f>VLOOKUP(A139,'Medical Examinations'!A139:J2473,10,FALSE)</f>
        <v>Prediabetes</v>
      </c>
      <c r="L139" s="14">
        <f>VLOOKUP(A139,'Hospitalisation Details'!$A$1:$H$2344,2,FALSE)</f>
        <v>33550</v>
      </c>
      <c r="M139">
        <f>VLOOKUP(A139,'Hospitalisation Details'!$A$1:$H$2344,4,FALSE)</f>
        <v>38746.36</v>
      </c>
      <c r="N139" t="str">
        <f>VLOOKUP(A139,'Hospitalisation Details'!$A$1:$H$2344,5,FALSE)</f>
        <v>tier - 1</v>
      </c>
      <c r="O139" t="str">
        <f>VLOOKUP(A139,'Hospitalisation Details'!$A$1:$H$2344,6,FALSE)</f>
        <v>tier - 2</v>
      </c>
      <c r="P139" t="str">
        <f>VLOOKUP(A139,'Hospitalisation Details'!$A$1:$H$2344,7,FALSE)</f>
        <v>R1012</v>
      </c>
      <c r="Q139">
        <f>VLOOKUP(A139,'Hospitalisation Details'!$A$1:$H$2344,8,FALSE)</f>
        <v>31</v>
      </c>
    </row>
    <row r="140" spans="1:17" x14ac:dyDescent="0.3">
      <c r="A140" t="s">
        <v>2221</v>
      </c>
      <c r="B140" t="str">
        <f>VLOOKUP(A140, 'Customer Names'!$A$1:$D$2336,3,FALSE)</f>
        <v>Mroz</v>
      </c>
      <c r="C140">
        <f>VLOOKUP(A140, 'Medical Examinations'!$A$1:$J$2336,2,FALSE)</f>
        <v>42.89</v>
      </c>
      <c r="D140">
        <f>VLOOKUP(A140,'Medical Examinations'!A139:J2474,3,FALSE)</f>
        <v>5.28</v>
      </c>
      <c r="E140" t="str">
        <f>VLOOKUP(A140,'Medical Examinations'!A139:J2474,4,FALSE)</f>
        <v>Yes</v>
      </c>
      <c r="F140" t="str">
        <f>VLOOKUP(A140,'Medical Examinations'!A139:J2474,4,FALSE)</f>
        <v>Yes</v>
      </c>
      <c r="G140" t="str">
        <f>VLOOKUP(A140,'Medical Examinations'!A140:J2474,6,FALSE)</f>
        <v>No</v>
      </c>
      <c r="H140">
        <f>VLOOKUP(A140,'Medical Examinations'!A140:J2474,7,FALSE)</f>
        <v>0</v>
      </c>
      <c r="I140" s="8" t="str">
        <f>VLOOKUP(A140,'Medical Examinations'!A140:J2474,8,FALSE)</f>
        <v>yes</v>
      </c>
      <c r="J140" t="str">
        <f>VLOOKUP(A140,'Medical Examinations'!A140:J2474,9,FALSE)</f>
        <v>Obesity</v>
      </c>
      <c r="K140" t="str">
        <f>VLOOKUP(A140,'Medical Examinations'!A140:J2474,10,FALSE)</f>
        <v>Normal</v>
      </c>
      <c r="L140" s="14">
        <f>VLOOKUP(A140,'Hospitalisation Details'!$A$1:$H$2344,2,FALSE)</f>
        <v>27926</v>
      </c>
      <c r="M140">
        <f>VLOOKUP(A140,'Hospitalisation Details'!$A$1:$H$2344,4,FALSE)</f>
        <v>38740.120000000003</v>
      </c>
      <c r="N140" t="str">
        <f>VLOOKUP(A140,'Hospitalisation Details'!$A$1:$H$2344,5,FALSE)</f>
        <v>tier - 2</v>
      </c>
      <c r="O140" t="str">
        <f>VLOOKUP(A140,'Hospitalisation Details'!$A$1:$H$2344,6,FALSE)</f>
        <v>tier - 2</v>
      </c>
      <c r="P140" t="str">
        <f>VLOOKUP(A140,'Hospitalisation Details'!$A$1:$H$2344,7,FALSE)</f>
        <v>R1012</v>
      </c>
      <c r="Q140">
        <f>VLOOKUP(A140,'Hospitalisation Details'!$A$1:$H$2344,8,FALSE)</f>
        <v>46</v>
      </c>
    </row>
    <row r="141" spans="1:17" x14ac:dyDescent="0.3">
      <c r="A141" t="s">
        <v>2220</v>
      </c>
      <c r="B141" t="str">
        <f>VLOOKUP(A141, 'Customer Names'!$A$1:$D$2336,3,FALSE)</f>
        <v>Canaday</v>
      </c>
      <c r="C141">
        <f>VLOOKUP(A141, 'Medical Examinations'!$A$1:$J$2336,2,FALSE)</f>
        <v>36.299999999999997</v>
      </c>
      <c r="D141">
        <f>VLOOKUP(A141,'Medical Examinations'!A140:J2475,3,FALSE)</f>
        <v>5.39</v>
      </c>
      <c r="E141" t="str">
        <f>VLOOKUP(A141,'Medical Examinations'!A140:J2475,4,FALSE)</f>
        <v>No</v>
      </c>
      <c r="F141" t="str">
        <f>VLOOKUP(A141,'Medical Examinations'!A140:J2475,4,FALSE)</f>
        <v>No</v>
      </c>
      <c r="G141" t="str">
        <f>VLOOKUP(A141,'Medical Examinations'!A141:J2475,6,FALSE)</f>
        <v>No</v>
      </c>
      <c r="H141">
        <f>VLOOKUP(A141,'Medical Examinations'!A141:J2475,7,FALSE)</f>
        <v>0</v>
      </c>
      <c r="I141" s="8" t="str">
        <f>VLOOKUP(A141,'Medical Examinations'!A141:J2475,8,FALSE)</f>
        <v>yes</v>
      </c>
      <c r="J141" t="str">
        <f>VLOOKUP(A141,'Medical Examinations'!A141:J2475,9,FALSE)</f>
        <v>Obesity</v>
      </c>
      <c r="K141" t="str">
        <f>VLOOKUP(A141,'Medical Examinations'!A141:J2475,10,FALSE)</f>
        <v>Normal</v>
      </c>
      <c r="L141" s="14">
        <f>VLOOKUP(A141,'Hospitalisation Details'!$A$1:$H$2344,2,FALSE)</f>
        <v>33544</v>
      </c>
      <c r="M141">
        <f>VLOOKUP(A141,'Hospitalisation Details'!$A$1:$H$2344,4,FALSE)</f>
        <v>38711</v>
      </c>
      <c r="N141" t="str">
        <f>VLOOKUP(A141,'Hospitalisation Details'!$A$1:$H$2344,5,FALSE)</f>
        <v>tier - 2</v>
      </c>
      <c r="O141" t="str">
        <f>VLOOKUP(A141,'Hospitalisation Details'!$A$1:$H$2344,6,FALSE)</f>
        <v>tier - 2</v>
      </c>
      <c r="P141" t="str">
        <f>VLOOKUP(A141,'Hospitalisation Details'!$A$1:$H$2344,7,FALSE)</f>
        <v>R1011</v>
      </c>
      <c r="Q141">
        <f>VLOOKUP(A141,'Hospitalisation Details'!$A$1:$H$2344,8,FALSE)</f>
        <v>31</v>
      </c>
    </row>
    <row r="142" spans="1:17" x14ac:dyDescent="0.3">
      <c r="A142" t="s">
        <v>2219</v>
      </c>
      <c r="B142" t="str">
        <f>VLOOKUP(A142, 'Customer Names'!$A$1:$D$2336,3,FALSE)</f>
        <v>Atkins</v>
      </c>
      <c r="C142">
        <f>VLOOKUP(A142, 'Medical Examinations'!$A$1:$J$2336,2,FALSE)</f>
        <v>35.200000000000003</v>
      </c>
      <c r="D142">
        <f>VLOOKUP(A142,'Medical Examinations'!A141:J2476,3,FALSE)</f>
        <v>8.01</v>
      </c>
      <c r="E142" t="str">
        <f>VLOOKUP(A142,'Medical Examinations'!A141:J2476,4,FALSE)</f>
        <v>Yes</v>
      </c>
      <c r="F142" t="str">
        <f>VLOOKUP(A142,'Medical Examinations'!A141:J2476,4,FALSE)</f>
        <v>Yes</v>
      </c>
      <c r="G142" t="str">
        <f>VLOOKUP(A142,'Medical Examinations'!A142:J2476,6,FALSE)</f>
        <v>No</v>
      </c>
      <c r="H142">
        <f>VLOOKUP(A142,'Medical Examinations'!A142:J2476,7,FALSE)</f>
        <v>1</v>
      </c>
      <c r="I142" s="8" t="str">
        <f>VLOOKUP(A142,'Medical Examinations'!A142:J2476,8,FALSE)</f>
        <v>yes</v>
      </c>
      <c r="J142" t="str">
        <f>VLOOKUP(A142,'Medical Examinations'!A142:J2476,9,FALSE)</f>
        <v>Obesity</v>
      </c>
      <c r="K142" t="str">
        <f>VLOOKUP(A142,'Medical Examinations'!A142:J2476,10,FALSE)</f>
        <v>Diabetes</v>
      </c>
      <c r="L142" s="14">
        <f>VLOOKUP(A142,'Hospitalisation Details'!$A$1:$H$2344,2,FALSE)</f>
        <v>31613</v>
      </c>
      <c r="M142">
        <f>VLOOKUP(A142,'Hospitalisation Details'!$A$1:$H$2344,4,FALSE)</f>
        <v>38709.18</v>
      </c>
      <c r="N142" t="str">
        <f>VLOOKUP(A142,'Hospitalisation Details'!$A$1:$H$2344,5,FALSE)</f>
        <v>tier - 1</v>
      </c>
      <c r="O142" t="str">
        <f>VLOOKUP(A142,'Hospitalisation Details'!$A$1:$H$2344,6,FALSE)</f>
        <v>tier - 3</v>
      </c>
      <c r="P142" t="str">
        <f>VLOOKUP(A142,'Hospitalisation Details'!$A$1:$H$2344,7,FALSE)</f>
        <v>R1013</v>
      </c>
      <c r="Q142">
        <f>VLOOKUP(A142,'Hospitalisation Details'!$A$1:$H$2344,8,FALSE)</f>
        <v>36</v>
      </c>
    </row>
    <row r="143" spans="1:17" x14ac:dyDescent="0.3">
      <c r="A143" t="s">
        <v>2218</v>
      </c>
      <c r="B143" t="str">
        <f>VLOOKUP(A143, 'Customer Names'!$A$1:$D$2336,3,FALSE)</f>
        <v>Kropelnicki</v>
      </c>
      <c r="C143">
        <f>VLOOKUP(A143, 'Medical Examinations'!$A$1:$J$2336,2,FALSE)</f>
        <v>53.62</v>
      </c>
      <c r="D143">
        <f>VLOOKUP(A143,'Medical Examinations'!A142:J2477,3,FALSE)</f>
        <v>5.21</v>
      </c>
      <c r="E143" t="str">
        <f>VLOOKUP(A143,'Medical Examinations'!A142:J2477,4,FALSE)</f>
        <v>No</v>
      </c>
      <c r="F143" t="str">
        <f>VLOOKUP(A143,'Medical Examinations'!A142:J2477,4,FALSE)</f>
        <v>No</v>
      </c>
      <c r="G143" t="str">
        <f>VLOOKUP(A143,'Medical Examinations'!A143:J2477,6,FALSE)</f>
        <v>No</v>
      </c>
      <c r="H143">
        <f>VLOOKUP(A143,'Medical Examinations'!A143:J2477,7,FALSE)</f>
        <v>0</v>
      </c>
      <c r="I143" s="8" t="str">
        <f>VLOOKUP(A143,'Medical Examinations'!A143:J2477,8,FALSE)</f>
        <v>yes</v>
      </c>
      <c r="J143" t="str">
        <f>VLOOKUP(A143,'Medical Examinations'!A143:J2477,9,FALSE)</f>
        <v>Obesity</v>
      </c>
      <c r="K143" t="str">
        <f>VLOOKUP(A143,'Medical Examinations'!A143:J2477,10,FALSE)</f>
        <v>Normal</v>
      </c>
      <c r="L143" s="14">
        <f>VLOOKUP(A143,'Hospitalisation Details'!$A$1:$H$2344,2,FALSE)</f>
        <v>33067</v>
      </c>
      <c r="M143">
        <f>VLOOKUP(A143,'Hospitalisation Details'!$A$1:$H$2344,4,FALSE)</f>
        <v>38652.089999999997</v>
      </c>
      <c r="N143" t="str">
        <f>VLOOKUP(A143,'Hospitalisation Details'!$A$1:$H$2344,5,FALSE)</f>
        <v>tier - 2</v>
      </c>
      <c r="O143" t="str">
        <f>VLOOKUP(A143,'Hospitalisation Details'!$A$1:$H$2344,6,FALSE)</f>
        <v>tier - 2</v>
      </c>
      <c r="P143" t="str">
        <f>VLOOKUP(A143,'Hospitalisation Details'!$A$1:$H$2344,7,FALSE)</f>
        <v>R1011</v>
      </c>
      <c r="Q143">
        <f>VLOOKUP(A143,'Hospitalisation Details'!$A$1:$H$2344,8,FALSE)</f>
        <v>32</v>
      </c>
    </row>
    <row r="144" spans="1:17" x14ac:dyDescent="0.3">
      <c r="A144" t="s">
        <v>2217</v>
      </c>
      <c r="B144" t="str">
        <f>VLOOKUP(A144, 'Customer Names'!$A$1:$D$2336,3,FALSE)</f>
        <v>Braund</v>
      </c>
      <c r="C144">
        <f>VLOOKUP(A144, 'Medical Examinations'!$A$1:$J$2336,2,FALSE)</f>
        <v>36.67</v>
      </c>
      <c r="D144">
        <f>VLOOKUP(A144,'Medical Examinations'!A143:J2478,3,FALSE)</f>
        <v>6.27</v>
      </c>
      <c r="E144" t="str">
        <f>VLOOKUP(A144,'Medical Examinations'!A143:J2478,4,FALSE)</f>
        <v>No</v>
      </c>
      <c r="F144" t="str">
        <f>VLOOKUP(A144,'Medical Examinations'!A143:J2478,4,FALSE)</f>
        <v>No</v>
      </c>
      <c r="G144" t="str">
        <f>VLOOKUP(A144,'Medical Examinations'!A144:J2478,6,FALSE)</f>
        <v>No</v>
      </c>
      <c r="H144">
        <f>VLOOKUP(A144,'Medical Examinations'!A144:J2478,7,FALSE)</f>
        <v>0</v>
      </c>
      <c r="I144" s="8" t="str">
        <f>VLOOKUP(A144,'Medical Examinations'!A144:J2478,8,FALSE)</f>
        <v>yes</v>
      </c>
      <c r="J144" t="str">
        <f>VLOOKUP(A144,'Medical Examinations'!A144:J2478,9,FALSE)</f>
        <v>Obesity</v>
      </c>
      <c r="K144" t="str">
        <f>VLOOKUP(A144,'Medical Examinations'!A144:J2478,10,FALSE)</f>
        <v>Prediabetes</v>
      </c>
      <c r="L144" s="14">
        <f>VLOOKUP(A144,'Hospitalisation Details'!$A$1:$H$2344,2,FALSE)</f>
        <v>36476</v>
      </c>
      <c r="M144">
        <f>VLOOKUP(A144,'Hospitalisation Details'!$A$1:$H$2344,4,FALSE)</f>
        <v>38511.629999999997</v>
      </c>
      <c r="N144" t="str">
        <f>VLOOKUP(A144,'Hospitalisation Details'!$A$1:$H$2344,5,FALSE)</f>
        <v>tier - 2</v>
      </c>
      <c r="O144" t="str">
        <f>VLOOKUP(A144,'Hospitalisation Details'!$A$1:$H$2344,6,FALSE)</f>
        <v>tier - 2</v>
      </c>
      <c r="P144" t="str">
        <f>VLOOKUP(A144,'Hospitalisation Details'!$A$1:$H$2344,7,FALSE)</f>
        <v>R1024</v>
      </c>
      <c r="Q144">
        <f>VLOOKUP(A144,'Hospitalisation Details'!$A$1:$H$2344,8,FALSE)</f>
        <v>23</v>
      </c>
    </row>
    <row r="145" spans="1:17" x14ac:dyDescent="0.3">
      <c r="A145" t="s">
        <v>2216</v>
      </c>
      <c r="B145" t="str">
        <f>VLOOKUP(A145, 'Customer Names'!$A$1:$D$2336,3,FALSE)</f>
        <v>Anderson</v>
      </c>
      <c r="C145">
        <f>VLOOKUP(A145, 'Medical Examinations'!$A$1:$J$2336,2,FALSE)</f>
        <v>33.4</v>
      </c>
      <c r="D145">
        <f>VLOOKUP(A145,'Medical Examinations'!A144:J2479,3,FALSE)</f>
        <v>10.73</v>
      </c>
      <c r="E145" t="str">
        <f>VLOOKUP(A145,'Medical Examinations'!A144:J2479,4,FALSE)</f>
        <v>Yes</v>
      </c>
      <c r="F145" t="str">
        <f>VLOOKUP(A145,'Medical Examinations'!A144:J2479,4,FALSE)</f>
        <v>Yes</v>
      </c>
      <c r="G145" t="str">
        <f>VLOOKUP(A145,'Medical Examinations'!A145:J2479,6,FALSE)</f>
        <v>No</v>
      </c>
      <c r="H145">
        <f>VLOOKUP(A145,'Medical Examinations'!A145:J2479,7,FALSE)</f>
        <v>1</v>
      </c>
      <c r="I145" s="8" t="str">
        <f>VLOOKUP(A145,'Medical Examinations'!A145:J2479,8,FALSE)</f>
        <v>yes</v>
      </c>
      <c r="J145" t="str">
        <f>VLOOKUP(A145,'Medical Examinations'!A145:J2479,9,FALSE)</f>
        <v>Obesity</v>
      </c>
      <c r="K145" t="str">
        <f>VLOOKUP(A145,'Medical Examinations'!A145:J2479,10,FALSE)</f>
        <v>Diabetes</v>
      </c>
      <c r="L145" s="14">
        <f>VLOOKUP(A145,'Hospitalisation Details'!$A$1:$H$2344,2,FALSE)</f>
        <v>31584</v>
      </c>
      <c r="M145">
        <f>VLOOKUP(A145,'Hospitalisation Details'!$A$1:$H$2344,4,FALSE)</f>
        <v>38415.47</v>
      </c>
      <c r="N145" t="str">
        <f>VLOOKUP(A145,'Hospitalisation Details'!$A$1:$H$2344,5,FALSE)</f>
        <v>tier - 1</v>
      </c>
      <c r="O145" t="str">
        <f>VLOOKUP(A145,'Hospitalisation Details'!$A$1:$H$2344,6,FALSE)</f>
        <v>tier - 2</v>
      </c>
      <c r="P145" t="str">
        <f>VLOOKUP(A145,'Hospitalisation Details'!$A$1:$H$2344,7,FALSE)</f>
        <v>R1011</v>
      </c>
      <c r="Q145">
        <f>VLOOKUP(A145,'Hospitalisation Details'!$A$1:$H$2344,8,FALSE)</f>
        <v>36</v>
      </c>
    </row>
    <row r="146" spans="1:17" x14ac:dyDescent="0.3">
      <c r="A146" t="s">
        <v>2215</v>
      </c>
      <c r="B146" t="str">
        <f>VLOOKUP(A146, 'Customer Names'!$A$1:$D$2336,3,FALSE)</f>
        <v>Bilbrey</v>
      </c>
      <c r="C146">
        <f>VLOOKUP(A146, 'Medical Examinations'!$A$1:$J$2336,2,FALSE)</f>
        <v>42.71</v>
      </c>
      <c r="D146">
        <f>VLOOKUP(A146,'Medical Examinations'!A145:J2480,3,FALSE)</f>
        <v>10.52</v>
      </c>
      <c r="E146" t="str">
        <f>VLOOKUP(A146,'Medical Examinations'!A145:J2480,4,FALSE)</f>
        <v>No</v>
      </c>
      <c r="F146" t="str">
        <f>VLOOKUP(A146,'Medical Examinations'!A145:J2480,4,FALSE)</f>
        <v>No</v>
      </c>
      <c r="G146" t="str">
        <f>VLOOKUP(A146,'Medical Examinations'!A146:J2480,6,FALSE)</f>
        <v>No</v>
      </c>
      <c r="H146">
        <f>VLOOKUP(A146,'Medical Examinations'!A146:J2480,7,FALSE)</f>
        <v>0</v>
      </c>
      <c r="I146" s="8" t="str">
        <f>VLOOKUP(A146,'Medical Examinations'!A146:J2480,8,FALSE)</f>
        <v>yes</v>
      </c>
      <c r="J146" t="str">
        <f>VLOOKUP(A146,'Medical Examinations'!A146:J2480,9,FALSE)</f>
        <v>Obesity</v>
      </c>
      <c r="K146" t="str">
        <f>VLOOKUP(A146,'Medical Examinations'!A146:J2480,10,FALSE)</f>
        <v>Diabetes</v>
      </c>
      <c r="L146" s="14">
        <f>VLOOKUP(A146,'Hospitalisation Details'!$A$1:$H$2344,2,FALSE)</f>
        <v>26290</v>
      </c>
      <c r="M146">
        <f>VLOOKUP(A146,'Hospitalisation Details'!$A$1:$H$2344,4,FALSE)</f>
        <v>38405.26</v>
      </c>
      <c r="N146" t="str">
        <f>VLOOKUP(A146,'Hospitalisation Details'!$A$1:$H$2344,5,FALSE)</f>
        <v>tier - 2</v>
      </c>
      <c r="O146" t="str">
        <f>VLOOKUP(A146,'Hospitalisation Details'!$A$1:$H$2344,6,FALSE)</f>
        <v>tier - 1</v>
      </c>
      <c r="P146" t="str">
        <f>VLOOKUP(A146,'Hospitalisation Details'!$A$1:$H$2344,7,FALSE)</f>
        <v>R1011</v>
      </c>
      <c r="Q146">
        <f>VLOOKUP(A146,'Hospitalisation Details'!$A$1:$H$2344,8,FALSE)</f>
        <v>51</v>
      </c>
    </row>
    <row r="147" spans="1:17" x14ac:dyDescent="0.3">
      <c r="A147" t="s">
        <v>2214</v>
      </c>
      <c r="B147" t="str">
        <f>VLOOKUP(A147, 'Customer Names'!$A$1:$D$2336,3,FALSE)</f>
        <v>Curtis</v>
      </c>
      <c r="C147">
        <f>VLOOKUP(A147, 'Medical Examinations'!$A$1:$J$2336,2,FALSE)</f>
        <v>41.52</v>
      </c>
      <c r="D147">
        <f>VLOOKUP(A147,'Medical Examinations'!A146:J2481,3,FALSE)</f>
        <v>11.82</v>
      </c>
      <c r="E147" t="str">
        <f>VLOOKUP(A147,'Medical Examinations'!A146:J2481,4,FALSE)</f>
        <v>Yes</v>
      </c>
      <c r="F147" t="str">
        <f>VLOOKUP(A147,'Medical Examinations'!A146:J2481,4,FALSE)</f>
        <v>Yes</v>
      </c>
      <c r="G147" t="str">
        <f>VLOOKUP(A147,'Medical Examinations'!A147:J2481,6,FALSE)</f>
        <v>No</v>
      </c>
      <c r="H147">
        <f>VLOOKUP(A147,'Medical Examinations'!A147:J2481,7,FALSE)</f>
        <v>2</v>
      </c>
      <c r="I147" s="8" t="str">
        <f>VLOOKUP(A147,'Medical Examinations'!A147:J2481,8,FALSE)</f>
        <v>yes</v>
      </c>
      <c r="J147" t="str">
        <f>VLOOKUP(A147,'Medical Examinations'!A147:J2481,9,FALSE)</f>
        <v>Obesity</v>
      </c>
      <c r="K147" t="str">
        <f>VLOOKUP(A147,'Medical Examinations'!A147:J2481,10,FALSE)</f>
        <v>Diabetes</v>
      </c>
      <c r="L147" s="14">
        <f>VLOOKUP(A147,'Hospitalisation Details'!$A$1:$H$2344,2,FALSE)</f>
        <v>25802</v>
      </c>
      <c r="M147">
        <f>VLOOKUP(A147,'Hospitalisation Details'!$A$1:$H$2344,4,FALSE)</f>
        <v>38389.79</v>
      </c>
      <c r="N147" t="str">
        <f>VLOOKUP(A147,'Hospitalisation Details'!$A$1:$H$2344,5,FALSE)</f>
        <v>tier - 2</v>
      </c>
      <c r="O147" t="str">
        <f>VLOOKUP(A147,'Hospitalisation Details'!$A$1:$H$2344,6,FALSE)</f>
        <v>tier - 3</v>
      </c>
      <c r="P147" t="str">
        <f>VLOOKUP(A147,'Hospitalisation Details'!$A$1:$H$2344,7,FALSE)</f>
        <v>R1011</v>
      </c>
      <c r="Q147">
        <f>VLOOKUP(A147,'Hospitalisation Details'!$A$1:$H$2344,8,FALSE)</f>
        <v>52</v>
      </c>
    </row>
    <row r="148" spans="1:17" x14ac:dyDescent="0.3">
      <c r="A148" t="s">
        <v>2213</v>
      </c>
      <c r="B148" t="str">
        <f>VLOOKUP(A148, 'Customer Names'!$A$1:$D$2336,3,FALSE)</f>
        <v>Meyer</v>
      </c>
      <c r="C148">
        <f>VLOOKUP(A148, 'Medical Examinations'!$A$1:$J$2336,2,FALSE)</f>
        <v>39.4</v>
      </c>
      <c r="D148">
        <f>VLOOKUP(A148,'Medical Examinations'!A147:J2482,3,FALSE)</f>
        <v>6.76</v>
      </c>
      <c r="E148" t="str">
        <f>VLOOKUP(A148,'Medical Examinations'!A147:J2482,4,FALSE)</f>
        <v>No</v>
      </c>
      <c r="F148" t="str">
        <f>VLOOKUP(A148,'Medical Examinations'!A147:J2482,4,FALSE)</f>
        <v>No</v>
      </c>
      <c r="G148" t="str">
        <f>VLOOKUP(A148,'Medical Examinations'!A148:J2482,6,FALSE)</f>
        <v>No</v>
      </c>
      <c r="H148">
        <f>VLOOKUP(A148,'Medical Examinations'!A148:J2482,7,FALSE)</f>
        <v>0</v>
      </c>
      <c r="I148" s="8" t="str">
        <f>VLOOKUP(A148,'Medical Examinations'!A148:J2482,8,FALSE)</f>
        <v>yes</v>
      </c>
      <c r="J148" t="str">
        <f>VLOOKUP(A148,'Medical Examinations'!A148:J2482,9,FALSE)</f>
        <v>Obesity</v>
      </c>
      <c r="K148" t="str">
        <f>VLOOKUP(A148,'Medical Examinations'!A148:J2482,10,FALSE)</f>
        <v>Diabetes</v>
      </c>
      <c r="L148" s="14">
        <f>VLOOKUP(A148,'Hospitalisation Details'!$A$1:$H$2344,2,FALSE)</f>
        <v>37516</v>
      </c>
      <c r="M148">
        <f>VLOOKUP(A148,'Hospitalisation Details'!$A$1:$H$2344,4,FALSE)</f>
        <v>38344.57</v>
      </c>
      <c r="N148" t="str">
        <f>VLOOKUP(A148,'Hospitalisation Details'!$A$1:$H$2344,5,FALSE)</f>
        <v>tier - 1</v>
      </c>
      <c r="O148" t="str">
        <f>VLOOKUP(A148,'Hospitalisation Details'!$A$1:$H$2344,6,FALSE)</f>
        <v>tier - 3</v>
      </c>
      <c r="P148" t="str">
        <f>VLOOKUP(A148,'Hospitalisation Details'!$A$1:$H$2344,7,FALSE)</f>
        <v>R1011</v>
      </c>
      <c r="Q148">
        <f>VLOOKUP(A148,'Hospitalisation Details'!$A$1:$H$2344,8,FALSE)</f>
        <v>20</v>
      </c>
    </row>
    <row r="149" spans="1:17" x14ac:dyDescent="0.3">
      <c r="A149" t="s">
        <v>2212</v>
      </c>
      <c r="B149" t="str">
        <f>VLOOKUP(A149, 'Customer Names'!$A$1:$D$2336,3,FALSE)</f>
        <v>Bardeesy</v>
      </c>
      <c r="C149">
        <f>VLOOKUP(A149, 'Medical Examinations'!$A$1:$J$2336,2,FALSE)</f>
        <v>46.45</v>
      </c>
      <c r="D149">
        <f>VLOOKUP(A149,'Medical Examinations'!A148:J2483,3,FALSE)</f>
        <v>5.62</v>
      </c>
      <c r="E149" t="str">
        <f>VLOOKUP(A149,'Medical Examinations'!A148:J2483,4,FALSE)</f>
        <v>No</v>
      </c>
      <c r="F149" t="str">
        <f>VLOOKUP(A149,'Medical Examinations'!A148:J2483,4,FALSE)</f>
        <v>No</v>
      </c>
      <c r="G149" t="str">
        <f>VLOOKUP(A149,'Medical Examinations'!A149:J2483,6,FALSE)</f>
        <v>No</v>
      </c>
      <c r="H149">
        <f>VLOOKUP(A149,'Medical Examinations'!A149:J2483,7,FALSE)</f>
        <v>0</v>
      </c>
      <c r="I149" s="8" t="str">
        <f>VLOOKUP(A149,'Medical Examinations'!A149:J2483,8,FALSE)</f>
        <v>yes</v>
      </c>
      <c r="J149" t="str">
        <f>VLOOKUP(A149,'Medical Examinations'!A149:J2483,9,FALSE)</f>
        <v>Obesity</v>
      </c>
      <c r="K149" t="str">
        <f>VLOOKUP(A149,'Medical Examinations'!A149:J2483,10,FALSE)</f>
        <v>Normal</v>
      </c>
      <c r="L149" s="14">
        <f>VLOOKUP(A149,'Hospitalisation Details'!$A$1:$H$2344,2,FALSE)</f>
        <v>29384</v>
      </c>
      <c r="M149">
        <f>VLOOKUP(A149,'Hospitalisation Details'!$A$1:$H$2344,4,FALSE)</f>
        <v>38313.129999999997</v>
      </c>
      <c r="N149" t="str">
        <f>VLOOKUP(A149,'Hospitalisation Details'!$A$1:$H$2344,5,FALSE)</f>
        <v>tier - 1</v>
      </c>
      <c r="O149" t="str">
        <f>VLOOKUP(A149,'Hospitalisation Details'!$A$1:$H$2344,6,FALSE)</f>
        <v>tier - 3</v>
      </c>
      <c r="P149" t="str">
        <f>VLOOKUP(A149,'Hospitalisation Details'!$A$1:$H$2344,7,FALSE)</f>
        <v>R1011</v>
      </c>
      <c r="Q149">
        <f>VLOOKUP(A149,'Hospitalisation Details'!$A$1:$H$2344,8,FALSE)</f>
        <v>42</v>
      </c>
    </row>
    <row r="150" spans="1:17" x14ac:dyDescent="0.3">
      <c r="A150" t="s">
        <v>2211</v>
      </c>
      <c r="B150" t="str">
        <f>VLOOKUP(A150, 'Customer Names'!$A$1:$D$2336,3,FALSE)</f>
        <v>Shanahan</v>
      </c>
      <c r="C150">
        <f>VLOOKUP(A150, 'Medical Examinations'!$A$1:$J$2336,2,FALSE)</f>
        <v>35.75</v>
      </c>
      <c r="D150">
        <f>VLOOKUP(A150,'Medical Examinations'!A149:J2484,3,FALSE)</f>
        <v>4.1900000000000004</v>
      </c>
      <c r="E150" t="str">
        <f>VLOOKUP(A150,'Medical Examinations'!A149:J2484,4,FALSE)</f>
        <v>No</v>
      </c>
      <c r="F150" t="str">
        <f>VLOOKUP(A150,'Medical Examinations'!A149:J2484,4,FALSE)</f>
        <v>No</v>
      </c>
      <c r="G150" t="str">
        <f>VLOOKUP(A150,'Medical Examinations'!A150:J2484,6,FALSE)</f>
        <v>No</v>
      </c>
      <c r="H150">
        <f>VLOOKUP(A150,'Medical Examinations'!A150:J2484,7,FALSE)</f>
        <v>0</v>
      </c>
      <c r="I150" s="8" t="str">
        <f>VLOOKUP(A150,'Medical Examinations'!A150:J2484,8,FALSE)</f>
        <v>yes</v>
      </c>
      <c r="J150" t="str">
        <f>VLOOKUP(A150,'Medical Examinations'!A150:J2484,9,FALSE)</f>
        <v>Obesity</v>
      </c>
      <c r="K150" t="str">
        <f>VLOOKUP(A150,'Medical Examinations'!A150:J2484,10,FALSE)</f>
        <v>Normal</v>
      </c>
      <c r="L150" s="14">
        <f>VLOOKUP(A150,'Hospitalisation Details'!$A$1:$H$2344,2,FALSE)</f>
        <v>32811</v>
      </c>
      <c r="M150">
        <f>VLOOKUP(A150,'Hospitalisation Details'!$A$1:$H$2344,4,FALSE)</f>
        <v>38282.75</v>
      </c>
      <c r="N150" t="str">
        <f>VLOOKUP(A150,'Hospitalisation Details'!$A$1:$H$2344,5,FALSE)</f>
        <v>tier - 1</v>
      </c>
      <c r="O150" t="str">
        <f>VLOOKUP(A150,'Hospitalisation Details'!$A$1:$H$2344,6,FALSE)</f>
        <v>tier - 2</v>
      </c>
      <c r="P150" t="str">
        <f>VLOOKUP(A150,'Hospitalisation Details'!$A$1:$H$2344,7,FALSE)</f>
        <v>R1013</v>
      </c>
      <c r="Q150">
        <f>VLOOKUP(A150,'Hospitalisation Details'!$A$1:$H$2344,8,FALSE)</f>
        <v>33</v>
      </c>
    </row>
    <row r="151" spans="1:17" x14ac:dyDescent="0.3">
      <c r="A151" t="s">
        <v>2210</v>
      </c>
      <c r="B151" t="str">
        <f>VLOOKUP(A151, 'Customer Names'!$A$1:$D$2336,3,FALSE)</f>
        <v>Sutter</v>
      </c>
      <c r="C151">
        <f>VLOOKUP(A151, 'Medical Examinations'!$A$1:$J$2336,2,FALSE)</f>
        <v>26.07</v>
      </c>
      <c r="D151">
        <f>VLOOKUP(A151,'Medical Examinations'!A150:J2485,3,FALSE)</f>
        <v>5.32</v>
      </c>
      <c r="E151" t="str">
        <f>VLOOKUP(A151,'Medical Examinations'!A150:J2485,4,FALSE)</f>
        <v>No</v>
      </c>
      <c r="F151" t="str">
        <f>VLOOKUP(A151,'Medical Examinations'!A150:J2485,4,FALSE)</f>
        <v>No</v>
      </c>
      <c r="G151" t="str">
        <f>VLOOKUP(A151,'Medical Examinations'!A151:J2485,6,FALSE)</f>
        <v>No</v>
      </c>
      <c r="H151">
        <f>VLOOKUP(A151,'Medical Examinations'!A151:J2485,7,FALSE)</f>
        <v>0</v>
      </c>
      <c r="I151" s="8" t="str">
        <f>VLOOKUP(A151,'Medical Examinations'!A151:J2485,8,FALSE)</f>
        <v>yes</v>
      </c>
      <c r="J151" t="str">
        <f>VLOOKUP(A151,'Medical Examinations'!A151:J2485,9,FALSE)</f>
        <v>Overweight</v>
      </c>
      <c r="K151" t="str">
        <f>VLOOKUP(A151,'Medical Examinations'!A151:J2485,10,FALSE)</f>
        <v>Normal</v>
      </c>
      <c r="L151" s="14">
        <f>VLOOKUP(A151,'Hospitalisation Details'!$A$1:$H$2344,2,FALSE)</f>
        <v>29449</v>
      </c>
      <c r="M151">
        <f>VLOOKUP(A151,'Hospitalisation Details'!$A$1:$H$2344,4,FALSE)</f>
        <v>38245.589999999997</v>
      </c>
      <c r="N151" t="str">
        <f>VLOOKUP(A151,'Hospitalisation Details'!$A$1:$H$2344,5,FALSE)</f>
        <v>tier - 1</v>
      </c>
      <c r="O151" t="str">
        <f>VLOOKUP(A151,'Hospitalisation Details'!$A$1:$H$2344,6,FALSE)</f>
        <v>tier - 2</v>
      </c>
      <c r="P151" t="str">
        <f>VLOOKUP(A151,'Hospitalisation Details'!$A$1:$H$2344,7,FALSE)</f>
        <v>R1013</v>
      </c>
      <c r="Q151">
        <f>VLOOKUP(A151,'Hospitalisation Details'!$A$1:$H$2344,8,FALSE)</f>
        <v>42</v>
      </c>
    </row>
    <row r="152" spans="1:17" x14ac:dyDescent="0.3">
      <c r="A152" t="s">
        <v>2209</v>
      </c>
      <c r="B152" t="str">
        <f>VLOOKUP(A152, 'Customer Names'!$A$1:$D$2336,3,FALSE)</f>
        <v>Yesian</v>
      </c>
      <c r="C152">
        <f>VLOOKUP(A152, 'Medical Examinations'!$A$1:$J$2336,2,FALSE)</f>
        <v>36.54</v>
      </c>
      <c r="D152">
        <f>VLOOKUP(A152,'Medical Examinations'!A151:J2486,3,FALSE)</f>
        <v>4.46</v>
      </c>
      <c r="E152" t="str">
        <f>VLOOKUP(A152,'Medical Examinations'!A151:J2486,4,FALSE)</f>
        <v>Yes</v>
      </c>
      <c r="F152" t="str">
        <f>VLOOKUP(A152,'Medical Examinations'!A151:J2486,4,FALSE)</f>
        <v>Yes</v>
      </c>
      <c r="G152" t="str">
        <f>VLOOKUP(A152,'Medical Examinations'!A152:J2486,6,FALSE)</f>
        <v>No</v>
      </c>
      <c r="H152">
        <f>VLOOKUP(A152,'Medical Examinations'!A152:J2486,7,FALSE)</f>
        <v>1</v>
      </c>
      <c r="I152" s="8" t="str">
        <f>VLOOKUP(A152,'Medical Examinations'!A152:J2486,8,FALSE)</f>
        <v>yes</v>
      </c>
      <c r="J152" t="str">
        <f>VLOOKUP(A152,'Medical Examinations'!A152:J2486,9,FALSE)</f>
        <v>Obesity</v>
      </c>
      <c r="K152" t="str">
        <f>VLOOKUP(A152,'Medical Examinations'!A152:J2486,10,FALSE)</f>
        <v>Normal</v>
      </c>
      <c r="L152" s="14">
        <f>VLOOKUP(A152,'Hospitalisation Details'!$A$1:$H$2344,2,FALSE)</f>
        <v>23544</v>
      </c>
      <c r="M152">
        <f>VLOOKUP(A152,'Hospitalisation Details'!$A$1:$H$2344,4,FALSE)</f>
        <v>38241.74</v>
      </c>
      <c r="N152" t="str">
        <f>VLOOKUP(A152,'Hospitalisation Details'!$A$1:$H$2344,5,FALSE)</f>
        <v>tier - 2</v>
      </c>
      <c r="O152" t="str">
        <f>VLOOKUP(A152,'Hospitalisation Details'!$A$1:$H$2344,6,FALSE)</f>
        <v>tier - 3</v>
      </c>
      <c r="P152" t="str">
        <f>VLOOKUP(A152,'Hospitalisation Details'!$A$1:$H$2344,7,FALSE)</f>
        <v>R1011</v>
      </c>
      <c r="Q152">
        <f>VLOOKUP(A152,'Hospitalisation Details'!$A$1:$H$2344,8,FALSE)</f>
        <v>58</v>
      </c>
    </row>
    <row r="153" spans="1:17" x14ac:dyDescent="0.3">
      <c r="A153" t="s">
        <v>2208</v>
      </c>
      <c r="B153" t="str">
        <f>VLOOKUP(A153, 'Customer Names'!$A$1:$D$2336,3,FALSE)</f>
        <v>Meers</v>
      </c>
      <c r="C153">
        <f>VLOOKUP(A153, 'Medical Examinations'!$A$1:$J$2336,2,FALSE)</f>
        <v>51.64</v>
      </c>
      <c r="D153">
        <f>VLOOKUP(A153,'Medical Examinations'!A152:J2487,3,FALSE)</f>
        <v>5.65</v>
      </c>
      <c r="E153" t="str">
        <f>VLOOKUP(A153,'Medical Examinations'!A152:J2487,4,FALSE)</f>
        <v>No</v>
      </c>
      <c r="F153" t="str">
        <f>VLOOKUP(A153,'Medical Examinations'!A152:J2487,4,FALSE)</f>
        <v>No</v>
      </c>
      <c r="G153" t="str">
        <f>VLOOKUP(A153,'Medical Examinations'!A153:J2487,6,FALSE)</f>
        <v>No</v>
      </c>
      <c r="H153">
        <f>VLOOKUP(A153,'Medical Examinations'!A153:J2487,7,FALSE)</f>
        <v>0</v>
      </c>
      <c r="I153" s="8" t="str">
        <f>VLOOKUP(A153,'Medical Examinations'!A153:J2487,8,FALSE)</f>
        <v>yes</v>
      </c>
      <c r="J153" t="str">
        <f>VLOOKUP(A153,'Medical Examinations'!A153:J2487,9,FALSE)</f>
        <v>Obesity</v>
      </c>
      <c r="K153" t="str">
        <f>VLOOKUP(A153,'Medical Examinations'!A153:J2487,10,FALSE)</f>
        <v>Normal</v>
      </c>
      <c r="L153" s="14">
        <f>VLOOKUP(A153,'Hospitalisation Details'!$A$1:$H$2344,2,FALSE)</f>
        <v>32759</v>
      </c>
      <c r="M153">
        <f>VLOOKUP(A153,'Hospitalisation Details'!$A$1:$H$2344,4,FALSE)</f>
        <v>38237.339999999997</v>
      </c>
      <c r="N153" t="str">
        <f>VLOOKUP(A153,'Hospitalisation Details'!$A$1:$H$2344,5,FALSE)</f>
        <v>tier - 2</v>
      </c>
      <c r="O153" t="str">
        <f>VLOOKUP(A153,'Hospitalisation Details'!$A$1:$H$2344,6,FALSE)</f>
        <v>tier - 3</v>
      </c>
      <c r="P153" t="str">
        <f>VLOOKUP(A153,'Hospitalisation Details'!$A$1:$H$2344,7,FALSE)</f>
        <v>R1011</v>
      </c>
      <c r="Q153">
        <f>VLOOKUP(A153,'Hospitalisation Details'!$A$1:$H$2344,8,FALSE)</f>
        <v>33</v>
      </c>
    </row>
    <row r="154" spans="1:17" x14ac:dyDescent="0.3">
      <c r="A154" t="s">
        <v>2207</v>
      </c>
      <c r="B154" t="str">
        <f>VLOOKUP(A154, 'Customer Names'!$A$1:$D$2336,3,FALSE)</f>
        <v>Conlon</v>
      </c>
      <c r="C154">
        <f>VLOOKUP(A154, 'Medical Examinations'!$A$1:$J$2336,2,FALSE)</f>
        <v>42.83</v>
      </c>
      <c r="D154">
        <f>VLOOKUP(A154,'Medical Examinations'!A153:J2488,3,FALSE)</f>
        <v>6.04</v>
      </c>
      <c r="E154" t="str">
        <f>VLOOKUP(A154,'Medical Examinations'!A153:J2488,4,FALSE)</f>
        <v>No</v>
      </c>
      <c r="F154" t="str">
        <f>VLOOKUP(A154,'Medical Examinations'!A153:J2488,4,FALSE)</f>
        <v>No</v>
      </c>
      <c r="G154" t="str">
        <f>VLOOKUP(A154,'Medical Examinations'!A154:J2488,6,FALSE)</f>
        <v>No</v>
      </c>
      <c r="H154">
        <f>VLOOKUP(A154,'Medical Examinations'!A154:J2488,7,FALSE)</f>
        <v>2</v>
      </c>
      <c r="I154" s="8" t="str">
        <f>VLOOKUP(A154,'Medical Examinations'!A154:J2488,8,FALSE)</f>
        <v>yes</v>
      </c>
      <c r="J154" t="str">
        <f>VLOOKUP(A154,'Medical Examinations'!A154:J2488,9,FALSE)</f>
        <v>Obesity</v>
      </c>
      <c r="K154" t="str">
        <f>VLOOKUP(A154,'Medical Examinations'!A154:J2488,10,FALSE)</f>
        <v>Prediabetes</v>
      </c>
      <c r="L154" s="14">
        <f>VLOOKUP(A154,'Hospitalisation Details'!$A$1:$H$2344,2,FALSE)</f>
        <v>26622</v>
      </c>
      <c r="M154">
        <f>VLOOKUP(A154,'Hospitalisation Details'!$A$1:$H$2344,4,FALSE)</f>
        <v>38189.1</v>
      </c>
      <c r="N154" t="str">
        <f>VLOOKUP(A154,'Hospitalisation Details'!$A$1:$H$2344,5,FALSE)</f>
        <v>tier - 2</v>
      </c>
      <c r="O154" t="str">
        <f>VLOOKUP(A154,'Hospitalisation Details'!$A$1:$H$2344,6,FALSE)</f>
        <v>tier - 2</v>
      </c>
      <c r="P154" t="str">
        <f>VLOOKUP(A154,'Hospitalisation Details'!$A$1:$H$2344,7,FALSE)</f>
        <v>R1011</v>
      </c>
      <c r="Q154">
        <f>VLOOKUP(A154,'Hospitalisation Details'!$A$1:$H$2344,8,FALSE)</f>
        <v>50</v>
      </c>
    </row>
    <row r="155" spans="1:17" x14ac:dyDescent="0.3">
      <c r="A155" t="s">
        <v>2206</v>
      </c>
      <c r="B155" t="str">
        <f>VLOOKUP(A155, 'Customer Names'!$A$1:$D$2336,3,FALSE)</f>
        <v>Arnstein</v>
      </c>
      <c r="C155">
        <f>VLOOKUP(A155, 'Medical Examinations'!$A$1:$J$2336,2,FALSE)</f>
        <v>40.15</v>
      </c>
      <c r="D155">
        <f>VLOOKUP(A155,'Medical Examinations'!A154:J2489,3,FALSE)</f>
        <v>5.76</v>
      </c>
      <c r="E155" t="str">
        <f>VLOOKUP(A155,'Medical Examinations'!A154:J2489,4,FALSE)</f>
        <v>No</v>
      </c>
      <c r="F155" t="str">
        <f>VLOOKUP(A155,'Medical Examinations'!A154:J2489,4,FALSE)</f>
        <v>No</v>
      </c>
      <c r="G155" t="str">
        <f>VLOOKUP(A155,'Medical Examinations'!A155:J2489,6,FALSE)</f>
        <v>No</v>
      </c>
      <c r="H155">
        <f>VLOOKUP(A155,'Medical Examinations'!A155:J2489,7,FALSE)</f>
        <v>1</v>
      </c>
      <c r="I155" s="8" t="str">
        <f>VLOOKUP(A155,'Medical Examinations'!A155:J2489,8,FALSE)</f>
        <v>yes</v>
      </c>
      <c r="J155" t="str">
        <f>VLOOKUP(A155,'Medical Examinations'!A155:J2489,9,FALSE)</f>
        <v>Obesity</v>
      </c>
      <c r="K155" t="str">
        <f>VLOOKUP(A155,'Medical Examinations'!A155:J2489,10,FALSE)</f>
        <v>Prediabetes</v>
      </c>
      <c r="L155" s="14">
        <f>VLOOKUP(A155,'Hospitalisation Details'!$A$1:$H$2344,2,FALSE)</f>
        <v>36005</v>
      </c>
      <c r="M155">
        <f>VLOOKUP(A155,'Hospitalisation Details'!$A$1:$H$2344,4,FALSE)</f>
        <v>38126.25</v>
      </c>
      <c r="N155" t="str">
        <f>VLOOKUP(A155,'Hospitalisation Details'!$A$1:$H$2344,5,FALSE)</f>
        <v>tier - 1</v>
      </c>
      <c r="O155" t="str">
        <f>VLOOKUP(A155,'Hospitalisation Details'!$A$1:$H$2344,6,FALSE)</f>
        <v>tier - 3</v>
      </c>
      <c r="P155" t="str">
        <f>VLOOKUP(A155,'Hospitalisation Details'!$A$1:$H$2344,7,FALSE)</f>
        <v>R1013</v>
      </c>
      <c r="Q155">
        <f>VLOOKUP(A155,'Hospitalisation Details'!$A$1:$H$2344,8,FALSE)</f>
        <v>24</v>
      </c>
    </row>
    <row r="156" spans="1:17" x14ac:dyDescent="0.3">
      <c r="A156" t="s">
        <v>2205</v>
      </c>
      <c r="B156" t="str">
        <f>VLOOKUP(A156, 'Customer Names'!$A$1:$D$2336,3,FALSE)</f>
        <v>Jurek</v>
      </c>
      <c r="C156">
        <f>VLOOKUP(A156, 'Medical Examinations'!$A$1:$J$2336,2,FALSE)</f>
        <v>27.8</v>
      </c>
      <c r="D156">
        <f>VLOOKUP(A156,'Medical Examinations'!A155:J2490,3,FALSE)</f>
        <v>4.3600000000000003</v>
      </c>
      <c r="E156" t="str">
        <f>VLOOKUP(A156,'Medical Examinations'!A155:J2490,4,FALSE)</f>
        <v>No</v>
      </c>
      <c r="F156" t="str">
        <f>VLOOKUP(A156,'Medical Examinations'!A155:J2490,4,FALSE)</f>
        <v>No</v>
      </c>
      <c r="G156" t="str">
        <f>VLOOKUP(A156,'Medical Examinations'!A156:J2490,6,FALSE)</f>
        <v>Yes</v>
      </c>
      <c r="H156">
        <f>VLOOKUP(A156,'Medical Examinations'!A156:J2490,7,FALSE)</f>
        <v>1</v>
      </c>
      <c r="I156" s="8" t="str">
        <f>VLOOKUP(A156,'Medical Examinations'!A156:J2490,8,FALSE)</f>
        <v>yes</v>
      </c>
      <c r="J156" t="str">
        <f>VLOOKUP(A156,'Medical Examinations'!A156:J2490,9,FALSE)</f>
        <v>Overweight</v>
      </c>
      <c r="K156" t="str">
        <f>VLOOKUP(A156,'Medical Examinations'!A156:J2490,10,FALSE)</f>
        <v>Normal</v>
      </c>
      <c r="L156" s="14">
        <f>VLOOKUP(A156,'Hospitalisation Details'!$A$1:$H$2344,2,FALSE)</f>
        <v>29107</v>
      </c>
      <c r="M156">
        <f>VLOOKUP(A156,'Hospitalisation Details'!$A$1:$H$2344,4,FALSE)</f>
        <v>37829.72</v>
      </c>
      <c r="N156" t="str">
        <f>VLOOKUP(A156,'Hospitalisation Details'!$A$1:$H$2344,5,FALSE)</f>
        <v>tier - 1</v>
      </c>
      <c r="O156" t="str">
        <f>VLOOKUP(A156,'Hospitalisation Details'!$A$1:$H$2344,6,FALSE)</f>
        <v>tier - 2</v>
      </c>
      <c r="P156" t="str">
        <f>VLOOKUP(A156,'Hospitalisation Details'!$A$1:$H$2344,7,FALSE)</f>
        <v>R1011</v>
      </c>
      <c r="Q156">
        <f>VLOOKUP(A156,'Hospitalisation Details'!$A$1:$H$2344,8,FALSE)</f>
        <v>43</v>
      </c>
    </row>
    <row r="157" spans="1:17" x14ac:dyDescent="0.3">
      <c r="A157" t="s">
        <v>2204</v>
      </c>
      <c r="B157" t="str">
        <f>VLOOKUP(A157, 'Customer Names'!$A$1:$D$2336,3,FALSE)</f>
        <v>Thill</v>
      </c>
      <c r="C157">
        <f>VLOOKUP(A157, 'Medical Examinations'!$A$1:$J$2336,2,FALSE)</f>
        <v>45.81</v>
      </c>
      <c r="D157">
        <f>VLOOKUP(A157,'Medical Examinations'!A156:J2491,3,FALSE)</f>
        <v>4.76</v>
      </c>
      <c r="E157" t="str">
        <f>VLOOKUP(A157,'Medical Examinations'!A156:J2491,4,FALSE)</f>
        <v>Yes</v>
      </c>
      <c r="F157" t="str">
        <f>VLOOKUP(A157,'Medical Examinations'!A156:J2491,4,FALSE)</f>
        <v>Yes</v>
      </c>
      <c r="G157" t="str">
        <f>VLOOKUP(A157,'Medical Examinations'!A157:J2491,6,FALSE)</f>
        <v>Yes</v>
      </c>
      <c r="H157">
        <f>VLOOKUP(A157,'Medical Examinations'!A157:J2491,7,FALSE)</f>
        <v>1</v>
      </c>
      <c r="I157" s="8" t="str">
        <f>VLOOKUP(A157,'Medical Examinations'!A157:J2491,8,FALSE)</f>
        <v>yes</v>
      </c>
      <c r="J157" t="str">
        <f>VLOOKUP(A157,'Medical Examinations'!A157:J2491,9,FALSE)</f>
        <v>Obesity</v>
      </c>
      <c r="K157" t="str">
        <f>VLOOKUP(A157,'Medical Examinations'!A157:J2491,10,FALSE)</f>
        <v>Normal</v>
      </c>
      <c r="L157" s="14">
        <f>VLOOKUP(A157,'Hospitalisation Details'!$A$1:$H$2344,2,FALSE)</f>
        <v>30523</v>
      </c>
      <c r="M157">
        <f>VLOOKUP(A157,'Hospitalisation Details'!$A$1:$H$2344,4,FALSE)</f>
        <v>37800.980000000003</v>
      </c>
      <c r="N157" t="str">
        <f>VLOOKUP(A157,'Hospitalisation Details'!$A$1:$H$2344,5,FALSE)</f>
        <v>tier - 2</v>
      </c>
      <c r="O157" t="str">
        <f>VLOOKUP(A157,'Hospitalisation Details'!$A$1:$H$2344,6,FALSE)</f>
        <v>tier - 2</v>
      </c>
      <c r="P157" t="str">
        <f>VLOOKUP(A157,'Hospitalisation Details'!$A$1:$H$2344,7,FALSE)</f>
        <v>R1011</v>
      </c>
      <c r="Q157">
        <f>VLOOKUP(A157,'Hospitalisation Details'!$A$1:$H$2344,8,FALSE)</f>
        <v>39</v>
      </c>
    </row>
    <row r="158" spans="1:17" x14ac:dyDescent="0.3">
      <c r="A158" t="s">
        <v>2203</v>
      </c>
      <c r="B158" t="str">
        <f>VLOOKUP(A158, 'Customer Names'!$A$1:$D$2336,3,FALSE)</f>
        <v>Glaz</v>
      </c>
      <c r="C158">
        <f>VLOOKUP(A158, 'Medical Examinations'!$A$1:$J$2336,2,FALSE)</f>
        <v>34.43</v>
      </c>
      <c r="D158">
        <f>VLOOKUP(A158,'Medical Examinations'!A157:J2492,3,FALSE)</f>
        <v>10.82</v>
      </c>
      <c r="E158" t="str">
        <f>VLOOKUP(A158,'Medical Examinations'!A157:J2492,4,FALSE)</f>
        <v>Yes</v>
      </c>
      <c r="F158" t="str">
        <f>VLOOKUP(A158,'Medical Examinations'!A157:J2492,4,FALSE)</f>
        <v>Yes</v>
      </c>
      <c r="G158" t="str">
        <f>VLOOKUP(A158,'Medical Examinations'!A158:J2492,6,FALSE)</f>
        <v>No</v>
      </c>
      <c r="H158">
        <f>VLOOKUP(A158,'Medical Examinations'!A158:J2492,7,FALSE)</f>
        <v>1</v>
      </c>
      <c r="I158" s="8" t="str">
        <f>VLOOKUP(A158,'Medical Examinations'!A158:J2492,8,FALSE)</f>
        <v>yes</v>
      </c>
      <c r="J158" t="str">
        <f>VLOOKUP(A158,'Medical Examinations'!A158:J2492,9,FALSE)</f>
        <v>Obesity</v>
      </c>
      <c r="K158" t="str">
        <f>VLOOKUP(A158,'Medical Examinations'!A158:J2492,10,FALSE)</f>
        <v>Diabetes</v>
      </c>
      <c r="L158" s="14">
        <f>VLOOKUP(A158,'Hospitalisation Details'!$A$1:$H$2344,2,FALSE)</f>
        <v>31639</v>
      </c>
      <c r="M158">
        <f>VLOOKUP(A158,'Hospitalisation Details'!$A$1:$H$2344,4,FALSE)</f>
        <v>37742.58</v>
      </c>
      <c r="N158" t="str">
        <f>VLOOKUP(A158,'Hospitalisation Details'!$A$1:$H$2344,5,FALSE)</f>
        <v>tier - 1</v>
      </c>
      <c r="O158" t="str">
        <f>VLOOKUP(A158,'Hospitalisation Details'!$A$1:$H$2344,6,FALSE)</f>
        <v>tier - 1</v>
      </c>
      <c r="P158" t="str">
        <f>VLOOKUP(A158,'Hospitalisation Details'!$A$1:$H$2344,7,FALSE)</f>
        <v>R1013</v>
      </c>
      <c r="Q158">
        <f>VLOOKUP(A158,'Hospitalisation Details'!$A$1:$H$2344,8,FALSE)</f>
        <v>36</v>
      </c>
    </row>
    <row r="159" spans="1:17" x14ac:dyDescent="0.3">
      <c r="A159" t="s">
        <v>2202</v>
      </c>
      <c r="B159" t="str">
        <f>VLOOKUP(A159, 'Customer Names'!$A$1:$D$2336,3,FALSE)</f>
        <v>Sampson</v>
      </c>
      <c r="C159">
        <f>VLOOKUP(A159, 'Medical Examinations'!$A$1:$J$2336,2,FALSE)</f>
        <v>41.33</v>
      </c>
      <c r="D159">
        <f>VLOOKUP(A159,'Medical Examinations'!A158:J2493,3,FALSE)</f>
        <v>4.01</v>
      </c>
      <c r="E159" t="str">
        <f>VLOOKUP(A159,'Medical Examinations'!A158:J2493,4,FALSE)</f>
        <v>Yes</v>
      </c>
      <c r="F159" t="str">
        <f>VLOOKUP(A159,'Medical Examinations'!A158:J2493,4,FALSE)</f>
        <v>Yes</v>
      </c>
      <c r="G159" t="str">
        <f>VLOOKUP(A159,'Medical Examinations'!A159:J2493,6,FALSE)</f>
        <v>No</v>
      </c>
      <c r="H159">
        <f>VLOOKUP(A159,'Medical Examinations'!A159:J2493,7,FALSE)</f>
        <v>0</v>
      </c>
      <c r="I159" s="8" t="str">
        <f>VLOOKUP(A159,'Medical Examinations'!A159:J2493,8,FALSE)</f>
        <v>yes</v>
      </c>
      <c r="J159" t="str">
        <f>VLOOKUP(A159,'Medical Examinations'!A159:J2493,9,FALSE)</f>
        <v>Obesity</v>
      </c>
      <c r="K159" t="str">
        <f>VLOOKUP(A159,'Medical Examinations'!A159:J2493,10,FALSE)</f>
        <v>Normal</v>
      </c>
      <c r="L159" s="14">
        <f>VLOOKUP(A159,'Hospitalisation Details'!$A$1:$H$2344,2,FALSE)</f>
        <v>28021</v>
      </c>
      <c r="M159">
        <f>VLOOKUP(A159,'Hospitalisation Details'!$A$1:$H$2344,4,FALSE)</f>
        <v>37735.199999999997</v>
      </c>
      <c r="N159" t="str">
        <f>VLOOKUP(A159,'Hospitalisation Details'!$A$1:$H$2344,5,FALSE)</f>
        <v>tier - 2</v>
      </c>
      <c r="O159" t="str">
        <f>VLOOKUP(A159,'Hospitalisation Details'!$A$1:$H$2344,6,FALSE)</f>
        <v>tier - 2</v>
      </c>
      <c r="P159" t="str">
        <f>VLOOKUP(A159,'Hospitalisation Details'!$A$1:$H$2344,7,FALSE)</f>
        <v>R1011</v>
      </c>
      <c r="Q159">
        <f>VLOOKUP(A159,'Hospitalisation Details'!$A$1:$H$2344,8,FALSE)</f>
        <v>46</v>
      </c>
    </row>
    <row r="160" spans="1:17" x14ac:dyDescent="0.3">
      <c r="A160" t="s">
        <v>2201</v>
      </c>
      <c r="B160" t="str">
        <f>VLOOKUP(A160, 'Customer Names'!$A$1:$D$2336,3,FALSE)</f>
        <v>Duliba</v>
      </c>
      <c r="C160">
        <f>VLOOKUP(A160, 'Medical Examinations'!$A$1:$J$2336,2,FALSE)</f>
        <v>31.92</v>
      </c>
      <c r="D160">
        <f>VLOOKUP(A160,'Medical Examinations'!A159:J2494,3,FALSE)</f>
        <v>5.12</v>
      </c>
      <c r="E160" t="str">
        <f>VLOOKUP(A160,'Medical Examinations'!A159:J2494,4,FALSE)</f>
        <v>Yes</v>
      </c>
      <c r="F160" t="str">
        <f>VLOOKUP(A160,'Medical Examinations'!A159:J2494,4,FALSE)</f>
        <v>Yes</v>
      </c>
      <c r="G160" t="str">
        <f>VLOOKUP(A160,'Medical Examinations'!A160:J2494,6,FALSE)</f>
        <v>No</v>
      </c>
      <c r="H160">
        <f>VLOOKUP(A160,'Medical Examinations'!A160:J2494,7,FALSE)</f>
        <v>1</v>
      </c>
      <c r="I160" s="8" t="str">
        <f>VLOOKUP(A160,'Medical Examinations'!A160:J2494,8,FALSE)</f>
        <v>yes</v>
      </c>
      <c r="J160" t="str">
        <f>VLOOKUP(A160,'Medical Examinations'!A160:J2494,9,FALSE)</f>
        <v>Obesity</v>
      </c>
      <c r="K160" t="str">
        <f>VLOOKUP(A160,'Medical Examinations'!A160:J2494,10,FALSE)</f>
        <v>Normal</v>
      </c>
      <c r="L160" s="14">
        <f>VLOOKUP(A160,'Hospitalisation Details'!$A$1:$H$2344,2,FALSE)</f>
        <v>32426</v>
      </c>
      <c r="M160">
        <f>VLOOKUP(A160,'Hospitalisation Details'!$A$1:$H$2344,4,FALSE)</f>
        <v>37701.879999999997</v>
      </c>
      <c r="N160" t="str">
        <f>VLOOKUP(A160,'Hospitalisation Details'!$A$1:$H$2344,5,FALSE)</f>
        <v>tier - 2</v>
      </c>
      <c r="O160" t="str">
        <f>VLOOKUP(A160,'Hospitalisation Details'!$A$1:$H$2344,6,FALSE)</f>
        <v>tier - 3</v>
      </c>
      <c r="P160" t="str">
        <f>VLOOKUP(A160,'Hospitalisation Details'!$A$1:$H$2344,7,FALSE)</f>
        <v>R1023</v>
      </c>
      <c r="Q160">
        <f>VLOOKUP(A160,'Hospitalisation Details'!$A$1:$H$2344,8,FALSE)</f>
        <v>34</v>
      </c>
    </row>
    <row r="161" spans="1:17" x14ac:dyDescent="0.3">
      <c r="A161" t="s">
        <v>2200</v>
      </c>
      <c r="B161" t="str">
        <f>VLOOKUP(A161, 'Customer Names'!$A$1:$D$2336,3,FALSE)</f>
        <v>Tanguay</v>
      </c>
      <c r="C161">
        <f>VLOOKUP(A161, 'Medical Examinations'!$A$1:$J$2336,2,FALSE)</f>
        <v>39.799999999999997</v>
      </c>
      <c r="D161">
        <f>VLOOKUP(A161,'Medical Examinations'!A160:J2495,3,FALSE)</f>
        <v>10.54</v>
      </c>
      <c r="E161" t="str">
        <f>VLOOKUP(A161,'Medical Examinations'!A160:J2495,4,FALSE)</f>
        <v>Yes</v>
      </c>
      <c r="F161" t="str">
        <f>VLOOKUP(A161,'Medical Examinations'!A160:J2495,4,FALSE)</f>
        <v>Yes</v>
      </c>
      <c r="G161" t="str">
        <f>VLOOKUP(A161,'Medical Examinations'!A161:J2495,6,FALSE)</f>
        <v>No</v>
      </c>
      <c r="H161">
        <f>VLOOKUP(A161,'Medical Examinations'!A161:J2495,7,FALSE)</f>
        <v>2</v>
      </c>
      <c r="I161" s="8" t="str">
        <f>VLOOKUP(A161,'Medical Examinations'!A161:J2495,8,FALSE)</f>
        <v>yes</v>
      </c>
      <c r="J161" t="str">
        <f>VLOOKUP(A161,'Medical Examinations'!A161:J2495,9,FALSE)</f>
        <v>Obesity</v>
      </c>
      <c r="K161" t="str">
        <f>VLOOKUP(A161,'Medical Examinations'!A161:J2495,10,FALSE)</f>
        <v>Diabetes</v>
      </c>
      <c r="L161" s="14">
        <f>VLOOKUP(A161,'Hospitalisation Details'!$A$1:$H$2344,2,FALSE)</f>
        <v>25869</v>
      </c>
      <c r="M161">
        <f>VLOOKUP(A161,'Hospitalisation Details'!$A$1:$H$2344,4,FALSE)</f>
        <v>37675.06</v>
      </c>
      <c r="N161" t="str">
        <f>VLOOKUP(A161,'Hospitalisation Details'!$A$1:$H$2344,5,FALSE)</f>
        <v>tier - 2</v>
      </c>
      <c r="O161" t="str">
        <f>VLOOKUP(A161,'Hospitalisation Details'!$A$1:$H$2344,6,FALSE)</f>
        <v>tier - 3</v>
      </c>
      <c r="P161" t="str">
        <f>VLOOKUP(A161,'Hospitalisation Details'!$A$1:$H$2344,7,FALSE)</f>
        <v>R1011</v>
      </c>
      <c r="Q161">
        <f>VLOOKUP(A161,'Hospitalisation Details'!$A$1:$H$2344,8,FALSE)</f>
        <v>52</v>
      </c>
    </row>
    <row r="162" spans="1:17" x14ac:dyDescent="0.3">
      <c r="A162" t="s">
        <v>2199</v>
      </c>
      <c r="B162" t="str">
        <f>VLOOKUP(A162, 'Customer Names'!$A$1:$D$2336,3,FALSE)</f>
        <v>McClelland</v>
      </c>
      <c r="C162">
        <f>VLOOKUP(A162, 'Medical Examinations'!$A$1:$J$2336,2,FALSE)</f>
        <v>42.82</v>
      </c>
      <c r="D162">
        <f>VLOOKUP(A162,'Medical Examinations'!A161:J2496,3,FALSE)</f>
        <v>4.21</v>
      </c>
      <c r="E162" t="str">
        <f>VLOOKUP(A162,'Medical Examinations'!A161:J2496,4,FALSE)</f>
        <v>No</v>
      </c>
      <c r="F162" t="str">
        <f>VLOOKUP(A162,'Medical Examinations'!A161:J2496,4,FALSE)</f>
        <v>No</v>
      </c>
      <c r="G162" t="str">
        <f>VLOOKUP(A162,'Medical Examinations'!A162:J2496,6,FALSE)</f>
        <v>No</v>
      </c>
      <c r="H162">
        <f>VLOOKUP(A162,'Medical Examinations'!A162:J2496,7,FALSE)</f>
        <v>0</v>
      </c>
      <c r="I162" s="8" t="str">
        <f>VLOOKUP(A162,'Medical Examinations'!A162:J2496,8,FALSE)</f>
        <v>yes</v>
      </c>
      <c r="J162" t="str">
        <f>VLOOKUP(A162,'Medical Examinations'!A162:J2496,9,FALSE)</f>
        <v>Obesity</v>
      </c>
      <c r="K162" t="str">
        <f>VLOOKUP(A162,'Medical Examinations'!A162:J2496,10,FALSE)</f>
        <v>Normal</v>
      </c>
      <c r="L162" s="14">
        <f>VLOOKUP(A162,'Hospitalisation Details'!$A$1:$H$2344,2,FALSE)</f>
        <v>30122</v>
      </c>
      <c r="M162">
        <f>VLOOKUP(A162,'Hospitalisation Details'!$A$1:$H$2344,4,FALSE)</f>
        <v>37650.74</v>
      </c>
      <c r="N162" t="str">
        <f>VLOOKUP(A162,'Hospitalisation Details'!$A$1:$H$2344,5,FALSE)</f>
        <v>tier - 2</v>
      </c>
      <c r="O162" t="str">
        <f>VLOOKUP(A162,'Hospitalisation Details'!$A$1:$H$2344,6,FALSE)</f>
        <v>tier - 2</v>
      </c>
      <c r="P162" t="str">
        <f>VLOOKUP(A162,'Hospitalisation Details'!$A$1:$H$2344,7,FALSE)</f>
        <v>R1012</v>
      </c>
      <c r="Q162">
        <f>VLOOKUP(A162,'Hospitalisation Details'!$A$1:$H$2344,8,FALSE)</f>
        <v>40</v>
      </c>
    </row>
    <row r="163" spans="1:17" x14ac:dyDescent="0.3">
      <c r="A163" t="s">
        <v>2198</v>
      </c>
      <c r="B163" t="str">
        <f>VLOOKUP(A163, 'Customer Names'!$A$1:$D$2336,3,FALSE)</f>
        <v>Gorman</v>
      </c>
      <c r="C163">
        <f>VLOOKUP(A163, 'Medical Examinations'!$A$1:$J$2336,2,FALSE)</f>
        <v>33.630000000000003</v>
      </c>
      <c r="D163">
        <f>VLOOKUP(A163,'Medical Examinations'!A162:J2497,3,FALSE)</f>
        <v>5.42</v>
      </c>
      <c r="E163" t="str">
        <f>VLOOKUP(A163,'Medical Examinations'!A162:J2497,4,FALSE)</f>
        <v>No</v>
      </c>
      <c r="F163" t="str">
        <f>VLOOKUP(A163,'Medical Examinations'!A162:J2497,4,FALSE)</f>
        <v>No</v>
      </c>
      <c r="G163" t="str">
        <f>VLOOKUP(A163,'Medical Examinations'!A163:J2497,6,FALSE)</f>
        <v>No</v>
      </c>
      <c r="H163">
        <f>VLOOKUP(A163,'Medical Examinations'!A163:J2497,7,FALSE)</f>
        <v>0</v>
      </c>
      <c r="I163" s="8" t="str">
        <f>VLOOKUP(A163,'Medical Examinations'!A163:J2497,8,FALSE)</f>
        <v>yes</v>
      </c>
      <c r="J163" t="str">
        <f>VLOOKUP(A163,'Medical Examinations'!A163:J2497,9,FALSE)</f>
        <v>Obesity</v>
      </c>
      <c r="K163" t="str">
        <f>VLOOKUP(A163,'Medical Examinations'!A163:J2497,10,FALSE)</f>
        <v>Normal</v>
      </c>
      <c r="L163" s="14">
        <f>VLOOKUP(A163,'Hospitalisation Details'!$A$1:$H$2344,2,FALSE)</f>
        <v>33193</v>
      </c>
      <c r="M163">
        <f>VLOOKUP(A163,'Hospitalisation Details'!$A$1:$H$2344,4,FALSE)</f>
        <v>37607.53</v>
      </c>
      <c r="N163" t="str">
        <f>VLOOKUP(A163,'Hospitalisation Details'!$A$1:$H$2344,5,FALSE)</f>
        <v>tier - 1</v>
      </c>
      <c r="O163" t="str">
        <f>VLOOKUP(A163,'Hospitalisation Details'!$A$1:$H$2344,6,FALSE)</f>
        <v>tier - 2</v>
      </c>
      <c r="P163" t="str">
        <f>VLOOKUP(A163,'Hospitalisation Details'!$A$1:$H$2344,7,FALSE)</f>
        <v>R1019</v>
      </c>
      <c r="Q163">
        <f>VLOOKUP(A163,'Hospitalisation Details'!$A$1:$H$2344,8,FALSE)</f>
        <v>32</v>
      </c>
    </row>
    <row r="164" spans="1:17" x14ac:dyDescent="0.3">
      <c r="A164" t="s">
        <v>2197</v>
      </c>
      <c r="B164" t="str">
        <f>VLOOKUP(A164, 'Customer Names'!$A$1:$D$2336,3,FALSE)</f>
        <v>Nishimura</v>
      </c>
      <c r="C164">
        <f>VLOOKUP(A164, 'Medical Examinations'!$A$1:$J$2336,2,FALSE)</f>
        <v>37.07</v>
      </c>
      <c r="D164">
        <f>VLOOKUP(A164,'Medical Examinations'!A163:J2498,3,FALSE)</f>
        <v>4.28</v>
      </c>
      <c r="E164" t="str">
        <f>VLOOKUP(A164,'Medical Examinations'!A163:J2498,4,FALSE)</f>
        <v>No</v>
      </c>
      <c r="F164" t="str">
        <f>VLOOKUP(A164,'Medical Examinations'!A163:J2498,4,FALSE)</f>
        <v>No</v>
      </c>
      <c r="G164" t="str">
        <f>VLOOKUP(A164,'Medical Examinations'!A164:J2498,6,FALSE)</f>
        <v>No</v>
      </c>
      <c r="H164">
        <f>VLOOKUP(A164,'Medical Examinations'!A164:J2498,7,FALSE)</f>
        <v>1</v>
      </c>
      <c r="I164" s="8" t="str">
        <f>VLOOKUP(A164,'Medical Examinations'!A164:J2498,8,FALSE)</f>
        <v>yes</v>
      </c>
      <c r="J164" t="str">
        <f>VLOOKUP(A164,'Medical Examinations'!A164:J2498,9,FALSE)</f>
        <v>Obesity</v>
      </c>
      <c r="K164" t="str">
        <f>VLOOKUP(A164,'Medical Examinations'!A164:J2498,10,FALSE)</f>
        <v>Normal</v>
      </c>
      <c r="L164" s="14">
        <f>VLOOKUP(A164,'Hospitalisation Details'!$A$1:$H$2344,2,FALSE)</f>
        <v>36811</v>
      </c>
      <c r="M164">
        <f>VLOOKUP(A164,'Hospitalisation Details'!$A$1:$H$2344,4,FALSE)</f>
        <v>37484.449999999997</v>
      </c>
      <c r="N164" t="str">
        <f>VLOOKUP(A164,'Hospitalisation Details'!$A$1:$H$2344,5,FALSE)</f>
        <v>tier - 1</v>
      </c>
      <c r="O164" t="str">
        <f>VLOOKUP(A164,'Hospitalisation Details'!$A$1:$H$2344,6,FALSE)</f>
        <v>tier - 1</v>
      </c>
      <c r="P164" t="str">
        <f>VLOOKUP(A164,'Hospitalisation Details'!$A$1:$H$2344,7,FALSE)</f>
        <v>R1013</v>
      </c>
      <c r="Q164">
        <f>VLOOKUP(A164,'Hospitalisation Details'!$A$1:$H$2344,8,FALSE)</f>
        <v>22</v>
      </c>
    </row>
    <row r="165" spans="1:17" x14ac:dyDescent="0.3">
      <c r="A165" t="s">
        <v>2196</v>
      </c>
      <c r="B165" t="str">
        <f>VLOOKUP(A165, 'Customer Names'!$A$1:$D$2336,3,FALSE)</f>
        <v>Brimble</v>
      </c>
      <c r="C165">
        <f>VLOOKUP(A165, 'Medical Examinations'!$A$1:$J$2336,2,FALSE)</f>
        <v>35.625</v>
      </c>
      <c r="D165">
        <f>VLOOKUP(A165,'Medical Examinations'!A164:J2499,3,FALSE)</f>
        <v>8.9</v>
      </c>
      <c r="E165" t="str">
        <f>VLOOKUP(A165,'Medical Examinations'!A164:J2499,4,FALSE)</f>
        <v>No</v>
      </c>
      <c r="F165" t="str">
        <f>VLOOKUP(A165,'Medical Examinations'!A164:J2499,4,FALSE)</f>
        <v>No</v>
      </c>
      <c r="G165" t="str">
        <f>VLOOKUP(A165,'Medical Examinations'!A165:J2499,6,FALSE)</f>
        <v>No</v>
      </c>
      <c r="H165">
        <f>VLOOKUP(A165,'Medical Examinations'!A165:J2499,7,FALSE)</f>
        <v>0</v>
      </c>
      <c r="I165" s="8" t="str">
        <f>VLOOKUP(A165,'Medical Examinations'!A165:J2499,8,FALSE)</f>
        <v>yes</v>
      </c>
      <c r="J165" t="str">
        <f>VLOOKUP(A165,'Medical Examinations'!A165:J2499,9,FALSE)</f>
        <v>Obesity</v>
      </c>
      <c r="K165" t="str">
        <f>VLOOKUP(A165,'Medical Examinations'!A165:J2499,10,FALSE)</f>
        <v>Diabetes</v>
      </c>
      <c r="L165" s="14">
        <f>VLOOKUP(A165,'Hospitalisation Details'!$A$1:$H$2344,2,FALSE)</f>
        <v>37526</v>
      </c>
      <c r="M165">
        <f>VLOOKUP(A165,'Hospitalisation Details'!$A$1:$H$2344,4,FALSE)</f>
        <v>37465.339999999997</v>
      </c>
      <c r="N165" t="str">
        <f>VLOOKUP(A165,'Hospitalisation Details'!$A$1:$H$2344,5,FALSE)</f>
        <v>tier - 1</v>
      </c>
      <c r="O165" t="str">
        <f>VLOOKUP(A165,'Hospitalisation Details'!$A$1:$H$2344,6,FALSE)</f>
        <v>tier - 2</v>
      </c>
      <c r="P165" t="str">
        <f>VLOOKUP(A165,'Hospitalisation Details'!$A$1:$H$2344,7,FALSE)</f>
        <v>R1012</v>
      </c>
      <c r="Q165">
        <f>VLOOKUP(A165,'Hospitalisation Details'!$A$1:$H$2344,8,FALSE)</f>
        <v>20</v>
      </c>
    </row>
    <row r="166" spans="1:17" x14ac:dyDescent="0.3">
      <c r="A166" t="s">
        <v>2195</v>
      </c>
      <c r="B166" t="str">
        <f>VLOOKUP(A166, 'Customer Names'!$A$1:$D$2336,3,FALSE)</f>
        <v>Trenk</v>
      </c>
      <c r="C166">
        <f>VLOOKUP(A166, 'Medical Examinations'!$A$1:$J$2336,2,FALSE)</f>
        <v>42.69</v>
      </c>
      <c r="D166">
        <f>VLOOKUP(A166,'Medical Examinations'!A165:J2500,3,FALSE)</f>
        <v>4.8899999999999997</v>
      </c>
      <c r="E166" t="str">
        <f>VLOOKUP(A166,'Medical Examinations'!A165:J2500,4,FALSE)</f>
        <v>No</v>
      </c>
      <c r="F166" t="str">
        <f>VLOOKUP(A166,'Medical Examinations'!A165:J2500,4,FALSE)</f>
        <v>No</v>
      </c>
      <c r="G166" t="str">
        <f>VLOOKUP(A166,'Medical Examinations'!A166:J2500,6,FALSE)</f>
        <v>Yes</v>
      </c>
      <c r="H166">
        <f>VLOOKUP(A166,'Medical Examinations'!A166:J2500,7,FALSE)</f>
        <v>1</v>
      </c>
      <c r="I166" s="8" t="str">
        <f>VLOOKUP(A166,'Medical Examinations'!A166:J2500,8,FALSE)</f>
        <v>yes</v>
      </c>
      <c r="J166" t="str">
        <f>VLOOKUP(A166,'Medical Examinations'!A166:J2500,9,FALSE)</f>
        <v>Obesity</v>
      </c>
      <c r="K166" t="str">
        <f>VLOOKUP(A166,'Medical Examinations'!A166:J2500,10,FALSE)</f>
        <v>Normal</v>
      </c>
      <c r="L166" s="14">
        <f>VLOOKUP(A166,'Hospitalisation Details'!$A$1:$H$2344,2,FALSE)</f>
        <v>29070</v>
      </c>
      <c r="M166">
        <f>VLOOKUP(A166,'Hospitalisation Details'!$A$1:$H$2344,4,FALSE)</f>
        <v>37425.94</v>
      </c>
      <c r="N166" t="str">
        <f>VLOOKUP(A166,'Hospitalisation Details'!$A$1:$H$2344,5,FALSE)</f>
        <v>tier - 2</v>
      </c>
      <c r="O166" t="str">
        <f>VLOOKUP(A166,'Hospitalisation Details'!$A$1:$H$2344,6,FALSE)</f>
        <v>tier - 1</v>
      </c>
      <c r="P166" t="str">
        <f>VLOOKUP(A166,'Hospitalisation Details'!$A$1:$H$2344,7,FALSE)</f>
        <v>R1011</v>
      </c>
      <c r="Q166">
        <f>VLOOKUP(A166,'Hospitalisation Details'!$A$1:$H$2344,8,FALSE)</f>
        <v>43</v>
      </c>
    </row>
    <row r="167" spans="1:17" x14ac:dyDescent="0.3">
      <c r="A167" t="s">
        <v>2194</v>
      </c>
      <c r="B167" t="str">
        <f>VLOOKUP(A167, 'Customer Names'!$A$1:$D$2336,3,FALSE)</f>
        <v>Wittmann</v>
      </c>
      <c r="C167">
        <f>VLOOKUP(A167, 'Medical Examinations'!$A$1:$J$2336,2,FALSE)</f>
        <v>37.869999999999997</v>
      </c>
      <c r="D167">
        <f>VLOOKUP(A167,'Medical Examinations'!A166:J2501,3,FALSE)</f>
        <v>4.29</v>
      </c>
      <c r="E167" t="str">
        <f>VLOOKUP(A167,'Medical Examinations'!A166:J2501,4,FALSE)</f>
        <v>Yes</v>
      </c>
      <c r="F167" t="str">
        <f>VLOOKUP(A167,'Medical Examinations'!A166:J2501,4,FALSE)</f>
        <v>Yes</v>
      </c>
      <c r="G167" t="str">
        <f>VLOOKUP(A167,'Medical Examinations'!A167:J2501,6,FALSE)</f>
        <v>Yes</v>
      </c>
      <c r="H167">
        <f>VLOOKUP(A167,'Medical Examinations'!A167:J2501,7,FALSE)</f>
        <v>1</v>
      </c>
      <c r="I167" s="8" t="str">
        <f>VLOOKUP(A167,'Medical Examinations'!A167:J2501,8,FALSE)</f>
        <v>yes</v>
      </c>
      <c r="J167" t="str">
        <f>VLOOKUP(A167,'Medical Examinations'!A167:J2501,9,FALSE)</f>
        <v>Obesity</v>
      </c>
      <c r="K167" t="str">
        <f>VLOOKUP(A167,'Medical Examinations'!A167:J2501,10,FALSE)</f>
        <v>Normal</v>
      </c>
      <c r="L167" s="14">
        <f>VLOOKUP(A167,'Hospitalisation Details'!$A$1:$H$2344,2,FALSE)</f>
        <v>25506</v>
      </c>
      <c r="M167">
        <f>VLOOKUP(A167,'Hospitalisation Details'!$A$1:$H$2344,4,FALSE)</f>
        <v>37277.269999999997</v>
      </c>
      <c r="N167" t="str">
        <f>VLOOKUP(A167,'Hospitalisation Details'!$A$1:$H$2344,5,FALSE)</f>
        <v>tier - 1</v>
      </c>
      <c r="O167" t="str">
        <f>VLOOKUP(A167,'Hospitalisation Details'!$A$1:$H$2344,6,FALSE)</f>
        <v>tier - 3</v>
      </c>
      <c r="P167" t="str">
        <f>VLOOKUP(A167,'Hospitalisation Details'!$A$1:$H$2344,7,FALSE)</f>
        <v>R1011</v>
      </c>
      <c r="Q167">
        <f>VLOOKUP(A167,'Hospitalisation Details'!$A$1:$H$2344,8,FALSE)</f>
        <v>53</v>
      </c>
    </row>
    <row r="168" spans="1:17" x14ac:dyDescent="0.3">
      <c r="A168" t="s">
        <v>2193</v>
      </c>
      <c r="B168" t="str">
        <f>VLOOKUP(A168, 'Customer Names'!$A$1:$D$2336,3,FALSE)</f>
        <v>Tremblay</v>
      </c>
      <c r="C168">
        <f>VLOOKUP(A168, 'Medical Examinations'!$A$1:$J$2336,2,FALSE)</f>
        <v>40.61</v>
      </c>
      <c r="D168">
        <f>VLOOKUP(A168,'Medical Examinations'!A167:J2502,3,FALSE)</f>
        <v>8</v>
      </c>
      <c r="E168" t="str">
        <f>VLOOKUP(A168,'Medical Examinations'!A167:J2502,4,FALSE)</f>
        <v>Yes</v>
      </c>
      <c r="F168" t="str">
        <f>VLOOKUP(A168,'Medical Examinations'!A167:J2502,4,FALSE)</f>
        <v>Yes</v>
      </c>
      <c r="G168" t="str">
        <f>VLOOKUP(A168,'Medical Examinations'!A168:J2502,6,FALSE)</f>
        <v>No</v>
      </c>
      <c r="H168">
        <f>VLOOKUP(A168,'Medical Examinations'!A168:J2502,7,FALSE)</f>
        <v>1</v>
      </c>
      <c r="I168" s="8" t="str">
        <f>VLOOKUP(A168,'Medical Examinations'!A168:J2502,8,FALSE)</f>
        <v>yes</v>
      </c>
      <c r="J168" t="str">
        <f>VLOOKUP(A168,'Medical Examinations'!A168:J2502,9,FALSE)</f>
        <v>Obesity</v>
      </c>
      <c r="K168" t="str">
        <f>VLOOKUP(A168,'Medical Examinations'!A168:J2502,10,FALSE)</f>
        <v>Diabetes</v>
      </c>
      <c r="L168" s="14">
        <f>VLOOKUP(A168,'Hospitalisation Details'!$A$1:$H$2344,2,FALSE)</f>
        <v>27707</v>
      </c>
      <c r="M168">
        <f>VLOOKUP(A168,'Hospitalisation Details'!$A$1:$H$2344,4,FALSE)</f>
        <v>37272.339999999997</v>
      </c>
      <c r="N168" t="str">
        <f>VLOOKUP(A168,'Hospitalisation Details'!$A$1:$H$2344,5,FALSE)</f>
        <v>tier - 2</v>
      </c>
      <c r="O168" t="str">
        <f>VLOOKUP(A168,'Hospitalisation Details'!$A$1:$H$2344,6,FALSE)</f>
        <v>tier - 3</v>
      </c>
      <c r="P168" t="str">
        <f>VLOOKUP(A168,'Hospitalisation Details'!$A$1:$H$2344,7,FALSE)</f>
        <v>R1011</v>
      </c>
      <c r="Q168">
        <f>VLOOKUP(A168,'Hospitalisation Details'!$A$1:$H$2344,8,FALSE)</f>
        <v>47</v>
      </c>
    </row>
    <row r="169" spans="1:17" x14ac:dyDescent="0.3">
      <c r="A169" t="s">
        <v>2192</v>
      </c>
      <c r="B169" t="str">
        <f>VLOOKUP(A169, 'Customer Names'!$A$1:$D$2336,3,FALSE)</f>
        <v>Scofield</v>
      </c>
      <c r="C169">
        <f>VLOOKUP(A169, 'Medical Examinations'!$A$1:$J$2336,2,FALSE)</f>
        <v>30.78</v>
      </c>
      <c r="D169">
        <f>VLOOKUP(A169,'Medical Examinations'!A168:J2503,3,FALSE)</f>
        <v>4.67</v>
      </c>
      <c r="E169" t="str">
        <f>VLOOKUP(A169,'Medical Examinations'!A168:J2503,4,FALSE)</f>
        <v>Yes</v>
      </c>
      <c r="F169" t="str">
        <f>VLOOKUP(A169,'Medical Examinations'!A168:J2503,4,FALSE)</f>
        <v>Yes</v>
      </c>
      <c r="G169" t="str">
        <f>VLOOKUP(A169,'Medical Examinations'!A169:J2503,6,FALSE)</f>
        <v>No</v>
      </c>
      <c r="H169">
        <f>VLOOKUP(A169,'Medical Examinations'!A169:J2503,7,FALSE)</f>
        <v>0</v>
      </c>
      <c r="I169" s="8" t="str">
        <f>VLOOKUP(A169,'Medical Examinations'!A169:J2503,8,FALSE)</f>
        <v>yes</v>
      </c>
      <c r="J169" t="str">
        <f>VLOOKUP(A169,'Medical Examinations'!A169:J2503,9,FALSE)</f>
        <v>Obesity</v>
      </c>
      <c r="K169" t="str">
        <f>VLOOKUP(A169,'Medical Examinations'!A169:J2503,10,FALSE)</f>
        <v>Normal</v>
      </c>
      <c r="L169" s="14">
        <f>VLOOKUP(A169,'Hospitalisation Details'!$A$1:$H$2344,2,FALSE)</f>
        <v>31368</v>
      </c>
      <c r="M169">
        <f>VLOOKUP(A169,'Hospitalisation Details'!$A$1:$H$2344,4,FALSE)</f>
        <v>37270.15</v>
      </c>
      <c r="N169" t="str">
        <f>VLOOKUP(A169,'Hospitalisation Details'!$A$1:$H$2344,5,FALSE)</f>
        <v>tier - 2</v>
      </c>
      <c r="O169" t="str">
        <f>VLOOKUP(A169,'Hospitalisation Details'!$A$1:$H$2344,6,FALSE)</f>
        <v>tier - 1</v>
      </c>
      <c r="P169" t="str">
        <f>VLOOKUP(A169,'Hospitalisation Details'!$A$1:$H$2344,7,FALSE)</f>
        <v>R1024</v>
      </c>
      <c r="Q169">
        <f>VLOOKUP(A169,'Hospitalisation Details'!$A$1:$H$2344,8,FALSE)</f>
        <v>37</v>
      </c>
    </row>
    <row r="170" spans="1:17" x14ac:dyDescent="0.3">
      <c r="A170" t="s">
        <v>2191</v>
      </c>
      <c r="B170" t="str">
        <f>VLOOKUP(A170, 'Customer Names'!$A$1:$D$2336,3,FALSE)</f>
        <v>Yost</v>
      </c>
      <c r="C170">
        <f>VLOOKUP(A170, 'Medical Examinations'!$A$1:$J$2336,2,FALSE)</f>
        <v>49.49</v>
      </c>
      <c r="D170">
        <f>VLOOKUP(A170,'Medical Examinations'!A169:J2504,3,FALSE)</f>
        <v>4.5</v>
      </c>
      <c r="E170" t="str">
        <f>VLOOKUP(A170,'Medical Examinations'!A169:J2504,4,FALSE)</f>
        <v>No</v>
      </c>
      <c r="F170" t="str">
        <f>VLOOKUP(A170,'Medical Examinations'!A169:J2504,4,FALSE)</f>
        <v>No</v>
      </c>
      <c r="G170" t="str">
        <f>VLOOKUP(A170,'Medical Examinations'!A170:J2504,6,FALSE)</f>
        <v>No</v>
      </c>
      <c r="H170">
        <f>VLOOKUP(A170,'Medical Examinations'!A170:J2504,7,FALSE)</f>
        <v>0</v>
      </c>
      <c r="I170" s="8" t="str">
        <f>VLOOKUP(A170,'Medical Examinations'!A170:J2504,8,FALSE)</f>
        <v>yes</v>
      </c>
      <c r="J170" t="str">
        <f>VLOOKUP(A170,'Medical Examinations'!A170:J2504,9,FALSE)</f>
        <v>Obesity</v>
      </c>
      <c r="K170" t="str">
        <f>VLOOKUP(A170,'Medical Examinations'!A170:J2504,10,FALSE)</f>
        <v>Normal</v>
      </c>
      <c r="L170" s="14">
        <f>VLOOKUP(A170,'Hospitalisation Details'!$A$1:$H$2344,2,FALSE)</f>
        <v>33163</v>
      </c>
      <c r="M170">
        <f>VLOOKUP(A170,'Hospitalisation Details'!$A$1:$H$2344,4,FALSE)</f>
        <v>37251.22</v>
      </c>
      <c r="N170" t="str">
        <f>VLOOKUP(A170,'Hospitalisation Details'!$A$1:$H$2344,5,FALSE)</f>
        <v>tier - 2</v>
      </c>
      <c r="O170" t="str">
        <f>VLOOKUP(A170,'Hospitalisation Details'!$A$1:$H$2344,6,FALSE)</f>
        <v>tier - 2</v>
      </c>
      <c r="P170" t="str">
        <f>VLOOKUP(A170,'Hospitalisation Details'!$A$1:$H$2344,7,FALSE)</f>
        <v>R1011</v>
      </c>
      <c r="Q170">
        <f>VLOOKUP(A170,'Hospitalisation Details'!$A$1:$H$2344,8,FALSE)</f>
        <v>32</v>
      </c>
    </row>
    <row r="171" spans="1:17" x14ac:dyDescent="0.3">
      <c r="A171" t="s">
        <v>2190</v>
      </c>
      <c r="B171" t="str">
        <f>VLOOKUP(A171, 'Customer Names'!$A$1:$D$2336,3,FALSE)</f>
        <v>Torphy</v>
      </c>
      <c r="C171">
        <f>VLOOKUP(A171, 'Medical Examinations'!$A$1:$J$2336,2,FALSE)</f>
        <v>37.619999999999997</v>
      </c>
      <c r="D171">
        <f>VLOOKUP(A171,'Medical Examinations'!A170:J2505,3,FALSE)</f>
        <v>6.32</v>
      </c>
      <c r="E171" t="str">
        <f>VLOOKUP(A171,'Medical Examinations'!A170:J2505,4,FALSE)</f>
        <v>Yes</v>
      </c>
      <c r="F171" t="str">
        <f>VLOOKUP(A171,'Medical Examinations'!A170:J2505,4,FALSE)</f>
        <v>Yes</v>
      </c>
      <c r="G171" t="str">
        <f>VLOOKUP(A171,'Medical Examinations'!A171:J2505,6,FALSE)</f>
        <v>No</v>
      </c>
      <c r="H171">
        <f>VLOOKUP(A171,'Medical Examinations'!A171:J2505,7,FALSE)</f>
        <v>2</v>
      </c>
      <c r="I171" s="8" t="str">
        <f>VLOOKUP(A171,'Medical Examinations'!A171:J2505,8,FALSE)</f>
        <v>yes</v>
      </c>
      <c r="J171" t="str">
        <f>VLOOKUP(A171,'Medical Examinations'!A171:J2505,9,FALSE)</f>
        <v>Obesity</v>
      </c>
      <c r="K171" t="str">
        <f>VLOOKUP(A171,'Medical Examinations'!A171:J2505,10,FALSE)</f>
        <v>Prediabetes</v>
      </c>
      <c r="L171" s="14">
        <f>VLOOKUP(A171,'Hospitalisation Details'!$A$1:$H$2344,2,FALSE)</f>
        <v>36774</v>
      </c>
      <c r="M171">
        <f>VLOOKUP(A171,'Hospitalisation Details'!$A$1:$H$2344,4,FALSE)</f>
        <v>37165.160000000003</v>
      </c>
      <c r="N171" t="str">
        <f>VLOOKUP(A171,'Hospitalisation Details'!$A$1:$H$2344,5,FALSE)</f>
        <v>tier - 1</v>
      </c>
      <c r="O171" t="str">
        <f>VLOOKUP(A171,'Hospitalisation Details'!$A$1:$H$2344,6,FALSE)</f>
        <v>tier - 3</v>
      </c>
      <c r="P171" t="str">
        <f>VLOOKUP(A171,'Hospitalisation Details'!$A$1:$H$2344,7,FALSE)</f>
        <v>Unknown</v>
      </c>
      <c r="Q171">
        <f>VLOOKUP(A171,'Hospitalisation Details'!$A$1:$H$2344,8,FALSE)</f>
        <v>22</v>
      </c>
    </row>
    <row r="172" spans="1:17" x14ac:dyDescent="0.3">
      <c r="A172" t="s">
        <v>2189</v>
      </c>
      <c r="B172" t="str">
        <f>VLOOKUP(A172, 'Customer Names'!$A$1:$D$2336,3,FALSE)</f>
        <v>Busby</v>
      </c>
      <c r="C172">
        <f>VLOOKUP(A172, 'Medical Examinations'!$A$1:$J$2336,2,FALSE)</f>
        <v>36.08</v>
      </c>
      <c r="D172">
        <f>VLOOKUP(A172,'Medical Examinations'!A171:J2506,3,FALSE)</f>
        <v>6.1</v>
      </c>
      <c r="E172" t="str">
        <f>VLOOKUP(A172,'Medical Examinations'!A171:J2506,4,FALSE)</f>
        <v>Yes</v>
      </c>
      <c r="F172" t="str">
        <f>VLOOKUP(A172,'Medical Examinations'!A171:J2506,4,FALSE)</f>
        <v>Yes</v>
      </c>
      <c r="G172" t="str">
        <f>VLOOKUP(A172,'Medical Examinations'!A172:J2506,6,FALSE)</f>
        <v>No</v>
      </c>
      <c r="H172">
        <f>VLOOKUP(A172,'Medical Examinations'!A172:J2506,7,FALSE)</f>
        <v>1</v>
      </c>
      <c r="I172" s="8" t="str">
        <f>VLOOKUP(A172,'Medical Examinations'!A172:J2506,8,FALSE)</f>
        <v>yes</v>
      </c>
      <c r="J172" t="str">
        <f>VLOOKUP(A172,'Medical Examinations'!A172:J2506,9,FALSE)</f>
        <v>Obesity</v>
      </c>
      <c r="K172" t="str">
        <f>VLOOKUP(A172,'Medical Examinations'!A172:J2506,10,FALSE)</f>
        <v>Prediabetes</v>
      </c>
      <c r="L172" s="14">
        <f>VLOOKUP(A172,'Hospitalisation Details'!$A$1:$H$2344,2,FALSE)</f>
        <v>35002</v>
      </c>
      <c r="M172">
        <f>VLOOKUP(A172,'Hospitalisation Details'!$A$1:$H$2344,4,FALSE)</f>
        <v>37133.9</v>
      </c>
      <c r="N172" t="str">
        <f>VLOOKUP(A172,'Hospitalisation Details'!$A$1:$H$2344,5,FALSE)</f>
        <v>tier - 2</v>
      </c>
      <c r="O172" t="str">
        <f>VLOOKUP(A172,'Hospitalisation Details'!$A$1:$H$2344,6,FALSE)</f>
        <v>tier - 2</v>
      </c>
      <c r="P172" t="str">
        <f>VLOOKUP(A172,'Hospitalisation Details'!$A$1:$H$2344,7,FALSE)</f>
        <v>R1013</v>
      </c>
      <c r="Q172">
        <f>VLOOKUP(A172,'Hospitalisation Details'!$A$1:$H$2344,8,FALSE)</f>
        <v>27</v>
      </c>
    </row>
    <row r="173" spans="1:17" x14ac:dyDescent="0.3">
      <c r="A173" t="s">
        <v>2188</v>
      </c>
      <c r="B173" t="str">
        <f>VLOOKUP(A173, 'Customer Names'!$A$1:$D$2336,3,FALSE)</f>
        <v>Nguyen</v>
      </c>
      <c r="C173">
        <f>VLOOKUP(A173, 'Medical Examinations'!$A$1:$J$2336,2,FALSE)</f>
        <v>33.5</v>
      </c>
      <c r="D173">
        <f>VLOOKUP(A173,'Medical Examinations'!A172:J2507,3,FALSE)</f>
        <v>5.4</v>
      </c>
      <c r="E173" t="str">
        <f>VLOOKUP(A173,'Medical Examinations'!A172:J2507,4,FALSE)</f>
        <v>No</v>
      </c>
      <c r="F173" t="str">
        <f>VLOOKUP(A173,'Medical Examinations'!A172:J2507,4,FALSE)</f>
        <v>No</v>
      </c>
      <c r="G173" t="str">
        <f>VLOOKUP(A173,'Medical Examinations'!A173:J2507,6,FALSE)</f>
        <v>No</v>
      </c>
      <c r="H173">
        <f>VLOOKUP(A173,'Medical Examinations'!A173:J2507,7,FALSE)</f>
        <v>0</v>
      </c>
      <c r="I173" s="8" t="str">
        <f>VLOOKUP(A173,'Medical Examinations'!A173:J2507,8,FALSE)</f>
        <v>yes</v>
      </c>
      <c r="J173" t="str">
        <f>VLOOKUP(A173,'Medical Examinations'!A173:J2507,9,FALSE)</f>
        <v>Obesity</v>
      </c>
      <c r="K173" t="str">
        <f>VLOOKUP(A173,'Medical Examinations'!A173:J2507,10,FALSE)</f>
        <v>Normal</v>
      </c>
      <c r="L173" s="14">
        <f>VLOOKUP(A173,'Hospitalisation Details'!$A$1:$H$2344,2,FALSE)</f>
        <v>32669</v>
      </c>
      <c r="M173">
        <f>VLOOKUP(A173,'Hospitalisation Details'!$A$1:$H$2344,4,FALSE)</f>
        <v>37079.370000000003</v>
      </c>
      <c r="N173" t="str">
        <f>VLOOKUP(A173,'Hospitalisation Details'!$A$1:$H$2344,5,FALSE)</f>
        <v>tier - 2</v>
      </c>
      <c r="O173" t="str">
        <f>VLOOKUP(A173,'Hospitalisation Details'!$A$1:$H$2344,6,FALSE)</f>
        <v>tier - 3</v>
      </c>
      <c r="P173" t="str">
        <f>VLOOKUP(A173,'Hospitalisation Details'!$A$1:$H$2344,7,FALSE)</f>
        <v>R1011</v>
      </c>
      <c r="Q173">
        <f>VLOOKUP(A173,'Hospitalisation Details'!$A$1:$H$2344,8,FALSE)</f>
        <v>33</v>
      </c>
    </row>
    <row r="174" spans="1:17" x14ac:dyDescent="0.3">
      <c r="A174" t="s">
        <v>2187</v>
      </c>
      <c r="B174" t="str">
        <f>VLOOKUP(A174, 'Customer Names'!$A$1:$D$2336,3,FALSE)</f>
        <v>Hanley</v>
      </c>
      <c r="C174">
        <f>VLOOKUP(A174, 'Medical Examinations'!$A$1:$J$2336,2,FALSE)</f>
        <v>47.46</v>
      </c>
      <c r="D174">
        <f>VLOOKUP(A174,'Medical Examinations'!A173:J2508,3,FALSE)</f>
        <v>6.24</v>
      </c>
      <c r="E174" t="str">
        <f>VLOOKUP(A174,'Medical Examinations'!A173:J2508,4,FALSE)</f>
        <v>Yes</v>
      </c>
      <c r="F174" t="str">
        <f>VLOOKUP(A174,'Medical Examinations'!A173:J2508,4,FALSE)</f>
        <v>Yes</v>
      </c>
      <c r="G174" t="str">
        <f>VLOOKUP(A174,'Medical Examinations'!A174:J2508,6,FALSE)</f>
        <v>No</v>
      </c>
      <c r="H174">
        <f>VLOOKUP(A174,'Medical Examinations'!A174:J2508,7,FALSE)</f>
        <v>1</v>
      </c>
      <c r="I174" s="8" t="str">
        <f>VLOOKUP(A174,'Medical Examinations'!A174:J2508,8,FALSE)</f>
        <v>yes</v>
      </c>
      <c r="J174" t="str">
        <f>VLOOKUP(A174,'Medical Examinations'!A174:J2508,9,FALSE)</f>
        <v>Obesity</v>
      </c>
      <c r="K174" t="str">
        <f>VLOOKUP(A174,'Medical Examinations'!A174:J2508,10,FALSE)</f>
        <v>Prediabetes</v>
      </c>
      <c r="L174" s="14">
        <f>VLOOKUP(A174,'Hospitalisation Details'!$A$1:$H$2344,2,FALSE)</f>
        <v>32494</v>
      </c>
      <c r="M174">
        <f>VLOOKUP(A174,'Hospitalisation Details'!$A$1:$H$2344,4,FALSE)</f>
        <v>37076.370000000003</v>
      </c>
      <c r="N174" t="str">
        <f>VLOOKUP(A174,'Hospitalisation Details'!$A$1:$H$2344,5,FALSE)</f>
        <v>tier - 2</v>
      </c>
      <c r="O174" t="str">
        <f>VLOOKUP(A174,'Hospitalisation Details'!$A$1:$H$2344,6,FALSE)</f>
        <v>tier - 1</v>
      </c>
      <c r="P174" t="str">
        <f>VLOOKUP(A174,'Hospitalisation Details'!$A$1:$H$2344,7,FALSE)</f>
        <v>R1011</v>
      </c>
      <c r="Q174">
        <f>VLOOKUP(A174,'Hospitalisation Details'!$A$1:$H$2344,8,FALSE)</f>
        <v>34</v>
      </c>
    </row>
    <row r="175" spans="1:17" x14ac:dyDescent="0.3">
      <c r="A175" t="s">
        <v>2186</v>
      </c>
      <c r="B175" t="str">
        <f>VLOOKUP(A175, 'Customer Names'!$A$1:$D$2336,3,FALSE)</f>
        <v>Scheer</v>
      </c>
      <c r="C175">
        <f>VLOOKUP(A175, 'Medical Examinations'!$A$1:$J$2336,2,FALSE)</f>
        <v>49.24</v>
      </c>
      <c r="D175">
        <f>VLOOKUP(A175,'Medical Examinations'!A174:J2509,3,FALSE)</f>
        <v>4.45</v>
      </c>
      <c r="E175" t="str">
        <f>VLOOKUP(A175,'Medical Examinations'!A174:J2509,4,FALSE)</f>
        <v>No</v>
      </c>
      <c r="F175" t="str">
        <f>VLOOKUP(A175,'Medical Examinations'!A174:J2509,4,FALSE)</f>
        <v>No</v>
      </c>
      <c r="G175" t="str">
        <f>VLOOKUP(A175,'Medical Examinations'!A175:J2509,6,FALSE)</f>
        <v>No</v>
      </c>
      <c r="H175">
        <f>VLOOKUP(A175,'Medical Examinations'!A175:J2509,7,FALSE)</f>
        <v>0</v>
      </c>
      <c r="I175" s="8" t="str">
        <f>VLOOKUP(A175,'Medical Examinations'!A175:J2509,8,FALSE)</f>
        <v>yes</v>
      </c>
      <c r="J175" t="str">
        <f>VLOOKUP(A175,'Medical Examinations'!A175:J2509,9,FALSE)</f>
        <v>Obesity</v>
      </c>
      <c r="K175" t="str">
        <f>VLOOKUP(A175,'Medical Examinations'!A175:J2509,10,FALSE)</f>
        <v>Normal</v>
      </c>
      <c r="L175" s="14">
        <f>VLOOKUP(A175,'Hospitalisation Details'!$A$1:$H$2344,2,FALSE)</f>
        <v>33543</v>
      </c>
      <c r="M175">
        <f>VLOOKUP(A175,'Hospitalisation Details'!$A$1:$H$2344,4,FALSE)</f>
        <v>37040.879999999997</v>
      </c>
      <c r="N175" t="str">
        <f>VLOOKUP(A175,'Hospitalisation Details'!$A$1:$H$2344,5,FALSE)</f>
        <v>tier - 2</v>
      </c>
      <c r="O175" t="str">
        <f>VLOOKUP(A175,'Hospitalisation Details'!$A$1:$H$2344,6,FALSE)</f>
        <v>tier - 2</v>
      </c>
      <c r="P175" t="str">
        <f>VLOOKUP(A175,'Hospitalisation Details'!$A$1:$H$2344,7,FALSE)</f>
        <v>R1011</v>
      </c>
      <c r="Q175">
        <f>VLOOKUP(A175,'Hospitalisation Details'!$A$1:$H$2344,8,FALSE)</f>
        <v>31</v>
      </c>
    </row>
    <row r="176" spans="1:17" x14ac:dyDescent="0.3">
      <c r="A176" t="s">
        <v>2185</v>
      </c>
      <c r="B176" t="str">
        <f>VLOOKUP(A176, 'Customer Names'!$A$1:$D$2336,3,FALSE)</f>
        <v>Rankin</v>
      </c>
      <c r="C176">
        <f>VLOOKUP(A176, 'Medical Examinations'!$A$1:$J$2336,2,FALSE)</f>
        <v>54.4</v>
      </c>
      <c r="D176">
        <f>VLOOKUP(A176,'Medical Examinations'!A175:J2510,3,FALSE)</f>
        <v>5.22</v>
      </c>
      <c r="E176" t="str">
        <f>VLOOKUP(A176,'Medical Examinations'!A175:J2510,4,FALSE)</f>
        <v>No</v>
      </c>
      <c r="F176" t="str">
        <f>VLOOKUP(A176,'Medical Examinations'!A175:J2510,4,FALSE)</f>
        <v>No</v>
      </c>
      <c r="G176" t="str">
        <f>VLOOKUP(A176,'Medical Examinations'!A176:J2510,6,FALSE)</f>
        <v>No</v>
      </c>
      <c r="H176">
        <f>VLOOKUP(A176,'Medical Examinations'!A176:J2510,7,FALSE)</f>
        <v>1</v>
      </c>
      <c r="I176" s="8" t="str">
        <f>VLOOKUP(A176,'Medical Examinations'!A176:J2510,8,FALSE)</f>
        <v>yes</v>
      </c>
      <c r="J176" t="str">
        <f>VLOOKUP(A176,'Medical Examinations'!A176:J2510,9,FALSE)</f>
        <v>Obesity</v>
      </c>
      <c r="K176" t="str">
        <f>VLOOKUP(A176,'Medical Examinations'!A176:J2510,10,FALSE)</f>
        <v>Normal</v>
      </c>
      <c r="L176" s="14">
        <f>VLOOKUP(A176,'Hospitalisation Details'!$A$1:$H$2344,2,FALSE)</f>
        <v>33860</v>
      </c>
      <c r="M176">
        <f>VLOOKUP(A176,'Hospitalisation Details'!$A$1:$H$2344,4,FALSE)</f>
        <v>36976.449999999997</v>
      </c>
      <c r="N176" t="str">
        <f>VLOOKUP(A176,'Hospitalisation Details'!$A$1:$H$2344,5,FALSE)</f>
        <v>tier - 2</v>
      </c>
      <c r="O176" t="str">
        <f>VLOOKUP(A176,'Hospitalisation Details'!$A$1:$H$2344,6,FALSE)</f>
        <v>tier - 3</v>
      </c>
      <c r="P176" t="str">
        <f>VLOOKUP(A176,'Hospitalisation Details'!$A$1:$H$2344,7,FALSE)</f>
        <v>R1011</v>
      </c>
      <c r="Q176">
        <f>VLOOKUP(A176,'Hospitalisation Details'!$A$1:$H$2344,8,FALSE)</f>
        <v>30</v>
      </c>
    </row>
    <row r="177" spans="1:17" x14ac:dyDescent="0.3">
      <c r="A177" t="s">
        <v>2184</v>
      </c>
      <c r="B177" t="str">
        <f>VLOOKUP(A177, 'Customer Names'!$A$1:$D$2336,3,FALSE)</f>
        <v>Ricardi</v>
      </c>
      <c r="C177">
        <f>VLOOKUP(A177, 'Medical Examinations'!$A$1:$J$2336,2,FALSE)</f>
        <v>35.53</v>
      </c>
      <c r="D177">
        <f>VLOOKUP(A177,'Medical Examinations'!A176:J2511,3,FALSE)</f>
        <v>4.6100000000000003</v>
      </c>
      <c r="E177" t="str">
        <f>VLOOKUP(A177,'Medical Examinations'!A176:J2511,4,FALSE)</f>
        <v>No</v>
      </c>
      <c r="F177" t="str">
        <f>VLOOKUP(A177,'Medical Examinations'!A176:J2511,4,FALSE)</f>
        <v>No</v>
      </c>
      <c r="G177" t="str">
        <f>VLOOKUP(A177,'Medical Examinations'!A177:J2511,6,FALSE)</f>
        <v>No</v>
      </c>
      <c r="H177">
        <f>VLOOKUP(A177,'Medical Examinations'!A177:J2511,7,FALSE)</f>
        <v>1</v>
      </c>
      <c r="I177" s="8" t="str">
        <f>VLOOKUP(A177,'Medical Examinations'!A177:J2511,8,FALSE)</f>
        <v>yes</v>
      </c>
      <c r="J177" t="str">
        <f>VLOOKUP(A177,'Medical Examinations'!A177:J2511,9,FALSE)</f>
        <v>Obesity</v>
      </c>
      <c r="K177" t="str">
        <f>VLOOKUP(A177,'Medical Examinations'!A177:J2511,10,FALSE)</f>
        <v>Normal</v>
      </c>
      <c r="L177" s="14">
        <f>VLOOKUP(A177,'Hospitalisation Details'!$A$1:$H$2344,2,FALSE)</f>
        <v>33841</v>
      </c>
      <c r="M177">
        <f>VLOOKUP(A177,'Hospitalisation Details'!$A$1:$H$2344,4,FALSE)</f>
        <v>36950.26</v>
      </c>
      <c r="N177" t="str">
        <f>VLOOKUP(A177,'Hospitalisation Details'!$A$1:$H$2344,5,FALSE)</f>
        <v>tier - 1</v>
      </c>
      <c r="O177" t="str">
        <f>VLOOKUP(A177,'Hospitalisation Details'!$A$1:$H$2344,6,FALSE)</f>
        <v>tier - 1</v>
      </c>
      <c r="P177" t="str">
        <f>VLOOKUP(A177,'Hospitalisation Details'!$A$1:$H$2344,7,FALSE)</f>
        <v>R1013</v>
      </c>
      <c r="Q177">
        <f>VLOOKUP(A177,'Hospitalisation Details'!$A$1:$H$2344,8,FALSE)</f>
        <v>30</v>
      </c>
    </row>
    <row r="178" spans="1:17" x14ac:dyDescent="0.3">
      <c r="A178" t="s">
        <v>2183</v>
      </c>
      <c r="B178" t="str">
        <f>VLOOKUP(A178, 'Customer Names'!$A$1:$D$2336,3,FALSE)</f>
        <v>Karkos</v>
      </c>
      <c r="C178">
        <f>VLOOKUP(A178, 'Medical Examinations'!$A$1:$J$2336,2,FALSE)</f>
        <v>39.729999999999997</v>
      </c>
      <c r="D178">
        <f>VLOOKUP(A178,'Medical Examinations'!A177:J2512,3,FALSE)</f>
        <v>6.24</v>
      </c>
      <c r="E178" t="str">
        <f>VLOOKUP(A178,'Medical Examinations'!A177:J2512,4,FALSE)</f>
        <v>No</v>
      </c>
      <c r="F178" t="str">
        <f>VLOOKUP(A178,'Medical Examinations'!A177:J2512,4,FALSE)</f>
        <v>No</v>
      </c>
      <c r="G178" t="str">
        <f>VLOOKUP(A178,'Medical Examinations'!A178:J2512,6,FALSE)</f>
        <v>No</v>
      </c>
      <c r="H178">
        <f>VLOOKUP(A178,'Medical Examinations'!A178:J2512,7,FALSE)</f>
        <v>0</v>
      </c>
      <c r="I178" s="8" t="str">
        <f>VLOOKUP(A178,'Medical Examinations'!A178:J2512,8,FALSE)</f>
        <v>yes</v>
      </c>
      <c r="J178" t="str">
        <f>VLOOKUP(A178,'Medical Examinations'!A178:J2512,9,FALSE)</f>
        <v>Obesity</v>
      </c>
      <c r="K178" t="str">
        <f>VLOOKUP(A178,'Medical Examinations'!A178:J2512,10,FALSE)</f>
        <v>Prediabetes</v>
      </c>
      <c r="L178" s="14">
        <f>VLOOKUP(A178,'Hospitalisation Details'!$A$1:$H$2344,2,FALSE)</f>
        <v>28350</v>
      </c>
      <c r="M178">
        <f>VLOOKUP(A178,'Hospitalisation Details'!$A$1:$H$2344,4,FALSE)</f>
        <v>36935.64</v>
      </c>
      <c r="N178" t="str">
        <f>VLOOKUP(A178,'Hospitalisation Details'!$A$1:$H$2344,5,FALSE)</f>
        <v>tier - 2</v>
      </c>
      <c r="O178" t="str">
        <f>VLOOKUP(A178,'Hospitalisation Details'!$A$1:$H$2344,6,FALSE)</f>
        <v>tier - 1</v>
      </c>
      <c r="P178" t="str">
        <f>VLOOKUP(A178,'Hospitalisation Details'!$A$1:$H$2344,7,FALSE)</f>
        <v>R1011</v>
      </c>
      <c r="Q178">
        <f>VLOOKUP(A178,'Hospitalisation Details'!$A$1:$H$2344,8,FALSE)</f>
        <v>45</v>
      </c>
    </row>
    <row r="179" spans="1:17" x14ac:dyDescent="0.3">
      <c r="A179" t="s">
        <v>2182</v>
      </c>
      <c r="B179" t="str">
        <f>VLOOKUP(A179, 'Customer Names'!$A$1:$D$2336,3,FALSE)</f>
        <v>Price-Dierksen</v>
      </c>
      <c r="C179">
        <f>VLOOKUP(A179, 'Medical Examinations'!$A$1:$J$2336,2,FALSE)</f>
        <v>35.68</v>
      </c>
      <c r="D179">
        <f>VLOOKUP(A179,'Medical Examinations'!A178:J2513,3,FALSE)</f>
        <v>10.039999999999999</v>
      </c>
      <c r="E179" t="str">
        <f>VLOOKUP(A179,'Medical Examinations'!A178:J2513,4,FALSE)</f>
        <v>No</v>
      </c>
      <c r="F179" t="str">
        <f>VLOOKUP(A179,'Medical Examinations'!A178:J2513,4,FALSE)</f>
        <v>No</v>
      </c>
      <c r="G179" t="str">
        <f>VLOOKUP(A179,'Medical Examinations'!A179:J2513,6,FALSE)</f>
        <v>No</v>
      </c>
      <c r="H179">
        <f>VLOOKUP(A179,'Medical Examinations'!A179:J2513,7,FALSE)</f>
        <v>0</v>
      </c>
      <c r="I179" s="8" t="str">
        <f>VLOOKUP(A179,'Medical Examinations'!A179:J2513,8,FALSE)</f>
        <v>yes</v>
      </c>
      <c r="J179" t="str">
        <f>VLOOKUP(A179,'Medical Examinations'!A179:J2513,9,FALSE)</f>
        <v>Obesity</v>
      </c>
      <c r="K179" t="str">
        <f>VLOOKUP(A179,'Medical Examinations'!A179:J2513,10,FALSE)</f>
        <v>Diabetes</v>
      </c>
      <c r="L179" s="14">
        <f>VLOOKUP(A179,'Hospitalisation Details'!$A$1:$H$2344,2,FALSE)</f>
        <v>25133</v>
      </c>
      <c r="M179">
        <f>VLOOKUP(A179,'Hospitalisation Details'!$A$1:$H$2344,4,FALSE)</f>
        <v>36922.61</v>
      </c>
      <c r="N179" t="str">
        <f>VLOOKUP(A179,'Hospitalisation Details'!$A$1:$H$2344,5,FALSE)</f>
        <v>tier - 2</v>
      </c>
      <c r="O179" t="str">
        <f>VLOOKUP(A179,'Hospitalisation Details'!$A$1:$H$2344,6,FALSE)</f>
        <v>tier - 1</v>
      </c>
      <c r="P179" t="str">
        <f>VLOOKUP(A179,'Hospitalisation Details'!$A$1:$H$2344,7,FALSE)</f>
        <v>R1011</v>
      </c>
      <c r="Q179">
        <f>VLOOKUP(A179,'Hospitalisation Details'!$A$1:$H$2344,8,FALSE)</f>
        <v>54</v>
      </c>
    </row>
    <row r="180" spans="1:17" x14ac:dyDescent="0.3">
      <c r="A180" t="s">
        <v>2181</v>
      </c>
      <c r="B180" t="str">
        <f>VLOOKUP(A180, 'Customer Names'!$A$1:$D$2336,3,FALSE)</f>
        <v>Knispel</v>
      </c>
      <c r="C180">
        <f>VLOOKUP(A180, 'Medical Examinations'!$A$1:$J$2336,2,FALSE)</f>
        <v>48.86</v>
      </c>
      <c r="D180">
        <f>VLOOKUP(A180,'Medical Examinations'!A179:J2514,3,FALSE)</f>
        <v>6.09</v>
      </c>
      <c r="E180" t="str">
        <f>VLOOKUP(A180,'Medical Examinations'!A179:J2514,4,FALSE)</f>
        <v>No</v>
      </c>
      <c r="F180" t="str">
        <f>VLOOKUP(A180,'Medical Examinations'!A179:J2514,4,FALSE)</f>
        <v>No</v>
      </c>
      <c r="G180" t="str">
        <f>VLOOKUP(A180,'Medical Examinations'!A180:J2514,6,FALSE)</f>
        <v>No</v>
      </c>
      <c r="H180">
        <f>VLOOKUP(A180,'Medical Examinations'!A180:J2514,7,FALSE)</f>
        <v>0</v>
      </c>
      <c r="I180" s="8" t="str">
        <f>VLOOKUP(A180,'Medical Examinations'!A180:J2514,8,FALSE)</f>
        <v>yes</v>
      </c>
      <c r="J180" t="str">
        <f>VLOOKUP(A180,'Medical Examinations'!A180:J2514,9,FALSE)</f>
        <v>Obesity</v>
      </c>
      <c r="K180" t="str">
        <f>VLOOKUP(A180,'Medical Examinations'!A180:J2514,10,FALSE)</f>
        <v>Prediabetes</v>
      </c>
      <c r="L180" s="14">
        <f>VLOOKUP(A180,'Hospitalisation Details'!$A$1:$H$2344,2,FALSE)</f>
        <v>33399</v>
      </c>
      <c r="M180">
        <f>VLOOKUP(A180,'Hospitalisation Details'!$A$1:$H$2344,4,FALSE)</f>
        <v>36911.99</v>
      </c>
      <c r="N180" t="str">
        <f>VLOOKUP(A180,'Hospitalisation Details'!$A$1:$H$2344,5,FALSE)</f>
        <v>tier - 2</v>
      </c>
      <c r="O180" t="str">
        <f>VLOOKUP(A180,'Hospitalisation Details'!$A$1:$H$2344,6,FALSE)</f>
        <v>tier - 2</v>
      </c>
      <c r="P180" t="str">
        <f>VLOOKUP(A180,'Hospitalisation Details'!$A$1:$H$2344,7,FALSE)</f>
        <v>R1011</v>
      </c>
      <c r="Q180">
        <f>VLOOKUP(A180,'Hospitalisation Details'!$A$1:$H$2344,8,FALSE)</f>
        <v>31</v>
      </c>
    </row>
    <row r="181" spans="1:17" x14ac:dyDescent="0.3">
      <c r="A181" t="s">
        <v>2180</v>
      </c>
      <c r="B181" t="str">
        <f>VLOOKUP(A181, 'Customer Names'!$A$1:$D$2336,3,FALSE)</f>
        <v>King</v>
      </c>
      <c r="C181">
        <f>VLOOKUP(A181, 'Medical Examinations'!$A$1:$J$2336,2,FALSE)</f>
        <v>34.799999999999997</v>
      </c>
      <c r="D181">
        <f>VLOOKUP(A181,'Medical Examinations'!A180:J2515,3,FALSE)</f>
        <v>11.4</v>
      </c>
      <c r="E181" t="str">
        <f>VLOOKUP(A181,'Medical Examinations'!A180:J2515,4,FALSE)</f>
        <v>Yes</v>
      </c>
      <c r="F181" t="str">
        <f>VLOOKUP(A181,'Medical Examinations'!A180:J2515,4,FALSE)</f>
        <v>Yes</v>
      </c>
      <c r="G181" t="str">
        <f>VLOOKUP(A181,'Medical Examinations'!A181:J2515,6,FALSE)</f>
        <v>Yes</v>
      </c>
      <c r="H181">
        <f>VLOOKUP(A181,'Medical Examinations'!A181:J2515,7,FALSE)</f>
        <v>1</v>
      </c>
      <c r="I181" s="8" t="str">
        <f>VLOOKUP(A181,'Medical Examinations'!A181:J2515,8,FALSE)</f>
        <v>No</v>
      </c>
      <c r="J181" t="str">
        <f>VLOOKUP(A181,'Medical Examinations'!A181:J2515,9,FALSE)</f>
        <v>Obesity</v>
      </c>
      <c r="K181" t="str">
        <f>VLOOKUP(A181,'Medical Examinations'!A181:J2515,10,FALSE)</f>
        <v>Diabetes</v>
      </c>
      <c r="L181" s="14">
        <f>VLOOKUP(A181,'Hospitalisation Details'!$A$1:$H$2344,2,FALSE)</f>
        <v>23216</v>
      </c>
      <c r="M181">
        <f>VLOOKUP(A181,'Hospitalisation Details'!$A$1:$H$2344,4,FALSE)</f>
        <v>36910.61</v>
      </c>
      <c r="N181" t="str">
        <f>VLOOKUP(A181,'Hospitalisation Details'!$A$1:$H$2344,5,FALSE)</f>
        <v>tier - 2</v>
      </c>
      <c r="O181" t="str">
        <f>VLOOKUP(A181,'Hospitalisation Details'!$A$1:$H$2344,6,FALSE)</f>
        <v>tier - 2</v>
      </c>
      <c r="P181" t="str">
        <f>VLOOKUP(A181,'Hospitalisation Details'!$A$1:$H$2344,7,FALSE)</f>
        <v>R1011</v>
      </c>
      <c r="Q181">
        <f>VLOOKUP(A181,'Hospitalisation Details'!$A$1:$H$2344,8,FALSE)</f>
        <v>59</v>
      </c>
    </row>
    <row r="182" spans="1:17" x14ac:dyDescent="0.3">
      <c r="A182" t="s">
        <v>2179</v>
      </c>
      <c r="B182" t="str">
        <f>VLOOKUP(A182, 'Customer Names'!$A$1:$D$2336,3,FALSE)</f>
        <v>Samuelson</v>
      </c>
      <c r="C182">
        <f>VLOOKUP(A182, 'Medical Examinations'!$A$1:$J$2336,2,FALSE)</f>
        <v>32.49</v>
      </c>
      <c r="D182">
        <f>VLOOKUP(A182,'Medical Examinations'!A181:J2516,3,FALSE)</f>
        <v>4.29</v>
      </c>
      <c r="E182" t="str">
        <f>VLOOKUP(A182,'Medical Examinations'!A181:J2516,4,FALSE)</f>
        <v>No</v>
      </c>
      <c r="F182" t="str">
        <f>VLOOKUP(A182,'Medical Examinations'!A181:J2516,4,FALSE)</f>
        <v>No</v>
      </c>
      <c r="G182" t="str">
        <f>VLOOKUP(A182,'Medical Examinations'!A182:J2516,6,FALSE)</f>
        <v>Yes</v>
      </c>
      <c r="H182">
        <f>VLOOKUP(A182,'Medical Examinations'!A182:J2516,7,FALSE)</f>
        <v>1</v>
      </c>
      <c r="I182" s="8" t="str">
        <f>VLOOKUP(A182,'Medical Examinations'!A182:J2516,8,FALSE)</f>
        <v>yes</v>
      </c>
      <c r="J182" t="str">
        <f>VLOOKUP(A182,'Medical Examinations'!A182:J2516,9,FALSE)</f>
        <v>Obesity</v>
      </c>
      <c r="K182" t="str">
        <f>VLOOKUP(A182,'Medical Examinations'!A182:J2516,10,FALSE)</f>
        <v>Normal</v>
      </c>
      <c r="L182" s="14">
        <f>VLOOKUP(A182,'Hospitalisation Details'!$A$1:$H$2344,2,FALSE)</f>
        <v>37793</v>
      </c>
      <c r="M182">
        <f>VLOOKUP(A182,'Hospitalisation Details'!$A$1:$H$2344,4,FALSE)</f>
        <v>36898.730000000003</v>
      </c>
      <c r="N182" t="str">
        <f>VLOOKUP(A182,'Hospitalisation Details'!$A$1:$H$2344,5,FALSE)</f>
        <v>tier - 2</v>
      </c>
      <c r="O182" t="str">
        <f>VLOOKUP(A182,'Hospitalisation Details'!$A$1:$H$2344,6,FALSE)</f>
        <v>tier - 1</v>
      </c>
      <c r="P182" t="str">
        <f>VLOOKUP(A182,'Hospitalisation Details'!$A$1:$H$2344,7,FALSE)</f>
        <v>R1012</v>
      </c>
      <c r="Q182">
        <f>VLOOKUP(A182,'Hospitalisation Details'!$A$1:$H$2344,8,FALSE)</f>
        <v>19</v>
      </c>
    </row>
    <row r="183" spans="1:17" x14ac:dyDescent="0.3">
      <c r="A183" t="s">
        <v>2178</v>
      </c>
      <c r="B183" t="str">
        <f>VLOOKUP(A183, 'Customer Names'!$A$1:$D$2336,3,FALSE)</f>
        <v>Fredsall</v>
      </c>
      <c r="C183">
        <f>VLOOKUP(A183, 'Medical Examinations'!$A$1:$J$2336,2,FALSE)</f>
        <v>39</v>
      </c>
      <c r="D183">
        <f>VLOOKUP(A183,'Medical Examinations'!A182:J2517,3,FALSE)</f>
        <v>5.7</v>
      </c>
      <c r="E183" t="str">
        <f>VLOOKUP(A183,'Medical Examinations'!A182:J2517,4,FALSE)</f>
        <v>No</v>
      </c>
      <c r="F183" t="str">
        <f>VLOOKUP(A183,'Medical Examinations'!A182:J2517,4,FALSE)</f>
        <v>No</v>
      </c>
      <c r="G183" t="str">
        <f>VLOOKUP(A183,'Medical Examinations'!A183:J2517,6,FALSE)</f>
        <v>No</v>
      </c>
      <c r="H183">
        <f>VLOOKUP(A183,'Medical Examinations'!A183:J2517,7,FALSE)</f>
        <v>2</v>
      </c>
      <c r="I183" s="8" t="str">
        <f>VLOOKUP(A183,'Medical Examinations'!A183:J2517,8,FALSE)</f>
        <v>yes</v>
      </c>
      <c r="J183" t="str">
        <f>VLOOKUP(A183,'Medical Examinations'!A183:J2517,9,FALSE)</f>
        <v>Obesity</v>
      </c>
      <c r="K183" t="str">
        <f>VLOOKUP(A183,'Medical Examinations'!A183:J2517,10,FALSE)</f>
        <v>Prediabetes</v>
      </c>
      <c r="L183" s="14">
        <f>VLOOKUP(A183,'Hospitalisation Details'!$A$1:$H$2344,2,FALSE)</f>
        <v>26638</v>
      </c>
      <c r="M183">
        <f>VLOOKUP(A183,'Hospitalisation Details'!$A$1:$H$2344,4,FALSE)</f>
        <v>36889.99</v>
      </c>
      <c r="N183" t="str">
        <f>VLOOKUP(A183,'Hospitalisation Details'!$A$1:$H$2344,5,FALSE)</f>
        <v>tier - 1</v>
      </c>
      <c r="O183" t="str">
        <f>VLOOKUP(A183,'Hospitalisation Details'!$A$1:$H$2344,6,FALSE)</f>
        <v>tier - 3</v>
      </c>
      <c r="P183" t="str">
        <f>VLOOKUP(A183,'Hospitalisation Details'!$A$1:$H$2344,7,FALSE)</f>
        <v>R1011</v>
      </c>
      <c r="Q183">
        <f>VLOOKUP(A183,'Hospitalisation Details'!$A$1:$H$2344,8,FALSE)</f>
        <v>50</v>
      </c>
    </row>
    <row r="184" spans="1:17" x14ac:dyDescent="0.3">
      <c r="A184" t="s">
        <v>2177</v>
      </c>
      <c r="B184" t="str">
        <f>VLOOKUP(A184, 'Customer Names'!$A$1:$D$2336,3,FALSE)</f>
        <v>Eggleston</v>
      </c>
      <c r="C184">
        <f>VLOOKUP(A184, 'Medical Examinations'!$A$1:$J$2336,2,FALSE)</f>
        <v>35.299999999999997</v>
      </c>
      <c r="D184">
        <f>VLOOKUP(A184,'Medical Examinations'!A183:J2518,3,FALSE)</f>
        <v>6.09</v>
      </c>
      <c r="E184" t="str">
        <f>VLOOKUP(A184,'Medical Examinations'!A183:J2518,4,FALSE)</f>
        <v>No</v>
      </c>
      <c r="F184" t="str">
        <f>VLOOKUP(A184,'Medical Examinations'!A183:J2518,4,FALSE)</f>
        <v>No</v>
      </c>
      <c r="G184" t="str">
        <f>VLOOKUP(A184,'Medical Examinations'!A184:J2518,6,FALSE)</f>
        <v>No</v>
      </c>
      <c r="H184">
        <f>VLOOKUP(A184,'Medical Examinations'!A184:J2518,7,FALSE)</f>
        <v>1</v>
      </c>
      <c r="I184" s="8" t="str">
        <f>VLOOKUP(A184,'Medical Examinations'!A184:J2518,8,FALSE)</f>
        <v>yes</v>
      </c>
      <c r="J184" t="str">
        <f>VLOOKUP(A184,'Medical Examinations'!A184:J2518,9,FALSE)</f>
        <v>Obesity</v>
      </c>
      <c r="K184" t="str">
        <f>VLOOKUP(A184,'Medical Examinations'!A184:J2518,10,FALSE)</f>
        <v>Prediabetes</v>
      </c>
      <c r="L184" s="14">
        <f>VLOOKUP(A184,'Hospitalisation Details'!$A$1:$H$2344,2,FALSE)</f>
        <v>33789</v>
      </c>
      <c r="M184">
        <f>VLOOKUP(A184,'Hospitalisation Details'!$A$1:$H$2344,4,FALSE)</f>
        <v>36837.47</v>
      </c>
      <c r="N184" t="str">
        <f>VLOOKUP(A184,'Hospitalisation Details'!$A$1:$H$2344,5,FALSE)</f>
        <v>tier - 2</v>
      </c>
      <c r="O184" t="str">
        <f>VLOOKUP(A184,'Hospitalisation Details'!$A$1:$H$2344,6,FALSE)</f>
        <v>tier - 3</v>
      </c>
      <c r="P184" t="str">
        <f>VLOOKUP(A184,'Hospitalisation Details'!$A$1:$H$2344,7,FALSE)</f>
        <v>R1011</v>
      </c>
      <c r="Q184">
        <f>VLOOKUP(A184,'Hospitalisation Details'!$A$1:$H$2344,8,FALSE)</f>
        <v>30</v>
      </c>
    </row>
    <row r="185" spans="1:17" x14ac:dyDescent="0.3">
      <c r="A185" t="s">
        <v>2176</v>
      </c>
      <c r="B185" t="str">
        <f>VLOOKUP(A185, 'Customer Names'!$A$1:$D$2336,3,FALSE)</f>
        <v>Palombaro</v>
      </c>
      <c r="C185">
        <f>VLOOKUP(A185, 'Medical Examinations'!$A$1:$J$2336,2,FALSE)</f>
        <v>33.42</v>
      </c>
      <c r="D185">
        <f>VLOOKUP(A185,'Medical Examinations'!A184:J2519,3,FALSE)</f>
        <v>10.67</v>
      </c>
      <c r="E185" t="str">
        <f>VLOOKUP(A185,'Medical Examinations'!A184:J2519,4,FALSE)</f>
        <v>No</v>
      </c>
      <c r="F185" t="str">
        <f>VLOOKUP(A185,'Medical Examinations'!A184:J2519,4,FALSE)</f>
        <v>No</v>
      </c>
      <c r="G185" t="str">
        <f>VLOOKUP(A185,'Medical Examinations'!A185:J2519,6,FALSE)</f>
        <v>No</v>
      </c>
      <c r="H185">
        <f>VLOOKUP(A185,'Medical Examinations'!A185:J2519,7,FALSE)</f>
        <v>0</v>
      </c>
      <c r="I185" s="8" t="str">
        <f>VLOOKUP(A185,'Medical Examinations'!A185:J2519,8,FALSE)</f>
        <v>yes</v>
      </c>
      <c r="J185" t="str">
        <f>VLOOKUP(A185,'Medical Examinations'!A185:J2519,9,FALSE)</f>
        <v>Obesity</v>
      </c>
      <c r="K185" t="str">
        <f>VLOOKUP(A185,'Medical Examinations'!A185:J2519,10,FALSE)</f>
        <v>Diabetes</v>
      </c>
      <c r="L185" s="14">
        <f>VLOOKUP(A185,'Hospitalisation Details'!$A$1:$H$2344,2,FALSE)</f>
        <v>24104</v>
      </c>
      <c r="M185">
        <f>VLOOKUP(A185,'Hospitalisation Details'!$A$1:$H$2344,4,FALSE)</f>
        <v>36795.29</v>
      </c>
      <c r="N185" t="str">
        <f>VLOOKUP(A185,'Hospitalisation Details'!$A$1:$H$2344,5,FALSE)</f>
        <v>tier - 2</v>
      </c>
      <c r="O185" t="str">
        <f>VLOOKUP(A185,'Hospitalisation Details'!$A$1:$H$2344,6,FALSE)</f>
        <v>tier - 1</v>
      </c>
      <c r="P185" t="str">
        <f>VLOOKUP(A185,'Hospitalisation Details'!$A$1:$H$2344,7,FALSE)</f>
        <v>R1011</v>
      </c>
      <c r="Q185">
        <f>VLOOKUP(A185,'Hospitalisation Details'!$A$1:$H$2344,8,FALSE)</f>
        <v>57</v>
      </c>
    </row>
    <row r="186" spans="1:17" x14ac:dyDescent="0.3">
      <c r="A186" t="s">
        <v>2175</v>
      </c>
      <c r="B186" t="str">
        <f>VLOOKUP(A186, 'Customer Names'!$A$1:$D$2336,3,FALSE)</f>
        <v>Silva</v>
      </c>
      <c r="C186">
        <f>VLOOKUP(A186, 'Medical Examinations'!$A$1:$J$2336,2,FALSE)</f>
        <v>37.18</v>
      </c>
      <c r="D186">
        <f>VLOOKUP(A186,'Medical Examinations'!A185:J2520,3,FALSE)</f>
        <v>6.75</v>
      </c>
      <c r="E186" t="str">
        <f>VLOOKUP(A186,'Medical Examinations'!A185:J2520,4,FALSE)</f>
        <v>Yes</v>
      </c>
      <c r="F186" t="str">
        <f>VLOOKUP(A186,'Medical Examinations'!A185:J2520,4,FALSE)</f>
        <v>Yes</v>
      </c>
      <c r="G186" t="str">
        <f>VLOOKUP(A186,'Medical Examinations'!A186:J2520,6,FALSE)</f>
        <v>No</v>
      </c>
      <c r="H186">
        <f>VLOOKUP(A186,'Medical Examinations'!A186:J2520,7,FALSE)</f>
        <v>2</v>
      </c>
      <c r="I186" s="8" t="str">
        <f>VLOOKUP(A186,'Medical Examinations'!A186:J2520,8,FALSE)</f>
        <v>yes</v>
      </c>
      <c r="J186" t="str">
        <f>VLOOKUP(A186,'Medical Examinations'!A186:J2520,9,FALSE)</f>
        <v>Obesity</v>
      </c>
      <c r="K186" t="str">
        <f>VLOOKUP(A186,'Medical Examinations'!A186:J2520,10,FALSE)</f>
        <v>Diabetes</v>
      </c>
      <c r="L186" s="14">
        <f>VLOOKUP(A186,'Hospitalisation Details'!$A$1:$H$2344,2,FALSE)</f>
        <v>25763</v>
      </c>
      <c r="M186">
        <f>VLOOKUP(A186,'Hospitalisation Details'!$A$1:$H$2344,4,FALSE)</f>
        <v>36786.370000000003</v>
      </c>
      <c r="N186" t="str">
        <f>VLOOKUP(A186,'Hospitalisation Details'!$A$1:$H$2344,5,FALSE)</f>
        <v>tier - 1</v>
      </c>
      <c r="O186" t="str">
        <f>VLOOKUP(A186,'Hospitalisation Details'!$A$1:$H$2344,6,FALSE)</f>
        <v>tier - 1</v>
      </c>
      <c r="P186" t="str">
        <f>VLOOKUP(A186,'Hospitalisation Details'!$A$1:$H$2344,7,FALSE)</f>
        <v>R1011</v>
      </c>
      <c r="Q186">
        <f>VLOOKUP(A186,'Hospitalisation Details'!$A$1:$H$2344,8,FALSE)</f>
        <v>52</v>
      </c>
    </row>
    <row r="187" spans="1:17" x14ac:dyDescent="0.3">
      <c r="A187" t="s">
        <v>2174</v>
      </c>
      <c r="B187" t="str">
        <f>VLOOKUP(A187, 'Customer Names'!$A$1:$D$2336,3,FALSE)</f>
        <v>Bugala</v>
      </c>
      <c r="C187">
        <f>VLOOKUP(A187, 'Medical Examinations'!$A$1:$J$2336,2,FALSE)</f>
        <v>33.33</v>
      </c>
      <c r="D187">
        <f>VLOOKUP(A187,'Medical Examinations'!A186:J2521,3,FALSE)</f>
        <v>9.26</v>
      </c>
      <c r="E187" t="str">
        <f>VLOOKUP(A187,'Medical Examinations'!A186:J2521,4,FALSE)</f>
        <v>Yes</v>
      </c>
      <c r="F187" t="str">
        <f>VLOOKUP(A187,'Medical Examinations'!A186:J2521,4,FALSE)</f>
        <v>Yes</v>
      </c>
      <c r="G187" t="str">
        <f>VLOOKUP(A187,'Medical Examinations'!A187:J2521,6,FALSE)</f>
        <v>No</v>
      </c>
      <c r="H187">
        <f>VLOOKUP(A187,'Medical Examinations'!A187:J2521,7,FALSE)</f>
        <v>2</v>
      </c>
      <c r="I187" s="8" t="str">
        <f>VLOOKUP(A187,'Medical Examinations'!A187:J2521,8,FALSE)</f>
        <v>No</v>
      </c>
      <c r="J187" t="str">
        <f>VLOOKUP(A187,'Medical Examinations'!A187:J2521,9,FALSE)</f>
        <v>Obesity</v>
      </c>
      <c r="K187" t="str">
        <f>VLOOKUP(A187,'Medical Examinations'!A187:J2521,10,FALSE)</f>
        <v>Diabetes</v>
      </c>
      <c r="L187" s="14">
        <f>VLOOKUP(A187,'Hospitalisation Details'!$A$1:$H$2344,2,FALSE)</f>
        <v>22491</v>
      </c>
      <c r="M187">
        <f>VLOOKUP(A187,'Hospitalisation Details'!$A$1:$H$2344,4,FALSE)</f>
        <v>36580.28</v>
      </c>
      <c r="N187" t="str">
        <f>VLOOKUP(A187,'Hospitalisation Details'!$A$1:$H$2344,5,FALSE)</f>
        <v>tier - 2</v>
      </c>
      <c r="O187" t="str">
        <f>VLOOKUP(A187,'Hospitalisation Details'!$A$1:$H$2344,6,FALSE)</f>
        <v>tier - 2</v>
      </c>
      <c r="P187" t="str">
        <f>VLOOKUP(A187,'Hospitalisation Details'!$A$1:$H$2344,7,FALSE)</f>
        <v>R1013</v>
      </c>
      <c r="Q187">
        <f>VLOOKUP(A187,'Hospitalisation Details'!$A$1:$H$2344,8,FALSE)</f>
        <v>61</v>
      </c>
    </row>
    <row r="188" spans="1:17" x14ac:dyDescent="0.3">
      <c r="A188" t="s">
        <v>2173</v>
      </c>
      <c r="B188" t="str">
        <f>VLOOKUP(A188, 'Customer Names'!$A$1:$D$2336,3,FALSE)</f>
        <v>Dublin</v>
      </c>
      <c r="C188">
        <f>VLOOKUP(A188, 'Medical Examinations'!$A$1:$J$2336,2,FALSE)</f>
        <v>53.21</v>
      </c>
      <c r="D188">
        <f>VLOOKUP(A188,'Medical Examinations'!A187:J2522,3,FALSE)</f>
        <v>4.2699999999999996</v>
      </c>
      <c r="E188" t="str">
        <f>VLOOKUP(A188,'Medical Examinations'!A187:J2522,4,FALSE)</f>
        <v>No</v>
      </c>
      <c r="F188" t="str">
        <f>VLOOKUP(A188,'Medical Examinations'!A187:J2522,4,FALSE)</f>
        <v>No</v>
      </c>
      <c r="G188" t="str">
        <f>VLOOKUP(A188,'Medical Examinations'!A188:J2522,6,FALSE)</f>
        <v>No</v>
      </c>
      <c r="H188">
        <f>VLOOKUP(A188,'Medical Examinations'!A188:J2522,7,FALSE)</f>
        <v>1</v>
      </c>
      <c r="I188" s="8" t="str">
        <f>VLOOKUP(A188,'Medical Examinations'!A188:J2522,8,FALSE)</f>
        <v>yes</v>
      </c>
      <c r="J188" t="str">
        <f>VLOOKUP(A188,'Medical Examinations'!A188:J2522,9,FALSE)</f>
        <v>Obesity</v>
      </c>
      <c r="K188" t="str">
        <f>VLOOKUP(A188,'Medical Examinations'!A188:J2522,10,FALSE)</f>
        <v>Normal</v>
      </c>
      <c r="L188" s="14">
        <f>VLOOKUP(A188,'Hospitalisation Details'!$A$1:$H$2344,2,FALSE)</f>
        <v>33886</v>
      </c>
      <c r="M188">
        <f>VLOOKUP(A188,'Hospitalisation Details'!$A$1:$H$2344,4,FALSE)</f>
        <v>36572.800000000003</v>
      </c>
      <c r="N188" t="str">
        <f>VLOOKUP(A188,'Hospitalisation Details'!$A$1:$H$2344,5,FALSE)</f>
        <v>tier - 1</v>
      </c>
      <c r="O188" t="str">
        <f>VLOOKUP(A188,'Hospitalisation Details'!$A$1:$H$2344,6,FALSE)</f>
        <v>tier - 2</v>
      </c>
      <c r="P188" t="str">
        <f>VLOOKUP(A188,'Hospitalisation Details'!$A$1:$H$2344,7,FALSE)</f>
        <v>R1011</v>
      </c>
      <c r="Q188">
        <f>VLOOKUP(A188,'Hospitalisation Details'!$A$1:$H$2344,8,FALSE)</f>
        <v>30</v>
      </c>
    </row>
    <row r="189" spans="1:17" x14ac:dyDescent="0.3">
      <c r="A189" t="s">
        <v>2172</v>
      </c>
      <c r="B189" t="str">
        <f>VLOOKUP(A189, 'Customer Names'!$A$1:$D$2336,3,FALSE)</f>
        <v>Cleland</v>
      </c>
      <c r="C189">
        <f>VLOOKUP(A189, 'Medical Examinations'!$A$1:$J$2336,2,FALSE)</f>
        <v>38.729999999999997</v>
      </c>
      <c r="D189">
        <f>VLOOKUP(A189,'Medical Examinations'!A188:J2523,3,FALSE)</f>
        <v>11.51</v>
      </c>
      <c r="E189" t="str">
        <f>VLOOKUP(A189,'Medical Examinations'!A188:J2523,4,FALSE)</f>
        <v>No</v>
      </c>
      <c r="F189" t="str">
        <f>VLOOKUP(A189,'Medical Examinations'!A188:J2523,4,FALSE)</f>
        <v>No</v>
      </c>
      <c r="G189" t="str">
        <f>VLOOKUP(A189,'Medical Examinations'!A189:J2523,6,FALSE)</f>
        <v>No</v>
      </c>
      <c r="H189">
        <f>VLOOKUP(A189,'Medical Examinations'!A189:J2523,7,FALSE)</f>
        <v>2</v>
      </c>
      <c r="I189" s="8" t="str">
        <f>VLOOKUP(A189,'Medical Examinations'!A189:J2523,8,FALSE)</f>
        <v>yes</v>
      </c>
      <c r="J189" t="str">
        <f>VLOOKUP(A189,'Medical Examinations'!A189:J2523,9,FALSE)</f>
        <v>Obesity</v>
      </c>
      <c r="K189" t="str">
        <f>VLOOKUP(A189,'Medical Examinations'!A189:J2523,10,FALSE)</f>
        <v>Diabetes</v>
      </c>
      <c r="L189" s="14">
        <f>VLOOKUP(A189,'Hospitalisation Details'!$A$1:$H$2344,2,FALSE)</f>
        <v>26885</v>
      </c>
      <c r="M189">
        <f>VLOOKUP(A189,'Hospitalisation Details'!$A$1:$H$2344,4,FALSE)</f>
        <v>36541.550000000003</v>
      </c>
      <c r="N189" t="str">
        <f>VLOOKUP(A189,'Hospitalisation Details'!$A$1:$H$2344,5,FALSE)</f>
        <v>tier - 2</v>
      </c>
      <c r="O189" t="str">
        <f>VLOOKUP(A189,'Hospitalisation Details'!$A$1:$H$2344,6,FALSE)</f>
        <v>tier - 3</v>
      </c>
      <c r="P189" t="str">
        <f>VLOOKUP(A189,'Hospitalisation Details'!$A$1:$H$2344,7,FALSE)</f>
        <v>R1011</v>
      </c>
      <c r="Q189">
        <f>VLOOKUP(A189,'Hospitalisation Details'!$A$1:$H$2344,8,FALSE)</f>
        <v>49</v>
      </c>
    </row>
    <row r="190" spans="1:17" x14ac:dyDescent="0.3">
      <c r="A190" t="s">
        <v>2171</v>
      </c>
      <c r="B190" t="str">
        <f>VLOOKUP(A190, 'Customer Names'!$A$1:$D$2336,3,FALSE)</f>
        <v>Evans</v>
      </c>
      <c r="C190">
        <f>VLOOKUP(A190, 'Medical Examinations'!$A$1:$J$2336,2,FALSE)</f>
        <v>29.73</v>
      </c>
      <c r="D190">
        <f>VLOOKUP(A190,'Medical Examinations'!A189:J2524,3,FALSE)</f>
        <v>7.22</v>
      </c>
      <c r="E190" t="str">
        <f>VLOOKUP(A190,'Medical Examinations'!A189:J2524,4,FALSE)</f>
        <v>No</v>
      </c>
      <c r="F190" t="str">
        <f>VLOOKUP(A190,'Medical Examinations'!A189:J2524,4,FALSE)</f>
        <v>No</v>
      </c>
      <c r="G190" t="str">
        <f>VLOOKUP(A190,'Medical Examinations'!A190:J2524,6,FALSE)</f>
        <v>No</v>
      </c>
      <c r="H190">
        <f>VLOOKUP(A190,'Medical Examinations'!A190:J2524,7,FALSE)</f>
        <v>0</v>
      </c>
      <c r="I190" s="8" t="str">
        <f>VLOOKUP(A190,'Medical Examinations'!A190:J2524,8,FALSE)</f>
        <v>yes</v>
      </c>
      <c r="J190" t="str">
        <f>VLOOKUP(A190,'Medical Examinations'!A190:J2524,9,FALSE)</f>
        <v>Overweight</v>
      </c>
      <c r="K190" t="str">
        <f>VLOOKUP(A190,'Medical Examinations'!A190:J2524,10,FALSE)</f>
        <v>Diabetes</v>
      </c>
      <c r="L190" s="14">
        <f>VLOOKUP(A190,'Hospitalisation Details'!$A$1:$H$2344,2,FALSE)</f>
        <v>22969</v>
      </c>
      <c r="M190">
        <f>VLOOKUP(A190,'Hospitalisation Details'!$A$1:$H$2344,4,FALSE)</f>
        <v>36445.550000000003</v>
      </c>
      <c r="N190" t="str">
        <f>VLOOKUP(A190,'Hospitalisation Details'!$A$1:$H$2344,5,FALSE)</f>
        <v>tier - 2</v>
      </c>
      <c r="O190" t="str">
        <f>VLOOKUP(A190,'Hospitalisation Details'!$A$1:$H$2344,6,FALSE)</f>
        <v>tier - 2</v>
      </c>
      <c r="P190" t="str">
        <f>VLOOKUP(A190,'Hospitalisation Details'!$A$1:$H$2344,7,FALSE)</f>
        <v>R1011</v>
      </c>
      <c r="Q190">
        <f>VLOOKUP(A190,'Hospitalisation Details'!$A$1:$H$2344,8,FALSE)</f>
        <v>60</v>
      </c>
    </row>
    <row r="191" spans="1:17" x14ac:dyDescent="0.3">
      <c r="A191" t="s">
        <v>2170</v>
      </c>
      <c r="B191" t="str">
        <f>VLOOKUP(A191, 'Customer Names'!$A$1:$D$2336,3,FALSE)</f>
        <v>Boyd</v>
      </c>
      <c r="C191">
        <f>VLOOKUP(A191, 'Medical Examinations'!$A$1:$J$2336,2,FALSE)</f>
        <v>34.700000000000003</v>
      </c>
      <c r="D191">
        <f>VLOOKUP(A191,'Medical Examinations'!A190:J2525,3,FALSE)</f>
        <v>4.37</v>
      </c>
      <c r="E191" t="str">
        <f>VLOOKUP(A191,'Medical Examinations'!A190:J2525,4,FALSE)</f>
        <v>No</v>
      </c>
      <c r="F191" t="str">
        <f>VLOOKUP(A191,'Medical Examinations'!A190:J2525,4,FALSE)</f>
        <v>No</v>
      </c>
      <c r="G191" t="str">
        <f>VLOOKUP(A191,'Medical Examinations'!A191:J2525,6,FALSE)</f>
        <v>Yes</v>
      </c>
      <c r="H191">
        <f>VLOOKUP(A191,'Medical Examinations'!A191:J2525,7,FALSE)</f>
        <v>1</v>
      </c>
      <c r="I191" s="8" t="str">
        <f>VLOOKUP(A191,'Medical Examinations'!A191:J2525,8,FALSE)</f>
        <v>yes</v>
      </c>
      <c r="J191" t="str">
        <f>VLOOKUP(A191,'Medical Examinations'!A191:J2525,9,FALSE)</f>
        <v>Obesity</v>
      </c>
      <c r="K191" t="str">
        <f>VLOOKUP(A191,'Medical Examinations'!A191:J2525,10,FALSE)</f>
        <v>Normal</v>
      </c>
      <c r="L191" s="14">
        <f>VLOOKUP(A191,'Hospitalisation Details'!$A$1:$H$2344,2,FALSE)</f>
        <v>37964</v>
      </c>
      <c r="M191">
        <f>VLOOKUP(A191,'Hospitalisation Details'!$A$1:$H$2344,4,FALSE)</f>
        <v>36397.58</v>
      </c>
      <c r="N191" t="str">
        <f>VLOOKUP(A191,'Hospitalisation Details'!$A$1:$H$2344,5,FALSE)</f>
        <v>tier - 2</v>
      </c>
      <c r="O191" t="str">
        <f>VLOOKUP(A191,'Hospitalisation Details'!$A$1:$H$2344,6,FALSE)</f>
        <v>tier - 3</v>
      </c>
      <c r="P191" t="str">
        <f>VLOOKUP(A191,'Hospitalisation Details'!$A$1:$H$2344,7,FALSE)</f>
        <v>R1011</v>
      </c>
      <c r="Q191">
        <f>VLOOKUP(A191,'Hospitalisation Details'!$A$1:$H$2344,8,FALSE)</f>
        <v>19</v>
      </c>
    </row>
    <row r="192" spans="1:17" x14ac:dyDescent="0.3">
      <c r="A192" t="s">
        <v>2169</v>
      </c>
      <c r="B192" t="str">
        <f>VLOOKUP(A192, 'Customer Names'!$A$1:$D$2336,3,FALSE)</f>
        <v>Roulier</v>
      </c>
      <c r="C192">
        <f>VLOOKUP(A192, 'Medical Examinations'!$A$1:$J$2336,2,FALSE)</f>
        <v>38.28</v>
      </c>
      <c r="D192">
        <f>VLOOKUP(A192,'Medical Examinations'!A191:J2526,3,FALSE)</f>
        <v>11.56</v>
      </c>
      <c r="E192" t="str">
        <f>VLOOKUP(A192,'Medical Examinations'!A191:J2526,4,FALSE)</f>
        <v>Yes</v>
      </c>
      <c r="F192" t="str">
        <f>VLOOKUP(A192,'Medical Examinations'!A191:J2526,4,FALSE)</f>
        <v>Yes</v>
      </c>
      <c r="G192" t="str">
        <f>VLOOKUP(A192,'Medical Examinations'!A192:J2526,6,FALSE)</f>
        <v>No</v>
      </c>
      <c r="H192">
        <f>VLOOKUP(A192,'Medical Examinations'!A192:J2526,7,FALSE)</f>
        <v>1</v>
      </c>
      <c r="I192" s="8" t="str">
        <f>VLOOKUP(A192,'Medical Examinations'!A192:J2526,8,FALSE)</f>
        <v>yes</v>
      </c>
      <c r="J192" t="str">
        <f>VLOOKUP(A192,'Medical Examinations'!A192:J2526,9,FALSE)</f>
        <v>Obesity</v>
      </c>
      <c r="K192" t="str">
        <f>VLOOKUP(A192,'Medical Examinations'!A192:J2526,10,FALSE)</f>
        <v>Diabetes</v>
      </c>
      <c r="L192" s="14">
        <f>VLOOKUP(A192,'Hospitalisation Details'!$A$1:$H$2344,2,FALSE)</f>
        <v>27550</v>
      </c>
      <c r="M192">
        <f>VLOOKUP(A192,'Hospitalisation Details'!$A$1:$H$2344,4,FALSE)</f>
        <v>36350.71</v>
      </c>
      <c r="N192" t="str">
        <f>VLOOKUP(A192,'Hospitalisation Details'!$A$1:$H$2344,5,FALSE)</f>
        <v>tier - 1</v>
      </c>
      <c r="O192" t="str">
        <f>VLOOKUP(A192,'Hospitalisation Details'!$A$1:$H$2344,6,FALSE)</f>
        <v>tier - 2</v>
      </c>
      <c r="P192" t="str">
        <f>VLOOKUP(A192,'Hospitalisation Details'!$A$1:$H$2344,7,FALSE)</f>
        <v>R1011</v>
      </c>
      <c r="Q192">
        <f>VLOOKUP(A192,'Hospitalisation Details'!$A$1:$H$2344,8,FALSE)</f>
        <v>48</v>
      </c>
    </row>
    <row r="193" spans="1:17" x14ac:dyDescent="0.3">
      <c r="A193" t="s">
        <v>2168</v>
      </c>
      <c r="B193" t="str">
        <f>VLOOKUP(A193, 'Customer Names'!$A$1:$D$2336,3,FALSE)</f>
        <v>Mullins</v>
      </c>
      <c r="C193">
        <f>VLOOKUP(A193, 'Medical Examinations'!$A$1:$J$2336,2,FALSE)</f>
        <v>33.57</v>
      </c>
      <c r="D193">
        <f>VLOOKUP(A193,'Medical Examinations'!A192:J2527,3,FALSE)</f>
        <v>8.82</v>
      </c>
      <c r="E193" t="str">
        <f>VLOOKUP(A193,'Medical Examinations'!A192:J2527,4,FALSE)</f>
        <v>Yes</v>
      </c>
      <c r="F193" t="str">
        <f>VLOOKUP(A193,'Medical Examinations'!A192:J2527,4,FALSE)</f>
        <v>Yes</v>
      </c>
      <c r="G193" t="str">
        <f>VLOOKUP(A193,'Medical Examinations'!A193:J2527,6,FALSE)</f>
        <v>No</v>
      </c>
      <c r="H193">
        <f>VLOOKUP(A193,'Medical Examinations'!A193:J2527,7,FALSE)</f>
        <v>0</v>
      </c>
      <c r="I193" s="8" t="str">
        <f>VLOOKUP(A193,'Medical Examinations'!A193:J2527,8,FALSE)</f>
        <v>yes</v>
      </c>
      <c r="J193" t="str">
        <f>VLOOKUP(A193,'Medical Examinations'!A193:J2527,9,FALSE)</f>
        <v>Obesity</v>
      </c>
      <c r="K193" t="str">
        <f>VLOOKUP(A193,'Medical Examinations'!A193:J2527,10,FALSE)</f>
        <v>Diabetes</v>
      </c>
      <c r="L193" s="14">
        <f>VLOOKUP(A193,'Hospitalisation Details'!$A$1:$H$2344,2,FALSE)</f>
        <v>24763</v>
      </c>
      <c r="M193">
        <f>VLOOKUP(A193,'Hospitalisation Details'!$A$1:$H$2344,4,FALSE)</f>
        <v>36332.449999999997</v>
      </c>
      <c r="N193" t="str">
        <f>VLOOKUP(A193,'Hospitalisation Details'!$A$1:$H$2344,5,FALSE)</f>
        <v>tier - 1</v>
      </c>
      <c r="O193" t="str">
        <f>VLOOKUP(A193,'Hospitalisation Details'!$A$1:$H$2344,6,FALSE)</f>
        <v>tier - 3</v>
      </c>
      <c r="P193" t="str">
        <f>VLOOKUP(A193,'Hospitalisation Details'!$A$1:$H$2344,7,FALSE)</f>
        <v>R1011</v>
      </c>
      <c r="Q193">
        <f>VLOOKUP(A193,'Hospitalisation Details'!$A$1:$H$2344,8,FALSE)</f>
        <v>55</v>
      </c>
    </row>
    <row r="194" spans="1:17" x14ac:dyDescent="0.3">
      <c r="A194" t="s">
        <v>2167</v>
      </c>
      <c r="B194" t="str">
        <f>VLOOKUP(A194, 'Customer Names'!$A$1:$D$2336,3,FALSE)</f>
        <v>Hofmann</v>
      </c>
      <c r="C194">
        <f>VLOOKUP(A194, 'Medical Examinations'!$A$1:$J$2336,2,FALSE)</f>
        <v>52.06</v>
      </c>
      <c r="D194">
        <f>VLOOKUP(A194,'Medical Examinations'!A193:J2528,3,FALSE)</f>
        <v>4.6900000000000004</v>
      </c>
      <c r="E194" t="str">
        <f>VLOOKUP(A194,'Medical Examinations'!A193:J2528,4,FALSE)</f>
        <v>No</v>
      </c>
      <c r="F194" t="str">
        <f>VLOOKUP(A194,'Medical Examinations'!A193:J2528,4,FALSE)</f>
        <v>No</v>
      </c>
      <c r="G194" t="str">
        <f>VLOOKUP(A194,'Medical Examinations'!A194:J2528,6,FALSE)</f>
        <v>No</v>
      </c>
      <c r="H194">
        <f>VLOOKUP(A194,'Medical Examinations'!A194:J2528,7,FALSE)</f>
        <v>1</v>
      </c>
      <c r="I194" s="8" t="str">
        <f>VLOOKUP(A194,'Medical Examinations'!A194:J2528,8,FALSE)</f>
        <v>yes</v>
      </c>
      <c r="J194" t="str">
        <f>VLOOKUP(A194,'Medical Examinations'!A194:J2528,9,FALSE)</f>
        <v>Obesity</v>
      </c>
      <c r="K194" t="str">
        <f>VLOOKUP(A194,'Medical Examinations'!A194:J2528,10,FALSE)</f>
        <v>Normal</v>
      </c>
      <c r="L194" s="14">
        <f>VLOOKUP(A194,'Hospitalisation Details'!$A$1:$H$2344,2,FALSE)</f>
        <v>33771</v>
      </c>
      <c r="M194">
        <f>VLOOKUP(A194,'Hospitalisation Details'!$A$1:$H$2344,4,FALSE)</f>
        <v>36314.050000000003</v>
      </c>
      <c r="N194" t="str">
        <f>VLOOKUP(A194,'Hospitalisation Details'!$A$1:$H$2344,5,FALSE)</f>
        <v>tier - 2</v>
      </c>
      <c r="O194" t="str">
        <f>VLOOKUP(A194,'Hospitalisation Details'!$A$1:$H$2344,6,FALSE)</f>
        <v>tier - 2</v>
      </c>
      <c r="P194" t="str">
        <f>VLOOKUP(A194,'Hospitalisation Details'!$A$1:$H$2344,7,FALSE)</f>
        <v>R1011</v>
      </c>
      <c r="Q194">
        <f>VLOOKUP(A194,'Hospitalisation Details'!$A$1:$H$2344,8,FALSE)</f>
        <v>30</v>
      </c>
    </row>
    <row r="195" spans="1:17" x14ac:dyDescent="0.3">
      <c r="A195" t="s">
        <v>2166</v>
      </c>
      <c r="B195" t="str">
        <f>VLOOKUP(A195, 'Customer Names'!$A$1:$D$2336,3,FALSE)</f>
        <v>Garcia Garcia</v>
      </c>
      <c r="C195">
        <f>VLOOKUP(A195, 'Medical Examinations'!$A$1:$J$2336,2,FALSE)</f>
        <v>38.17</v>
      </c>
      <c r="D195">
        <f>VLOOKUP(A195,'Medical Examinations'!A194:J2529,3,FALSE)</f>
        <v>4.53</v>
      </c>
      <c r="E195" t="str">
        <f>VLOOKUP(A195,'Medical Examinations'!A194:J2529,4,FALSE)</f>
        <v>No</v>
      </c>
      <c r="F195" t="str">
        <f>VLOOKUP(A195,'Medical Examinations'!A194:J2529,4,FALSE)</f>
        <v>No</v>
      </c>
      <c r="G195" t="str">
        <f>VLOOKUP(A195,'Medical Examinations'!A195:J2529,6,FALSE)</f>
        <v>No</v>
      </c>
      <c r="H195">
        <f>VLOOKUP(A195,'Medical Examinations'!A195:J2529,7,FALSE)</f>
        <v>1</v>
      </c>
      <c r="I195" s="8" t="str">
        <f>VLOOKUP(A195,'Medical Examinations'!A195:J2529,8,FALSE)</f>
        <v>yes</v>
      </c>
      <c r="J195" t="str">
        <f>VLOOKUP(A195,'Medical Examinations'!A195:J2529,9,FALSE)</f>
        <v>Obesity</v>
      </c>
      <c r="K195" t="str">
        <f>VLOOKUP(A195,'Medical Examinations'!A195:J2529,10,FALSE)</f>
        <v>Normal</v>
      </c>
      <c r="L195" s="14">
        <f>VLOOKUP(A195,'Hospitalisation Details'!$A$1:$H$2344,2,FALSE)</f>
        <v>38346</v>
      </c>
      <c r="M195">
        <f>VLOOKUP(A195,'Hospitalisation Details'!$A$1:$H$2344,4,FALSE)</f>
        <v>36307.800000000003</v>
      </c>
      <c r="N195" t="str">
        <f>VLOOKUP(A195,'Hospitalisation Details'!$A$1:$H$2344,5,FALSE)</f>
        <v>tier - 1</v>
      </c>
      <c r="O195" t="str">
        <f>VLOOKUP(A195,'Hospitalisation Details'!$A$1:$H$2344,6,FALSE)</f>
        <v>tier - 2</v>
      </c>
      <c r="P195" t="str">
        <f>VLOOKUP(A195,'Hospitalisation Details'!$A$1:$H$2344,7,FALSE)</f>
        <v>R1013</v>
      </c>
      <c r="Q195">
        <f>VLOOKUP(A195,'Hospitalisation Details'!$A$1:$H$2344,8,FALSE)</f>
        <v>18</v>
      </c>
    </row>
    <row r="196" spans="1:17" x14ac:dyDescent="0.3">
      <c r="A196" t="s">
        <v>2165</v>
      </c>
      <c r="B196" t="str">
        <f>VLOOKUP(A196, 'Customer Names'!$A$1:$D$2336,3,FALSE)</f>
        <v>Klecker</v>
      </c>
      <c r="C196">
        <f>VLOOKUP(A196, 'Medical Examinations'!$A$1:$J$2336,2,FALSE)</f>
        <v>36.954999999999998</v>
      </c>
      <c r="D196">
        <f>VLOOKUP(A196,'Medical Examinations'!A195:J2530,3,FALSE)</f>
        <v>5.84</v>
      </c>
      <c r="E196" t="str">
        <f>VLOOKUP(A196,'Medical Examinations'!A195:J2530,4,FALSE)</f>
        <v>No</v>
      </c>
      <c r="F196" t="str">
        <f>VLOOKUP(A196,'Medical Examinations'!A195:J2530,4,FALSE)</f>
        <v>No</v>
      </c>
      <c r="G196" t="str">
        <f>VLOOKUP(A196,'Medical Examinations'!A196:J2530,6,FALSE)</f>
        <v>Yes</v>
      </c>
      <c r="H196">
        <f>VLOOKUP(A196,'Medical Examinations'!A196:J2530,7,FALSE)</f>
        <v>1</v>
      </c>
      <c r="I196" s="8" t="str">
        <f>VLOOKUP(A196,'Medical Examinations'!A196:J2530,8,FALSE)</f>
        <v>yes</v>
      </c>
      <c r="J196" t="str">
        <f>VLOOKUP(A196,'Medical Examinations'!A196:J2530,9,FALSE)</f>
        <v>Obesity</v>
      </c>
      <c r="K196" t="str">
        <f>VLOOKUP(A196,'Medical Examinations'!A196:J2530,10,FALSE)</f>
        <v>Prediabetes</v>
      </c>
      <c r="L196" s="14">
        <f>VLOOKUP(A196,'Hospitalisation Details'!$A$1:$H$2344,2,FALSE)</f>
        <v>37869</v>
      </c>
      <c r="M196">
        <f>VLOOKUP(A196,'Hospitalisation Details'!$A$1:$H$2344,4,FALSE)</f>
        <v>36219.410000000003</v>
      </c>
      <c r="N196" t="str">
        <f>VLOOKUP(A196,'Hospitalisation Details'!$A$1:$H$2344,5,FALSE)</f>
        <v>tier - 1</v>
      </c>
      <c r="O196" t="str">
        <f>VLOOKUP(A196,'Hospitalisation Details'!$A$1:$H$2344,6,FALSE)</f>
        <v>tier - 1</v>
      </c>
      <c r="P196" t="str">
        <f>VLOOKUP(A196,'Hospitalisation Details'!$A$1:$H$2344,7,FALSE)</f>
        <v>R1012</v>
      </c>
      <c r="Q196">
        <f>VLOOKUP(A196,'Hospitalisation Details'!$A$1:$H$2344,8,FALSE)</f>
        <v>19</v>
      </c>
    </row>
    <row r="197" spans="1:17" x14ac:dyDescent="0.3">
      <c r="A197" t="s">
        <v>2164</v>
      </c>
      <c r="B197" t="str">
        <f>VLOOKUP(A197, 'Customer Names'!$A$1:$D$2336,3,FALSE)</f>
        <v>Cancre</v>
      </c>
      <c r="C197">
        <f>VLOOKUP(A197, 'Medical Examinations'!$A$1:$J$2336,2,FALSE)</f>
        <v>34.4</v>
      </c>
      <c r="D197">
        <f>VLOOKUP(A197,'Medical Examinations'!A196:J2531,3,FALSE)</f>
        <v>4.9000000000000004</v>
      </c>
      <c r="E197" t="str">
        <f>VLOOKUP(A197,'Medical Examinations'!A196:J2531,4,FALSE)</f>
        <v>No</v>
      </c>
      <c r="F197" t="str">
        <f>VLOOKUP(A197,'Medical Examinations'!A196:J2531,4,FALSE)</f>
        <v>No</v>
      </c>
      <c r="G197" t="str">
        <f>VLOOKUP(A197,'Medical Examinations'!A197:J2531,6,FALSE)</f>
        <v>Yes</v>
      </c>
      <c r="H197">
        <f>VLOOKUP(A197,'Medical Examinations'!A197:J2531,7,FALSE)</f>
        <v>1</v>
      </c>
      <c r="I197" s="8" t="str">
        <f>VLOOKUP(A197,'Medical Examinations'!A197:J2531,8,FALSE)</f>
        <v>yes</v>
      </c>
      <c r="J197" t="str">
        <f>VLOOKUP(A197,'Medical Examinations'!A197:J2531,9,FALSE)</f>
        <v>Obesity</v>
      </c>
      <c r="K197" t="str">
        <f>VLOOKUP(A197,'Medical Examinations'!A197:J2531,10,FALSE)</f>
        <v>Normal</v>
      </c>
      <c r="L197" s="14">
        <f>VLOOKUP(A197,'Hospitalisation Details'!$A$1:$H$2344,2,FALSE)</f>
        <v>34331</v>
      </c>
      <c r="M197">
        <f>VLOOKUP(A197,'Hospitalisation Details'!$A$1:$H$2344,4,FALSE)</f>
        <v>36197.699999999997</v>
      </c>
      <c r="N197" t="str">
        <f>VLOOKUP(A197,'Hospitalisation Details'!$A$1:$H$2344,5,FALSE)</f>
        <v>tier - 1</v>
      </c>
      <c r="O197" t="str">
        <f>VLOOKUP(A197,'Hospitalisation Details'!$A$1:$H$2344,6,FALSE)</f>
        <v>tier - 3</v>
      </c>
      <c r="P197" t="str">
        <f>VLOOKUP(A197,'Hospitalisation Details'!$A$1:$H$2344,7,FALSE)</f>
        <v>R1011</v>
      </c>
      <c r="Q197">
        <f>VLOOKUP(A197,'Hospitalisation Details'!$A$1:$H$2344,8,FALSE)</f>
        <v>29</v>
      </c>
    </row>
    <row r="198" spans="1:17" x14ac:dyDescent="0.3">
      <c r="A198" t="s">
        <v>2163</v>
      </c>
      <c r="B198" t="str">
        <f>VLOOKUP(A198, 'Customer Names'!$A$1:$D$2336,3,FALSE)</f>
        <v>Denucci</v>
      </c>
      <c r="C198">
        <f>VLOOKUP(A198, 'Medical Examinations'!$A$1:$J$2336,2,FALSE)</f>
        <v>31.73</v>
      </c>
      <c r="D198">
        <f>VLOOKUP(A198,'Medical Examinations'!A197:J2532,3,FALSE)</f>
        <v>4.3</v>
      </c>
      <c r="E198" t="str">
        <f>VLOOKUP(A198,'Medical Examinations'!A197:J2532,4,FALSE)</f>
        <v>No</v>
      </c>
      <c r="F198" t="str">
        <f>VLOOKUP(A198,'Medical Examinations'!A197:J2532,4,FALSE)</f>
        <v>No</v>
      </c>
      <c r="G198" t="str">
        <f>VLOOKUP(A198,'Medical Examinations'!A198:J2532,6,FALSE)</f>
        <v>No</v>
      </c>
      <c r="H198">
        <f>VLOOKUP(A198,'Medical Examinations'!A198:J2532,7,FALSE)</f>
        <v>0</v>
      </c>
      <c r="I198" s="8" t="str">
        <f>VLOOKUP(A198,'Medical Examinations'!A198:J2532,8,FALSE)</f>
        <v>yes</v>
      </c>
      <c r="J198" t="str">
        <f>VLOOKUP(A198,'Medical Examinations'!A198:J2532,9,FALSE)</f>
        <v>Obesity</v>
      </c>
      <c r="K198" t="str">
        <f>VLOOKUP(A198,'Medical Examinations'!A198:J2532,10,FALSE)</f>
        <v>Normal</v>
      </c>
      <c r="L198" s="14">
        <f>VLOOKUP(A198,'Hospitalisation Details'!$A$1:$H$2344,2,FALSE)</f>
        <v>36434</v>
      </c>
      <c r="M198">
        <f>VLOOKUP(A198,'Hospitalisation Details'!$A$1:$H$2344,4,FALSE)</f>
        <v>36189.1</v>
      </c>
      <c r="N198" t="str">
        <f>VLOOKUP(A198,'Hospitalisation Details'!$A$1:$H$2344,5,FALSE)</f>
        <v>tier - 1</v>
      </c>
      <c r="O198" t="str">
        <f>VLOOKUP(A198,'Hospitalisation Details'!$A$1:$H$2344,6,FALSE)</f>
        <v>tier - 3</v>
      </c>
      <c r="P198" t="str">
        <f>VLOOKUP(A198,'Hospitalisation Details'!$A$1:$H$2344,7,FALSE)</f>
        <v>R1016</v>
      </c>
      <c r="Q198">
        <f>VLOOKUP(A198,'Hospitalisation Details'!$A$1:$H$2344,8,FALSE)</f>
        <v>23</v>
      </c>
    </row>
    <row r="199" spans="1:17" x14ac:dyDescent="0.3">
      <c r="A199" t="s">
        <v>2162</v>
      </c>
      <c r="B199" t="str">
        <f>VLOOKUP(A199, 'Customer Names'!$A$1:$D$2336,3,FALSE)</f>
        <v>Saldana</v>
      </c>
      <c r="C199">
        <f>VLOOKUP(A199, 'Medical Examinations'!$A$1:$J$2336,2,FALSE)</f>
        <v>36.64</v>
      </c>
      <c r="D199">
        <f>VLOOKUP(A199,'Medical Examinations'!A198:J2533,3,FALSE)</f>
        <v>11.34</v>
      </c>
      <c r="E199" t="str">
        <f>VLOOKUP(A199,'Medical Examinations'!A198:J2533,4,FALSE)</f>
        <v>No</v>
      </c>
      <c r="F199" t="str">
        <f>VLOOKUP(A199,'Medical Examinations'!A198:J2533,4,FALSE)</f>
        <v>No</v>
      </c>
      <c r="G199" t="str">
        <f>VLOOKUP(A199,'Medical Examinations'!A199:J2533,6,FALSE)</f>
        <v>No</v>
      </c>
      <c r="H199">
        <f>VLOOKUP(A199,'Medical Examinations'!A199:J2533,7,FALSE)</f>
        <v>0</v>
      </c>
      <c r="I199" s="8" t="str">
        <f>VLOOKUP(A199,'Medical Examinations'!A199:J2533,8,FALSE)</f>
        <v>yes</v>
      </c>
      <c r="J199" t="str">
        <f>VLOOKUP(A199,'Medical Examinations'!A199:J2533,9,FALSE)</f>
        <v>Obesity</v>
      </c>
      <c r="K199" t="str">
        <f>VLOOKUP(A199,'Medical Examinations'!A199:J2533,10,FALSE)</f>
        <v>Diabetes</v>
      </c>
      <c r="L199" s="14">
        <f>VLOOKUP(A199,'Hospitalisation Details'!$A$1:$H$2344,2,FALSE)</f>
        <v>27369</v>
      </c>
      <c r="M199">
        <f>VLOOKUP(A199,'Hospitalisation Details'!$A$1:$H$2344,4,FALSE)</f>
        <v>36182.870000000003</v>
      </c>
      <c r="N199" t="str">
        <f>VLOOKUP(A199,'Hospitalisation Details'!$A$1:$H$2344,5,FALSE)</f>
        <v>tier - 2</v>
      </c>
      <c r="O199" t="str">
        <f>VLOOKUP(A199,'Hospitalisation Details'!$A$1:$H$2344,6,FALSE)</f>
        <v>tier - 3</v>
      </c>
      <c r="P199" t="str">
        <f>VLOOKUP(A199,'Hospitalisation Details'!$A$1:$H$2344,7,FALSE)</f>
        <v>R1012</v>
      </c>
      <c r="Q199">
        <f>VLOOKUP(A199,'Hospitalisation Details'!$A$1:$H$2344,8,FALSE)</f>
        <v>48</v>
      </c>
    </row>
    <row r="200" spans="1:17" x14ac:dyDescent="0.3">
      <c r="A200" t="s">
        <v>2161</v>
      </c>
      <c r="B200" t="str">
        <f>VLOOKUP(A200, 'Customer Names'!$A$1:$D$2336,3,FALSE)</f>
        <v>Weinberg</v>
      </c>
      <c r="C200">
        <f>VLOOKUP(A200, 'Medical Examinations'!$A$1:$J$2336,2,FALSE)</f>
        <v>36.85</v>
      </c>
      <c r="D200">
        <f>VLOOKUP(A200,'Medical Examinations'!A199:J2534,3,FALSE)</f>
        <v>5.88</v>
      </c>
      <c r="E200" t="str">
        <f>VLOOKUP(A200,'Medical Examinations'!A199:J2534,4,FALSE)</f>
        <v>No</v>
      </c>
      <c r="F200" t="str">
        <f>VLOOKUP(A200,'Medical Examinations'!A199:J2534,4,FALSE)</f>
        <v>No</v>
      </c>
      <c r="G200" t="str">
        <f>VLOOKUP(A200,'Medical Examinations'!A200:J2534,6,FALSE)</f>
        <v>No</v>
      </c>
      <c r="H200">
        <f>VLOOKUP(A200,'Medical Examinations'!A200:J2534,7,FALSE)</f>
        <v>1</v>
      </c>
      <c r="I200" s="8" t="str">
        <f>VLOOKUP(A200,'Medical Examinations'!A200:J2534,8,FALSE)</f>
        <v>yes</v>
      </c>
      <c r="J200" t="str">
        <f>VLOOKUP(A200,'Medical Examinations'!A200:J2534,9,FALSE)</f>
        <v>Obesity</v>
      </c>
      <c r="K200" t="str">
        <f>VLOOKUP(A200,'Medical Examinations'!A200:J2534,10,FALSE)</f>
        <v>Prediabetes</v>
      </c>
      <c r="L200" s="14">
        <f>VLOOKUP(A200,'Hospitalisation Details'!$A$1:$H$2344,2,FALSE)</f>
        <v>38229</v>
      </c>
      <c r="M200">
        <f>VLOOKUP(A200,'Hospitalisation Details'!$A$1:$H$2344,4,FALSE)</f>
        <v>36149.480000000003</v>
      </c>
      <c r="N200" t="str">
        <f>VLOOKUP(A200,'Hospitalisation Details'!$A$1:$H$2344,5,FALSE)</f>
        <v>tier - 2</v>
      </c>
      <c r="O200" t="str">
        <f>VLOOKUP(A200,'Hospitalisation Details'!$A$1:$H$2344,6,FALSE)</f>
        <v>tier - 2</v>
      </c>
      <c r="P200" t="str">
        <f>VLOOKUP(A200,'Hospitalisation Details'!$A$1:$H$2344,7,FALSE)</f>
        <v>R1013</v>
      </c>
      <c r="Q200">
        <f>VLOOKUP(A200,'Hospitalisation Details'!$A$1:$H$2344,8,FALSE)</f>
        <v>18</v>
      </c>
    </row>
    <row r="201" spans="1:17" x14ac:dyDescent="0.3">
      <c r="A201" t="s">
        <v>2160</v>
      </c>
      <c r="B201" t="str">
        <f>VLOOKUP(A201, 'Customer Names'!$A$1:$D$2336,3,FALSE)</f>
        <v>Walsh</v>
      </c>
      <c r="C201">
        <f>VLOOKUP(A201, 'Medical Examinations'!$A$1:$J$2336,2,FALSE)</f>
        <v>33.33</v>
      </c>
      <c r="D201">
        <f>VLOOKUP(A201,'Medical Examinations'!A200:J2535,3,FALSE)</f>
        <v>5.01</v>
      </c>
      <c r="E201" t="str">
        <f>VLOOKUP(A201,'Medical Examinations'!A200:J2535,4,FALSE)</f>
        <v>Yes</v>
      </c>
      <c r="F201" t="str">
        <f>VLOOKUP(A201,'Medical Examinations'!A200:J2535,4,FALSE)</f>
        <v>Yes</v>
      </c>
      <c r="G201" t="str">
        <f>VLOOKUP(A201,'Medical Examinations'!A201:J2535,6,FALSE)</f>
        <v>Yes</v>
      </c>
      <c r="H201">
        <f>VLOOKUP(A201,'Medical Examinations'!A201:J2535,7,FALSE)</f>
        <v>1</v>
      </c>
      <c r="I201" s="8" t="str">
        <f>VLOOKUP(A201,'Medical Examinations'!A201:J2535,8,FALSE)</f>
        <v>yes</v>
      </c>
      <c r="J201" t="str">
        <f>VLOOKUP(A201,'Medical Examinations'!A201:J2535,9,FALSE)</f>
        <v>Obesity</v>
      </c>
      <c r="K201" t="str">
        <f>VLOOKUP(A201,'Medical Examinations'!A201:J2535,10,FALSE)</f>
        <v>Normal</v>
      </c>
      <c r="L201" s="14">
        <f>VLOOKUP(A201,'Hospitalisation Details'!$A$1:$H$2344,2,FALSE)</f>
        <v>35593</v>
      </c>
      <c r="M201">
        <f>VLOOKUP(A201,'Hospitalisation Details'!$A$1:$H$2344,4,FALSE)</f>
        <v>36124.57</v>
      </c>
      <c r="N201" t="str">
        <f>VLOOKUP(A201,'Hospitalisation Details'!$A$1:$H$2344,5,FALSE)</f>
        <v>tier - 1</v>
      </c>
      <c r="O201" t="str">
        <f>VLOOKUP(A201,'Hospitalisation Details'!$A$1:$H$2344,6,FALSE)</f>
        <v>tier - 3</v>
      </c>
      <c r="P201" t="str">
        <f>VLOOKUP(A201,'Hospitalisation Details'!$A$1:$H$2344,7,FALSE)</f>
        <v>R1013</v>
      </c>
      <c r="Q201">
        <f>VLOOKUP(A201,'Hospitalisation Details'!$A$1:$H$2344,8,FALSE)</f>
        <v>25</v>
      </c>
    </row>
    <row r="202" spans="1:17" x14ac:dyDescent="0.3">
      <c r="A202" t="s">
        <v>2159</v>
      </c>
      <c r="B202" t="str">
        <f>VLOOKUP(A202, 'Customer Names'!$A$1:$D$2336,3,FALSE)</f>
        <v>Pasten</v>
      </c>
      <c r="C202">
        <f>VLOOKUP(A202, 'Medical Examinations'!$A$1:$J$2336,2,FALSE)</f>
        <v>39.14</v>
      </c>
      <c r="D202">
        <f>VLOOKUP(A202,'Medical Examinations'!A201:J2536,3,FALSE)</f>
        <v>4.4000000000000004</v>
      </c>
      <c r="E202" t="str">
        <f>VLOOKUP(A202,'Medical Examinations'!A201:J2536,4,FALSE)</f>
        <v>No</v>
      </c>
      <c r="F202" t="str">
        <f>VLOOKUP(A202,'Medical Examinations'!A201:J2536,4,FALSE)</f>
        <v>No</v>
      </c>
      <c r="G202" t="str">
        <f>VLOOKUP(A202,'Medical Examinations'!A202:J2536,6,FALSE)</f>
        <v>Yes</v>
      </c>
      <c r="H202">
        <f>VLOOKUP(A202,'Medical Examinations'!A202:J2536,7,FALSE)</f>
        <v>1</v>
      </c>
      <c r="I202" s="8" t="str">
        <f>VLOOKUP(A202,'Medical Examinations'!A202:J2536,8,FALSE)</f>
        <v>yes</v>
      </c>
      <c r="J202" t="str">
        <f>VLOOKUP(A202,'Medical Examinations'!A202:J2536,9,FALSE)</f>
        <v>Obesity</v>
      </c>
      <c r="K202" t="str">
        <f>VLOOKUP(A202,'Medical Examinations'!A202:J2536,10,FALSE)</f>
        <v>Normal</v>
      </c>
      <c r="L202" s="14">
        <f>VLOOKUP(A202,'Hospitalisation Details'!$A$1:$H$2344,2,FALSE)</f>
        <v>29163</v>
      </c>
      <c r="M202">
        <f>VLOOKUP(A202,'Hospitalisation Details'!$A$1:$H$2344,4,FALSE)</f>
        <v>36090.49</v>
      </c>
      <c r="N202" t="str">
        <f>VLOOKUP(A202,'Hospitalisation Details'!$A$1:$H$2344,5,FALSE)</f>
        <v>tier - 2</v>
      </c>
      <c r="O202" t="str">
        <f>VLOOKUP(A202,'Hospitalisation Details'!$A$1:$H$2344,6,FALSE)</f>
        <v>tier - 2</v>
      </c>
      <c r="P202" t="str">
        <f>VLOOKUP(A202,'Hospitalisation Details'!$A$1:$H$2344,7,FALSE)</f>
        <v>R1011</v>
      </c>
      <c r="Q202">
        <f>VLOOKUP(A202,'Hospitalisation Details'!$A$1:$H$2344,8,FALSE)</f>
        <v>43</v>
      </c>
    </row>
    <row r="203" spans="1:17" x14ac:dyDescent="0.3">
      <c r="A203" t="s">
        <v>2158</v>
      </c>
      <c r="B203" t="str">
        <f>VLOOKUP(A203, 'Customer Names'!$A$1:$D$2336,3,FALSE)</f>
        <v>LaBelle</v>
      </c>
      <c r="C203">
        <f>VLOOKUP(A203, 'Medical Examinations'!$A$1:$J$2336,2,FALSE)</f>
        <v>32.9</v>
      </c>
      <c r="D203">
        <f>VLOOKUP(A203,'Medical Examinations'!A202:J2537,3,FALSE)</f>
        <v>6.26</v>
      </c>
      <c r="E203" t="str">
        <f>VLOOKUP(A203,'Medical Examinations'!A202:J2537,4,FALSE)</f>
        <v>Yes</v>
      </c>
      <c r="F203" t="str">
        <f>VLOOKUP(A203,'Medical Examinations'!A202:J2537,4,FALSE)</f>
        <v>Yes</v>
      </c>
      <c r="G203" t="str">
        <f>VLOOKUP(A203,'Medical Examinations'!A203:J2537,6,FALSE)</f>
        <v>No</v>
      </c>
      <c r="H203">
        <f>VLOOKUP(A203,'Medical Examinations'!A203:J2537,7,FALSE)</f>
        <v>0</v>
      </c>
      <c r="I203" s="8" t="str">
        <f>VLOOKUP(A203,'Medical Examinations'!A203:J2537,8,FALSE)</f>
        <v>yes</v>
      </c>
      <c r="J203" t="str">
        <f>VLOOKUP(A203,'Medical Examinations'!A203:J2537,9,FALSE)</f>
        <v>Obesity</v>
      </c>
      <c r="K203" t="str">
        <f>VLOOKUP(A203,'Medical Examinations'!A203:J2537,10,FALSE)</f>
        <v>Prediabetes</v>
      </c>
      <c r="L203" s="14">
        <f>VLOOKUP(A203,'Hospitalisation Details'!$A$1:$H$2344,2,FALSE)</f>
        <v>35297</v>
      </c>
      <c r="M203">
        <f>VLOOKUP(A203,'Hospitalisation Details'!$A$1:$H$2344,4,FALSE)</f>
        <v>36085.22</v>
      </c>
      <c r="N203" t="str">
        <f>VLOOKUP(A203,'Hospitalisation Details'!$A$1:$H$2344,5,FALSE)</f>
        <v>tier - 1</v>
      </c>
      <c r="O203" t="str">
        <f>VLOOKUP(A203,'Hospitalisation Details'!$A$1:$H$2344,6,FALSE)</f>
        <v>tier - 1</v>
      </c>
      <c r="P203" t="str">
        <f>VLOOKUP(A203,'Hospitalisation Details'!$A$1:$H$2344,7,FALSE)</f>
        <v>R1011</v>
      </c>
      <c r="Q203">
        <f>VLOOKUP(A203,'Hospitalisation Details'!$A$1:$H$2344,8,FALSE)</f>
        <v>26</v>
      </c>
    </row>
    <row r="204" spans="1:17" x14ac:dyDescent="0.3">
      <c r="A204" t="s">
        <v>2157</v>
      </c>
      <c r="B204" t="str">
        <f>VLOOKUP(A204, 'Customer Names'!$A$1:$D$2336,3,FALSE)</f>
        <v>Guzman</v>
      </c>
      <c r="C204">
        <f>VLOOKUP(A204, 'Medical Examinations'!$A$1:$J$2336,2,FALSE)</f>
        <v>29.78</v>
      </c>
      <c r="D204">
        <f>VLOOKUP(A204,'Medical Examinations'!A203:J2538,3,FALSE)</f>
        <v>10.27</v>
      </c>
      <c r="E204" t="str">
        <f>VLOOKUP(A204,'Medical Examinations'!A203:J2538,4,FALSE)</f>
        <v>Yes</v>
      </c>
      <c r="F204" t="str">
        <f>VLOOKUP(A204,'Medical Examinations'!A203:J2538,4,FALSE)</f>
        <v>Yes</v>
      </c>
      <c r="G204" t="str">
        <f>VLOOKUP(A204,'Medical Examinations'!A204:J2538,6,FALSE)</f>
        <v>Yes</v>
      </c>
      <c r="H204">
        <f>VLOOKUP(A204,'Medical Examinations'!A204:J2538,7,FALSE)</f>
        <v>1</v>
      </c>
      <c r="I204" s="8" t="str">
        <f>VLOOKUP(A204,'Medical Examinations'!A204:J2538,8,FALSE)</f>
        <v>yes</v>
      </c>
      <c r="J204" t="str">
        <f>VLOOKUP(A204,'Medical Examinations'!A204:J2538,9,FALSE)</f>
        <v>Overweight</v>
      </c>
      <c r="K204" t="str">
        <f>VLOOKUP(A204,'Medical Examinations'!A204:J2538,10,FALSE)</f>
        <v>Diabetes</v>
      </c>
      <c r="L204" s="14">
        <f>VLOOKUP(A204,'Hospitalisation Details'!$A$1:$H$2344,2,FALSE)</f>
        <v>23214</v>
      </c>
      <c r="M204">
        <f>VLOOKUP(A204,'Hospitalisation Details'!$A$1:$H$2344,4,FALSE)</f>
        <v>36074.339999999997</v>
      </c>
      <c r="N204" t="str">
        <f>VLOOKUP(A204,'Hospitalisation Details'!$A$1:$H$2344,5,FALSE)</f>
        <v>tier - 2</v>
      </c>
      <c r="O204" t="str">
        <f>VLOOKUP(A204,'Hospitalisation Details'!$A$1:$H$2344,6,FALSE)</f>
        <v>tier - 1</v>
      </c>
      <c r="P204" t="str">
        <f>VLOOKUP(A204,'Hospitalisation Details'!$A$1:$H$2344,7,FALSE)</f>
        <v>R1011</v>
      </c>
      <c r="Q204">
        <f>VLOOKUP(A204,'Hospitalisation Details'!$A$1:$H$2344,8,FALSE)</f>
        <v>59</v>
      </c>
    </row>
    <row r="205" spans="1:17" x14ac:dyDescent="0.3">
      <c r="A205" t="s">
        <v>2156</v>
      </c>
      <c r="B205" t="str">
        <f>VLOOKUP(A205, 'Customer Names'!$A$1:$D$2336,3,FALSE)</f>
        <v>Turnbull</v>
      </c>
      <c r="C205">
        <f>VLOOKUP(A205, 'Medical Examinations'!$A$1:$J$2336,2,FALSE)</f>
        <v>32.78</v>
      </c>
      <c r="D205">
        <f>VLOOKUP(A205,'Medical Examinations'!A204:J2539,3,FALSE)</f>
        <v>5.27</v>
      </c>
      <c r="E205" t="str">
        <f>VLOOKUP(A205,'Medical Examinations'!A204:J2539,4,FALSE)</f>
        <v>No</v>
      </c>
      <c r="F205" t="str">
        <f>VLOOKUP(A205,'Medical Examinations'!A204:J2539,4,FALSE)</f>
        <v>No</v>
      </c>
      <c r="G205" t="str">
        <f>VLOOKUP(A205,'Medical Examinations'!A205:J2539,6,FALSE)</f>
        <v>No</v>
      </c>
      <c r="H205">
        <f>VLOOKUP(A205,'Medical Examinations'!A205:J2539,7,FALSE)</f>
        <v>0</v>
      </c>
      <c r="I205" s="8" t="str">
        <f>VLOOKUP(A205,'Medical Examinations'!A205:J2539,8,FALSE)</f>
        <v>yes</v>
      </c>
      <c r="J205" t="str">
        <f>VLOOKUP(A205,'Medical Examinations'!A205:J2539,9,FALSE)</f>
        <v>Obesity</v>
      </c>
      <c r="K205" t="str">
        <f>VLOOKUP(A205,'Medical Examinations'!A205:J2539,10,FALSE)</f>
        <v>Normal</v>
      </c>
      <c r="L205" s="14">
        <f>VLOOKUP(A205,'Hospitalisation Details'!$A$1:$H$2344,2,FALSE)</f>
        <v>36407</v>
      </c>
      <c r="M205">
        <f>VLOOKUP(A205,'Hospitalisation Details'!$A$1:$H$2344,4,FALSE)</f>
        <v>36021.01</v>
      </c>
      <c r="N205" t="str">
        <f>VLOOKUP(A205,'Hospitalisation Details'!$A$1:$H$2344,5,FALSE)</f>
        <v>tier - 2</v>
      </c>
      <c r="O205" t="str">
        <f>VLOOKUP(A205,'Hospitalisation Details'!$A$1:$H$2344,6,FALSE)</f>
        <v>tier - 3</v>
      </c>
      <c r="P205" t="str">
        <f>VLOOKUP(A205,'Hospitalisation Details'!$A$1:$H$2344,7,FALSE)</f>
        <v>R1013</v>
      </c>
      <c r="Q205">
        <f>VLOOKUP(A205,'Hospitalisation Details'!$A$1:$H$2344,8,FALSE)</f>
        <v>23</v>
      </c>
    </row>
    <row r="206" spans="1:17" x14ac:dyDescent="0.3">
      <c r="A206" t="s">
        <v>2155</v>
      </c>
      <c r="B206" t="str">
        <f>VLOOKUP(A206, 'Customer Names'!$A$1:$D$2336,3,FALSE)</f>
        <v>Aguero</v>
      </c>
      <c r="C206">
        <f>VLOOKUP(A206, 'Medical Examinations'!$A$1:$J$2336,2,FALSE)</f>
        <v>41.65</v>
      </c>
      <c r="D206">
        <f>VLOOKUP(A206,'Medical Examinations'!A205:J2540,3,FALSE)</f>
        <v>10.73</v>
      </c>
      <c r="E206" t="str">
        <f>VLOOKUP(A206,'Medical Examinations'!A205:J2540,4,FALSE)</f>
        <v>Yes</v>
      </c>
      <c r="F206" t="str">
        <f>VLOOKUP(A206,'Medical Examinations'!A205:J2540,4,FALSE)</f>
        <v>Yes</v>
      </c>
      <c r="G206" t="str">
        <f>VLOOKUP(A206,'Medical Examinations'!A206:J2540,6,FALSE)</f>
        <v>No</v>
      </c>
      <c r="H206">
        <f>VLOOKUP(A206,'Medical Examinations'!A206:J2540,7,FALSE)</f>
        <v>0</v>
      </c>
      <c r="I206" s="8" t="str">
        <f>VLOOKUP(A206,'Medical Examinations'!A206:J2540,8,FALSE)</f>
        <v>yes</v>
      </c>
      <c r="J206" t="str">
        <f>VLOOKUP(A206,'Medical Examinations'!A206:J2540,9,FALSE)</f>
        <v>Obesity</v>
      </c>
      <c r="K206" t="str">
        <f>VLOOKUP(A206,'Medical Examinations'!A206:J2540,10,FALSE)</f>
        <v>Diabetes</v>
      </c>
      <c r="L206" s="14">
        <f>VLOOKUP(A206,'Hospitalisation Details'!$A$1:$H$2344,2,FALSE)</f>
        <v>29912</v>
      </c>
      <c r="M206">
        <f>VLOOKUP(A206,'Hospitalisation Details'!$A$1:$H$2344,4,FALSE)</f>
        <v>35952.65</v>
      </c>
      <c r="N206" t="str">
        <f>VLOOKUP(A206,'Hospitalisation Details'!$A$1:$H$2344,5,FALSE)</f>
        <v>tier - 1</v>
      </c>
      <c r="O206" t="str">
        <f>VLOOKUP(A206,'Hospitalisation Details'!$A$1:$H$2344,6,FALSE)</f>
        <v>tier - 3</v>
      </c>
      <c r="P206" t="str">
        <f>VLOOKUP(A206,'Hospitalisation Details'!$A$1:$H$2344,7,FALSE)</f>
        <v>R1011</v>
      </c>
      <c r="Q206">
        <f>VLOOKUP(A206,'Hospitalisation Details'!$A$1:$H$2344,8,FALSE)</f>
        <v>41</v>
      </c>
    </row>
    <row r="207" spans="1:17" x14ac:dyDescent="0.3">
      <c r="A207" t="s">
        <v>2154</v>
      </c>
      <c r="B207" t="str">
        <f>VLOOKUP(A207, 'Customer Names'!$A$1:$D$2336,3,FALSE)</f>
        <v>Woodward</v>
      </c>
      <c r="C207">
        <f>VLOOKUP(A207, 'Medical Examinations'!$A$1:$J$2336,2,FALSE)</f>
        <v>50.79</v>
      </c>
      <c r="D207">
        <f>VLOOKUP(A207,'Medical Examinations'!A206:J2541,3,FALSE)</f>
        <v>4.45</v>
      </c>
      <c r="E207" t="str">
        <f>VLOOKUP(A207,'Medical Examinations'!A206:J2541,4,FALSE)</f>
        <v>No</v>
      </c>
      <c r="F207" t="str">
        <f>VLOOKUP(A207,'Medical Examinations'!A206:J2541,4,FALSE)</f>
        <v>No</v>
      </c>
      <c r="G207" t="str">
        <f>VLOOKUP(A207,'Medical Examinations'!A207:J2541,6,FALSE)</f>
        <v>No</v>
      </c>
      <c r="H207">
        <f>VLOOKUP(A207,'Medical Examinations'!A207:J2541,7,FALSE)</f>
        <v>1</v>
      </c>
      <c r="I207" s="8" t="str">
        <f>VLOOKUP(A207,'Medical Examinations'!A207:J2541,8,FALSE)</f>
        <v>yes</v>
      </c>
      <c r="J207" t="str">
        <f>VLOOKUP(A207,'Medical Examinations'!A207:J2541,9,FALSE)</f>
        <v>Obesity</v>
      </c>
      <c r="K207" t="str">
        <f>VLOOKUP(A207,'Medical Examinations'!A207:J2541,10,FALSE)</f>
        <v>Normal</v>
      </c>
      <c r="L207" s="14">
        <f>VLOOKUP(A207,'Hospitalisation Details'!$A$1:$H$2344,2,FALSE)</f>
        <v>33773</v>
      </c>
      <c r="M207">
        <f>VLOOKUP(A207,'Hospitalisation Details'!$A$1:$H$2344,4,FALSE)</f>
        <v>35883.269999999997</v>
      </c>
      <c r="N207" t="str">
        <f>VLOOKUP(A207,'Hospitalisation Details'!$A$1:$H$2344,5,FALSE)</f>
        <v>tier - 2</v>
      </c>
      <c r="O207" t="str">
        <f>VLOOKUP(A207,'Hospitalisation Details'!$A$1:$H$2344,6,FALSE)</f>
        <v>tier - 1</v>
      </c>
      <c r="P207" t="str">
        <f>VLOOKUP(A207,'Hospitalisation Details'!$A$1:$H$2344,7,FALSE)</f>
        <v>R1011</v>
      </c>
      <c r="Q207">
        <f>VLOOKUP(A207,'Hospitalisation Details'!$A$1:$H$2344,8,FALSE)</f>
        <v>30</v>
      </c>
    </row>
    <row r="208" spans="1:17" x14ac:dyDescent="0.3">
      <c r="A208" t="s">
        <v>2153</v>
      </c>
      <c r="B208" t="str">
        <f>VLOOKUP(A208, 'Customer Names'!$A$1:$D$2336,3,FALSE)</f>
        <v>McElroy</v>
      </c>
      <c r="C208">
        <f>VLOOKUP(A208, 'Medical Examinations'!$A$1:$J$2336,2,FALSE)</f>
        <v>35.43</v>
      </c>
      <c r="D208">
        <f>VLOOKUP(A208,'Medical Examinations'!A207:J2542,3,FALSE)</f>
        <v>5.25</v>
      </c>
      <c r="E208" t="str">
        <f>VLOOKUP(A208,'Medical Examinations'!A207:J2542,4,FALSE)</f>
        <v>Yes</v>
      </c>
      <c r="F208" t="str">
        <f>VLOOKUP(A208,'Medical Examinations'!A207:J2542,4,FALSE)</f>
        <v>Yes</v>
      </c>
      <c r="G208" t="str">
        <f>VLOOKUP(A208,'Medical Examinations'!A208:J2542,6,FALSE)</f>
        <v>No</v>
      </c>
      <c r="H208">
        <f>VLOOKUP(A208,'Medical Examinations'!A208:J2542,7,FALSE)</f>
        <v>0</v>
      </c>
      <c r="I208" s="8" t="str">
        <f>VLOOKUP(A208,'Medical Examinations'!A208:J2542,8,FALSE)</f>
        <v>yes</v>
      </c>
      <c r="J208" t="str">
        <f>VLOOKUP(A208,'Medical Examinations'!A208:J2542,9,FALSE)</f>
        <v>Obesity</v>
      </c>
      <c r="K208" t="str">
        <f>VLOOKUP(A208,'Medical Examinations'!A208:J2542,10,FALSE)</f>
        <v>Normal</v>
      </c>
      <c r="L208" s="14">
        <f>VLOOKUP(A208,'Hospitalisation Details'!$A$1:$H$2344,2,FALSE)</f>
        <v>28037</v>
      </c>
      <c r="M208">
        <f>VLOOKUP(A208,'Hospitalisation Details'!$A$1:$H$2344,4,FALSE)</f>
        <v>35733.96</v>
      </c>
      <c r="N208" t="str">
        <f>VLOOKUP(A208,'Hospitalisation Details'!$A$1:$H$2344,5,FALSE)</f>
        <v>tier - 2</v>
      </c>
      <c r="O208" t="str">
        <f>VLOOKUP(A208,'Hospitalisation Details'!$A$1:$H$2344,6,FALSE)</f>
        <v>tier - 2</v>
      </c>
      <c r="P208" t="str">
        <f>VLOOKUP(A208,'Hospitalisation Details'!$A$1:$H$2344,7,FALSE)</f>
        <v>R1011</v>
      </c>
      <c r="Q208">
        <f>VLOOKUP(A208,'Hospitalisation Details'!$A$1:$H$2344,8,FALSE)</f>
        <v>46</v>
      </c>
    </row>
    <row r="209" spans="1:17" x14ac:dyDescent="0.3">
      <c r="A209" t="s">
        <v>2152</v>
      </c>
      <c r="B209" t="str">
        <f>VLOOKUP(A209, 'Customer Names'!$A$1:$D$2336,3,FALSE)</f>
        <v>Lopez</v>
      </c>
      <c r="C209">
        <f>VLOOKUP(A209, 'Medical Examinations'!$A$1:$J$2336,2,FALSE)</f>
        <v>35.25</v>
      </c>
      <c r="D209">
        <f>VLOOKUP(A209,'Medical Examinations'!A208:J2543,3,FALSE)</f>
        <v>9.51</v>
      </c>
      <c r="E209" t="str">
        <f>VLOOKUP(A209,'Medical Examinations'!A208:J2543,4,FALSE)</f>
        <v>No</v>
      </c>
      <c r="F209" t="str">
        <f>VLOOKUP(A209,'Medical Examinations'!A208:J2543,4,FALSE)</f>
        <v>No</v>
      </c>
      <c r="G209" t="str">
        <f>VLOOKUP(A209,'Medical Examinations'!A209:J2543,6,FALSE)</f>
        <v>No</v>
      </c>
      <c r="H209">
        <f>VLOOKUP(A209,'Medical Examinations'!A209:J2543,7,FALSE)</f>
        <v>0</v>
      </c>
      <c r="I209" s="8" t="str">
        <f>VLOOKUP(A209,'Medical Examinations'!A209:J2543,8,FALSE)</f>
        <v>yes</v>
      </c>
      <c r="J209" t="str">
        <f>VLOOKUP(A209,'Medical Examinations'!A209:J2543,9,FALSE)</f>
        <v>Obesity</v>
      </c>
      <c r="K209" t="str">
        <f>VLOOKUP(A209,'Medical Examinations'!A209:J2543,10,FALSE)</f>
        <v>Diabetes</v>
      </c>
      <c r="L209" s="14">
        <f>VLOOKUP(A209,'Hospitalisation Details'!$A$1:$H$2344,2,FALSE)</f>
        <v>27225</v>
      </c>
      <c r="M209">
        <f>VLOOKUP(A209,'Hospitalisation Details'!$A$1:$H$2344,4,FALSE)</f>
        <v>35711.39</v>
      </c>
      <c r="N209" t="str">
        <f>VLOOKUP(A209,'Hospitalisation Details'!$A$1:$H$2344,5,FALSE)</f>
        <v>tier - 2</v>
      </c>
      <c r="O209" t="str">
        <f>VLOOKUP(A209,'Hospitalisation Details'!$A$1:$H$2344,6,FALSE)</f>
        <v>tier - 3</v>
      </c>
      <c r="P209" t="str">
        <f>VLOOKUP(A209,'Hospitalisation Details'!$A$1:$H$2344,7,FALSE)</f>
        <v>R1012</v>
      </c>
      <c r="Q209">
        <f>VLOOKUP(A209,'Hospitalisation Details'!$A$1:$H$2344,8,FALSE)</f>
        <v>48</v>
      </c>
    </row>
    <row r="210" spans="1:17" x14ac:dyDescent="0.3">
      <c r="A210" t="s">
        <v>2151</v>
      </c>
      <c r="B210" t="str">
        <f>VLOOKUP(A210, 'Customer Names'!$A$1:$D$2336,3,FALSE)</f>
        <v>Cardosi</v>
      </c>
      <c r="C210">
        <f>VLOOKUP(A210, 'Medical Examinations'!$A$1:$J$2336,2,FALSE)</f>
        <v>36.85</v>
      </c>
      <c r="D210">
        <f>VLOOKUP(A210,'Medical Examinations'!A209:J2544,3,FALSE)</f>
        <v>11.12</v>
      </c>
      <c r="E210" t="str">
        <f>VLOOKUP(A210,'Medical Examinations'!A209:J2544,4,FALSE)</f>
        <v>No</v>
      </c>
      <c r="F210" t="str">
        <f>VLOOKUP(A210,'Medical Examinations'!A209:J2544,4,FALSE)</f>
        <v>No</v>
      </c>
      <c r="G210" t="str">
        <f>VLOOKUP(A210,'Medical Examinations'!A210:J2544,6,FALSE)</f>
        <v>No</v>
      </c>
      <c r="H210">
        <f>VLOOKUP(A210,'Medical Examinations'!A210:J2544,7,FALSE)</f>
        <v>0</v>
      </c>
      <c r="I210" s="8" t="str">
        <f>VLOOKUP(A210,'Medical Examinations'!A210:J2544,8,FALSE)</f>
        <v>yes</v>
      </c>
      <c r="J210" t="str">
        <f>VLOOKUP(A210,'Medical Examinations'!A210:J2544,9,FALSE)</f>
        <v>Obesity</v>
      </c>
      <c r="K210" t="str">
        <f>VLOOKUP(A210,'Medical Examinations'!A210:J2544,10,FALSE)</f>
        <v>Diabetes</v>
      </c>
      <c r="L210" s="14">
        <f>VLOOKUP(A210,'Hospitalisation Details'!$A$1:$H$2344,2,FALSE)</f>
        <v>28843</v>
      </c>
      <c r="M210">
        <f>VLOOKUP(A210,'Hospitalisation Details'!$A$1:$H$2344,4,FALSE)</f>
        <v>35701.9</v>
      </c>
      <c r="N210" t="str">
        <f>VLOOKUP(A210,'Hospitalisation Details'!$A$1:$H$2344,5,FALSE)</f>
        <v>tier - 2</v>
      </c>
      <c r="O210" t="str">
        <f>VLOOKUP(A210,'Hospitalisation Details'!$A$1:$H$2344,6,FALSE)</f>
        <v>tier - 1</v>
      </c>
      <c r="P210" t="str">
        <f>VLOOKUP(A210,'Hospitalisation Details'!$A$1:$H$2344,7,FALSE)</f>
        <v>R1011</v>
      </c>
      <c r="Q210">
        <f>VLOOKUP(A210,'Hospitalisation Details'!$A$1:$H$2344,8,FALSE)</f>
        <v>44</v>
      </c>
    </row>
    <row r="211" spans="1:17" x14ac:dyDescent="0.3">
      <c r="A211" t="s">
        <v>2150</v>
      </c>
      <c r="B211" t="str">
        <f>VLOOKUP(A211, 'Customer Names'!$A$1:$D$2336,3,FALSE)</f>
        <v>Looney</v>
      </c>
      <c r="C211">
        <f>VLOOKUP(A211, 'Medical Examinations'!$A$1:$J$2336,2,FALSE)</f>
        <v>31.02</v>
      </c>
      <c r="D211">
        <f>VLOOKUP(A211,'Medical Examinations'!A210:J2545,3,FALSE)</f>
        <v>4.5599999999999996</v>
      </c>
      <c r="E211" t="str">
        <f>VLOOKUP(A211,'Medical Examinations'!A210:J2545,4,FALSE)</f>
        <v>No</v>
      </c>
      <c r="F211" t="str">
        <f>VLOOKUP(A211,'Medical Examinations'!A210:J2545,4,FALSE)</f>
        <v>No</v>
      </c>
      <c r="G211" t="str">
        <f>VLOOKUP(A211,'Medical Examinations'!A211:J2545,6,FALSE)</f>
        <v>No</v>
      </c>
      <c r="H211">
        <f>VLOOKUP(A211,'Medical Examinations'!A211:J2545,7,FALSE)</f>
        <v>1</v>
      </c>
      <c r="I211" s="8" t="str">
        <f>VLOOKUP(A211,'Medical Examinations'!A211:J2545,8,FALSE)</f>
        <v>yes</v>
      </c>
      <c r="J211" t="str">
        <f>VLOOKUP(A211,'Medical Examinations'!A211:J2545,9,FALSE)</f>
        <v>Obesity</v>
      </c>
      <c r="K211" t="str">
        <f>VLOOKUP(A211,'Medical Examinations'!A211:J2545,10,FALSE)</f>
        <v>Normal</v>
      </c>
      <c r="L211" s="14">
        <f>VLOOKUP(A211,'Hospitalisation Details'!$A$1:$H$2344,2,FALSE)</f>
        <v>36877</v>
      </c>
      <c r="M211">
        <f>VLOOKUP(A211,'Hospitalisation Details'!$A$1:$H$2344,4,FALSE)</f>
        <v>35595.589999999997</v>
      </c>
      <c r="N211" t="str">
        <f>VLOOKUP(A211,'Hospitalisation Details'!$A$1:$H$2344,5,FALSE)</f>
        <v>tier - 2</v>
      </c>
      <c r="O211" t="str">
        <f>VLOOKUP(A211,'Hospitalisation Details'!$A$1:$H$2344,6,FALSE)</f>
        <v>tier - 3</v>
      </c>
      <c r="P211" t="str">
        <f>VLOOKUP(A211,'Hospitalisation Details'!$A$1:$H$2344,7,FALSE)</f>
        <v>R1013</v>
      </c>
      <c r="Q211">
        <f>VLOOKUP(A211,'Hospitalisation Details'!$A$1:$H$2344,8,FALSE)</f>
        <v>22</v>
      </c>
    </row>
    <row r="212" spans="1:17" x14ac:dyDescent="0.3">
      <c r="A212" t="s">
        <v>2149</v>
      </c>
      <c r="B212" t="str">
        <f>VLOOKUP(A212, 'Customer Names'!$A$1:$D$2336,3,FALSE)</f>
        <v>Zyryanov</v>
      </c>
      <c r="C212">
        <f>VLOOKUP(A212, 'Medical Examinations'!$A$1:$J$2336,2,FALSE)</f>
        <v>35.6</v>
      </c>
      <c r="D212">
        <f>VLOOKUP(A212,'Medical Examinations'!A211:J2546,3,FALSE)</f>
        <v>4.0199999999999996</v>
      </c>
      <c r="E212" t="str">
        <f>VLOOKUP(A212,'Medical Examinations'!A211:J2546,4,FALSE)</f>
        <v>Yes</v>
      </c>
      <c r="F212" t="str">
        <f>VLOOKUP(A212,'Medical Examinations'!A211:J2546,4,FALSE)</f>
        <v>Yes</v>
      </c>
      <c r="G212" t="str">
        <f>VLOOKUP(A212,'Medical Examinations'!A212:J2546,6,FALSE)</f>
        <v>No</v>
      </c>
      <c r="H212">
        <f>VLOOKUP(A212,'Medical Examinations'!A212:J2546,7,FALSE)</f>
        <v>2</v>
      </c>
      <c r="I212" s="8" t="str">
        <f>VLOOKUP(A212,'Medical Examinations'!A212:J2546,8,FALSE)</f>
        <v>yes</v>
      </c>
      <c r="J212" t="str">
        <f>VLOOKUP(A212,'Medical Examinations'!A212:J2546,9,FALSE)</f>
        <v>Obesity</v>
      </c>
      <c r="K212" t="str">
        <f>VLOOKUP(A212,'Medical Examinations'!A212:J2546,10,FALSE)</f>
        <v>Normal</v>
      </c>
      <c r="L212" s="14">
        <f>VLOOKUP(A212,'Hospitalisation Details'!$A$1:$H$2344,2,FALSE)</f>
        <v>36849</v>
      </c>
      <c r="M212">
        <f>VLOOKUP(A212,'Hospitalisation Details'!$A$1:$H$2344,4,FALSE)</f>
        <v>35585.58</v>
      </c>
      <c r="N212" t="str">
        <f>VLOOKUP(A212,'Hospitalisation Details'!$A$1:$H$2344,5,FALSE)</f>
        <v>tier - 2</v>
      </c>
      <c r="O212" t="str">
        <f>VLOOKUP(A212,'Hospitalisation Details'!$A$1:$H$2344,6,FALSE)</f>
        <v>tier - 3</v>
      </c>
      <c r="P212" t="str">
        <f>VLOOKUP(A212,'Hospitalisation Details'!$A$1:$H$2344,7,FALSE)</f>
        <v>R1011</v>
      </c>
      <c r="Q212">
        <f>VLOOKUP(A212,'Hospitalisation Details'!$A$1:$H$2344,8,FALSE)</f>
        <v>22</v>
      </c>
    </row>
    <row r="213" spans="1:17" x14ac:dyDescent="0.3">
      <c r="A213" t="s">
        <v>2148</v>
      </c>
      <c r="B213" t="str">
        <f>VLOOKUP(A213, 'Customer Names'!$A$1:$D$2336,3,FALSE)</f>
        <v>Gavin</v>
      </c>
      <c r="C213">
        <f>VLOOKUP(A213, 'Medical Examinations'!$A$1:$J$2336,2,FALSE)</f>
        <v>34.39</v>
      </c>
      <c r="D213">
        <f>VLOOKUP(A213,'Medical Examinations'!A212:J2547,3,FALSE)</f>
        <v>8.7200000000000006</v>
      </c>
      <c r="E213" t="str">
        <f>VLOOKUP(A213,'Medical Examinations'!A212:J2547,4,FALSE)</f>
        <v>No</v>
      </c>
      <c r="F213" t="str">
        <f>VLOOKUP(A213,'Medical Examinations'!A212:J2547,4,FALSE)</f>
        <v>No</v>
      </c>
      <c r="G213" t="str">
        <f>VLOOKUP(A213,'Medical Examinations'!A213:J2547,6,FALSE)</f>
        <v>No</v>
      </c>
      <c r="H213">
        <f>VLOOKUP(A213,'Medical Examinations'!A213:J2547,7,FALSE)</f>
        <v>0</v>
      </c>
      <c r="I213" s="8" t="str">
        <f>VLOOKUP(A213,'Medical Examinations'!A213:J2547,8,FALSE)</f>
        <v>yes</v>
      </c>
      <c r="J213" t="str">
        <f>VLOOKUP(A213,'Medical Examinations'!A213:J2547,9,FALSE)</f>
        <v>Obesity</v>
      </c>
      <c r="K213" t="str">
        <f>VLOOKUP(A213,'Medical Examinations'!A213:J2547,10,FALSE)</f>
        <v>Diabetes</v>
      </c>
      <c r="L213" s="14">
        <f>VLOOKUP(A213,'Hospitalisation Details'!$A$1:$H$2344,2,FALSE)</f>
        <v>26155</v>
      </c>
      <c r="M213">
        <f>VLOOKUP(A213,'Hospitalisation Details'!$A$1:$H$2344,4,FALSE)</f>
        <v>35583.17</v>
      </c>
      <c r="N213" t="str">
        <f>VLOOKUP(A213,'Hospitalisation Details'!$A$1:$H$2344,5,FALSE)</f>
        <v>tier - 1</v>
      </c>
      <c r="O213" t="str">
        <f>VLOOKUP(A213,'Hospitalisation Details'!$A$1:$H$2344,6,FALSE)</f>
        <v>tier - 3</v>
      </c>
      <c r="P213" t="str">
        <f>VLOOKUP(A213,'Hospitalisation Details'!$A$1:$H$2344,7,FALSE)</f>
        <v>R1011</v>
      </c>
      <c r="Q213">
        <f>VLOOKUP(A213,'Hospitalisation Details'!$A$1:$H$2344,8,FALSE)</f>
        <v>51</v>
      </c>
    </row>
    <row r="214" spans="1:17" x14ac:dyDescent="0.3">
      <c r="A214" t="s">
        <v>2147</v>
      </c>
      <c r="B214" t="str">
        <f>VLOOKUP(A214, 'Customer Names'!$A$1:$D$2336,3,FALSE)</f>
        <v>Littlefield</v>
      </c>
      <c r="C214">
        <f>VLOOKUP(A214, 'Medical Examinations'!$A$1:$J$2336,2,FALSE)</f>
        <v>29.06</v>
      </c>
      <c r="D214">
        <f>VLOOKUP(A214,'Medical Examinations'!A213:J2548,3,FALSE)</f>
        <v>6.25</v>
      </c>
      <c r="E214" t="str">
        <f>VLOOKUP(A214,'Medical Examinations'!A213:J2548,4,FALSE)</f>
        <v>Yes</v>
      </c>
      <c r="F214" t="str">
        <f>VLOOKUP(A214,'Medical Examinations'!A213:J2548,4,FALSE)</f>
        <v>Yes</v>
      </c>
      <c r="G214" t="str">
        <f>VLOOKUP(A214,'Medical Examinations'!A214:J2548,6,FALSE)</f>
        <v>No</v>
      </c>
      <c r="H214">
        <f>VLOOKUP(A214,'Medical Examinations'!A214:J2548,7,FALSE)</f>
        <v>1</v>
      </c>
      <c r="I214" s="8" t="str">
        <f>VLOOKUP(A214,'Medical Examinations'!A214:J2548,8,FALSE)</f>
        <v>yes</v>
      </c>
      <c r="J214" t="str">
        <f>VLOOKUP(A214,'Medical Examinations'!A214:J2548,9,FALSE)</f>
        <v>Overweight</v>
      </c>
      <c r="K214" t="str">
        <f>VLOOKUP(A214,'Medical Examinations'!A214:J2548,10,FALSE)</f>
        <v>Prediabetes</v>
      </c>
      <c r="L214" s="14">
        <f>VLOOKUP(A214,'Hospitalisation Details'!$A$1:$H$2344,2,FALSE)</f>
        <v>23618</v>
      </c>
      <c r="M214">
        <f>VLOOKUP(A214,'Hospitalisation Details'!$A$1:$H$2344,4,FALSE)</f>
        <v>35573.26</v>
      </c>
      <c r="N214" t="str">
        <f>VLOOKUP(A214,'Hospitalisation Details'!$A$1:$H$2344,5,FALSE)</f>
        <v>tier - 2</v>
      </c>
      <c r="O214" t="str">
        <f>VLOOKUP(A214,'Hospitalisation Details'!$A$1:$H$2344,6,FALSE)</f>
        <v>tier - 1</v>
      </c>
      <c r="P214" t="str">
        <f>VLOOKUP(A214,'Hospitalisation Details'!$A$1:$H$2344,7,FALSE)</f>
        <v>R1011</v>
      </c>
      <c r="Q214">
        <f>VLOOKUP(A214,'Hospitalisation Details'!$A$1:$H$2344,8,FALSE)</f>
        <v>58</v>
      </c>
    </row>
    <row r="215" spans="1:17" x14ac:dyDescent="0.3">
      <c r="A215" t="s">
        <v>2146</v>
      </c>
      <c r="B215" t="str">
        <f>VLOOKUP(A215, 'Customer Names'!$A$1:$D$2336,3,FALSE)</f>
        <v>Shearer</v>
      </c>
      <c r="C215">
        <f>VLOOKUP(A215, 'Medical Examinations'!$A$1:$J$2336,2,FALSE)</f>
        <v>35.799999999999997</v>
      </c>
      <c r="D215">
        <f>VLOOKUP(A215,'Medical Examinations'!A214:J2549,3,FALSE)</f>
        <v>7.32</v>
      </c>
      <c r="E215" t="str">
        <f>VLOOKUP(A215,'Medical Examinations'!A214:J2549,4,FALSE)</f>
        <v>No</v>
      </c>
      <c r="F215" t="str">
        <f>VLOOKUP(A215,'Medical Examinations'!A214:J2549,4,FALSE)</f>
        <v>No</v>
      </c>
      <c r="G215" t="str">
        <f>VLOOKUP(A215,'Medical Examinations'!A215:J2549,6,FALSE)</f>
        <v>No</v>
      </c>
      <c r="H215">
        <f>VLOOKUP(A215,'Medical Examinations'!A215:J2549,7,FALSE)</f>
        <v>2</v>
      </c>
      <c r="I215" s="8" t="str">
        <f>VLOOKUP(A215,'Medical Examinations'!A215:J2549,8,FALSE)</f>
        <v>yes</v>
      </c>
      <c r="J215" t="str">
        <f>VLOOKUP(A215,'Medical Examinations'!A215:J2549,9,FALSE)</f>
        <v>Obesity</v>
      </c>
      <c r="K215" t="str">
        <f>VLOOKUP(A215,'Medical Examinations'!A215:J2549,10,FALSE)</f>
        <v>Diabetes</v>
      </c>
      <c r="L215" s="14">
        <f>VLOOKUP(A215,'Hospitalisation Details'!$A$1:$H$2344,2,FALSE)</f>
        <v>26964</v>
      </c>
      <c r="M215">
        <f>VLOOKUP(A215,'Hospitalisation Details'!$A$1:$H$2344,4,FALSE)</f>
        <v>35547.72</v>
      </c>
      <c r="N215" t="str">
        <f>VLOOKUP(A215,'Hospitalisation Details'!$A$1:$H$2344,5,FALSE)</f>
        <v>tier - 1</v>
      </c>
      <c r="O215" t="str">
        <f>VLOOKUP(A215,'Hospitalisation Details'!$A$1:$H$2344,6,FALSE)</f>
        <v>tier - 1</v>
      </c>
      <c r="P215" t="str">
        <f>VLOOKUP(A215,'Hospitalisation Details'!$A$1:$H$2344,7,FALSE)</f>
        <v>R1011</v>
      </c>
      <c r="Q215">
        <f>VLOOKUP(A215,'Hospitalisation Details'!$A$1:$H$2344,8,FALSE)</f>
        <v>49</v>
      </c>
    </row>
    <row r="216" spans="1:17" x14ac:dyDescent="0.3">
      <c r="A216" t="s">
        <v>2145</v>
      </c>
      <c r="B216" t="str">
        <f>VLOOKUP(A216, 'Customer Names'!$A$1:$D$2336,3,FALSE)</f>
        <v>Armstrong</v>
      </c>
      <c r="C216">
        <f>VLOOKUP(A216, 'Medical Examinations'!$A$1:$J$2336,2,FALSE)</f>
        <v>49.8</v>
      </c>
      <c r="D216">
        <f>VLOOKUP(A216,'Medical Examinations'!A215:J2550,3,FALSE)</f>
        <v>4.24</v>
      </c>
      <c r="E216" t="str">
        <f>VLOOKUP(A216,'Medical Examinations'!A215:J2550,4,FALSE)</f>
        <v>No</v>
      </c>
      <c r="F216" t="str">
        <f>VLOOKUP(A216,'Medical Examinations'!A215:J2550,4,FALSE)</f>
        <v>No</v>
      </c>
      <c r="G216" t="str">
        <f>VLOOKUP(A216,'Medical Examinations'!A216:J2550,6,FALSE)</f>
        <v>No</v>
      </c>
      <c r="H216">
        <f>VLOOKUP(A216,'Medical Examinations'!A216:J2550,7,FALSE)</f>
        <v>1</v>
      </c>
      <c r="I216" s="8" t="str">
        <f>VLOOKUP(A216,'Medical Examinations'!A216:J2550,8,FALSE)</f>
        <v>yes</v>
      </c>
      <c r="J216" t="str">
        <f>VLOOKUP(A216,'Medical Examinations'!A216:J2550,9,FALSE)</f>
        <v>Obesity</v>
      </c>
      <c r="K216" t="str">
        <f>VLOOKUP(A216,'Medical Examinations'!A216:J2550,10,FALSE)</f>
        <v>Normal</v>
      </c>
      <c r="L216" s="14">
        <f>VLOOKUP(A216,'Hospitalisation Details'!$A$1:$H$2344,2,FALSE)</f>
        <v>33860</v>
      </c>
      <c r="M216">
        <f>VLOOKUP(A216,'Hospitalisation Details'!$A$1:$H$2344,4,FALSE)</f>
        <v>35547.47</v>
      </c>
      <c r="N216" t="str">
        <f>VLOOKUP(A216,'Hospitalisation Details'!$A$1:$H$2344,5,FALSE)</f>
        <v>tier - 2</v>
      </c>
      <c r="O216" t="str">
        <f>VLOOKUP(A216,'Hospitalisation Details'!$A$1:$H$2344,6,FALSE)</f>
        <v>tier - 3</v>
      </c>
      <c r="P216" t="str">
        <f>VLOOKUP(A216,'Hospitalisation Details'!$A$1:$H$2344,7,FALSE)</f>
        <v>R1011</v>
      </c>
      <c r="Q216">
        <f>VLOOKUP(A216,'Hospitalisation Details'!$A$1:$H$2344,8,FALSE)</f>
        <v>30</v>
      </c>
    </row>
    <row r="217" spans="1:17" x14ac:dyDescent="0.3">
      <c r="A217" t="s">
        <v>2144</v>
      </c>
      <c r="B217" t="str">
        <f>VLOOKUP(A217, 'Customer Names'!$A$1:$D$2336,3,FALSE)</f>
        <v>Warriner</v>
      </c>
      <c r="C217">
        <f>VLOOKUP(A217, 'Medical Examinations'!$A$1:$J$2336,2,FALSE)</f>
        <v>35.71</v>
      </c>
      <c r="D217">
        <f>VLOOKUP(A217,'Medical Examinations'!A216:J2551,3,FALSE)</f>
        <v>6.84</v>
      </c>
      <c r="E217" t="str">
        <f>VLOOKUP(A217,'Medical Examinations'!A216:J2551,4,FALSE)</f>
        <v>No</v>
      </c>
      <c r="F217" t="str">
        <f>VLOOKUP(A217,'Medical Examinations'!A216:J2551,4,FALSE)</f>
        <v>No</v>
      </c>
      <c r="G217" t="str">
        <f>VLOOKUP(A217,'Medical Examinations'!A217:J2551,6,FALSE)</f>
        <v>No</v>
      </c>
      <c r="H217">
        <f>VLOOKUP(A217,'Medical Examinations'!A217:J2551,7,FALSE)</f>
        <v>2</v>
      </c>
      <c r="I217" s="8" t="str">
        <f>VLOOKUP(A217,'Medical Examinations'!A217:J2551,8,FALSE)</f>
        <v>yes</v>
      </c>
      <c r="J217" t="str">
        <f>VLOOKUP(A217,'Medical Examinations'!A217:J2551,9,FALSE)</f>
        <v>Obesity</v>
      </c>
      <c r="K217" t="str">
        <f>VLOOKUP(A217,'Medical Examinations'!A217:J2551,10,FALSE)</f>
        <v>Diabetes</v>
      </c>
      <c r="L217" s="14">
        <f>VLOOKUP(A217,'Hospitalisation Details'!$A$1:$H$2344,2,FALSE)</f>
        <v>27014</v>
      </c>
      <c r="M217">
        <f>VLOOKUP(A217,'Hospitalisation Details'!$A$1:$H$2344,4,FALSE)</f>
        <v>35517.19</v>
      </c>
      <c r="N217" t="str">
        <f>VLOOKUP(A217,'Hospitalisation Details'!$A$1:$H$2344,5,FALSE)</f>
        <v>tier - 2</v>
      </c>
      <c r="O217" t="str">
        <f>VLOOKUP(A217,'Hospitalisation Details'!$A$1:$H$2344,6,FALSE)</f>
        <v>tier - 2</v>
      </c>
      <c r="P217" t="str">
        <f>VLOOKUP(A217,'Hospitalisation Details'!$A$1:$H$2344,7,FALSE)</f>
        <v>R1011</v>
      </c>
      <c r="Q217">
        <f>VLOOKUP(A217,'Hospitalisation Details'!$A$1:$H$2344,8,FALSE)</f>
        <v>49</v>
      </c>
    </row>
    <row r="218" spans="1:17" x14ac:dyDescent="0.3">
      <c r="A218" t="s">
        <v>2143</v>
      </c>
      <c r="B218" t="str">
        <f>VLOOKUP(A218, 'Customer Names'!$A$1:$D$2336,3,FALSE)</f>
        <v>White</v>
      </c>
      <c r="C218">
        <f>VLOOKUP(A218, 'Medical Examinations'!$A$1:$J$2336,2,FALSE)</f>
        <v>30.8</v>
      </c>
      <c r="D218">
        <f>VLOOKUP(A218,'Medical Examinations'!A217:J2552,3,FALSE)</f>
        <v>5.23</v>
      </c>
      <c r="E218" t="str">
        <f>VLOOKUP(A218,'Medical Examinations'!A217:J2552,4,FALSE)</f>
        <v>Yes</v>
      </c>
      <c r="F218" t="str">
        <f>VLOOKUP(A218,'Medical Examinations'!A217:J2552,4,FALSE)</f>
        <v>Yes</v>
      </c>
      <c r="G218" t="str">
        <f>VLOOKUP(A218,'Medical Examinations'!A218:J2552,6,FALSE)</f>
        <v>No</v>
      </c>
      <c r="H218">
        <f>VLOOKUP(A218,'Medical Examinations'!A218:J2552,7,FALSE)</f>
        <v>1</v>
      </c>
      <c r="I218" s="8" t="str">
        <f>VLOOKUP(A218,'Medical Examinations'!A218:J2552,8,FALSE)</f>
        <v>yes</v>
      </c>
      <c r="J218" t="str">
        <f>VLOOKUP(A218,'Medical Examinations'!A218:J2552,9,FALSE)</f>
        <v>Obesity</v>
      </c>
      <c r="K218" t="str">
        <f>VLOOKUP(A218,'Medical Examinations'!A218:J2552,10,FALSE)</f>
        <v>Normal</v>
      </c>
      <c r="L218" s="14">
        <f>VLOOKUP(A218,'Hospitalisation Details'!$A$1:$H$2344,2,FALSE)</f>
        <v>32467</v>
      </c>
      <c r="M218">
        <f>VLOOKUP(A218,'Hospitalisation Details'!$A$1:$H$2344,4,FALSE)</f>
        <v>35491.64</v>
      </c>
      <c r="N218" t="str">
        <f>VLOOKUP(A218,'Hospitalisation Details'!$A$1:$H$2344,5,FALSE)</f>
        <v>tier - 1</v>
      </c>
      <c r="O218" t="str">
        <f>VLOOKUP(A218,'Hospitalisation Details'!$A$1:$H$2344,6,FALSE)</f>
        <v>tier - 2</v>
      </c>
      <c r="P218" t="str">
        <f>VLOOKUP(A218,'Hospitalisation Details'!$A$1:$H$2344,7,FALSE)</f>
        <v>R1011</v>
      </c>
      <c r="Q218">
        <f>VLOOKUP(A218,'Hospitalisation Details'!$A$1:$H$2344,8,FALSE)</f>
        <v>34</v>
      </c>
    </row>
    <row r="219" spans="1:17" x14ac:dyDescent="0.3">
      <c r="A219" t="s">
        <v>2142</v>
      </c>
      <c r="B219" t="str">
        <f>VLOOKUP(A219, 'Customer Names'!$A$1:$D$2336,3,FALSE)</f>
        <v>Cordaro</v>
      </c>
      <c r="C219">
        <f>VLOOKUP(A219, 'Medical Examinations'!$A$1:$J$2336,2,FALSE)</f>
        <v>33.69</v>
      </c>
      <c r="D219">
        <f>VLOOKUP(A219,'Medical Examinations'!A218:J2553,3,FALSE)</f>
        <v>9.68</v>
      </c>
      <c r="E219" t="str">
        <f>VLOOKUP(A219,'Medical Examinations'!A218:J2553,4,FALSE)</f>
        <v>No</v>
      </c>
      <c r="F219" t="str">
        <f>VLOOKUP(A219,'Medical Examinations'!A218:J2553,4,FALSE)</f>
        <v>No</v>
      </c>
      <c r="G219" t="str">
        <f>VLOOKUP(A219,'Medical Examinations'!A219:J2553,6,FALSE)</f>
        <v>No</v>
      </c>
      <c r="H219">
        <f>VLOOKUP(A219,'Medical Examinations'!A219:J2553,7,FALSE)</f>
        <v>0</v>
      </c>
      <c r="I219" s="8" t="str">
        <f>VLOOKUP(A219,'Medical Examinations'!A219:J2553,8,FALSE)</f>
        <v>yes</v>
      </c>
      <c r="J219" t="str">
        <f>VLOOKUP(A219,'Medical Examinations'!A219:J2553,9,FALSE)</f>
        <v>Obesity</v>
      </c>
      <c r="K219" t="str">
        <f>VLOOKUP(A219,'Medical Examinations'!A219:J2553,10,FALSE)</f>
        <v>Diabetes</v>
      </c>
      <c r="L219" s="14">
        <f>VLOOKUP(A219,'Hospitalisation Details'!$A$1:$H$2344,2,FALSE)</f>
        <v>26198</v>
      </c>
      <c r="M219">
        <f>VLOOKUP(A219,'Hospitalisation Details'!$A$1:$H$2344,4,FALSE)</f>
        <v>35345.730000000003</v>
      </c>
      <c r="N219" t="str">
        <f>VLOOKUP(A219,'Hospitalisation Details'!$A$1:$H$2344,5,FALSE)</f>
        <v>tier - 2</v>
      </c>
      <c r="O219" t="str">
        <f>VLOOKUP(A219,'Hospitalisation Details'!$A$1:$H$2344,6,FALSE)</f>
        <v>tier - 3</v>
      </c>
      <c r="P219" t="str">
        <f>VLOOKUP(A219,'Hospitalisation Details'!$A$1:$H$2344,7,FALSE)</f>
        <v>R1011</v>
      </c>
      <c r="Q219">
        <f>VLOOKUP(A219,'Hospitalisation Details'!$A$1:$H$2344,8,FALSE)</f>
        <v>51</v>
      </c>
    </row>
    <row r="220" spans="1:17" x14ac:dyDescent="0.3">
      <c r="A220" t="s">
        <v>2141</v>
      </c>
      <c r="B220" t="str">
        <f>VLOOKUP(A220, 'Customer Names'!$A$1:$D$2336,3,FALSE)</f>
        <v>Hamilton</v>
      </c>
      <c r="C220">
        <f>VLOOKUP(A220, 'Medical Examinations'!$A$1:$J$2336,2,FALSE)</f>
        <v>42.27</v>
      </c>
      <c r="D220">
        <f>VLOOKUP(A220,'Medical Examinations'!A219:J2554,3,FALSE)</f>
        <v>6.05</v>
      </c>
      <c r="E220" t="str">
        <f>VLOOKUP(A220,'Medical Examinations'!A219:J2554,4,FALSE)</f>
        <v>Yes</v>
      </c>
      <c r="F220" t="str">
        <f>VLOOKUP(A220,'Medical Examinations'!A219:J2554,4,FALSE)</f>
        <v>Yes</v>
      </c>
      <c r="G220" t="str">
        <f>VLOOKUP(A220,'Medical Examinations'!A220:J2554,6,FALSE)</f>
        <v>No</v>
      </c>
      <c r="H220">
        <f>VLOOKUP(A220,'Medical Examinations'!A220:J2554,7,FALSE)</f>
        <v>1</v>
      </c>
      <c r="I220" s="8" t="str">
        <f>VLOOKUP(A220,'Medical Examinations'!A220:J2554,8,FALSE)</f>
        <v>yes</v>
      </c>
      <c r="J220" t="str">
        <f>VLOOKUP(A220,'Medical Examinations'!A220:J2554,9,FALSE)</f>
        <v>Obesity</v>
      </c>
      <c r="K220" t="str">
        <f>VLOOKUP(A220,'Medical Examinations'!A220:J2554,10,FALSE)</f>
        <v>Prediabetes</v>
      </c>
      <c r="L220" s="14">
        <f>VLOOKUP(A220,'Hospitalisation Details'!$A$1:$H$2344,2,FALSE)</f>
        <v>32405</v>
      </c>
      <c r="M220">
        <f>VLOOKUP(A220,'Hospitalisation Details'!$A$1:$H$2344,4,FALSE)</f>
        <v>35315.96</v>
      </c>
      <c r="N220" t="str">
        <f>VLOOKUP(A220,'Hospitalisation Details'!$A$1:$H$2344,5,FALSE)</f>
        <v>tier - 2</v>
      </c>
      <c r="O220" t="str">
        <f>VLOOKUP(A220,'Hospitalisation Details'!$A$1:$H$2344,6,FALSE)</f>
        <v>tier - 1</v>
      </c>
      <c r="P220" t="str">
        <f>VLOOKUP(A220,'Hospitalisation Details'!$A$1:$H$2344,7,FALSE)</f>
        <v>R1011</v>
      </c>
      <c r="Q220">
        <f>VLOOKUP(A220,'Hospitalisation Details'!$A$1:$H$2344,8,FALSE)</f>
        <v>34</v>
      </c>
    </row>
    <row r="221" spans="1:17" x14ac:dyDescent="0.3">
      <c r="A221" t="s">
        <v>2140</v>
      </c>
      <c r="B221" t="str">
        <f>VLOOKUP(A221, 'Customer Names'!$A$1:$D$2336,3,FALSE)</f>
        <v>Meyer</v>
      </c>
      <c r="C221">
        <f>VLOOKUP(A221, 'Medical Examinations'!$A$1:$J$2336,2,FALSE)</f>
        <v>53.25</v>
      </c>
      <c r="D221">
        <f>VLOOKUP(A221,'Medical Examinations'!A220:J2555,3,FALSE)</f>
        <v>6.11</v>
      </c>
      <c r="E221" t="str">
        <f>VLOOKUP(A221,'Medical Examinations'!A220:J2555,4,FALSE)</f>
        <v>Yes</v>
      </c>
      <c r="F221" t="str">
        <f>VLOOKUP(A221,'Medical Examinations'!A220:J2555,4,FALSE)</f>
        <v>Yes</v>
      </c>
      <c r="G221" t="str">
        <f>VLOOKUP(A221,'Medical Examinations'!A221:J2555,6,FALSE)</f>
        <v>Yes</v>
      </c>
      <c r="H221">
        <f>VLOOKUP(A221,'Medical Examinations'!A221:J2555,7,FALSE)</f>
        <v>1</v>
      </c>
      <c r="I221" s="8" t="str">
        <f>VLOOKUP(A221,'Medical Examinations'!A221:J2555,8,FALSE)</f>
        <v>yes</v>
      </c>
      <c r="J221" t="str">
        <f>VLOOKUP(A221,'Medical Examinations'!A221:J2555,9,FALSE)</f>
        <v>Obesity</v>
      </c>
      <c r="K221" t="str">
        <f>VLOOKUP(A221,'Medical Examinations'!A221:J2555,10,FALSE)</f>
        <v>Prediabetes</v>
      </c>
      <c r="L221" s="14">
        <f>VLOOKUP(A221,'Hospitalisation Details'!$A$1:$H$2344,2,FALSE)</f>
        <v>35620</v>
      </c>
      <c r="M221">
        <f>VLOOKUP(A221,'Hospitalisation Details'!$A$1:$H$2344,4,FALSE)</f>
        <v>35302.089999999997</v>
      </c>
      <c r="N221" t="str">
        <f>VLOOKUP(A221,'Hospitalisation Details'!$A$1:$H$2344,5,FALSE)</f>
        <v>tier - 1</v>
      </c>
      <c r="O221" t="str">
        <f>VLOOKUP(A221,'Hospitalisation Details'!$A$1:$H$2344,6,FALSE)</f>
        <v>tier - 2</v>
      </c>
      <c r="P221" t="str">
        <f>VLOOKUP(A221,'Hospitalisation Details'!$A$1:$H$2344,7,FALSE)</f>
        <v>R1011</v>
      </c>
      <c r="Q221">
        <f>VLOOKUP(A221,'Hospitalisation Details'!$A$1:$H$2344,8,FALSE)</f>
        <v>25</v>
      </c>
    </row>
    <row r="222" spans="1:17" x14ac:dyDescent="0.3">
      <c r="A222" t="s">
        <v>2139</v>
      </c>
      <c r="B222" t="str">
        <f>VLOOKUP(A222, 'Customer Names'!$A$1:$D$2336,3,FALSE)</f>
        <v>Duke</v>
      </c>
      <c r="C222">
        <f>VLOOKUP(A222, 'Medical Examinations'!$A$1:$J$2336,2,FALSE)</f>
        <v>26.8</v>
      </c>
      <c r="D222">
        <f>VLOOKUP(A222,'Medical Examinations'!A221:J2556,3,FALSE)</f>
        <v>10.93</v>
      </c>
      <c r="E222" t="str">
        <f>VLOOKUP(A222,'Medical Examinations'!A221:J2556,4,FALSE)</f>
        <v>Yes</v>
      </c>
      <c r="F222" t="str">
        <f>VLOOKUP(A222,'Medical Examinations'!A221:J2556,4,FALSE)</f>
        <v>Yes</v>
      </c>
      <c r="G222" t="str">
        <f>VLOOKUP(A222,'Medical Examinations'!A222:J2556,6,FALSE)</f>
        <v>No</v>
      </c>
      <c r="H222">
        <f>VLOOKUP(A222,'Medical Examinations'!A222:J2556,7,FALSE)</f>
        <v>0</v>
      </c>
      <c r="I222" s="8" t="str">
        <f>VLOOKUP(A222,'Medical Examinations'!A222:J2556,8,FALSE)</f>
        <v>No</v>
      </c>
      <c r="J222" t="str">
        <f>VLOOKUP(A222,'Medical Examinations'!A222:J2556,9,FALSE)</f>
        <v>Overweight</v>
      </c>
      <c r="K222" t="str">
        <f>VLOOKUP(A222,'Medical Examinations'!A222:J2556,10,FALSE)</f>
        <v>Diabetes</v>
      </c>
      <c r="L222" s="14">
        <f>VLOOKUP(A222,'Hospitalisation Details'!$A$1:$H$2344,2,FALSE)</f>
        <v>24836</v>
      </c>
      <c r="M222">
        <f>VLOOKUP(A222,'Hospitalisation Details'!$A$1:$H$2344,4,FALSE)</f>
        <v>35160.129999999997</v>
      </c>
      <c r="N222" t="str">
        <f>VLOOKUP(A222,'Hospitalisation Details'!$A$1:$H$2344,5,FALSE)</f>
        <v>tier - 2</v>
      </c>
      <c r="O222" t="str">
        <f>VLOOKUP(A222,'Hospitalisation Details'!$A$1:$H$2344,6,FALSE)</f>
        <v>tier - 2</v>
      </c>
      <c r="P222" t="str">
        <f>VLOOKUP(A222,'Hospitalisation Details'!$A$1:$H$2344,7,FALSE)</f>
        <v>R1011</v>
      </c>
      <c r="Q222">
        <f>VLOOKUP(A222,'Hospitalisation Details'!$A$1:$H$2344,8,FALSE)</f>
        <v>55</v>
      </c>
    </row>
    <row r="223" spans="1:17" x14ac:dyDescent="0.3">
      <c r="A223" t="s">
        <v>2138</v>
      </c>
      <c r="B223" t="str">
        <f>VLOOKUP(A223, 'Customer Names'!$A$1:$D$2336,3,FALSE)</f>
        <v>Malatesta</v>
      </c>
      <c r="C223">
        <f>VLOOKUP(A223, 'Medical Examinations'!$A$1:$J$2336,2,FALSE)</f>
        <v>28.5</v>
      </c>
      <c r="D223">
        <f>VLOOKUP(A223,'Medical Examinations'!A222:J2557,3,FALSE)</f>
        <v>5.12</v>
      </c>
      <c r="E223" t="str">
        <f>VLOOKUP(A223,'Medical Examinations'!A222:J2557,4,FALSE)</f>
        <v>No</v>
      </c>
      <c r="F223" t="str">
        <f>VLOOKUP(A223,'Medical Examinations'!A222:J2557,4,FALSE)</f>
        <v>No</v>
      </c>
      <c r="G223" t="str">
        <f>VLOOKUP(A223,'Medical Examinations'!A223:J2557,6,FALSE)</f>
        <v>No</v>
      </c>
      <c r="H223">
        <f>VLOOKUP(A223,'Medical Examinations'!A223:J2557,7,FALSE)</f>
        <v>1</v>
      </c>
      <c r="I223" s="8" t="str">
        <f>VLOOKUP(A223,'Medical Examinations'!A223:J2557,8,FALSE)</f>
        <v>yes</v>
      </c>
      <c r="J223" t="str">
        <f>VLOOKUP(A223,'Medical Examinations'!A223:J2557,9,FALSE)</f>
        <v>Overweight</v>
      </c>
      <c r="K223" t="str">
        <f>VLOOKUP(A223,'Medical Examinations'!A223:J2557,10,FALSE)</f>
        <v>Normal</v>
      </c>
      <c r="L223" s="14">
        <f>VLOOKUP(A223,'Hospitalisation Details'!$A$1:$H$2344,2,FALSE)</f>
        <v>36151</v>
      </c>
      <c r="M223">
        <f>VLOOKUP(A223,'Hospitalisation Details'!$A$1:$H$2344,4,FALSE)</f>
        <v>35147.53</v>
      </c>
      <c r="N223" t="str">
        <f>VLOOKUP(A223,'Hospitalisation Details'!$A$1:$H$2344,5,FALSE)</f>
        <v>tier - 1</v>
      </c>
      <c r="O223" t="str">
        <f>VLOOKUP(A223,'Hospitalisation Details'!$A$1:$H$2344,6,FALSE)</f>
        <v>tier - 1</v>
      </c>
      <c r="P223" t="str">
        <f>VLOOKUP(A223,'Hospitalisation Details'!$A$1:$H$2344,7,FALSE)</f>
        <v>R1016</v>
      </c>
      <c r="Q223">
        <f>VLOOKUP(A223,'Hospitalisation Details'!$A$1:$H$2344,8,FALSE)</f>
        <v>24</v>
      </c>
    </row>
    <row r="224" spans="1:17" x14ac:dyDescent="0.3">
      <c r="A224" t="s">
        <v>2137</v>
      </c>
      <c r="B224" t="str">
        <f>VLOOKUP(A224, 'Customer Names'!$A$1:$D$2336,3,FALSE)</f>
        <v>Hinrichsen</v>
      </c>
      <c r="C224">
        <f>VLOOKUP(A224, 'Medical Examinations'!$A$1:$J$2336,2,FALSE)</f>
        <v>22.895</v>
      </c>
      <c r="D224">
        <f>VLOOKUP(A224,'Medical Examinations'!A223:J2558,3,FALSE)</f>
        <v>5.72</v>
      </c>
      <c r="E224" t="str">
        <f>VLOOKUP(A224,'Medical Examinations'!A223:J2558,4,FALSE)</f>
        <v>No</v>
      </c>
      <c r="F224" t="str">
        <f>VLOOKUP(A224,'Medical Examinations'!A223:J2558,4,FALSE)</f>
        <v>No</v>
      </c>
      <c r="G224" t="str">
        <f>VLOOKUP(A224,'Medical Examinations'!A224:J2558,6,FALSE)</f>
        <v>No</v>
      </c>
      <c r="H224">
        <f>VLOOKUP(A224,'Medical Examinations'!A224:J2558,7,FALSE)</f>
        <v>0</v>
      </c>
      <c r="I224" s="8" t="str">
        <f>VLOOKUP(A224,'Medical Examinations'!A224:J2558,8,FALSE)</f>
        <v>yes</v>
      </c>
      <c r="J224" t="str">
        <f>VLOOKUP(A224,'Medical Examinations'!A224:J2558,9,FALSE)</f>
        <v>Normal weight</v>
      </c>
      <c r="K224" t="str">
        <f>VLOOKUP(A224,'Medical Examinations'!A224:J2558,10,FALSE)</f>
        <v>Prediabetes</v>
      </c>
      <c r="L224" s="14">
        <f>VLOOKUP(A224,'Hospitalisation Details'!$A$1:$H$2344,2,FALSE)</f>
        <v>28305</v>
      </c>
      <c r="M224">
        <f>VLOOKUP(A224,'Hospitalisation Details'!$A$1:$H$2344,4,FALSE)</f>
        <v>35069.370000000003</v>
      </c>
      <c r="N224" t="str">
        <f>VLOOKUP(A224,'Hospitalisation Details'!$A$1:$H$2344,5,FALSE)</f>
        <v>tier - 1</v>
      </c>
      <c r="O224" t="str">
        <f>VLOOKUP(A224,'Hospitalisation Details'!$A$1:$H$2344,6,FALSE)</f>
        <v>tier - 1</v>
      </c>
      <c r="P224" t="str">
        <f>VLOOKUP(A224,'Hospitalisation Details'!$A$1:$H$2344,7,FALSE)</f>
        <v>R1017</v>
      </c>
      <c r="Q224">
        <f>VLOOKUP(A224,'Hospitalisation Details'!$A$1:$H$2344,8,FALSE)</f>
        <v>45</v>
      </c>
    </row>
    <row r="225" spans="1:17" x14ac:dyDescent="0.3">
      <c r="A225" t="s">
        <v>2136</v>
      </c>
      <c r="B225" t="str">
        <f>VLOOKUP(A225, 'Customer Names'!$A$1:$D$2336,3,FALSE)</f>
        <v>Lucan</v>
      </c>
      <c r="C225">
        <f>VLOOKUP(A225, 'Medical Examinations'!$A$1:$J$2336,2,FALSE)</f>
        <v>34.06</v>
      </c>
      <c r="D225">
        <f>VLOOKUP(A225,'Medical Examinations'!A224:J2559,3,FALSE)</f>
        <v>11.83</v>
      </c>
      <c r="E225" t="str">
        <f>VLOOKUP(A225,'Medical Examinations'!A224:J2559,4,FALSE)</f>
        <v>Yes</v>
      </c>
      <c r="F225" t="str">
        <f>VLOOKUP(A225,'Medical Examinations'!A224:J2559,4,FALSE)</f>
        <v>Yes</v>
      </c>
      <c r="G225" t="str">
        <f>VLOOKUP(A225,'Medical Examinations'!A225:J2559,6,FALSE)</f>
        <v>No</v>
      </c>
      <c r="H225">
        <f>VLOOKUP(A225,'Medical Examinations'!A225:J2559,7,FALSE)</f>
        <v>1</v>
      </c>
      <c r="I225" s="8" t="str">
        <f>VLOOKUP(A225,'Medical Examinations'!A225:J2559,8,FALSE)</f>
        <v>yes</v>
      </c>
      <c r="J225" t="str">
        <f>VLOOKUP(A225,'Medical Examinations'!A225:J2559,9,FALSE)</f>
        <v>Obesity</v>
      </c>
      <c r="K225" t="str">
        <f>VLOOKUP(A225,'Medical Examinations'!A225:J2559,10,FALSE)</f>
        <v>Diabetes</v>
      </c>
      <c r="L225" s="14">
        <f>VLOOKUP(A225,'Hospitalisation Details'!$A$1:$H$2344,2,FALSE)</f>
        <v>27635</v>
      </c>
      <c r="M225">
        <f>VLOOKUP(A225,'Hospitalisation Details'!$A$1:$H$2344,4,FALSE)</f>
        <v>35050.620000000003</v>
      </c>
      <c r="N225" t="str">
        <f>VLOOKUP(A225,'Hospitalisation Details'!$A$1:$H$2344,5,FALSE)</f>
        <v>tier - 2</v>
      </c>
      <c r="O225" t="str">
        <f>VLOOKUP(A225,'Hospitalisation Details'!$A$1:$H$2344,6,FALSE)</f>
        <v>tier - 1</v>
      </c>
      <c r="P225" t="str">
        <f>VLOOKUP(A225,'Hospitalisation Details'!$A$1:$H$2344,7,FALSE)</f>
        <v>R1011</v>
      </c>
      <c r="Q225">
        <f>VLOOKUP(A225,'Hospitalisation Details'!$A$1:$H$2344,8,FALSE)</f>
        <v>47</v>
      </c>
    </row>
    <row r="226" spans="1:17" x14ac:dyDescent="0.3">
      <c r="A226" t="s">
        <v>2135</v>
      </c>
      <c r="B226" t="str">
        <f>VLOOKUP(A226, 'Customer Names'!$A$1:$D$2336,3,FALSE)</f>
        <v>Koch</v>
      </c>
      <c r="C226">
        <f>VLOOKUP(A226, 'Medical Examinations'!$A$1:$J$2336,2,FALSE)</f>
        <v>36.409999999999997</v>
      </c>
      <c r="D226">
        <f>VLOOKUP(A226,'Medical Examinations'!A225:J2560,3,FALSE)</f>
        <v>4.55</v>
      </c>
      <c r="E226" t="str">
        <f>VLOOKUP(A226,'Medical Examinations'!A225:J2560,4,FALSE)</f>
        <v>No</v>
      </c>
      <c r="F226" t="str">
        <f>VLOOKUP(A226,'Medical Examinations'!A225:J2560,4,FALSE)</f>
        <v>No</v>
      </c>
      <c r="G226" t="str">
        <f>VLOOKUP(A226,'Medical Examinations'!A226:J2560,6,FALSE)</f>
        <v>No</v>
      </c>
      <c r="H226">
        <f>VLOOKUP(A226,'Medical Examinations'!A226:J2560,7,FALSE)</f>
        <v>0</v>
      </c>
      <c r="I226" s="8" t="str">
        <f>VLOOKUP(A226,'Medical Examinations'!A226:J2560,8,FALSE)</f>
        <v>yes</v>
      </c>
      <c r="J226" t="str">
        <f>VLOOKUP(A226,'Medical Examinations'!A226:J2560,9,FALSE)</f>
        <v>Obesity</v>
      </c>
      <c r="K226" t="str">
        <f>VLOOKUP(A226,'Medical Examinations'!A226:J2560,10,FALSE)</f>
        <v>Normal</v>
      </c>
      <c r="L226" s="14">
        <f>VLOOKUP(A226,'Hospitalisation Details'!$A$1:$H$2344,2,FALSE)</f>
        <v>30137</v>
      </c>
      <c r="M226">
        <f>VLOOKUP(A226,'Hospitalisation Details'!$A$1:$H$2344,4,FALSE)</f>
        <v>35000.730000000003</v>
      </c>
      <c r="N226" t="str">
        <f>VLOOKUP(A226,'Hospitalisation Details'!$A$1:$H$2344,5,FALSE)</f>
        <v>tier - 2</v>
      </c>
      <c r="O226" t="str">
        <f>VLOOKUP(A226,'Hospitalisation Details'!$A$1:$H$2344,6,FALSE)</f>
        <v>tier - 3</v>
      </c>
      <c r="P226" t="str">
        <f>VLOOKUP(A226,'Hospitalisation Details'!$A$1:$H$2344,7,FALSE)</f>
        <v>R1011</v>
      </c>
      <c r="Q226">
        <f>VLOOKUP(A226,'Hospitalisation Details'!$A$1:$H$2344,8,FALSE)</f>
        <v>40</v>
      </c>
    </row>
    <row r="227" spans="1:17" x14ac:dyDescent="0.3">
      <c r="A227" t="s">
        <v>2134</v>
      </c>
      <c r="B227" t="str">
        <f>VLOOKUP(A227, 'Customer Names'!$A$1:$D$2336,3,FALSE)</f>
        <v>Smith</v>
      </c>
      <c r="C227">
        <f>VLOOKUP(A227, 'Medical Examinations'!$A$1:$J$2336,2,FALSE)</f>
        <v>52.3</v>
      </c>
      <c r="D227">
        <f>VLOOKUP(A227,'Medical Examinations'!A226:J2561,3,FALSE)</f>
        <v>4.87</v>
      </c>
      <c r="E227" t="str">
        <f>VLOOKUP(A227,'Medical Examinations'!A226:J2561,4,FALSE)</f>
        <v>Yes</v>
      </c>
      <c r="F227" t="str">
        <f>VLOOKUP(A227,'Medical Examinations'!A226:J2561,4,FALSE)</f>
        <v>Yes</v>
      </c>
      <c r="G227" t="str">
        <f>VLOOKUP(A227,'Medical Examinations'!A227:J2561,6,FALSE)</f>
        <v>Yes</v>
      </c>
      <c r="H227">
        <f>VLOOKUP(A227,'Medical Examinations'!A227:J2561,7,FALSE)</f>
        <v>1</v>
      </c>
      <c r="I227" s="8" t="str">
        <f>VLOOKUP(A227,'Medical Examinations'!A227:J2561,8,FALSE)</f>
        <v>yes</v>
      </c>
      <c r="J227" t="str">
        <f>VLOOKUP(A227,'Medical Examinations'!A227:J2561,9,FALSE)</f>
        <v>Obesity</v>
      </c>
      <c r="K227" t="str">
        <f>VLOOKUP(A227,'Medical Examinations'!A227:J2561,10,FALSE)</f>
        <v>Normal</v>
      </c>
      <c r="L227" s="14">
        <f>VLOOKUP(A227,'Hospitalisation Details'!$A$1:$H$2344,2,FALSE)</f>
        <v>35664</v>
      </c>
      <c r="M227">
        <f>VLOOKUP(A227,'Hospitalisation Details'!$A$1:$H$2344,4,FALSE)</f>
        <v>34979.86</v>
      </c>
      <c r="N227" t="str">
        <f>VLOOKUP(A227,'Hospitalisation Details'!$A$1:$H$2344,5,FALSE)</f>
        <v>tier - 2</v>
      </c>
      <c r="O227" t="str">
        <f>VLOOKUP(A227,'Hospitalisation Details'!$A$1:$H$2344,6,FALSE)</f>
        <v>tier - 2</v>
      </c>
      <c r="P227" t="str">
        <f>VLOOKUP(A227,'Hospitalisation Details'!$A$1:$H$2344,7,FALSE)</f>
        <v>R1011</v>
      </c>
      <c r="Q227">
        <f>VLOOKUP(A227,'Hospitalisation Details'!$A$1:$H$2344,8,FALSE)</f>
        <v>25</v>
      </c>
    </row>
    <row r="228" spans="1:17" x14ac:dyDescent="0.3">
      <c r="A228" t="s">
        <v>2133</v>
      </c>
      <c r="B228" t="str">
        <f>VLOOKUP(A228, 'Customer Names'!$A$1:$D$2336,3,FALSE)</f>
        <v>O'Connor</v>
      </c>
      <c r="C228">
        <f>VLOOKUP(A228, 'Medical Examinations'!$A$1:$J$2336,2,FALSE)</f>
        <v>52.66</v>
      </c>
      <c r="D228">
        <f>VLOOKUP(A228,'Medical Examinations'!A227:J2562,3,FALSE)</f>
        <v>4.45</v>
      </c>
      <c r="E228" t="str">
        <f>VLOOKUP(A228,'Medical Examinations'!A227:J2562,4,FALSE)</f>
        <v>No</v>
      </c>
      <c r="F228" t="str">
        <f>VLOOKUP(A228,'Medical Examinations'!A227:J2562,4,FALSE)</f>
        <v>No</v>
      </c>
      <c r="G228" t="str">
        <f>VLOOKUP(A228,'Medical Examinations'!A228:J2562,6,FALSE)</f>
        <v>No</v>
      </c>
      <c r="H228">
        <f>VLOOKUP(A228,'Medical Examinations'!A228:J2562,7,FALSE)</f>
        <v>1</v>
      </c>
      <c r="I228" s="8" t="str">
        <f>VLOOKUP(A228,'Medical Examinations'!A228:J2562,8,FALSE)</f>
        <v>yes</v>
      </c>
      <c r="J228" t="str">
        <f>VLOOKUP(A228,'Medical Examinations'!A228:J2562,9,FALSE)</f>
        <v>Obesity</v>
      </c>
      <c r="K228" t="str">
        <f>VLOOKUP(A228,'Medical Examinations'!A228:J2562,10,FALSE)</f>
        <v>Normal</v>
      </c>
      <c r="L228" s="14">
        <f>VLOOKUP(A228,'Hospitalisation Details'!$A$1:$H$2344,2,FALSE)</f>
        <v>36029</v>
      </c>
      <c r="M228">
        <f>VLOOKUP(A228,'Hospitalisation Details'!$A$1:$H$2344,4,FALSE)</f>
        <v>34976.42</v>
      </c>
      <c r="N228" t="str">
        <f>VLOOKUP(A228,'Hospitalisation Details'!$A$1:$H$2344,5,FALSE)</f>
        <v>tier - 2</v>
      </c>
      <c r="O228" t="str">
        <f>VLOOKUP(A228,'Hospitalisation Details'!$A$1:$H$2344,6,FALSE)</f>
        <v>tier - 1</v>
      </c>
      <c r="P228" t="str">
        <f>VLOOKUP(A228,'Hospitalisation Details'!$A$1:$H$2344,7,FALSE)</f>
        <v>R1011</v>
      </c>
      <c r="Q228">
        <f>VLOOKUP(A228,'Hospitalisation Details'!$A$1:$H$2344,8,FALSE)</f>
        <v>24</v>
      </c>
    </row>
    <row r="229" spans="1:17" x14ac:dyDescent="0.3">
      <c r="A229" t="s">
        <v>2132</v>
      </c>
      <c r="B229" t="str">
        <f>VLOOKUP(A229, 'Customer Names'!$A$1:$D$2336,3,FALSE)</f>
        <v>Kampwerth</v>
      </c>
      <c r="C229">
        <f>VLOOKUP(A229, 'Medical Examinations'!$A$1:$J$2336,2,FALSE)</f>
        <v>29.57</v>
      </c>
      <c r="D229">
        <f>VLOOKUP(A229,'Medical Examinations'!A228:J2563,3,FALSE)</f>
        <v>9.42</v>
      </c>
      <c r="E229" t="str">
        <f>VLOOKUP(A229,'Medical Examinations'!A228:J2563,4,FALSE)</f>
        <v>Yes</v>
      </c>
      <c r="F229" t="str">
        <f>VLOOKUP(A229,'Medical Examinations'!A228:J2563,4,FALSE)</f>
        <v>Yes</v>
      </c>
      <c r="G229" t="str">
        <f>VLOOKUP(A229,'Medical Examinations'!A229:J2563,6,FALSE)</f>
        <v>No</v>
      </c>
      <c r="H229">
        <f>VLOOKUP(A229,'Medical Examinations'!A229:J2563,7,FALSE)</f>
        <v>0</v>
      </c>
      <c r="I229" s="8" t="str">
        <f>VLOOKUP(A229,'Medical Examinations'!A229:J2563,8,FALSE)</f>
        <v>yes</v>
      </c>
      <c r="J229" t="str">
        <f>VLOOKUP(A229,'Medical Examinations'!A229:J2563,9,FALSE)</f>
        <v>Overweight</v>
      </c>
      <c r="K229" t="str">
        <f>VLOOKUP(A229,'Medical Examinations'!A229:J2563,10,FALSE)</f>
        <v>Diabetes</v>
      </c>
      <c r="L229" s="14">
        <f>VLOOKUP(A229,'Hospitalisation Details'!$A$1:$H$2344,2,FALSE)</f>
        <v>24752</v>
      </c>
      <c r="M229">
        <f>VLOOKUP(A229,'Hospitalisation Details'!$A$1:$H$2344,4,FALSE)</f>
        <v>34975.68</v>
      </c>
      <c r="N229" t="str">
        <f>VLOOKUP(A229,'Hospitalisation Details'!$A$1:$H$2344,5,FALSE)</f>
        <v>tier - 2</v>
      </c>
      <c r="O229" t="str">
        <f>VLOOKUP(A229,'Hospitalisation Details'!$A$1:$H$2344,6,FALSE)</f>
        <v>tier - 2</v>
      </c>
      <c r="P229" t="str">
        <f>VLOOKUP(A229,'Hospitalisation Details'!$A$1:$H$2344,7,FALSE)</f>
        <v>R1011</v>
      </c>
      <c r="Q229">
        <f>VLOOKUP(A229,'Hospitalisation Details'!$A$1:$H$2344,8,FALSE)</f>
        <v>55</v>
      </c>
    </row>
    <row r="230" spans="1:17" x14ac:dyDescent="0.3">
      <c r="A230" t="s">
        <v>2131</v>
      </c>
      <c r="B230" t="str">
        <f>VLOOKUP(A230, 'Customer Names'!$A$1:$D$2336,3,FALSE)</f>
        <v>Federoff</v>
      </c>
      <c r="C230">
        <f>VLOOKUP(A230, 'Medical Examinations'!$A$1:$J$2336,2,FALSE)</f>
        <v>36.99</v>
      </c>
      <c r="D230">
        <f>VLOOKUP(A230,'Medical Examinations'!A229:J2564,3,FALSE)</f>
        <v>5.37</v>
      </c>
      <c r="E230" t="str">
        <f>VLOOKUP(A230,'Medical Examinations'!A229:J2564,4,FALSE)</f>
        <v>Yes</v>
      </c>
      <c r="F230" t="str">
        <f>VLOOKUP(A230,'Medical Examinations'!A229:J2564,4,FALSE)</f>
        <v>Yes</v>
      </c>
      <c r="G230" t="str">
        <f>VLOOKUP(A230,'Medical Examinations'!A230:J2564,6,FALSE)</f>
        <v>Yes</v>
      </c>
      <c r="H230">
        <f>VLOOKUP(A230,'Medical Examinations'!A230:J2564,7,FALSE)</f>
        <v>1</v>
      </c>
      <c r="I230" s="8" t="str">
        <f>VLOOKUP(A230,'Medical Examinations'!A230:J2564,8,FALSE)</f>
        <v>yes</v>
      </c>
      <c r="J230" t="str">
        <f>VLOOKUP(A230,'Medical Examinations'!A230:J2564,9,FALSE)</f>
        <v>Obesity</v>
      </c>
      <c r="K230" t="str">
        <f>VLOOKUP(A230,'Medical Examinations'!A230:J2564,10,FALSE)</f>
        <v>Normal</v>
      </c>
      <c r="L230" s="14">
        <f>VLOOKUP(A230,'Hospitalisation Details'!$A$1:$H$2344,2,FALSE)</f>
        <v>30526</v>
      </c>
      <c r="M230">
        <f>VLOOKUP(A230,'Hospitalisation Details'!$A$1:$H$2344,4,FALSE)</f>
        <v>34940.61</v>
      </c>
      <c r="N230" t="str">
        <f>VLOOKUP(A230,'Hospitalisation Details'!$A$1:$H$2344,5,FALSE)</f>
        <v>tier - 2</v>
      </c>
      <c r="O230" t="str">
        <f>VLOOKUP(A230,'Hospitalisation Details'!$A$1:$H$2344,6,FALSE)</f>
        <v>tier - 3</v>
      </c>
      <c r="P230" t="str">
        <f>VLOOKUP(A230,'Hospitalisation Details'!$A$1:$H$2344,7,FALSE)</f>
        <v>R1011</v>
      </c>
      <c r="Q230">
        <f>VLOOKUP(A230,'Hospitalisation Details'!$A$1:$H$2344,8,FALSE)</f>
        <v>39</v>
      </c>
    </row>
    <row r="231" spans="1:17" x14ac:dyDescent="0.3">
      <c r="A231" t="s">
        <v>2130</v>
      </c>
      <c r="B231" t="str">
        <f>VLOOKUP(A231, 'Customer Names'!$A$1:$D$2336,3,FALSE)</f>
        <v>Goya</v>
      </c>
      <c r="C231">
        <f>VLOOKUP(A231, 'Medical Examinations'!$A$1:$J$2336,2,FALSE)</f>
        <v>31.4</v>
      </c>
      <c r="D231">
        <f>VLOOKUP(A231,'Medical Examinations'!A230:J2565,3,FALSE)</f>
        <v>4.5999999999999996</v>
      </c>
      <c r="E231" t="str">
        <f>VLOOKUP(A231,'Medical Examinations'!A230:J2565,4,FALSE)</f>
        <v>Yes</v>
      </c>
      <c r="F231" t="str">
        <f>VLOOKUP(A231,'Medical Examinations'!A230:J2565,4,FALSE)</f>
        <v>Yes</v>
      </c>
      <c r="G231" t="str">
        <f>VLOOKUP(A231,'Medical Examinations'!A231:J2565,6,FALSE)</f>
        <v>No</v>
      </c>
      <c r="H231">
        <f>VLOOKUP(A231,'Medical Examinations'!A231:J2565,7,FALSE)</f>
        <v>1</v>
      </c>
      <c r="I231" s="8" t="str">
        <f>VLOOKUP(A231,'Medical Examinations'!A231:J2565,8,FALSE)</f>
        <v>yes</v>
      </c>
      <c r="J231" t="str">
        <f>VLOOKUP(A231,'Medical Examinations'!A231:J2565,9,FALSE)</f>
        <v>Obesity</v>
      </c>
      <c r="K231" t="str">
        <f>VLOOKUP(A231,'Medical Examinations'!A231:J2565,10,FALSE)</f>
        <v>Normal</v>
      </c>
      <c r="L231" s="14">
        <f>VLOOKUP(A231,'Hospitalisation Details'!$A$1:$H$2344,2,FALSE)</f>
        <v>34989</v>
      </c>
      <c r="M231">
        <f>VLOOKUP(A231,'Hospitalisation Details'!$A$1:$H$2344,4,FALSE)</f>
        <v>34838.870000000003</v>
      </c>
      <c r="N231" t="str">
        <f>VLOOKUP(A231,'Hospitalisation Details'!$A$1:$H$2344,5,FALSE)</f>
        <v>tier - 2</v>
      </c>
      <c r="O231" t="str">
        <f>VLOOKUP(A231,'Hospitalisation Details'!$A$1:$H$2344,6,FALSE)</f>
        <v>tier - 3</v>
      </c>
      <c r="P231" t="str">
        <f>VLOOKUP(A231,'Hospitalisation Details'!$A$1:$H$2344,7,FALSE)</f>
        <v>R1011</v>
      </c>
      <c r="Q231">
        <f>VLOOKUP(A231,'Hospitalisation Details'!$A$1:$H$2344,8,FALSE)</f>
        <v>27</v>
      </c>
    </row>
    <row r="232" spans="1:17" x14ac:dyDescent="0.3">
      <c r="A232" t="s">
        <v>2129</v>
      </c>
      <c r="B232" t="str">
        <f>VLOOKUP(A232, 'Customer Names'!$A$1:$D$2336,3,FALSE)</f>
        <v>Hodges</v>
      </c>
      <c r="C232">
        <f>VLOOKUP(A232, 'Medical Examinations'!$A$1:$J$2336,2,FALSE)</f>
        <v>34.9</v>
      </c>
      <c r="D232">
        <f>VLOOKUP(A232,'Medical Examinations'!A231:J2566,3,FALSE)</f>
        <v>6.22</v>
      </c>
      <c r="E232" t="str">
        <f>VLOOKUP(A232,'Medical Examinations'!A231:J2566,4,FALSE)</f>
        <v>No</v>
      </c>
      <c r="F232" t="str">
        <f>VLOOKUP(A232,'Medical Examinations'!A231:J2566,4,FALSE)</f>
        <v>No</v>
      </c>
      <c r="G232" t="str">
        <f>VLOOKUP(A232,'Medical Examinations'!A232:J2566,6,FALSE)</f>
        <v>Yes</v>
      </c>
      <c r="H232">
        <f>VLOOKUP(A232,'Medical Examinations'!A232:J2566,7,FALSE)</f>
        <v>1</v>
      </c>
      <c r="I232" s="8" t="str">
        <f>VLOOKUP(A232,'Medical Examinations'!A232:J2566,8,FALSE)</f>
        <v>yes</v>
      </c>
      <c r="J232" t="str">
        <f>VLOOKUP(A232,'Medical Examinations'!A232:J2566,9,FALSE)</f>
        <v>Obesity</v>
      </c>
      <c r="K232" t="str">
        <f>VLOOKUP(A232,'Medical Examinations'!A232:J2566,10,FALSE)</f>
        <v>Prediabetes</v>
      </c>
      <c r="L232" s="14">
        <f>VLOOKUP(A232,'Hospitalisation Details'!$A$1:$H$2344,2,FALSE)</f>
        <v>37881</v>
      </c>
      <c r="M232">
        <f>VLOOKUP(A232,'Hospitalisation Details'!$A$1:$H$2344,4,FALSE)</f>
        <v>34828.65</v>
      </c>
      <c r="N232" t="str">
        <f>VLOOKUP(A232,'Hospitalisation Details'!$A$1:$H$2344,5,FALSE)</f>
        <v>tier - 1</v>
      </c>
      <c r="O232" t="str">
        <f>VLOOKUP(A232,'Hospitalisation Details'!$A$1:$H$2344,6,FALSE)</f>
        <v>tier - 3</v>
      </c>
      <c r="P232" t="str">
        <f>VLOOKUP(A232,'Hospitalisation Details'!$A$1:$H$2344,7,FALSE)</f>
        <v>R1011</v>
      </c>
      <c r="Q232">
        <f>VLOOKUP(A232,'Hospitalisation Details'!$A$1:$H$2344,8,FALSE)</f>
        <v>19</v>
      </c>
    </row>
    <row r="233" spans="1:17" x14ac:dyDescent="0.3">
      <c r="A233" t="s">
        <v>2128</v>
      </c>
      <c r="B233" t="str">
        <f>VLOOKUP(A233, 'Customer Names'!$A$1:$D$2336,3,FALSE)</f>
        <v>Erickson</v>
      </c>
      <c r="C233">
        <f>VLOOKUP(A233, 'Medical Examinations'!$A$1:$J$2336,2,FALSE)</f>
        <v>31.13</v>
      </c>
      <c r="D233">
        <f>VLOOKUP(A233,'Medical Examinations'!A232:J2567,3,FALSE)</f>
        <v>4.5199999999999996</v>
      </c>
      <c r="E233" t="str">
        <f>VLOOKUP(A233,'Medical Examinations'!A232:J2567,4,FALSE)</f>
        <v>Yes</v>
      </c>
      <c r="F233" t="str">
        <f>VLOOKUP(A233,'Medical Examinations'!A232:J2567,4,FALSE)</f>
        <v>Yes</v>
      </c>
      <c r="G233" t="str">
        <f>VLOOKUP(A233,'Medical Examinations'!A233:J2567,6,FALSE)</f>
        <v>No</v>
      </c>
      <c r="H233">
        <f>VLOOKUP(A233,'Medical Examinations'!A233:J2567,7,FALSE)</f>
        <v>1</v>
      </c>
      <c r="I233" s="8" t="str">
        <f>VLOOKUP(A233,'Medical Examinations'!A233:J2567,8,FALSE)</f>
        <v>yes</v>
      </c>
      <c r="J233" t="str">
        <f>VLOOKUP(A233,'Medical Examinations'!A233:J2567,9,FALSE)</f>
        <v>Obesity</v>
      </c>
      <c r="K233" t="str">
        <f>VLOOKUP(A233,'Medical Examinations'!A233:J2567,10,FALSE)</f>
        <v>Normal</v>
      </c>
      <c r="L233" s="14">
        <f>VLOOKUP(A233,'Hospitalisation Details'!$A$1:$H$2344,2,FALSE)</f>
        <v>35060</v>
      </c>
      <c r="M233">
        <f>VLOOKUP(A233,'Hospitalisation Details'!$A$1:$H$2344,4,FALSE)</f>
        <v>34806.47</v>
      </c>
      <c r="N233" t="str">
        <f>VLOOKUP(A233,'Hospitalisation Details'!$A$1:$H$2344,5,FALSE)</f>
        <v>tier - 1</v>
      </c>
      <c r="O233" t="str">
        <f>VLOOKUP(A233,'Hospitalisation Details'!$A$1:$H$2344,6,FALSE)</f>
        <v>tier - 2</v>
      </c>
      <c r="P233" t="str">
        <f>VLOOKUP(A233,'Hospitalisation Details'!$A$1:$H$2344,7,FALSE)</f>
        <v>R1013</v>
      </c>
      <c r="Q233">
        <f>VLOOKUP(A233,'Hospitalisation Details'!$A$1:$H$2344,8,FALSE)</f>
        <v>27</v>
      </c>
    </row>
    <row r="234" spans="1:17" x14ac:dyDescent="0.3">
      <c r="A234" t="s">
        <v>2127</v>
      </c>
      <c r="B234" t="str">
        <f>VLOOKUP(A234, 'Customer Names'!$A$1:$D$2336,3,FALSE)</f>
        <v>Welleck</v>
      </c>
      <c r="C234">
        <f>VLOOKUP(A234, 'Medical Examinations'!$A$1:$J$2336,2,FALSE)</f>
        <v>34.799999999999997</v>
      </c>
      <c r="D234">
        <f>VLOOKUP(A234,'Medical Examinations'!A233:J2568,3,FALSE)</f>
        <v>6.18</v>
      </c>
      <c r="E234" t="str">
        <f>VLOOKUP(A234,'Medical Examinations'!A233:J2568,4,FALSE)</f>
        <v>No</v>
      </c>
      <c r="F234" t="str">
        <f>VLOOKUP(A234,'Medical Examinations'!A233:J2568,4,FALSE)</f>
        <v>No</v>
      </c>
      <c r="G234" t="str">
        <f>VLOOKUP(A234,'Medical Examinations'!A234:J2568,6,FALSE)</f>
        <v>Yes</v>
      </c>
      <c r="H234">
        <f>VLOOKUP(A234,'Medical Examinations'!A234:J2568,7,FALSE)</f>
        <v>1</v>
      </c>
      <c r="I234" s="8" t="str">
        <f>VLOOKUP(A234,'Medical Examinations'!A234:J2568,8,FALSE)</f>
        <v>yes</v>
      </c>
      <c r="J234" t="str">
        <f>VLOOKUP(A234,'Medical Examinations'!A234:J2568,9,FALSE)</f>
        <v>Obesity</v>
      </c>
      <c r="K234" t="str">
        <f>VLOOKUP(A234,'Medical Examinations'!A234:J2568,10,FALSE)</f>
        <v>Prediabetes</v>
      </c>
      <c r="L234" s="14">
        <f>VLOOKUP(A234,'Hospitalisation Details'!$A$1:$H$2344,2,FALSE)</f>
        <v>37805</v>
      </c>
      <c r="M234">
        <f>VLOOKUP(A234,'Hospitalisation Details'!$A$1:$H$2344,4,FALSE)</f>
        <v>34779.620000000003</v>
      </c>
      <c r="N234" t="str">
        <f>VLOOKUP(A234,'Hospitalisation Details'!$A$1:$H$2344,5,FALSE)</f>
        <v>tier - 1</v>
      </c>
      <c r="O234" t="str">
        <f>VLOOKUP(A234,'Hospitalisation Details'!$A$1:$H$2344,6,FALSE)</f>
        <v>tier - 2</v>
      </c>
      <c r="P234" t="str">
        <f>VLOOKUP(A234,'Hospitalisation Details'!$A$1:$H$2344,7,FALSE)</f>
        <v>R1011</v>
      </c>
      <c r="Q234">
        <f>VLOOKUP(A234,'Hospitalisation Details'!$A$1:$H$2344,8,FALSE)</f>
        <v>19</v>
      </c>
    </row>
    <row r="235" spans="1:17" x14ac:dyDescent="0.3">
      <c r="A235" t="s">
        <v>2126</v>
      </c>
      <c r="B235" t="str">
        <f>VLOOKUP(A235, 'Customer Names'!$A$1:$D$2336,3,FALSE)</f>
        <v>Polen</v>
      </c>
      <c r="C235">
        <f>VLOOKUP(A235, 'Medical Examinations'!$A$1:$J$2336,2,FALSE)</f>
        <v>31.68</v>
      </c>
      <c r="D235">
        <f>VLOOKUP(A235,'Medical Examinations'!A234:J2569,3,FALSE)</f>
        <v>4.4000000000000004</v>
      </c>
      <c r="E235" t="str">
        <f>VLOOKUP(A235,'Medical Examinations'!A234:J2569,4,FALSE)</f>
        <v>No</v>
      </c>
      <c r="F235" t="str">
        <f>VLOOKUP(A235,'Medical Examinations'!A234:J2569,4,FALSE)</f>
        <v>No</v>
      </c>
      <c r="G235" t="str">
        <f>VLOOKUP(A235,'Medical Examinations'!A235:J2569,6,FALSE)</f>
        <v>No</v>
      </c>
      <c r="H235">
        <f>VLOOKUP(A235,'Medical Examinations'!A235:J2569,7,FALSE)</f>
        <v>0</v>
      </c>
      <c r="I235" s="8" t="str">
        <f>VLOOKUP(A235,'Medical Examinations'!A235:J2569,8,FALSE)</f>
        <v>yes</v>
      </c>
      <c r="J235" t="str">
        <f>VLOOKUP(A235,'Medical Examinations'!A235:J2569,9,FALSE)</f>
        <v>Obesity</v>
      </c>
      <c r="K235" t="str">
        <f>VLOOKUP(A235,'Medical Examinations'!A235:J2569,10,FALSE)</f>
        <v>Normal</v>
      </c>
      <c r="L235" s="14">
        <f>VLOOKUP(A235,'Hospitalisation Details'!$A$1:$H$2344,2,FALSE)</f>
        <v>34522</v>
      </c>
      <c r="M235">
        <f>VLOOKUP(A235,'Hospitalisation Details'!$A$1:$H$2344,4,FALSE)</f>
        <v>34672.15</v>
      </c>
      <c r="N235" t="str">
        <f>VLOOKUP(A235,'Hospitalisation Details'!$A$1:$H$2344,5,FALSE)</f>
        <v>tier - 1</v>
      </c>
      <c r="O235" t="str">
        <f>VLOOKUP(A235,'Hospitalisation Details'!$A$1:$H$2344,6,FALSE)</f>
        <v>tier - 3</v>
      </c>
      <c r="P235" t="str">
        <f>VLOOKUP(A235,'Hospitalisation Details'!$A$1:$H$2344,7,FALSE)</f>
        <v>R1013</v>
      </c>
      <c r="Q235">
        <f>VLOOKUP(A235,'Hospitalisation Details'!$A$1:$H$2344,8,FALSE)</f>
        <v>28</v>
      </c>
    </row>
    <row r="236" spans="1:17" x14ac:dyDescent="0.3">
      <c r="A236" t="s">
        <v>2125</v>
      </c>
      <c r="B236" t="str">
        <f>VLOOKUP(A236, 'Customer Names'!$A$1:$D$2336,3,FALSE)</f>
        <v>Lynch</v>
      </c>
      <c r="C236">
        <f>VLOOKUP(A236, 'Medical Examinations'!$A$1:$J$2336,2,FALSE)</f>
        <v>33.534999999999997</v>
      </c>
      <c r="D236">
        <f>VLOOKUP(A236,'Medical Examinations'!A235:J2570,3,FALSE)</f>
        <v>6.23</v>
      </c>
      <c r="E236" t="str">
        <f>VLOOKUP(A236,'Medical Examinations'!A235:J2570,4,FALSE)</f>
        <v>No</v>
      </c>
      <c r="F236" t="str">
        <f>VLOOKUP(A236,'Medical Examinations'!A235:J2570,4,FALSE)</f>
        <v>No</v>
      </c>
      <c r="G236" t="str">
        <f>VLOOKUP(A236,'Medical Examinations'!A236:J2570,6,FALSE)</f>
        <v>No</v>
      </c>
      <c r="H236">
        <f>VLOOKUP(A236,'Medical Examinations'!A236:J2570,7,FALSE)</f>
        <v>1</v>
      </c>
      <c r="I236" s="8" t="str">
        <f>VLOOKUP(A236,'Medical Examinations'!A236:J2570,8,FALSE)</f>
        <v>yes</v>
      </c>
      <c r="J236" t="str">
        <f>VLOOKUP(A236,'Medical Examinations'!A236:J2570,9,FALSE)</f>
        <v>Obesity</v>
      </c>
      <c r="K236" t="str">
        <f>VLOOKUP(A236,'Medical Examinations'!A236:J2570,10,FALSE)</f>
        <v>Prediabetes</v>
      </c>
      <c r="L236" s="14">
        <f>VLOOKUP(A236,'Hospitalisation Details'!$A$1:$H$2344,2,FALSE)</f>
        <v>38269</v>
      </c>
      <c r="M236">
        <f>VLOOKUP(A236,'Hospitalisation Details'!$A$1:$H$2344,4,FALSE)</f>
        <v>34617.839999999997</v>
      </c>
      <c r="N236" t="str">
        <f>VLOOKUP(A236,'Hospitalisation Details'!$A$1:$H$2344,5,FALSE)</f>
        <v>tier - 1</v>
      </c>
      <c r="O236" t="str">
        <f>VLOOKUP(A236,'Hospitalisation Details'!$A$1:$H$2344,6,FALSE)</f>
        <v>tier - 3</v>
      </c>
      <c r="P236" t="str">
        <f>VLOOKUP(A236,'Hospitalisation Details'!$A$1:$H$2344,7,FALSE)</f>
        <v>R1016</v>
      </c>
      <c r="Q236">
        <f>VLOOKUP(A236,'Hospitalisation Details'!$A$1:$H$2344,8,FALSE)</f>
        <v>18</v>
      </c>
    </row>
    <row r="237" spans="1:17" x14ac:dyDescent="0.3">
      <c r="A237" t="s">
        <v>2124</v>
      </c>
      <c r="B237" t="str">
        <f>VLOOKUP(A237, 'Customer Names'!$A$1:$D$2336,3,FALSE)</f>
        <v>Hufstader</v>
      </c>
      <c r="C237">
        <f>VLOOKUP(A237, 'Medical Examinations'!$A$1:$J$2336,2,FALSE)</f>
        <v>31.92</v>
      </c>
      <c r="D237">
        <f>VLOOKUP(A237,'Medical Examinations'!A236:J2571,3,FALSE)</f>
        <v>5.33</v>
      </c>
      <c r="E237" t="str">
        <f>VLOOKUP(A237,'Medical Examinations'!A236:J2571,4,FALSE)</f>
        <v>Yes</v>
      </c>
      <c r="F237" t="str">
        <f>VLOOKUP(A237,'Medical Examinations'!A236:J2571,4,FALSE)</f>
        <v>Yes</v>
      </c>
      <c r="G237" t="str">
        <f>VLOOKUP(A237,'Medical Examinations'!A237:J2571,6,FALSE)</f>
        <v>No</v>
      </c>
      <c r="H237">
        <f>VLOOKUP(A237,'Medical Examinations'!A237:J2571,7,FALSE)</f>
        <v>0</v>
      </c>
      <c r="I237" s="8" t="str">
        <f>VLOOKUP(A237,'Medical Examinations'!A237:J2571,8,FALSE)</f>
        <v>yes</v>
      </c>
      <c r="J237" t="str">
        <f>VLOOKUP(A237,'Medical Examinations'!A237:J2571,9,FALSE)</f>
        <v>Obesity</v>
      </c>
      <c r="K237" t="str">
        <f>VLOOKUP(A237,'Medical Examinations'!A237:J2571,10,FALSE)</f>
        <v>Normal</v>
      </c>
      <c r="L237" s="14">
        <f>VLOOKUP(A237,'Hospitalisation Details'!$A$1:$H$2344,2,FALSE)</f>
        <v>28089</v>
      </c>
      <c r="M237">
        <f>VLOOKUP(A237,'Hospitalisation Details'!$A$1:$H$2344,4,FALSE)</f>
        <v>34543.39</v>
      </c>
      <c r="N237" t="str">
        <f>VLOOKUP(A237,'Hospitalisation Details'!$A$1:$H$2344,5,FALSE)</f>
        <v>tier - 2</v>
      </c>
      <c r="O237" t="str">
        <f>VLOOKUP(A237,'Hospitalisation Details'!$A$1:$H$2344,6,FALSE)</f>
        <v>tier - 3</v>
      </c>
      <c r="P237" t="str">
        <f>VLOOKUP(A237,'Hospitalisation Details'!$A$1:$H$2344,7,FALSE)</f>
        <v>R1011</v>
      </c>
      <c r="Q237">
        <f>VLOOKUP(A237,'Hospitalisation Details'!$A$1:$H$2344,8,FALSE)</f>
        <v>46</v>
      </c>
    </row>
    <row r="238" spans="1:17" x14ac:dyDescent="0.3">
      <c r="A238" t="s">
        <v>2123</v>
      </c>
      <c r="B238" t="str">
        <f>VLOOKUP(A238, 'Customer Names'!$A$1:$D$2336,3,FALSE)</f>
        <v>Doak</v>
      </c>
      <c r="C238">
        <f>VLOOKUP(A238, 'Medical Examinations'!$A$1:$J$2336,2,FALSE)</f>
        <v>32.700000000000003</v>
      </c>
      <c r="D238">
        <f>VLOOKUP(A238,'Medical Examinations'!A237:J2572,3,FALSE)</f>
        <v>4.09</v>
      </c>
      <c r="E238" t="str">
        <f>VLOOKUP(A238,'Medical Examinations'!A237:J2572,4,FALSE)</f>
        <v>No</v>
      </c>
      <c r="F238" t="str">
        <f>VLOOKUP(A238,'Medical Examinations'!A237:J2572,4,FALSE)</f>
        <v>No</v>
      </c>
      <c r="G238" t="str">
        <f>VLOOKUP(A238,'Medical Examinations'!A238:J2572,6,FALSE)</f>
        <v>No</v>
      </c>
      <c r="H238">
        <f>VLOOKUP(A238,'Medical Examinations'!A238:J2572,7,FALSE)</f>
        <v>1</v>
      </c>
      <c r="I238" s="8" t="str">
        <f>VLOOKUP(A238,'Medical Examinations'!A238:J2572,8,FALSE)</f>
        <v>yes</v>
      </c>
      <c r="J238" t="str">
        <f>VLOOKUP(A238,'Medical Examinations'!A238:J2572,9,FALSE)</f>
        <v>Obesity</v>
      </c>
      <c r="K238" t="str">
        <f>VLOOKUP(A238,'Medical Examinations'!A238:J2572,10,FALSE)</f>
        <v>Normal</v>
      </c>
      <c r="L238" s="14">
        <f>VLOOKUP(A238,'Hospitalisation Details'!$A$1:$H$2344,2,FALSE)</f>
        <v>35970</v>
      </c>
      <c r="M238">
        <f>VLOOKUP(A238,'Hospitalisation Details'!$A$1:$H$2344,4,FALSE)</f>
        <v>34472.839999999997</v>
      </c>
      <c r="N238" t="str">
        <f>VLOOKUP(A238,'Hospitalisation Details'!$A$1:$H$2344,5,FALSE)</f>
        <v>tier - 1</v>
      </c>
      <c r="O238" t="str">
        <f>VLOOKUP(A238,'Hospitalisation Details'!$A$1:$H$2344,6,FALSE)</f>
        <v>tier - 3</v>
      </c>
      <c r="P238" t="str">
        <f>VLOOKUP(A238,'Hospitalisation Details'!$A$1:$H$2344,7,FALSE)</f>
        <v>R1011</v>
      </c>
      <c r="Q238">
        <f>VLOOKUP(A238,'Hospitalisation Details'!$A$1:$H$2344,8,FALSE)</f>
        <v>24</v>
      </c>
    </row>
    <row r="239" spans="1:17" x14ac:dyDescent="0.3">
      <c r="A239" t="s">
        <v>2122</v>
      </c>
      <c r="B239" t="str">
        <f>VLOOKUP(A239, 'Customer Names'!$A$1:$D$2336,3,FALSE)</f>
        <v>Noya</v>
      </c>
      <c r="C239">
        <f>VLOOKUP(A239, 'Medical Examinations'!$A$1:$J$2336,2,FALSE)</f>
        <v>41.25</v>
      </c>
      <c r="D239">
        <f>VLOOKUP(A239,'Medical Examinations'!A238:J2573,3,FALSE)</f>
        <v>5.19</v>
      </c>
      <c r="E239" t="str">
        <f>VLOOKUP(A239,'Medical Examinations'!A238:J2573,4,FALSE)</f>
        <v>No</v>
      </c>
      <c r="F239" t="str">
        <f>VLOOKUP(A239,'Medical Examinations'!A238:J2573,4,FALSE)</f>
        <v>No</v>
      </c>
      <c r="G239" t="str">
        <f>VLOOKUP(A239,'Medical Examinations'!A239:J2573,6,FALSE)</f>
        <v>No</v>
      </c>
      <c r="H239">
        <f>VLOOKUP(A239,'Medical Examinations'!A239:J2573,7,FALSE)</f>
        <v>0</v>
      </c>
      <c r="I239" s="8" t="str">
        <f>VLOOKUP(A239,'Medical Examinations'!A239:J2573,8,FALSE)</f>
        <v>yes</v>
      </c>
      <c r="J239" t="str">
        <f>VLOOKUP(A239,'Medical Examinations'!A239:J2573,9,FALSE)</f>
        <v>Obesity</v>
      </c>
      <c r="K239" t="str">
        <f>VLOOKUP(A239,'Medical Examinations'!A239:J2573,10,FALSE)</f>
        <v>Normal</v>
      </c>
      <c r="L239" s="14">
        <f>VLOOKUP(A239,'Hospitalisation Details'!$A$1:$H$2344,2,FALSE)</f>
        <v>33140</v>
      </c>
      <c r="M239">
        <f>VLOOKUP(A239,'Hospitalisation Details'!$A$1:$H$2344,4,FALSE)</f>
        <v>34456.269999999997</v>
      </c>
      <c r="N239" t="str">
        <f>VLOOKUP(A239,'Hospitalisation Details'!$A$1:$H$2344,5,FALSE)</f>
        <v>tier - 1</v>
      </c>
      <c r="O239" t="str">
        <f>VLOOKUP(A239,'Hospitalisation Details'!$A$1:$H$2344,6,FALSE)</f>
        <v>tier - 2</v>
      </c>
      <c r="P239" t="str">
        <f>VLOOKUP(A239,'Hospitalisation Details'!$A$1:$H$2344,7,FALSE)</f>
        <v>R1011</v>
      </c>
      <c r="Q239">
        <f>VLOOKUP(A239,'Hospitalisation Details'!$A$1:$H$2344,8,FALSE)</f>
        <v>32</v>
      </c>
    </row>
    <row r="240" spans="1:17" x14ac:dyDescent="0.3">
      <c r="A240" t="s">
        <v>2121</v>
      </c>
      <c r="B240" t="str">
        <f>VLOOKUP(A240, 'Customer Names'!$A$1:$D$2336,3,FALSE)</f>
        <v>Heninger</v>
      </c>
      <c r="C240">
        <f>VLOOKUP(A240, 'Medical Examinations'!$A$1:$J$2336,2,FALSE)</f>
        <v>33.11</v>
      </c>
      <c r="D240">
        <f>VLOOKUP(A240,'Medical Examinations'!A239:J2574,3,FALSE)</f>
        <v>4.12</v>
      </c>
      <c r="E240" t="str">
        <f>VLOOKUP(A240,'Medical Examinations'!A239:J2574,4,FALSE)</f>
        <v>No</v>
      </c>
      <c r="F240" t="str">
        <f>VLOOKUP(A240,'Medical Examinations'!A239:J2574,4,FALSE)</f>
        <v>No</v>
      </c>
      <c r="G240" t="str">
        <f>VLOOKUP(A240,'Medical Examinations'!A240:J2574,6,FALSE)</f>
        <v>Yes</v>
      </c>
      <c r="H240">
        <f>VLOOKUP(A240,'Medical Examinations'!A240:J2574,7,FALSE)</f>
        <v>1</v>
      </c>
      <c r="I240" s="8" t="str">
        <f>VLOOKUP(A240,'Medical Examinations'!A240:J2574,8,FALSE)</f>
        <v>yes</v>
      </c>
      <c r="J240" t="str">
        <f>VLOOKUP(A240,'Medical Examinations'!A240:J2574,9,FALSE)</f>
        <v>Obesity</v>
      </c>
      <c r="K240" t="str">
        <f>VLOOKUP(A240,'Medical Examinations'!A240:J2574,10,FALSE)</f>
        <v>Normal</v>
      </c>
      <c r="L240" s="14">
        <f>VLOOKUP(A240,'Hospitalisation Details'!$A$1:$H$2344,2,FALSE)</f>
        <v>37899</v>
      </c>
      <c r="M240">
        <f>VLOOKUP(A240,'Hospitalisation Details'!$A$1:$H$2344,4,FALSE)</f>
        <v>34439.86</v>
      </c>
      <c r="N240" t="str">
        <f>VLOOKUP(A240,'Hospitalisation Details'!$A$1:$H$2344,5,FALSE)</f>
        <v>tier - 2</v>
      </c>
      <c r="O240" t="str">
        <f>VLOOKUP(A240,'Hospitalisation Details'!$A$1:$H$2344,6,FALSE)</f>
        <v>tier - 1</v>
      </c>
      <c r="P240" t="str">
        <f>VLOOKUP(A240,'Hospitalisation Details'!$A$1:$H$2344,7,FALSE)</f>
        <v>R1013</v>
      </c>
      <c r="Q240">
        <f>VLOOKUP(A240,'Hospitalisation Details'!$A$1:$H$2344,8,FALSE)</f>
        <v>19</v>
      </c>
    </row>
    <row r="241" spans="1:17" x14ac:dyDescent="0.3">
      <c r="A241" t="s">
        <v>2120</v>
      </c>
      <c r="B241" t="str">
        <f>VLOOKUP(A241, 'Customer Names'!$A$1:$D$2336,3,FALSE)</f>
        <v>Richardson</v>
      </c>
      <c r="C241">
        <f>VLOOKUP(A241, 'Medical Examinations'!$A$1:$J$2336,2,FALSE)</f>
        <v>36.159999999999997</v>
      </c>
      <c r="D241">
        <f>VLOOKUP(A241,'Medical Examinations'!A240:J2575,3,FALSE)</f>
        <v>5.0999999999999996</v>
      </c>
      <c r="E241" t="str">
        <f>VLOOKUP(A241,'Medical Examinations'!A240:J2575,4,FALSE)</f>
        <v>No</v>
      </c>
      <c r="F241" t="str">
        <f>VLOOKUP(A241,'Medical Examinations'!A240:J2575,4,FALSE)</f>
        <v>No</v>
      </c>
      <c r="G241" t="str">
        <f>VLOOKUP(A241,'Medical Examinations'!A241:J2575,6,FALSE)</f>
        <v>No</v>
      </c>
      <c r="H241">
        <f>VLOOKUP(A241,'Medical Examinations'!A241:J2575,7,FALSE)</f>
        <v>1</v>
      </c>
      <c r="I241" s="8" t="str">
        <f>VLOOKUP(A241,'Medical Examinations'!A241:J2575,8,FALSE)</f>
        <v>yes</v>
      </c>
      <c r="J241" t="str">
        <f>VLOOKUP(A241,'Medical Examinations'!A241:J2575,9,FALSE)</f>
        <v>Obesity</v>
      </c>
      <c r="K241" t="str">
        <f>VLOOKUP(A241,'Medical Examinations'!A241:J2575,10,FALSE)</f>
        <v>Normal</v>
      </c>
      <c r="L241" s="14">
        <f>VLOOKUP(A241,'Hospitalisation Details'!$A$1:$H$2344,2,FALSE)</f>
        <v>30956</v>
      </c>
      <c r="M241">
        <f>VLOOKUP(A241,'Hospitalisation Details'!$A$1:$H$2344,4,FALSE)</f>
        <v>34402.22</v>
      </c>
      <c r="N241" t="str">
        <f>VLOOKUP(A241,'Hospitalisation Details'!$A$1:$H$2344,5,FALSE)</f>
        <v>tier - 2</v>
      </c>
      <c r="O241" t="str">
        <f>VLOOKUP(A241,'Hospitalisation Details'!$A$1:$H$2344,6,FALSE)</f>
        <v>tier - 3</v>
      </c>
      <c r="P241" t="str">
        <f>VLOOKUP(A241,'Hospitalisation Details'!$A$1:$H$2344,7,FALSE)</f>
        <v>R1011</v>
      </c>
      <c r="Q241">
        <f>VLOOKUP(A241,'Hospitalisation Details'!$A$1:$H$2344,8,FALSE)</f>
        <v>38</v>
      </c>
    </row>
    <row r="242" spans="1:17" x14ac:dyDescent="0.3">
      <c r="A242" t="s">
        <v>2119</v>
      </c>
      <c r="B242" t="str">
        <f>VLOOKUP(A242, 'Customer Names'!$A$1:$D$2336,3,FALSE)</f>
        <v>Deucher</v>
      </c>
      <c r="C242">
        <f>VLOOKUP(A242, 'Medical Examinations'!$A$1:$J$2336,2,FALSE)</f>
        <v>33.72</v>
      </c>
      <c r="D242">
        <f>VLOOKUP(A242,'Medical Examinations'!A241:J2576,3,FALSE)</f>
        <v>6.21</v>
      </c>
      <c r="E242" t="str">
        <f>VLOOKUP(A242,'Medical Examinations'!A241:J2576,4,FALSE)</f>
        <v>Yes</v>
      </c>
      <c r="F242" t="str">
        <f>VLOOKUP(A242,'Medical Examinations'!A241:J2576,4,FALSE)</f>
        <v>Yes</v>
      </c>
      <c r="G242" t="str">
        <f>VLOOKUP(A242,'Medical Examinations'!A242:J2576,6,FALSE)</f>
        <v>Yes</v>
      </c>
      <c r="H242">
        <f>VLOOKUP(A242,'Medical Examinations'!A242:J2576,7,FALSE)</f>
        <v>1</v>
      </c>
      <c r="I242" s="8" t="str">
        <f>VLOOKUP(A242,'Medical Examinations'!A242:J2576,8,FALSE)</f>
        <v>yes</v>
      </c>
      <c r="J242" t="str">
        <f>VLOOKUP(A242,'Medical Examinations'!A242:J2576,9,FALSE)</f>
        <v>Obesity</v>
      </c>
      <c r="K242" t="str">
        <f>VLOOKUP(A242,'Medical Examinations'!A242:J2576,10,FALSE)</f>
        <v>Prediabetes</v>
      </c>
      <c r="L242" s="14">
        <f>VLOOKUP(A242,'Hospitalisation Details'!$A$1:$H$2344,2,FALSE)</f>
        <v>30591</v>
      </c>
      <c r="M242">
        <f>VLOOKUP(A242,'Hospitalisation Details'!$A$1:$H$2344,4,FALSE)</f>
        <v>34307.22</v>
      </c>
      <c r="N242" t="str">
        <f>VLOOKUP(A242,'Hospitalisation Details'!$A$1:$H$2344,5,FALSE)</f>
        <v>tier - 2</v>
      </c>
      <c r="O242" t="str">
        <f>VLOOKUP(A242,'Hospitalisation Details'!$A$1:$H$2344,6,FALSE)</f>
        <v>tier - 2</v>
      </c>
      <c r="P242" t="str">
        <f>VLOOKUP(A242,'Hospitalisation Details'!$A$1:$H$2344,7,FALSE)</f>
        <v>R1012</v>
      </c>
      <c r="Q242">
        <f>VLOOKUP(A242,'Hospitalisation Details'!$A$1:$H$2344,8,FALSE)</f>
        <v>39</v>
      </c>
    </row>
    <row r="243" spans="1:17" x14ac:dyDescent="0.3">
      <c r="A243" t="s">
        <v>2118</v>
      </c>
      <c r="B243" t="str">
        <f>VLOOKUP(A243, 'Customer Names'!$A$1:$D$2336,3,FALSE)</f>
        <v>Wilson</v>
      </c>
      <c r="C243">
        <f>VLOOKUP(A243, 'Medical Examinations'!$A$1:$J$2336,2,FALSE)</f>
        <v>37.74</v>
      </c>
      <c r="D243">
        <f>VLOOKUP(A243,'Medical Examinations'!A242:J2577,3,FALSE)</f>
        <v>9.5299999999999994</v>
      </c>
      <c r="E243" t="str">
        <f>VLOOKUP(A243,'Medical Examinations'!A242:J2577,4,FALSE)</f>
        <v>Yes</v>
      </c>
      <c r="F243" t="str">
        <f>VLOOKUP(A243,'Medical Examinations'!A242:J2577,4,FALSE)</f>
        <v>Yes</v>
      </c>
      <c r="G243" t="str">
        <f>VLOOKUP(A243,'Medical Examinations'!A243:J2577,6,FALSE)</f>
        <v>No</v>
      </c>
      <c r="H243">
        <f>VLOOKUP(A243,'Medical Examinations'!A243:J2577,7,FALSE)</f>
        <v>1</v>
      </c>
      <c r="I243" s="8" t="str">
        <f>VLOOKUP(A243,'Medical Examinations'!A243:J2577,8,FALSE)</f>
        <v>yes</v>
      </c>
      <c r="J243" t="str">
        <f>VLOOKUP(A243,'Medical Examinations'!A243:J2577,9,FALSE)</f>
        <v>Obesity</v>
      </c>
      <c r="K243" t="str">
        <f>VLOOKUP(A243,'Medical Examinations'!A243:J2577,10,FALSE)</f>
        <v>Diabetes</v>
      </c>
      <c r="L243" s="14">
        <f>VLOOKUP(A243,'Hospitalisation Details'!$A$1:$H$2344,2,FALSE)</f>
        <v>31696</v>
      </c>
      <c r="M243">
        <f>VLOOKUP(A243,'Hospitalisation Details'!$A$1:$H$2344,4,FALSE)</f>
        <v>34293.120000000003</v>
      </c>
      <c r="N243" t="str">
        <f>VLOOKUP(A243,'Hospitalisation Details'!$A$1:$H$2344,5,FALSE)</f>
        <v>tier - 1</v>
      </c>
      <c r="O243" t="str">
        <f>VLOOKUP(A243,'Hospitalisation Details'!$A$1:$H$2344,6,FALSE)</f>
        <v>tier - 2</v>
      </c>
      <c r="P243" t="str">
        <f>VLOOKUP(A243,'Hospitalisation Details'!$A$1:$H$2344,7,FALSE)</f>
        <v>R1011</v>
      </c>
      <c r="Q243">
        <f>VLOOKUP(A243,'Hospitalisation Details'!$A$1:$H$2344,8,FALSE)</f>
        <v>36</v>
      </c>
    </row>
    <row r="244" spans="1:17" x14ac:dyDescent="0.3">
      <c r="A244" t="s">
        <v>2117</v>
      </c>
      <c r="B244" t="str">
        <f>VLOOKUP(A244, 'Customer Names'!$A$1:$D$2336,3,FALSE)</f>
        <v>Hall</v>
      </c>
      <c r="C244">
        <f>VLOOKUP(A244, 'Medical Examinations'!$A$1:$J$2336,2,FALSE)</f>
        <v>48.75</v>
      </c>
      <c r="D244">
        <f>VLOOKUP(A244,'Medical Examinations'!A243:J2578,3,FALSE)</f>
        <v>4.6399999999999997</v>
      </c>
      <c r="E244" t="str">
        <f>VLOOKUP(A244,'Medical Examinations'!A243:J2578,4,FALSE)</f>
        <v>Yes</v>
      </c>
      <c r="F244" t="str">
        <f>VLOOKUP(A244,'Medical Examinations'!A243:J2578,4,FALSE)</f>
        <v>Yes</v>
      </c>
      <c r="G244" t="str">
        <f>VLOOKUP(A244,'Medical Examinations'!A244:J2578,6,FALSE)</f>
        <v>No</v>
      </c>
      <c r="H244">
        <f>VLOOKUP(A244,'Medical Examinations'!A244:J2578,7,FALSE)</f>
        <v>1</v>
      </c>
      <c r="I244" s="8" t="str">
        <f>VLOOKUP(A244,'Medical Examinations'!A244:J2578,8,FALSE)</f>
        <v>yes</v>
      </c>
      <c r="J244" t="str">
        <f>VLOOKUP(A244,'Medical Examinations'!A244:J2578,9,FALSE)</f>
        <v>Obesity</v>
      </c>
      <c r="K244" t="str">
        <f>VLOOKUP(A244,'Medical Examinations'!A244:J2578,10,FALSE)</f>
        <v>Normal</v>
      </c>
      <c r="L244" s="14">
        <f>VLOOKUP(A244,'Hospitalisation Details'!$A$1:$H$2344,2,FALSE)</f>
        <v>35002</v>
      </c>
      <c r="M244">
        <f>VLOOKUP(A244,'Hospitalisation Details'!$A$1:$H$2344,4,FALSE)</f>
        <v>34289.43</v>
      </c>
      <c r="N244" t="str">
        <f>VLOOKUP(A244,'Hospitalisation Details'!$A$1:$H$2344,5,FALSE)</f>
        <v>tier - 1</v>
      </c>
      <c r="O244" t="str">
        <f>VLOOKUP(A244,'Hospitalisation Details'!$A$1:$H$2344,6,FALSE)</f>
        <v>tier - 1</v>
      </c>
      <c r="P244" t="str">
        <f>VLOOKUP(A244,'Hospitalisation Details'!$A$1:$H$2344,7,FALSE)</f>
        <v>R1011</v>
      </c>
      <c r="Q244">
        <f>VLOOKUP(A244,'Hospitalisation Details'!$A$1:$H$2344,8,FALSE)</f>
        <v>27</v>
      </c>
    </row>
    <row r="245" spans="1:17" x14ac:dyDescent="0.3">
      <c r="A245" t="s">
        <v>2116</v>
      </c>
      <c r="B245" t="str">
        <f>VLOOKUP(A245, 'Customer Names'!$A$1:$D$2336,3,FALSE)</f>
        <v>Reed</v>
      </c>
      <c r="C245">
        <f>VLOOKUP(A245, 'Medical Examinations'!$A$1:$J$2336,2,FALSE)</f>
        <v>31.065000000000001</v>
      </c>
      <c r="D245">
        <f>VLOOKUP(A245,'Medical Examinations'!A244:J2579,3,FALSE)</f>
        <v>5.05</v>
      </c>
      <c r="E245" t="str">
        <f>VLOOKUP(A245,'Medical Examinations'!A244:J2579,4,FALSE)</f>
        <v>No</v>
      </c>
      <c r="F245" t="str">
        <f>VLOOKUP(A245,'Medical Examinations'!A244:J2579,4,FALSE)</f>
        <v>No</v>
      </c>
      <c r="G245" t="str">
        <f>VLOOKUP(A245,'Medical Examinations'!A245:J2579,6,FALSE)</f>
        <v>No</v>
      </c>
      <c r="H245">
        <f>VLOOKUP(A245,'Medical Examinations'!A245:J2579,7,FALSE)</f>
        <v>1</v>
      </c>
      <c r="I245" s="8" t="str">
        <f>VLOOKUP(A245,'Medical Examinations'!A245:J2579,8,FALSE)</f>
        <v>yes</v>
      </c>
      <c r="J245" t="str">
        <f>VLOOKUP(A245,'Medical Examinations'!A245:J2579,9,FALSE)</f>
        <v>Obesity</v>
      </c>
      <c r="K245" t="str">
        <f>VLOOKUP(A245,'Medical Examinations'!A245:J2579,10,FALSE)</f>
        <v>Normal</v>
      </c>
      <c r="L245" s="14">
        <f>VLOOKUP(A245,'Hospitalisation Details'!$A$1:$H$2344,2,FALSE)</f>
        <v>35957</v>
      </c>
      <c r="M245">
        <f>VLOOKUP(A245,'Hospitalisation Details'!$A$1:$H$2344,4,FALSE)</f>
        <v>34254.050000000003</v>
      </c>
      <c r="N245" t="str">
        <f>VLOOKUP(A245,'Hospitalisation Details'!$A$1:$H$2344,5,FALSE)</f>
        <v>tier - 1</v>
      </c>
      <c r="O245" t="str">
        <f>VLOOKUP(A245,'Hospitalisation Details'!$A$1:$H$2344,6,FALSE)</f>
        <v>tier - 3</v>
      </c>
      <c r="P245" t="str">
        <f>VLOOKUP(A245,'Hospitalisation Details'!$A$1:$H$2344,7,FALSE)</f>
        <v>R1019</v>
      </c>
      <c r="Q245">
        <f>VLOOKUP(A245,'Hospitalisation Details'!$A$1:$H$2344,8,FALSE)</f>
        <v>24</v>
      </c>
    </row>
    <row r="246" spans="1:17" x14ac:dyDescent="0.3">
      <c r="A246" t="s">
        <v>2115</v>
      </c>
      <c r="B246" t="str">
        <f>VLOOKUP(A246, 'Customer Names'!$A$1:$D$2336,3,FALSE)</f>
        <v>Frome</v>
      </c>
      <c r="C246">
        <f>VLOOKUP(A246, 'Medical Examinations'!$A$1:$J$2336,2,FALSE)</f>
        <v>23.55</v>
      </c>
      <c r="D246">
        <f>VLOOKUP(A246,'Medical Examinations'!A245:J2580,3,FALSE)</f>
        <v>10.38</v>
      </c>
      <c r="E246" t="str">
        <f>VLOOKUP(A246,'Medical Examinations'!A245:J2580,4,FALSE)</f>
        <v>No</v>
      </c>
      <c r="F246" t="str">
        <f>VLOOKUP(A246,'Medical Examinations'!A245:J2580,4,FALSE)</f>
        <v>No</v>
      </c>
      <c r="G246" t="str">
        <f>VLOOKUP(A246,'Medical Examinations'!A246:J2580,6,FALSE)</f>
        <v>No</v>
      </c>
      <c r="H246">
        <f>VLOOKUP(A246,'Medical Examinations'!A246:J2580,7,FALSE)</f>
        <v>0</v>
      </c>
      <c r="I246" s="8" t="str">
        <f>VLOOKUP(A246,'Medical Examinations'!A246:J2580,8,FALSE)</f>
        <v>yes</v>
      </c>
      <c r="J246" t="str">
        <f>VLOOKUP(A246,'Medical Examinations'!A246:J2580,9,FALSE)</f>
        <v>Normal weight</v>
      </c>
      <c r="K246" t="str">
        <f>VLOOKUP(A246,'Medical Examinations'!A246:J2580,10,FALSE)</f>
        <v>Diabetes</v>
      </c>
      <c r="L246" s="14">
        <f>VLOOKUP(A246,'Hospitalisation Details'!$A$1:$H$2344,2,FALSE)</f>
        <v>22832</v>
      </c>
      <c r="M246">
        <f>VLOOKUP(A246,'Hospitalisation Details'!$A$1:$H$2344,4,FALSE)</f>
        <v>34218.019999999997</v>
      </c>
      <c r="N246" t="str">
        <f>VLOOKUP(A246,'Hospitalisation Details'!$A$1:$H$2344,5,FALSE)</f>
        <v>tier - 1</v>
      </c>
      <c r="O246" t="str">
        <f>VLOOKUP(A246,'Hospitalisation Details'!$A$1:$H$2344,6,FALSE)</f>
        <v>tier - 1</v>
      </c>
      <c r="P246" t="str">
        <f>VLOOKUP(A246,'Hospitalisation Details'!$A$1:$H$2344,7,FALSE)</f>
        <v>R1011</v>
      </c>
      <c r="Q246">
        <f>VLOOKUP(A246,'Hospitalisation Details'!$A$1:$H$2344,8,FALSE)</f>
        <v>60</v>
      </c>
    </row>
    <row r="247" spans="1:17" x14ac:dyDescent="0.3">
      <c r="A247" t="s">
        <v>2114</v>
      </c>
      <c r="B247" t="str">
        <f>VLOOKUP(A247, 'Customer Names'!$A$1:$D$2336,3,FALSE)</f>
        <v>Creasy</v>
      </c>
      <c r="C247">
        <f>VLOOKUP(A247, 'Medical Examinations'!$A$1:$J$2336,2,FALSE)</f>
        <v>30.18</v>
      </c>
      <c r="D247">
        <f>VLOOKUP(A247,'Medical Examinations'!A246:J2581,3,FALSE)</f>
        <v>8.31</v>
      </c>
      <c r="E247" t="str">
        <f>VLOOKUP(A247,'Medical Examinations'!A246:J2581,4,FALSE)</f>
        <v>Yes</v>
      </c>
      <c r="F247" t="str">
        <f>VLOOKUP(A247,'Medical Examinations'!A246:J2581,4,FALSE)</f>
        <v>Yes</v>
      </c>
      <c r="G247" t="str">
        <f>VLOOKUP(A247,'Medical Examinations'!A247:J2581,6,FALSE)</f>
        <v>No</v>
      </c>
      <c r="H247">
        <f>VLOOKUP(A247,'Medical Examinations'!A247:J2581,7,FALSE)</f>
        <v>1</v>
      </c>
      <c r="I247" s="8" t="str">
        <f>VLOOKUP(A247,'Medical Examinations'!A247:J2581,8,FALSE)</f>
        <v>yes</v>
      </c>
      <c r="J247" t="str">
        <f>VLOOKUP(A247,'Medical Examinations'!A247:J2581,9,FALSE)</f>
        <v>Obesity</v>
      </c>
      <c r="K247" t="str">
        <f>VLOOKUP(A247,'Medical Examinations'!A247:J2581,10,FALSE)</f>
        <v>Diabetes</v>
      </c>
      <c r="L247" s="14">
        <f>VLOOKUP(A247,'Hospitalisation Details'!$A$1:$H$2344,2,FALSE)</f>
        <v>27596</v>
      </c>
      <c r="M247">
        <f>VLOOKUP(A247,'Hospitalisation Details'!$A$1:$H$2344,4,FALSE)</f>
        <v>34210.33</v>
      </c>
      <c r="N247" t="str">
        <f>VLOOKUP(A247,'Hospitalisation Details'!$A$1:$H$2344,5,FALSE)</f>
        <v>tier - 2</v>
      </c>
      <c r="O247" t="str">
        <f>VLOOKUP(A247,'Hospitalisation Details'!$A$1:$H$2344,6,FALSE)</f>
        <v>tier - 1</v>
      </c>
      <c r="P247" t="str">
        <f>VLOOKUP(A247,'Hospitalisation Details'!$A$1:$H$2344,7,FALSE)</f>
        <v>R1012</v>
      </c>
      <c r="Q247">
        <f>VLOOKUP(A247,'Hospitalisation Details'!$A$1:$H$2344,8,FALSE)</f>
        <v>47</v>
      </c>
    </row>
    <row r="248" spans="1:17" x14ac:dyDescent="0.3">
      <c r="A248" t="s">
        <v>2113</v>
      </c>
      <c r="B248" t="str">
        <f>VLOOKUP(A248, 'Customer Names'!$A$1:$D$2336,3,FALSE)</f>
        <v>Latimer</v>
      </c>
      <c r="C248">
        <f>VLOOKUP(A248, 'Medical Examinations'!$A$1:$J$2336,2,FALSE)</f>
        <v>29.94</v>
      </c>
      <c r="D248">
        <f>VLOOKUP(A248,'Medical Examinations'!A247:J2582,3,FALSE)</f>
        <v>7.59</v>
      </c>
      <c r="E248" t="str">
        <f>VLOOKUP(A248,'Medical Examinations'!A247:J2582,4,FALSE)</f>
        <v>No</v>
      </c>
      <c r="F248" t="str">
        <f>VLOOKUP(A248,'Medical Examinations'!A247:J2582,4,FALSE)</f>
        <v>No</v>
      </c>
      <c r="G248" t="str">
        <f>VLOOKUP(A248,'Medical Examinations'!A248:J2582,6,FALSE)</f>
        <v>No</v>
      </c>
      <c r="H248">
        <f>VLOOKUP(A248,'Medical Examinations'!A248:J2582,7,FALSE)</f>
        <v>0</v>
      </c>
      <c r="I248" s="8" t="str">
        <f>VLOOKUP(A248,'Medical Examinations'!A248:J2582,8,FALSE)</f>
        <v>yes</v>
      </c>
      <c r="J248" t="str">
        <f>VLOOKUP(A248,'Medical Examinations'!A248:J2582,9,FALSE)</f>
        <v>Obesity</v>
      </c>
      <c r="K248" t="str">
        <f>VLOOKUP(A248,'Medical Examinations'!A248:J2582,10,FALSE)</f>
        <v>Diabetes</v>
      </c>
      <c r="L248" s="14">
        <f>VLOOKUP(A248,'Hospitalisation Details'!$A$1:$H$2344,2,FALSE)</f>
        <v>26170</v>
      </c>
      <c r="M248">
        <f>VLOOKUP(A248,'Hospitalisation Details'!$A$1:$H$2344,4,FALSE)</f>
        <v>34205.07</v>
      </c>
      <c r="N248" t="str">
        <f>VLOOKUP(A248,'Hospitalisation Details'!$A$1:$H$2344,5,FALSE)</f>
        <v>tier - 2</v>
      </c>
      <c r="O248" t="str">
        <f>VLOOKUP(A248,'Hospitalisation Details'!$A$1:$H$2344,6,FALSE)</f>
        <v>tier - 2</v>
      </c>
      <c r="P248" t="str">
        <f>VLOOKUP(A248,'Hospitalisation Details'!$A$1:$H$2344,7,FALSE)</f>
        <v>R1011</v>
      </c>
      <c r="Q248">
        <f>VLOOKUP(A248,'Hospitalisation Details'!$A$1:$H$2344,8,FALSE)</f>
        <v>51</v>
      </c>
    </row>
    <row r="249" spans="1:17" x14ac:dyDescent="0.3">
      <c r="A249" t="s">
        <v>2112</v>
      </c>
      <c r="B249" t="str">
        <f>VLOOKUP(A249, 'Customer Names'!$A$1:$D$2336,3,FALSE)</f>
        <v>Wei</v>
      </c>
      <c r="C249">
        <f>VLOOKUP(A249, 'Medical Examinations'!$A$1:$J$2336,2,FALSE)</f>
        <v>31.4</v>
      </c>
      <c r="D249">
        <f>VLOOKUP(A249,'Medical Examinations'!A248:J2583,3,FALSE)</f>
        <v>5.49</v>
      </c>
      <c r="E249" t="str">
        <f>VLOOKUP(A249,'Medical Examinations'!A248:J2583,4,FALSE)</f>
        <v>No</v>
      </c>
      <c r="F249" t="str">
        <f>VLOOKUP(A249,'Medical Examinations'!A248:J2583,4,FALSE)</f>
        <v>No</v>
      </c>
      <c r="G249" t="str">
        <f>VLOOKUP(A249,'Medical Examinations'!A249:J2583,6,FALSE)</f>
        <v>No</v>
      </c>
      <c r="H249">
        <f>VLOOKUP(A249,'Medical Examinations'!A249:J2583,7,FALSE)</f>
        <v>0</v>
      </c>
      <c r="I249" s="8" t="str">
        <f>VLOOKUP(A249,'Medical Examinations'!A249:J2583,8,FALSE)</f>
        <v>yes</v>
      </c>
      <c r="J249" t="str">
        <f>VLOOKUP(A249,'Medical Examinations'!A249:J2583,9,FALSE)</f>
        <v>Obesity</v>
      </c>
      <c r="K249" t="str">
        <f>VLOOKUP(A249,'Medical Examinations'!A249:J2583,10,FALSE)</f>
        <v>Normal</v>
      </c>
      <c r="L249" s="14">
        <f>VLOOKUP(A249,'Hospitalisation Details'!$A$1:$H$2344,2,FALSE)</f>
        <v>36470</v>
      </c>
      <c r="M249">
        <f>VLOOKUP(A249,'Hospitalisation Details'!$A$1:$H$2344,4,FALSE)</f>
        <v>34166.269999999997</v>
      </c>
      <c r="N249" t="str">
        <f>VLOOKUP(A249,'Hospitalisation Details'!$A$1:$H$2344,5,FALSE)</f>
        <v>tier - 2</v>
      </c>
      <c r="O249" t="str">
        <f>VLOOKUP(A249,'Hospitalisation Details'!$A$1:$H$2344,6,FALSE)</f>
        <v>tier - 3</v>
      </c>
      <c r="P249" t="str">
        <f>VLOOKUP(A249,'Hospitalisation Details'!$A$1:$H$2344,7,FALSE)</f>
        <v>R1011</v>
      </c>
      <c r="Q249">
        <f>VLOOKUP(A249,'Hospitalisation Details'!$A$1:$H$2344,8,FALSE)</f>
        <v>23</v>
      </c>
    </row>
    <row r="250" spans="1:17" x14ac:dyDescent="0.3">
      <c r="A250" t="s">
        <v>2111</v>
      </c>
      <c r="B250" t="str">
        <f>VLOOKUP(A250, 'Customer Names'!$A$1:$D$2336,3,FALSE)</f>
        <v>Hayes</v>
      </c>
      <c r="C250">
        <f>VLOOKUP(A250, 'Medical Examinations'!$A$1:$J$2336,2,FALSE)</f>
        <v>53.06</v>
      </c>
      <c r="D250">
        <f>VLOOKUP(A250,'Medical Examinations'!A249:J2584,3,FALSE)</f>
        <v>11.68</v>
      </c>
      <c r="E250" t="str">
        <f>VLOOKUP(A250,'Medical Examinations'!A249:J2584,4,FALSE)</f>
        <v>No</v>
      </c>
      <c r="F250" t="str">
        <f>VLOOKUP(A250,'Medical Examinations'!A249:J2584,4,FALSE)</f>
        <v>No</v>
      </c>
      <c r="G250" t="str">
        <f>VLOOKUP(A250,'Medical Examinations'!A250:J2584,6,FALSE)</f>
        <v>No</v>
      </c>
      <c r="H250">
        <f>VLOOKUP(A250,'Medical Examinations'!A250:J2584,7,FALSE)</f>
        <v>0</v>
      </c>
      <c r="I250" s="8" t="str">
        <f>VLOOKUP(A250,'Medical Examinations'!A250:J2584,8,FALSE)</f>
        <v>yes</v>
      </c>
      <c r="J250" t="str">
        <f>VLOOKUP(A250,'Medical Examinations'!A250:J2584,9,FALSE)</f>
        <v>Obesity</v>
      </c>
      <c r="K250" t="str">
        <f>VLOOKUP(A250,'Medical Examinations'!A250:J2584,10,FALSE)</f>
        <v>Diabetes</v>
      </c>
      <c r="L250" s="14">
        <f>VLOOKUP(A250,'Hospitalisation Details'!$A$1:$H$2344,2,FALSE)</f>
        <v>37616</v>
      </c>
      <c r="M250">
        <f>VLOOKUP(A250,'Hospitalisation Details'!$A$1:$H$2344,4,FALSE)</f>
        <v>34084.68</v>
      </c>
      <c r="N250" t="str">
        <f>VLOOKUP(A250,'Hospitalisation Details'!$A$1:$H$2344,5,FALSE)</f>
        <v>tier - 2</v>
      </c>
      <c r="O250" t="str">
        <f>VLOOKUP(A250,'Hospitalisation Details'!$A$1:$H$2344,6,FALSE)</f>
        <v>tier - 3</v>
      </c>
      <c r="P250" t="str">
        <f>VLOOKUP(A250,'Hospitalisation Details'!$A$1:$H$2344,7,FALSE)</f>
        <v>R1011</v>
      </c>
      <c r="Q250">
        <f>VLOOKUP(A250,'Hospitalisation Details'!$A$1:$H$2344,8,FALSE)</f>
        <v>20</v>
      </c>
    </row>
    <row r="251" spans="1:17" x14ac:dyDescent="0.3">
      <c r="A251" t="s">
        <v>2110</v>
      </c>
      <c r="B251" t="str">
        <f>VLOOKUP(A251, 'Customer Names'!$A$1:$D$2336,3,FALSE)</f>
        <v>Velardo</v>
      </c>
      <c r="C251">
        <f>VLOOKUP(A251, 'Medical Examinations'!$A$1:$J$2336,2,FALSE)</f>
        <v>30.25</v>
      </c>
      <c r="D251">
        <f>VLOOKUP(A251,'Medical Examinations'!A250:J2585,3,FALSE)</f>
        <v>4.1900000000000004</v>
      </c>
      <c r="E251" t="str">
        <f>VLOOKUP(A251,'Medical Examinations'!A250:J2585,4,FALSE)</f>
        <v>No</v>
      </c>
      <c r="F251" t="str">
        <f>VLOOKUP(A251,'Medical Examinations'!A250:J2585,4,FALSE)</f>
        <v>No</v>
      </c>
      <c r="G251" t="str">
        <f>VLOOKUP(A251,'Medical Examinations'!A251:J2585,6,FALSE)</f>
        <v>No</v>
      </c>
      <c r="H251">
        <f>VLOOKUP(A251,'Medical Examinations'!A251:J2585,7,FALSE)</f>
        <v>2</v>
      </c>
      <c r="I251" s="8" t="str">
        <f>VLOOKUP(A251,'Medical Examinations'!A251:J2585,8,FALSE)</f>
        <v>yes</v>
      </c>
      <c r="J251" t="str">
        <f>VLOOKUP(A251,'Medical Examinations'!A251:J2585,9,FALSE)</f>
        <v>Obesity</v>
      </c>
      <c r="K251" t="str">
        <f>VLOOKUP(A251,'Medical Examinations'!A251:J2585,10,FALSE)</f>
        <v>Normal</v>
      </c>
      <c r="L251" s="14">
        <f>VLOOKUP(A251,'Hospitalisation Details'!$A$1:$H$2344,2,FALSE)</f>
        <v>26506</v>
      </c>
      <c r="M251">
        <f>VLOOKUP(A251,'Hospitalisation Details'!$A$1:$H$2344,4,FALSE)</f>
        <v>34053.360000000001</v>
      </c>
      <c r="N251" t="str">
        <f>VLOOKUP(A251,'Hospitalisation Details'!$A$1:$H$2344,5,FALSE)</f>
        <v>tier - 2</v>
      </c>
      <c r="O251" t="str">
        <f>VLOOKUP(A251,'Hospitalisation Details'!$A$1:$H$2344,6,FALSE)</f>
        <v>tier - 2</v>
      </c>
      <c r="P251" t="str">
        <f>VLOOKUP(A251,'Hospitalisation Details'!$A$1:$H$2344,7,FALSE)</f>
        <v>R1011</v>
      </c>
      <c r="Q251">
        <f>VLOOKUP(A251,'Hospitalisation Details'!$A$1:$H$2344,8,FALSE)</f>
        <v>50</v>
      </c>
    </row>
    <row r="252" spans="1:17" x14ac:dyDescent="0.3">
      <c r="A252" t="s">
        <v>2109</v>
      </c>
      <c r="B252" t="str">
        <f>VLOOKUP(A252, 'Customer Names'!$A$1:$D$2336,3,FALSE)</f>
        <v>Kastes</v>
      </c>
      <c r="C252">
        <f>VLOOKUP(A252, 'Medical Examinations'!$A$1:$J$2336,2,FALSE)</f>
        <v>46.68</v>
      </c>
      <c r="D252">
        <f>VLOOKUP(A252,'Medical Examinations'!A251:J2586,3,FALSE)</f>
        <v>4.01</v>
      </c>
      <c r="E252" t="str">
        <f>VLOOKUP(A252,'Medical Examinations'!A251:J2586,4,FALSE)</f>
        <v>No</v>
      </c>
      <c r="F252" t="str">
        <f>VLOOKUP(A252,'Medical Examinations'!A251:J2586,4,FALSE)</f>
        <v>No</v>
      </c>
      <c r="G252" t="str">
        <f>VLOOKUP(A252,'Medical Examinations'!A252:J2586,6,FALSE)</f>
        <v>No</v>
      </c>
      <c r="H252">
        <f>VLOOKUP(A252,'Medical Examinations'!A252:J2586,7,FALSE)</f>
        <v>0</v>
      </c>
      <c r="I252" s="8" t="str">
        <f>VLOOKUP(A252,'Medical Examinations'!A252:J2586,8,FALSE)</f>
        <v>yes</v>
      </c>
      <c r="J252" t="str">
        <f>VLOOKUP(A252,'Medical Examinations'!A252:J2586,9,FALSE)</f>
        <v>Obesity</v>
      </c>
      <c r="K252" t="str">
        <f>VLOOKUP(A252,'Medical Examinations'!A252:J2586,10,FALSE)</f>
        <v>Normal</v>
      </c>
      <c r="L252" s="14">
        <f>VLOOKUP(A252,'Hospitalisation Details'!$A$1:$H$2344,2,FALSE)</f>
        <v>34602</v>
      </c>
      <c r="M252">
        <f>VLOOKUP(A252,'Hospitalisation Details'!$A$1:$H$2344,4,FALSE)</f>
        <v>33975.47</v>
      </c>
      <c r="N252" t="str">
        <f>VLOOKUP(A252,'Hospitalisation Details'!$A$1:$H$2344,5,FALSE)</f>
        <v>tier - 2</v>
      </c>
      <c r="O252" t="str">
        <f>VLOOKUP(A252,'Hospitalisation Details'!$A$1:$H$2344,6,FALSE)</f>
        <v>tier - 2</v>
      </c>
      <c r="P252" t="str">
        <f>VLOOKUP(A252,'Hospitalisation Details'!$A$1:$H$2344,7,FALSE)</f>
        <v>R1011</v>
      </c>
      <c r="Q252">
        <f>VLOOKUP(A252,'Hospitalisation Details'!$A$1:$H$2344,8,FALSE)</f>
        <v>28</v>
      </c>
    </row>
    <row r="253" spans="1:17" x14ac:dyDescent="0.3">
      <c r="A253" t="s">
        <v>2108</v>
      </c>
      <c r="B253" t="str">
        <f>VLOOKUP(A253, 'Customer Names'!$A$1:$D$2336,3,FALSE)</f>
        <v>Escorcia</v>
      </c>
      <c r="C253">
        <f>VLOOKUP(A253, 'Medical Examinations'!$A$1:$J$2336,2,FALSE)</f>
        <v>30.4</v>
      </c>
      <c r="D253">
        <f>VLOOKUP(A253,'Medical Examinations'!A252:J2587,3,FALSE)</f>
        <v>5.91</v>
      </c>
      <c r="E253" t="str">
        <f>VLOOKUP(A253,'Medical Examinations'!A252:J2587,4,FALSE)</f>
        <v>No</v>
      </c>
      <c r="F253" t="str">
        <f>VLOOKUP(A253,'Medical Examinations'!A252:J2587,4,FALSE)</f>
        <v>No</v>
      </c>
      <c r="G253" t="str">
        <f>VLOOKUP(A253,'Medical Examinations'!A253:J2587,6,FALSE)</f>
        <v>No</v>
      </c>
      <c r="H253">
        <f>VLOOKUP(A253,'Medical Examinations'!A253:J2587,7,FALSE)</f>
        <v>2</v>
      </c>
      <c r="I253" s="8" t="str">
        <f>VLOOKUP(A253,'Medical Examinations'!A253:J2587,8,FALSE)</f>
        <v>yes</v>
      </c>
      <c r="J253" t="str">
        <f>VLOOKUP(A253,'Medical Examinations'!A253:J2587,9,FALSE)</f>
        <v>Obesity</v>
      </c>
      <c r="K253" t="str">
        <f>VLOOKUP(A253,'Medical Examinations'!A253:J2587,10,FALSE)</f>
        <v>Prediabetes</v>
      </c>
      <c r="L253" s="14">
        <f>VLOOKUP(A253,'Hospitalisation Details'!$A$1:$H$2344,2,FALSE)</f>
        <v>36887</v>
      </c>
      <c r="M253">
        <f>VLOOKUP(A253,'Hospitalisation Details'!$A$1:$H$2344,4,FALSE)</f>
        <v>33907.550000000003</v>
      </c>
      <c r="N253" t="str">
        <f>VLOOKUP(A253,'Hospitalisation Details'!$A$1:$H$2344,5,FALSE)</f>
        <v>tier - 2</v>
      </c>
      <c r="O253" t="str">
        <f>VLOOKUP(A253,'Hospitalisation Details'!$A$1:$H$2344,6,FALSE)</f>
        <v>tier - 2</v>
      </c>
      <c r="P253" t="str">
        <f>VLOOKUP(A253,'Hospitalisation Details'!$A$1:$H$2344,7,FALSE)</f>
        <v>R1012</v>
      </c>
      <c r="Q253">
        <f>VLOOKUP(A253,'Hospitalisation Details'!$A$1:$H$2344,8,FALSE)</f>
        <v>22</v>
      </c>
    </row>
    <row r="254" spans="1:17" x14ac:dyDescent="0.3">
      <c r="A254" t="s">
        <v>2107</v>
      </c>
      <c r="B254" t="str">
        <f>VLOOKUP(A254, 'Customer Names'!$A$1:$D$2336,3,FALSE)</f>
        <v>Larscheid</v>
      </c>
      <c r="C254">
        <f>VLOOKUP(A254, 'Medical Examinations'!$A$1:$J$2336,2,FALSE)</f>
        <v>30.2</v>
      </c>
      <c r="D254">
        <f>VLOOKUP(A254,'Medical Examinations'!A253:J2588,3,FALSE)</f>
        <v>4.47</v>
      </c>
      <c r="E254" t="str">
        <f>VLOOKUP(A254,'Medical Examinations'!A253:J2588,4,FALSE)</f>
        <v>Yes</v>
      </c>
      <c r="F254" t="str">
        <f>VLOOKUP(A254,'Medical Examinations'!A253:J2588,4,FALSE)</f>
        <v>Yes</v>
      </c>
      <c r="G254" t="str">
        <f>VLOOKUP(A254,'Medical Examinations'!A254:J2588,6,FALSE)</f>
        <v>Yes</v>
      </c>
      <c r="H254">
        <f>VLOOKUP(A254,'Medical Examinations'!A254:J2588,7,FALSE)</f>
        <v>1</v>
      </c>
      <c r="I254" s="8" t="str">
        <f>VLOOKUP(A254,'Medical Examinations'!A254:J2588,8,FALSE)</f>
        <v>yes</v>
      </c>
      <c r="J254" t="str">
        <f>VLOOKUP(A254,'Medical Examinations'!A254:J2588,9,FALSE)</f>
        <v>Obesity</v>
      </c>
      <c r="K254" t="str">
        <f>VLOOKUP(A254,'Medical Examinations'!A254:J2588,10,FALSE)</f>
        <v>Normal</v>
      </c>
      <c r="L254" s="14">
        <f>VLOOKUP(A254,'Hospitalisation Details'!$A$1:$H$2344,2,FALSE)</f>
        <v>35651</v>
      </c>
      <c r="M254">
        <f>VLOOKUP(A254,'Hospitalisation Details'!$A$1:$H$2344,4,FALSE)</f>
        <v>33900.65</v>
      </c>
      <c r="N254" t="str">
        <f>VLOOKUP(A254,'Hospitalisation Details'!$A$1:$H$2344,5,FALSE)</f>
        <v>tier - 2</v>
      </c>
      <c r="O254" t="str">
        <f>VLOOKUP(A254,'Hospitalisation Details'!$A$1:$H$2344,6,FALSE)</f>
        <v>tier - 3</v>
      </c>
      <c r="P254" t="str">
        <f>VLOOKUP(A254,'Hospitalisation Details'!$A$1:$H$2344,7,FALSE)</f>
        <v>R1011</v>
      </c>
      <c r="Q254">
        <f>VLOOKUP(A254,'Hospitalisation Details'!$A$1:$H$2344,8,FALSE)</f>
        <v>25</v>
      </c>
    </row>
    <row r="255" spans="1:17" x14ac:dyDescent="0.3">
      <c r="A255" t="s">
        <v>2106</v>
      </c>
      <c r="B255" t="str">
        <f>VLOOKUP(A255, 'Customer Names'!$A$1:$D$2336,3,FALSE)</f>
        <v>O'Bannon</v>
      </c>
      <c r="C255">
        <f>VLOOKUP(A255, 'Medical Examinations'!$A$1:$J$2336,2,FALSE)</f>
        <v>51.18</v>
      </c>
      <c r="D255">
        <f>VLOOKUP(A255,'Medical Examinations'!A254:J2589,3,FALSE)</f>
        <v>4.5599999999999996</v>
      </c>
      <c r="E255" t="str">
        <f>VLOOKUP(A255,'Medical Examinations'!A254:J2589,4,FALSE)</f>
        <v>Yes</v>
      </c>
      <c r="F255" t="str">
        <f>VLOOKUP(A255,'Medical Examinations'!A254:J2589,4,FALSE)</f>
        <v>Yes</v>
      </c>
      <c r="G255" t="str">
        <f>VLOOKUP(A255,'Medical Examinations'!A255:J2589,6,FALSE)</f>
        <v>No</v>
      </c>
      <c r="H255">
        <f>VLOOKUP(A255,'Medical Examinations'!A255:J2589,7,FALSE)</f>
        <v>2</v>
      </c>
      <c r="I255" s="8" t="str">
        <f>VLOOKUP(A255,'Medical Examinations'!A255:J2589,8,FALSE)</f>
        <v>yes</v>
      </c>
      <c r="J255" t="str">
        <f>VLOOKUP(A255,'Medical Examinations'!A255:J2589,9,FALSE)</f>
        <v>Obesity</v>
      </c>
      <c r="K255" t="str">
        <f>VLOOKUP(A255,'Medical Examinations'!A255:J2589,10,FALSE)</f>
        <v>Normal</v>
      </c>
      <c r="L255" s="14">
        <f>VLOOKUP(A255,'Hospitalisation Details'!$A$1:$H$2344,2,FALSE)</f>
        <v>36825</v>
      </c>
      <c r="M255">
        <f>VLOOKUP(A255,'Hospitalisation Details'!$A$1:$H$2344,4,FALSE)</f>
        <v>33829.39</v>
      </c>
      <c r="N255" t="str">
        <f>VLOOKUP(A255,'Hospitalisation Details'!$A$1:$H$2344,5,FALSE)</f>
        <v>tier - 2</v>
      </c>
      <c r="O255" t="str">
        <f>VLOOKUP(A255,'Hospitalisation Details'!$A$1:$H$2344,6,FALSE)</f>
        <v>tier - 3</v>
      </c>
      <c r="P255" t="str">
        <f>VLOOKUP(A255,'Hospitalisation Details'!$A$1:$H$2344,7,FALSE)</f>
        <v>R1011</v>
      </c>
      <c r="Q255">
        <f>VLOOKUP(A255,'Hospitalisation Details'!$A$1:$H$2344,8,FALSE)</f>
        <v>22</v>
      </c>
    </row>
    <row r="256" spans="1:17" x14ac:dyDescent="0.3">
      <c r="A256" t="s">
        <v>2105</v>
      </c>
      <c r="B256" t="str">
        <f>VLOOKUP(A256, 'Customer Names'!$A$1:$D$2336,3,FALSE)</f>
        <v>Ridgway</v>
      </c>
      <c r="C256">
        <f>VLOOKUP(A256, 'Medical Examinations'!$A$1:$J$2336,2,FALSE)</f>
        <v>22.18</v>
      </c>
      <c r="D256">
        <f>VLOOKUP(A256,'Medical Examinations'!A255:J2590,3,FALSE)</f>
        <v>9.9</v>
      </c>
      <c r="E256" t="str">
        <f>VLOOKUP(A256,'Medical Examinations'!A255:J2590,4,FALSE)</f>
        <v>No</v>
      </c>
      <c r="F256" t="str">
        <f>VLOOKUP(A256,'Medical Examinations'!A255:J2590,4,FALSE)</f>
        <v>No</v>
      </c>
      <c r="G256" t="str">
        <f>VLOOKUP(A256,'Medical Examinations'!A256:J2590,6,FALSE)</f>
        <v>No</v>
      </c>
      <c r="H256">
        <f>VLOOKUP(A256,'Medical Examinations'!A256:J2590,7,FALSE)</f>
        <v>0</v>
      </c>
      <c r="I256" s="8" t="str">
        <f>VLOOKUP(A256,'Medical Examinations'!A256:J2590,8,FALSE)</f>
        <v>yes</v>
      </c>
      <c r="J256" t="str">
        <f>VLOOKUP(A256,'Medical Examinations'!A256:J2590,9,FALSE)</f>
        <v>Normal weight</v>
      </c>
      <c r="K256" t="str">
        <f>VLOOKUP(A256,'Medical Examinations'!A256:J2590,10,FALSE)</f>
        <v>Diabetes</v>
      </c>
      <c r="L256" s="14">
        <f>VLOOKUP(A256,'Hospitalisation Details'!$A$1:$H$2344,2,FALSE)</f>
        <v>22991</v>
      </c>
      <c r="M256">
        <f>VLOOKUP(A256,'Hospitalisation Details'!$A$1:$H$2344,4,FALSE)</f>
        <v>33753.32</v>
      </c>
      <c r="N256" t="str">
        <f>VLOOKUP(A256,'Hospitalisation Details'!$A$1:$H$2344,5,FALSE)</f>
        <v>tier - 1</v>
      </c>
      <c r="O256" t="str">
        <f>VLOOKUP(A256,'Hospitalisation Details'!$A$1:$H$2344,6,FALSE)</f>
        <v>tier - 3</v>
      </c>
      <c r="P256" t="str">
        <f>VLOOKUP(A256,'Hospitalisation Details'!$A$1:$H$2344,7,FALSE)</f>
        <v>R1011</v>
      </c>
      <c r="Q256">
        <f>VLOOKUP(A256,'Hospitalisation Details'!$A$1:$H$2344,8,FALSE)</f>
        <v>60</v>
      </c>
    </row>
    <row r="257" spans="1:17" x14ac:dyDescent="0.3">
      <c r="A257" t="s">
        <v>2104</v>
      </c>
      <c r="B257" t="str">
        <f>VLOOKUP(A257, 'Customer Names'!$A$1:$D$2336,3,FALSE)</f>
        <v>Black</v>
      </c>
      <c r="C257">
        <f>VLOOKUP(A257, 'Medical Examinations'!$A$1:$J$2336,2,FALSE)</f>
        <v>31.92</v>
      </c>
      <c r="D257">
        <f>VLOOKUP(A257,'Medical Examinations'!A256:J2591,3,FALSE)</f>
        <v>5.1100000000000003</v>
      </c>
      <c r="E257" t="str">
        <f>VLOOKUP(A257,'Medical Examinations'!A256:J2591,4,FALSE)</f>
        <v>No</v>
      </c>
      <c r="F257" t="str">
        <f>VLOOKUP(A257,'Medical Examinations'!A256:J2591,4,FALSE)</f>
        <v>No</v>
      </c>
      <c r="G257" t="str">
        <f>VLOOKUP(A257,'Medical Examinations'!A257:J2591,6,FALSE)</f>
        <v>Yes</v>
      </c>
      <c r="H257">
        <f>VLOOKUP(A257,'Medical Examinations'!A257:J2591,7,FALSE)</f>
        <v>1</v>
      </c>
      <c r="I257" s="8" t="str">
        <f>VLOOKUP(A257,'Medical Examinations'!A257:J2591,8,FALSE)</f>
        <v>yes</v>
      </c>
      <c r="J257" t="str">
        <f>VLOOKUP(A257,'Medical Examinations'!A257:J2591,9,FALSE)</f>
        <v>Obesity</v>
      </c>
      <c r="K257" t="str">
        <f>VLOOKUP(A257,'Medical Examinations'!A257:J2591,10,FALSE)</f>
        <v>Normal</v>
      </c>
      <c r="L257" s="14">
        <f>VLOOKUP(A257,'Hospitalisation Details'!$A$1:$H$2344,2,FALSE)</f>
        <v>37876</v>
      </c>
      <c r="M257">
        <f>VLOOKUP(A257,'Hospitalisation Details'!$A$1:$H$2344,4,FALSE)</f>
        <v>33750.29</v>
      </c>
      <c r="N257" t="str">
        <f>VLOOKUP(A257,'Hospitalisation Details'!$A$1:$H$2344,5,FALSE)</f>
        <v>tier - 1</v>
      </c>
      <c r="O257" t="str">
        <f>VLOOKUP(A257,'Hospitalisation Details'!$A$1:$H$2344,6,FALSE)</f>
        <v>tier - 3</v>
      </c>
      <c r="P257" t="str">
        <f>VLOOKUP(A257,'Hospitalisation Details'!$A$1:$H$2344,7,FALSE)</f>
        <v>R1012</v>
      </c>
      <c r="Q257">
        <f>VLOOKUP(A257,'Hospitalisation Details'!$A$1:$H$2344,8,FALSE)</f>
        <v>19</v>
      </c>
    </row>
    <row r="258" spans="1:17" x14ac:dyDescent="0.3">
      <c r="A258" t="s">
        <v>2103</v>
      </c>
      <c r="B258" t="str">
        <f>VLOOKUP(A258, 'Customer Names'!$A$1:$D$2336,3,FALSE)</f>
        <v>Canton</v>
      </c>
      <c r="C258">
        <f>VLOOKUP(A258, 'Medical Examinations'!$A$1:$J$2336,2,FALSE)</f>
        <v>31.73</v>
      </c>
      <c r="D258">
        <f>VLOOKUP(A258,'Medical Examinations'!A257:J2592,3,FALSE)</f>
        <v>5.73</v>
      </c>
      <c r="E258" t="str">
        <f>VLOOKUP(A258,'Medical Examinations'!A257:J2592,4,FALSE)</f>
        <v>No</v>
      </c>
      <c r="F258" t="str">
        <f>VLOOKUP(A258,'Medical Examinations'!A257:J2592,4,FALSE)</f>
        <v>No</v>
      </c>
      <c r="G258" t="str">
        <f>VLOOKUP(A258,'Medical Examinations'!A258:J2592,6,FALSE)</f>
        <v>No</v>
      </c>
      <c r="H258">
        <f>VLOOKUP(A258,'Medical Examinations'!A258:J2592,7,FALSE)</f>
        <v>1</v>
      </c>
      <c r="I258" s="8" t="str">
        <f>VLOOKUP(A258,'Medical Examinations'!A258:J2592,8,FALSE)</f>
        <v>yes</v>
      </c>
      <c r="J258" t="str">
        <f>VLOOKUP(A258,'Medical Examinations'!A258:J2592,9,FALSE)</f>
        <v>Obesity</v>
      </c>
      <c r="K258" t="str">
        <f>VLOOKUP(A258,'Medical Examinations'!A258:J2592,10,FALSE)</f>
        <v>Prediabetes</v>
      </c>
      <c r="L258" s="14">
        <f>VLOOKUP(A258,'Hospitalisation Details'!$A$1:$H$2344,2,FALSE)</f>
        <v>38292</v>
      </c>
      <c r="M258">
        <f>VLOOKUP(A258,'Hospitalisation Details'!$A$1:$H$2344,4,FALSE)</f>
        <v>33732.69</v>
      </c>
      <c r="N258" t="str">
        <f>VLOOKUP(A258,'Hospitalisation Details'!$A$1:$H$2344,5,FALSE)</f>
        <v>tier - 1</v>
      </c>
      <c r="O258" t="str">
        <f>VLOOKUP(A258,'Hospitalisation Details'!$A$1:$H$2344,6,FALSE)</f>
        <v>tier - 1</v>
      </c>
      <c r="P258" t="str">
        <f>VLOOKUP(A258,'Hospitalisation Details'!$A$1:$H$2344,7,FALSE)</f>
        <v>R1017</v>
      </c>
      <c r="Q258">
        <f>VLOOKUP(A258,'Hospitalisation Details'!$A$1:$H$2344,8,FALSE)</f>
        <v>18</v>
      </c>
    </row>
    <row r="259" spans="1:17" x14ac:dyDescent="0.3">
      <c r="A259" t="s">
        <v>2102</v>
      </c>
      <c r="B259" t="str">
        <f>VLOOKUP(A259, 'Customer Names'!$A$1:$D$2336,3,FALSE)</f>
        <v>Fine</v>
      </c>
      <c r="C259">
        <f>VLOOKUP(A259, 'Medical Examinations'!$A$1:$J$2336,2,FALSE)</f>
        <v>45.52</v>
      </c>
      <c r="D259">
        <f>VLOOKUP(A259,'Medical Examinations'!A258:J2593,3,FALSE)</f>
        <v>6.04</v>
      </c>
      <c r="E259" t="str">
        <f>VLOOKUP(A259,'Medical Examinations'!A258:J2593,4,FALSE)</f>
        <v>No</v>
      </c>
      <c r="F259" t="str">
        <f>VLOOKUP(A259,'Medical Examinations'!A258:J2593,4,FALSE)</f>
        <v>No</v>
      </c>
      <c r="G259" t="str">
        <f>VLOOKUP(A259,'Medical Examinations'!A259:J2593,6,FALSE)</f>
        <v>Yes</v>
      </c>
      <c r="H259">
        <f>VLOOKUP(A259,'Medical Examinations'!A259:J2593,7,FALSE)</f>
        <v>1</v>
      </c>
      <c r="I259" s="8" t="str">
        <f>VLOOKUP(A259,'Medical Examinations'!A259:J2593,8,FALSE)</f>
        <v>yes</v>
      </c>
      <c r="J259" t="str">
        <f>VLOOKUP(A259,'Medical Examinations'!A259:J2593,9,FALSE)</f>
        <v>Obesity</v>
      </c>
      <c r="K259" t="str">
        <f>VLOOKUP(A259,'Medical Examinations'!A259:J2593,10,FALSE)</f>
        <v>Prediabetes</v>
      </c>
      <c r="L259" s="14">
        <f>VLOOKUP(A259,'Hospitalisation Details'!$A$1:$H$2344,2,FALSE)</f>
        <v>34301</v>
      </c>
      <c r="M259">
        <f>VLOOKUP(A259,'Hospitalisation Details'!$A$1:$H$2344,4,FALSE)</f>
        <v>33707.550000000003</v>
      </c>
      <c r="N259" t="str">
        <f>VLOOKUP(A259,'Hospitalisation Details'!$A$1:$H$2344,5,FALSE)</f>
        <v>tier - 2</v>
      </c>
      <c r="O259" t="str">
        <f>VLOOKUP(A259,'Hospitalisation Details'!$A$1:$H$2344,6,FALSE)</f>
        <v>tier - 2</v>
      </c>
      <c r="P259" t="str">
        <f>VLOOKUP(A259,'Hospitalisation Details'!$A$1:$H$2344,7,FALSE)</f>
        <v>R1011</v>
      </c>
      <c r="Q259">
        <f>VLOOKUP(A259,'Hospitalisation Details'!$A$1:$H$2344,8,FALSE)</f>
        <v>29</v>
      </c>
    </row>
    <row r="260" spans="1:17" x14ac:dyDescent="0.3">
      <c r="A260" t="s">
        <v>2101</v>
      </c>
      <c r="B260" t="str">
        <f>VLOOKUP(A260, 'Customer Names'!$A$1:$D$2336,3,FALSE)</f>
        <v>Bui</v>
      </c>
      <c r="C260">
        <f>VLOOKUP(A260, 'Medical Examinations'!$A$1:$J$2336,2,FALSE)</f>
        <v>52.81</v>
      </c>
      <c r="D260">
        <f>VLOOKUP(A260,'Medical Examinations'!A259:J2594,3,FALSE)</f>
        <v>5.19</v>
      </c>
      <c r="E260" t="str">
        <f>VLOOKUP(A260,'Medical Examinations'!A259:J2594,4,FALSE)</f>
        <v>No</v>
      </c>
      <c r="F260" t="str">
        <f>VLOOKUP(A260,'Medical Examinations'!A259:J2594,4,FALSE)</f>
        <v>No</v>
      </c>
      <c r="G260" t="str">
        <f>VLOOKUP(A260,'Medical Examinations'!A260:J2594,6,FALSE)</f>
        <v>Yes</v>
      </c>
      <c r="H260">
        <f>VLOOKUP(A260,'Medical Examinations'!A260:J2594,7,FALSE)</f>
        <v>1</v>
      </c>
      <c r="I260" s="8" t="str">
        <f>VLOOKUP(A260,'Medical Examinations'!A260:J2594,8,FALSE)</f>
        <v>yes</v>
      </c>
      <c r="J260" t="str">
        <f>VLOOKUP(A260,'Medical Examinations'!A260:J2594,9,FALSE)</f>
        <v>Obesity</v>
      </c>
      <c r="K260" t="str">
        <f>VLOOKUP(A260,'Medical Examinations'!A260:J2594,10,FALSE)</f>
        <v>Normal</v>
      </c>
      <c r="L260" s="14">
        <f>VLOOKUP(A260,'Hospitalisation Details'!$A$1:$H$2344,2,FALSE)</f>
        <v>37873</v>
      </c>
      <c r="M260">
        <f>VLOOKUP(A260,'Hospitalisation Details'!$A$1:$H$2344,4,FALSE)</f>
        <v>33611.71</v>
      </c>
      <c r="N260" t="str">
        <f>VLOOKUP(A260,'Hospitalisation Details'!$A$1:$H$2344,5,FALSE)</f>
        <v>tier - 1</v>
      </c>
      <c r="O260" t="str">
        <f>VLOOKUP(A260,'Hospitalisation Details'!$A$1:$H$2344,6,FALSE)</f>
        <v>tier - 2</v>
      </c>
      <c r="P260" t="str">
        <f>VLOOKUP(A260,'Hospitalisation Details'!$A$1:$H$2344,7,FALSE)</f>
        <v>R1011</v>
      </c>
      <c r="Q260">
        <f>VLOOKUP(A260,'Hospitalisation Details'!$A$1:$H$2344,8,FALSE)</f>
        <v>19</v>
      </c>
    </row>
    <row r="261" spans="1:17" x14ac:dyDescent="0.3">
      <c r="A261" t="s">
        <v>2100</v>
      </c>
      <c r="B261" t="str">
        <f>VLOOKUP(A261, 'Customer Names'!$A$1:$D$2336,3,FALSE)</f>
        <v>Riepma</v>
      </c>
      <c r="C261">
        <f>VLOOKUP(A261, 'Medical Examinations'!$A$1:$J$2336,2,FALSE)</f>
        <v>33.58</v>
      </c>
      <c r="D261">
        <f>VLOOKUP(A261,'Medical Examinations'!A260:J2595,3,FALSE)</f>
        <v>5.56</v>
      </c>
      <c r="E261" t="str">
        <f>VLOOKUP(A261,'Medical Examinations'!A260:J2595,4,FALSE)</f>
        <v>No</v>
      </c>
      <c r="F261" t="str">
        <f>VLOOKUP(A261,'Medical Examinations'!A260:J2595,4,FALSE)</f>
        <v>No</v>
      </c>
      <c r="G261" t="str">
        <f>VLOOKUP(A261,'Medical Examinations'!A261:J2595,6,FALSE)</f>
        <v>No</v>
      </c>
      <c r="H261">
        <f>VLOOKUP(A261,'Medical Examinations'!A261:J2595,7,FALSE)</f>
        <v>1</v>
      </c>
      <c r="I261" s="8" t="str">
        <f>VLOOKUP(A261,'Medical Examinations'!A261:J2595,8,FALSE)</f>
        <v>yes</v>
      </c>
      <c r="J261" t="str">
        <f>VLOOKUP(A261,'Medical Examinations'!A261:J2595,9,FALSE)</f>
        <v>Obesity</v>
      </c>
      <c r="K261" t="str">
        <f>VLOOKUP(A261,'Medical Examinations'!A261:J2595,10,FALSE)</f>
        <v>Normal</v>
      </c>
      <c r="L261" s="14">
        <f>VLOOKUP(A261,'Hospitalisation Details'!$A$1:$H$2344,2,FALSE)</f>
        <v>30885</v>
      </c>
      <c r="M261">
        <f>VLOOKUP(A261,'Hospitalisation Details'!$A$1:$H$2344,4,FALSE)</f>
        <v>33527.1</v>
      </c>
      <c r="N261" t="str">
        <f>VLOOKUP(A261,'Hospitalisation Details'!$A$1:$H$2344,5,FALSE)</f>
        <v>tier - 2</v>
      </c>
      <c r="O261" t="str">
        <f>VLOOKUP(A261,'Hospitalisation Details'!$A$1:$H$2344,6,FALSE)</f>
        <v>tier - 3</v>
      </c>
      <c r="P261" t="str">
        <f>VLOOKUP(A261,'Hospitalisation Details'!$A$1:$H$2344,7,FALSE)</f>
        <v>R1011</v>
      </c>
      <c r="Q261">
        <f>VLOOKUP(A261,'Hospitalisation Details'!$A$1:$H$2344,8,FALSE)</f>
        <v>38</v>
      </c>
    </row>
    <row r="262" spans="1:17" x14ac:dyDescent="0.3">
      <c r="A262" t="s">
        <v>2099</v>
      </c>
      <c r="B262" t="str">
        <f>VLOOKUP(A262, 'Customer Names'!$A$1:$D$2336,3,FALSE)</f>
        <v>Inman</v>
      </c>
      <c r="C262">
        <f>VLOOKUP(A262, 'Medical Examinations'!$A$1:$J$2336,2,FALSE)</f>
        <v>30.684999999999999</v>
      </c>
      <c r="D262">
        <f>VLOOKUP(A262,'Medical Examinations'!A261:J2596,3,FALSE)</f>
        <v>8.23</v>
      </c>
      <c r="E262" t="str">
        <f>VLOOKUP(A262,'Medical Examinations'!A261:J2596,4,FALSE)</f>
        <v>No</v>
      </c>
      <c r="F262" t="str">
        <f>VLOOKUP(A262,'Medical Examinations'!A261:J2596,4,FALSE)</f>
        <v>No</v>
      </c>
      <c r="G262" t="str">
        <f>VLOOKUP(A262,'Medical Examinations'!A262:J2596,6,FALSE)</f>
        <v>No</v>
      </c>
      <c r="H262">
        <f>VLOOKUP(A262,'Medical Examinations'!A262:J2596,7,FALSE)</f>
        <v>0</v>
      </c>
      <c r="I262" s="8" t="str">
        <f>VLOOKUP(A262,'Medical Examinations'!A262:J2596,8,FALSE)</f>
        <v>yes</v>
      </c>
      <c r="J262" t="str">
        <f>VLOOKUP(A262,'Medical Examinations'!A262:J2596,9,FALSE)</f>
        <v>Obesity</v>
      </c>
      <c r="K262" t="str">
        <f>VLOOKUP(A262,'Medical Examinations'!A262:J2596,10,FALSE)</f>
        <v>Diabetes</v>
      </c>
      <c r="L262" s="14">
        <f>VLOOKUP(A262,'Hospitalisation Details'!$A$1:$H$2344,2,FALSE)</f>
        <v>37493</v>
      </c>
      <c r="M262">
        <f>VLOOKUP(A262,'Hospitalisation Details'!$A$1:$H$2344,4,FALSE)</f>
        <v>33475.82</v>
      </c>
      <c r="N262" t="str">
        <f>VLOOKUP(A262,'Hospitalisation Details'!$A$1:$H$2344,5,FALSE)</f>
        <v>tier - 1</v>
      </c>
      <c r="O262" t="str">
        <f>VLOOKUP(A262,'Hospitalisation Details'!$A$1:$H$2344,6,FALSE)</f>
        <v>tier - 1</v>
      </c>
      <c r="P262" t="str">
        <f>VLOOKUP(A262,'Hospitalisation Details'!$A$1:$H$2344,7,FALSE)</f>
        <v>R1018</v>
      </c>
      <c r="Q262">
        <f>VLOOKUP(A262,'Hospitalisation Details'!$A$1:$H$2344,8,FALSE)</f>
        <v>20</v>
      </c>
    </row>
    <row r="263" spans="1:17" x14ac:dyDescent="0.3">
      <c r="A263" t="s">
        <v>2098</v>
      </c>
      <c r="B263" t="str">
        <f>VLOOKUP(A263, 'Customer Names'!$A$1:$D$2336,3,FALSE)</f>
        <v>Kruzel</v>
      </c>
      <c r="C263">
        <f>VLOOKUP(A263, 'Medical Examinations'!$A$1:$J$2336,2,FALSE)</f>
        <v>37.524999999999999</v>
      </c>
      <c r="D263">
        <f>VLOOKUP(A263,'Medical Examinations'!A262:J2597,3,FALSE)</f>
        <v>9.0299999999999994</v>
      </c>
      <c r="E263" t="str">
        <f>VLOOKUP(A263,'Medical Examinations'!A262:J2597,4,FALSE)</f>
        <v>Yes</v>
      </c>
      <c r="F263" t="str">
        <f>VLOOKUP(A263,'Medical Examinations'!A262:J2597,4,FALSE)</f>
        <v>Yes</v>
      </c>
      <c r="G263" t="str">
        <f>VLOOKUP(A263,'Medical Examinations'!A263:J2597,6,FALSE)</f>
        <v>No</v>
      </c>
      <c r="H263">
        <f>VLOOKUP(A263,'Medical Examinations'!A263:J2597,7,FALSE)</f>
        <v>2</v>
      </c>
      <c r="I263" s="8" t="str">
        <f>VLOOKUP(A263,'Medical Examinations'!A263:J2597,8,FALSE)</f>
        <v>No</v>
      </c>
      <c r="J263" t="str">
        <f>VLOOKUP(A263,'Medical Examinations'!A263:J2597,9,FALSE)</f>
        <v>Obesity</v>
      </c>
      <c r="K263" t="str">
        <f>VLOOKUP(A263,'Medical Examinations'!A263:J2597,10,FALSE)</f>
        <v>Diabetes</v>
      </c>
      <c r="L263" s="14">
        <f>VLOOKUP(A263,'Hospitalisation Details'!$A$1:$H$2344,2,FALSE)</f>
        <v>25737</v>
      </c>
      <c r="M263">
        <f>VLOOKUP(A263,'Hospitalisation Details'!$A$1:$H$2344,4,FALSE)</f>
        <v>33471.97</v>
      </c>
      <c r="N263" t="str">
        <f>VLOOKUP(A263,'Hospitalisation Details'!$A$1:$H$2344,5,FALSE)</f>
        <v>tier - 2</v>
      </c>
      <c r="O263" t="str">
        <f>VLOOKUP(A263,'Hospitalisation Details'!$A$1:$H$2344,6,FALSE)</f>
        <v>tier - 2</v>
      </c>
      <c r="P263" t="str">
        <f>VLOOKUP(A263,'Hospitalisation Details'!$A$1:$H$2344,7,FALSE)</f>
        <v>R1012</v>
      </c>
      <c r="Q263">
        <f>VLOOKUP(A263,'Hospitalisation Details'!$A$1:$H$2344,8,FALSE)</f>
        <v>52</v>
      </c>
    </row>
    <row r="264" spans="1:17" x14ac:dyDescent="0.3">
      <c r="A264" t="s">
        <v>2097</v>
      </c>
      <c r="B264" t="str">
        <f>VLOOKUP(A264, 'Customer Names'!$A$1:$D$2336,3,FALSE)</f>
        <v>Lindsay</v>
      </c>
      <c r="C264">
        <f>VLOOKUP(A264, 'Medical Examinations'!$A$1:$J$2336,2,FALSE)</f>
        <v>34.5</v>
      </c>
      <c r="D264">
        <f>VLOOKUP(A264,'Medical Examinations'!A263:J2598,3,FALSE)</f>
        <v>4.07</v>
      </c>
      <c r="E264" t="str">
        <f>VLOOKUP(A264,'Medical Examinations'!A263:J2598,4,FALSE)</f>
        <v>Yes</v>
      </c>
      <c r="F264" t="str">
        <f>VLOOKUP(A264,'Medical Examinations'!A263:J2598,4,FALSE)</f>
        <v>Yes</v>
      </c>
      <c r="G264" t="str">
        <f>VLOOKUP(A264,'Medical Examinations'!A264:J2598,6,FALSE)</f>
        <v>No</v>
      </c>
      <c r="H264">
        <f>VLOOKUP(A264,'Medical Examinations'!A264:J2598,7,FALSE)</f>
        <v>0</v>
      </c>
      <c r="I264" s="8" t="str">
        <f>VLOOKUP(A264,'Medical Examinations'!A264:J2598,8,FALSE)</f>
        <v>yes</v>
      </c>
      <c r="J264" t="str">
        <f>VLOOKUP(A264,'Medical Examinations'!A264:J2598,9,FALSE)</f>
        <v>Obesity</v>
      </c>
      <c r="K264" t="str">
        <f>VLOOKUP(A264,'Medical Examinations'!A264:J2598,10,FALSE)</f>
        <v>Normal</v>
      </c>
      <c r="L264" s="14">
        <f>VLOOKUP(A264,'Hospitalisation Details'!$A$1:$H$2344,2,FALSE)</f>
        <v>31388</v>
      </c>
      <c r="M264">
        <f>VLOOKUP(A264,'Hospitalisation Details'!$A$1:$H$2344,4,FALSE)</f>
        <v>33450.99</v>
      </c>
      <c r="N264" t="str">
        <f>VLOOKUP(A264,'Hospitalisation Details'!$A$1:$H$2344,5,FALSE)</f>
        <v>tier - 2</v>
      </c>
      <c r="O264" t="str">
        <f>VLOOKUP(A264,'Hospitalisation Details'!$A$1:$H$2344,6,FALSE)</f>
        <v>tier - 2</v>
      </c>
      <c r="P264" t="str">
        <f>VLOOKUP(A264,'Hospitalisation Details'!$A$1:$H$2344,7,FALSE)</f>
        <v>R1011</v>
      </c>
      <c r="Q264">
        <f>VLOOKUP(A264,'Hospitalisation Details'!$A$1:$H$2344,8,FALSE)</f>
        <v>37</v>
      </c>
    </row>
    <row r="265" spans="1:17" x14ac:dyDescent="0.3">
      <c r="A265" t="s">
        <v>2096</v>
      </c>
      <c r="B265" t="str">
        <f>VLOOKUP(A265, 'Customer Names'!$A$1:$D$2336,3,FALSE)</f>
        <v>Land</v>
      </c>
      <c r="C265">
        <f>VLOOKUP(A265, 'Medical Examinations'!$A$1:$J$2336,2,FALSE)</f>
        <v>28.16</v>
      </c>
      <c r="D265">
        <f>VLOOKUP(A265,'Medical Examinations'!A264:J2599,3,FALSE)</f>
        <v>5.77</v>
      </c>
      <c r="E265" t="str">
        <f>VLOOKUP(A265,'Medical Examinations'!A264:J2599,4,FALSE)</f>
        <v>No</v>
      </c>
      <c r="F265" t="str">
        <f>VLOOKUP(A265,'Medical Examinations'!A264:J2599,4,FALSE)</f>
        <v>No</v>
      </c>
      <c r="G265" t="str">
        <f>VLOOKUP(A265,'Medical Examinations'!A265:J2599,6,FALSE)</f>
        <v>No</v>
      </c>
      <c r="H265">
        <f>VLOOKUP(A265,'Medical Examinations'!A265:J2599,7,FALSE)</f>
        <v>2</v>
      </c>
      <c r="I265" s="8" t="str">
        <f>VLOOKUP(A265,'Medical Examinations'!A265:J2599,8,FALSE)</f>
        <v>yes</v>
      </c>
      <c r="J265" t="str">
        <f>VLOOKUP(A265,'Medical Examinations'!A265:J2599,9,FALSE)</f>
        <v>Overweight</v>
      </c>
      <c r="K265" t="str">
        <f>VLOOKUP(A265,'Medical Examinations'!A265:J2599,10,FALSE)</f>
        <v>Prediabetes</v>
      </c>
      <c r="L265" s="14">
        <f>VLOOKUP(A265,'Hospitalisation Details'!$A$1:$H$2344,2,FALSE)</f>
        <v>26547</v>
      </c>
      <c r="M265">
        <f>VLOOKUP(A265,'Hospitalisation Details'!$A$1:$H$2344,4,FALSE)</f>
        <v>33344.449999999997</v>
      </c>
      <c r="N265" t="str">
        <f>VLOOKUP(A265,'Hospitalisation Details'!$A$1:$H$2344,5,FALSE)</f>
        <v>tier - 2</v>
      </c>
      <c r="O265" t="str">
        <f>VLOOKUP(A265,'Hospitalisation Details'!$A$1:$H$2344,6,FALSE)</f>
        <v>tier - 3</v>
      </c>
      <c r="P265" t="str">
        <f>VLOOKUP(A265,'Hospitalisation Details'!$A$1:$H$2344,7,FALSE)</f>
        <v>R1011</v>
      </c>
      <c r="Q265">
        <f>VLOOKUP(A265,'Hospitalisation Details'!$A$1:$H$2344,8,FALSE)</f>
        <v>50</v>
      </c>
    </row>
    <row r="266" spans="1:17" x14ac:dyDescent="0.3">
      <c r="A266" t="s">
        <v>2095</v>
      </c>
      <c r="B266" t="str">
        <f>VLOOKUP(A266, 'Customer Names'!$A$1:$D$2336,3,FALSE)</f>
        <v>Brecher</v>
      </c>
      <c r="C266">
        <f>VLOOKUP(A266, 'Medical Examinations'!$A$1:$J$2336,2,FALSE)</f>
        <v>30.02</v>
      </c>
      <c r="D266">
        <f>VLOOKUP(A266,'Medical Examinations'!A265:J2600,3,FALSE)</f>
        <v>5.98</v>
      </c>
      <c r="E266" t="str">
        <f>VLOOKUP(A266,'Medical Examinations'!A265:J2600,4,FALSE)</f>
        <v>No</v>
      </c>
      <c r="F266" t="str">
        <f>VLOOKUP(A266,'Medical Examinations'!A265:J2600,4,FALSE)</f>
        <v>No</v>
      </c>
      <c r="G266" t="str">
        <f>VLOOKUP(A266,'Medical Examinations'!A266:J2600,6,FALSE)</f>
        <v>Yes</v>
      </c>
      <c r="H266">
        <f>VLOOKUP(A266,'Medical Examinations'!A266:J2600,7,FALSE)</f>
        <v>1</v>
      </c>
      <c r="I266" s="8" t="str">
        <f>VLOOKUP(A266,'Medical Examinations'!A266:J2600,8,FALSE)</f>
        <v>yes</v>
      </c>
      <c r="J266" t="str">
        <f>VLOOKUP(A266,'Medical Examinations'!A266:J2600,9,FALSE)</f>
        <v>Obesity</v>
      </c>
      <c r="K266" t="str">
        <f>VLOOKUP(A266,'Medical Examinations'!A266:J2600,10,FALSE)</f>
        <v>Prediabetes</v>
      </c>
      <c r="L266" s="14">
        <f>VLOOKUP(A266,'Hospitalisation Details'!$A$1:$H$2344,2,FALSE)</f>
        <v>37953</v>
      </c>
      <c r="M266">
        <f>VLOOKUP(A266,'Hospitalisation Details'!$A$1:$H$2344,4,FALSE)</f>
        <v>33307.550000000003</v>
      </c>
      <c r="N266" t="str">
        <f>VLOOKUP(A266,'Hospitalisation Details'!$A$1:$H$2344,5,FALSE)</f>
        <v>tier - 2</v>
      </c>
      <c r="O266" t="str">
        <f>VLOOKUP(A266,'Hospitalisation Details'!$A$1:$H$2344,6,FALSE)</f>
        <v>tier - 3</v>
      </c>
      <c r="P266" t="str">
        <f>VLOOKUP(A266,'Hospitalisation Details'!$A$1:$H$2344,7,FALSE)</f>
        <v>R1012</v>
      </c>
      <c r="Q266">
        <f>VLOOKUP(A266,'Hospitalisation Details'!$A$1:$H$2344,8,FALSE)</f>
        <v>19</v>
      </c>
    </row>
    <row r="267" spans="1:17" x14ac:dyDescent="0.3">
      <c r="A267" t="s">
        <v>2094</v>
      </c>
      <c r="B267" t="str">
        <f>VLOOKUP(A267, 'Customer Names'!$A$1:$D$2336,3,FALSE)</f>
        <v>Debolt</v>
      </c>
      <c r="C267">
        <f>VLOOKUP(A267, 'Medical Examinations'!$A$1:$J$2336,2,FALSE)</f>
        <v>37.82</v>
      </c>
      <c r="D267">
        <f>VLOOKUP(A267,'Medical Examinations'!A266:J2601,3,FALSE)</f>
        <v>6.01</v>
      </c>
      <c r="E267" t="str">
        <f>VLOOKUP(A267,'Medical Examinations'!A266:J2601,4,FALSE)</f>
        <v>No</v>
      </c>
      <c r="F267" t="str">
        <f>VLOOKUP(A267,'Medical Examinations'!A266:J2601,4,FALSE)</f>
        <v>No</v>
      </c>
      <c r="G267" t="str">
        <f>VLOOKUP(A267,'Medical Examinations'!A267:J2601,6,FALSE)</f>
        <v>No</v>
      </c>
      <c r="H267">
        <f>VLOOKUP(A267,'Medical Examinations'!A267:J2601,7,FALSE)</f>
        <v>0</v>
      </c>
      <c r="I267" s="8" t="str">
        <f>VLOOKUP(A267,'Medical Examinations'!A267:J2601,8,FALSE)</f>
        <v>yes</v>
      </c>
      <c r="J267" t="str">
        <f>VLOOKUP(A267,'Medical Examinations'!A267:J2601,9,FALSE)</f>
        <v>Obesity</v>
      </c>
      <c r="K267" t="str">
        <f>VLOOKUP(A267,'Medical Examinations'!A267:J2601,10,FALSE)</f>
        <v>Prediabetes</v>
      </c>
      <c r="L267" s="14">
        <f>VLOOKUP(A267,'Hospitalisation Details'!$A$1:$H$2344,2,FALSE)</f>
        <v>33158</v>
      </c>
      <c r="M267">
        <f>VLOOKUP(A267,'Hospitalisation Details'!$A$1:$H$2344,4,FALSE)</f>
        <v>33292.83</v>
      </c>
      <c r="N267" t="str">
        <f>VLOOKUP(A267,'Hospitalisation Details'!$A$1:$H$2344,5,FALSE)</f>
        <v>tier - 2</v>
      </c>
      <c r="O267" t="str">
        <f>VLOOKUP(A267,'Hospitalisation Details'!$A$1:$H$2344,6,FALSE)</f>
        <v>tier - 1</v>
      </c>
      <c r="P267" t="str">
        <f>VLOOKUP(A267,'Hospitalisation Details'!$A$1:$H$2344,7,FALSE)</f>
        <v>R1011</v>
      </c>
      <c r="Q267">
        <f>VLOOKUP(A267,'Hospitalisation Details'!$A$1:$H$2344,8,FALSE)</f>
        <v>32</v>
      </c>
    </row>
    <row r="268" spans="1:17" x14ac:dyDescent="0.3">
      <c r="A268" t="s">
        <v>2093</v>
      </c>
      <c r="B268" t="str">
        <f>VLOOKUP(A268, 'Customer Names'!$A$1:$D$2336,3,FALSE)</f>
        <v>Oswalt</v>
      </c>
      <c r="C268">
        <f>VLOOKUP(A268, 'Medical Examinations'!$A$1:$J$2336,2,FALSE)</f>
        <v>33.14</v>
      </c>
      <c r="D268">
        <f>VLOOKUP(A268,'Medical Examinations'!A267:J2602,3,FALSE)</f>
        <v>5.67</v>
      </c>
      <c r="E268" t="str">
        <f>VLOOKUP(A268,'Medical Examinations'!A267:J2602,4,FALSE)</f>
        <v>Yes</v>
      </c>
      <c r="F268" t="str">
        <f>VLOOKUP(A268,'Medical Examinations'!A267:J2602,4,FALSE)</f>
        <v>Yes</v>
      </c>
      <c r="G268" t="str">
        <f>VLOOKUP(A268,'Medical Examinations'!A268:J2602,6,FALSE)</f>
        <v>No</v>
      </c>
      <c r="H268">
        <f>VLOOKUP(A268,'Medical Examinations'!A268:J2602,7,FALSE)</f>
        <v>0</v>
      </c>
      <c r="I268" s="8" t="str">
        <f>VLOOKUP(A268,'Medical Examinations'!A268:J2602,8,FALSE)</f>
        <v>yes</v>
      </c>
      <c r="J268" t="str">
        <f>VLOOKUP(A268,'Medical Examinations'!A268:J2602,9,FALSE)</f>
        <v>Obesity</v>
      </c>
      <c r="K268" t="str">
        <f>VLOOKUP(A268,'Medical Examinations'!A268:J2602,10,FALSE)</f>
        <v>Normal</v>
      </c>
      <c r="L268" s="14">
        <f>VLOOKUP(A268,'Hospitalisation Details'!$A$1:$H$2344,2,FALSE)</f>
        <v>31243</v>
      </c>
      <c r="M268">
        <f>VLOOKUP(A268,'Hospitalisation Details'!$A$1:$H$2344,4,FALSE)</f>
        <v>33121</v>
      </c>
      <c r="N268" t="str">
        <f>VLOOKUP(A268,'Hospitalisation Details'!$A$1:$H$2344,5,FALSE)</f>
        <v>tier - 2</v>
      </c>
      <c r="O268" t="str">
        <f>VLOOKUP(A268,'Hospitalisation Details'!$A$1:$H$2344,6,FALSE)</f>
        <v>tier - 1</v>
      </c>
      <c r="P268" t="str">
        <f>VLOOKUP(A268,'Hospitalisation Details'!$A$1:$H$2344,7,FALSE)</f>
        <v>R1011</v>
      </c>
      <c r="Q268">
        <f>VLOOKUP(A268,'Hospitalisation Details'!$A$1:$H$2344,8,FALSE)</f>
        <v>37</v>
      </c>
    </row>
    <row r="269" spans="1:17" x14ac:dyDescent="0.3">
      <c r="A269" t="s">
        <v>2092</v>
      </c>
      <c r="B269" t="str">
        <f>VLOOKUP(A269, 'Customer Names'!$A$1:$D$2336,3,FALSE)</f>
        <v>Boyd</v>
      </c>
      <c r="C269">
        <f>VLOOKUP(A269, 'Medical Examinations'!$A$1:$J$2336,2,FALSE)</f>
        <v>25.14</v>
      </c>
      <c r="D269">
        <f>VLOOKUP(A269,'Medical Examinations'!A268:J2603,3,FALSE)</f>
        <v>6.02</v>
      </c>
      <c r="E269" t="str">
        <f>VLOOKUP(A269,'Medical Examinations'!A268:J2603,4,FALSE)</f>
        <v>Yes</v>
      </c>
      <c r="F269" t="str">
        <f>VLOOKUP(A269,'Medical Examinations'!A268:J2603,4,FALSE)</f>
        <v>Yes</v>
      </c>
      <c r="G269" t="str">
        <f>VLOOKUP(A269,'Medical Examinations'!A269:J2603,6,FALSE)</f>
        <v>Yes</v>
      </c>
      <c r="H269">
        <f>VLOOKUP(A269,'Medical Examinations'!A269:J2603,7,FALSE)</f>
        <v>1</v>
      </c>
      <c r="I269" s="8" t="str">
        <f>VLOOKUP(A269,'Medical Examinations'!A269:J2603,8,FALSE)</f>
        <v>yes</v>
      </c>
      <c r="J269" t="str">
        <f>VLOOKUP(A269,'Medical Examinations'!A269:J2603,9,FALSE)</f>
        <v>Overweight</v>
      </c>
      <c r="K269" t="str">
        <f>VLOOKUP(A269,'Medical Examinations'!A269:J2603,10,FALSE)</f>
        <v>Prediabetes</v>
      </c>
      <c r="L269" s="14">
        <f>VLOOKUP(A269,'Hospitalisation Details'!$A$1:$H$2344,2,FALSE)</f>
        <v>25506</v>
      </c>
      <c r="M269">
        <f>VLOOKUP(A269,'Hospitalisation Details'!$A$1:$H$2344,4,FALSE)</f>
        <v>33090.660000000003</v>
      </c>
      <c r="N269" t="str">
        <f>VLOOKUP(A269,'Hospitalisation Details'!$A$1:$H$2344,5,FALSE)</f>
        <v>tier - 2</v>
      </c>
      <c r="O269" t="str">
        <f>VLOOKUP(A269,'Hospitalisation Details'!$A$1:$H$2344,6,FALSE)</f>
        <v>tier - 2</v>
      </c>
      <c r="P269" t="str">
        <f>VLOOKUP(A269,'Hospitalisation Details'!$A$1:$H$2344,7,FALSE)</f>
        <v>R1011</v>
      </c>
      <c r="Q269">
        <f>VLOOKUP(A269,'Hospitalisation Details'!$A$1:$H$2344,8,FALSE)</f>
        <v>53</v>
      </c>
    </row>
    <row r="270" spans="1:17" x14ac:dyDescent="0.3">
      <c r="A270" t="s">
        <v>2091</v>
      </c>
      <c r="B270" t="str">
        <f>VLOOKUP(A270, 'Customer Names'!$A$1:$D$2336,3,FALSE)</f>
        <v>Bulewich</v>
      </c>
      <c r="C270">
        <f>VLOOKUP(A270, 'Medical Examinations'!$A$1:$J$2336,2,FALSE)</f>
        <v>20.18</v>
      </c>
      <c r="D270">
        <f>VLOOKUP(A270,'Medical Examinations'!A269:J2604,3,FALSE)</f>
        <v>11.19</v>
      </c>
      <c r="E270" t="str">
        <f>VLOOKUP(A270,'Medical Examinations'!A269:J2604,4,FALSE)</f>
        <v>No</v>
      </c>
      <c r="F270" t="str">
        <f>VLOOKUP(A270,'Medical Examinations'!A269:J2604,4,FALSE)</f>
        <v>No</v>
      </c>
      <c r="G270" t="str">
        <f>VLOOKUP(A270,'Medical Examinations'!A270:J2604,6,FALSE)</f>
        <v>No</v>
      </c>
      <c r="H270">
        <f>VLOOKUP(A270,'Medical Examinations'!A270:J2604,7,FALSE)</f>
        <v>0</v>
      </c>
      <c r="I270" s="8" t="str">
        <f>VLOOKUP(A270,'Medical Examinations'!A270:J2604,8,FALSE)</f>
        <v>yes</v>
      </c>
      <c r="J270" t="str">
        <f>VLOOKUP(A270,'Medical Examinations'!A270:J2604,9,FALSE)</f>
        <v>Normal weight</v>
      </c>
      <c r="K270" t="str">
        <f>VLOOKUP(A270,'Medical Examinations'!A270:J2604,10,FALSE)</f>
        <v>Diabetes</v>
      </c>
      <c r="L270" s="14">
        <f>VLOOKUP(A270,'Hospitalisation Details'!$A$1:$H$2344,2,FALSE)</f>
        <v>22828</v>
      </c>
      <c r="M270">
        <f>VLOOKUP(A270,'Hospitalisation Details'!$A$1:$H$2344,4,FALSE)</f>
        <v>33074.94</v>
      </c>
      <c r="N270" t="str">
        <f>VLOOKUP(A270,'Hospitalisation Details'!$A$1:$H$2344,5,FALSE)</f>
        <v>tier - 1</v>
      </c>
      <c r="O270" t="str">
        <f>VLOOKUP(A270,'Hospitalisation Details'!$A$1:$H$2344,6,FALSE)</f>
        <v>tier - 2</v>
      </c>
      <c r="P270" t="str">
        <f>VLOOKUP(A270,'Hospitalisation Details'!$A$1:$H$2344,7,FALSE)</f>
        <v>R1011</v>
      </c>
      <c r="Q270">
        <f>VLOOKUP(A270,'Hospitalisation Details'!$A$1:$H$2344,8,FALSE)</f>
        <v>60</v>
      </c>
    </row>
    <row r="271" spans="1:17" x14ac:dyDescent="0.3">
      <c r="A271" t="s">
        <v>2090</v>
      </c>
      <c r="B271" t="str">
        <f>VLOOKUP(A271, 'Customer Names'!$A$1:$D$2336,3,FALSE)</f>
        <v>Fukuda</v>
      </c>
      <c r="C271">
        <f>VLOOKUP(A271, 'Medical Examinations'!$A$1:$J$2336,2,FALSE)</f>
        <v>44.36</v>
      </c>
      <c r="D271">
        <f>VLOOKUP(A271,'Medical Examinations'!A270:J2605,3,FALSE)</f>
        <v>5.1100000000000003</v>
      </c>
      <c r="E271" t="str">
        <f>VLOOKUP(A271,'Medical Examinations'!A270:J2605,4,FALSE)</f>
        <v>No</v>
      </c>
      <c r="F271" t="str">
        <f>VLOOKUP(A271,'Medical Examinations'!A270:J2605,4,FALSE)</f>
        <v>No</v>
      </c>
      <c r="G271" t="str">
        <f>VLOOKUP(A271,'Medical Examinations'!A271:J2605,6,FALSE)</f>
        <v>No</v>
      </c>
      <c r="H271">
        <f>VLOOKUP(A271,'Medical Examinations'!A271:J2605,7,FALSE)</f>
        <v>0</v>
      </c>
      <c r="I271" s="8" t="str">
        <f>VLOOKUP(A271,'Medical Examinations'!A271:J2605,8,FALSE)</f>
        <v>yes</v>
      </c>
      <c r="J271" t="str">
        <f>VLOOKUP(A271,'Medical Examinations'!A271:J2605,9,FALSE)</f>
        <v>Obesity</v>
      </c>
      <c r="K271" t="str">
        <f>VLOOKUP(A271,'Medical Examinations'!A271:J2605,10,FALSE)</f>
        <v>Normal</v>
      </c>
      <c r="L271" s="14">
        <f>VLOOKUP(A271,'Hospitalisation Details'!$A$1:$H$2344,2,FALSE)</f>
        <v>34543</v>
      </c>
      <c r="M271">
        <f>VLOOKUP(A271,'Hospitalisation Details'!$A$1:$H$2344,4,FALSE)</f>
        <v>33057.230000000003</v>
      </c>
      <c r="N271" t="str">
        <f>VLOOKUP(A271,'Hospitalisation Details'!$A$1:$H$2344,5,FALSE)</f>
        <v>tier - 1</v>
      </c>
      <c r="O271" t="str">
        <f>VLOOKUP(A271,'Hospitalisation Details'!$A$1:$H$2344,6,FALSE)</f>
        <v>tier - 2</v>
      </c>
      <c r="P271" t="str">
        <f>VLOOKUP(A271,'Hospitalisation Details'!$A$1:$H$2344,7,FALSE)</f>
        <v>R1011</v>
      </c>
      <c r="Q271">
        <f>VLOOKUP(A271,'Hospitalisation Details'!$A$1:$H$2344,8,FALSE)</f>
        <v>28</v>
      </c>
    </row>
    <row r="272" spans="1:17" x14ac:dyDescent="0.3">
      <c r="A272" t="s">
        <v>2089</v>
      </c>
      <c r="B272" t="str">
        <f>VLOOKUP(A272, 'Customer Names'!$A$1:$D$2336,3,FALSE)</f>
        <v>Phillips</v>
      </c>
      <c r="C272">
        <f>VLOOKUP(A272, 'Medical Examinations'!$A$1:$J$2336,2,FALSE)</f>
        <v>23.82</v>
      </c>
      <c r="D272">
        <f>VLOOKUP(A272,'Medical Examinations'!A271:J2606,3,FALSE)</f>
        <v>10.85</v>
      </c>
      <c r="E272" t="str">
        <f>VLOOKUP(A272,'Medical Examinations'!A271:J2606,4,FALSE)</f>
        <v>Yes</v>
      </c>
      <c r="F272" t="str">
        <f>VLOOKUP(A272,'Medical Examinations'!A271:J2606,4,FALSE)</f>
        <v>Yes</v>
      </c>
      <c r="G272" t="str">
        <f>VLOOKUP(A272,'Medical Examinations'!A272:J2606,6,FALSE)</f>
        <v>No</v>
      </c>
      <c r="H272">
        <f>VLOOKUP(A272,'Medical Examinations'!A272:J2606,7,FALSE)</f>
        <v>0</v>
      </c>
      <c r="I272" s="8" t="str">
        <f>VLOOKUP(A272,'Medical Examinations'!A272:J2606,8,FALSE)</f>
        <v>yes</v>
      </c>
      <c r="J272" t="str">
        <f>VLOOKUP(A272,'Medical Examinations'!A272:J2606,9,FALSE)</f>
        <v>Normal weight</v>
      </c>
      <c r="K272" t="str">
        <f>VLOOKUP(A272,'Medical Examinations'!A272:J2606,10,FALSE)</f>
        <v>Diabetes</v>
      </c>
      <c r="L272" s="14">
        <f>VLOOKUP(A272,'Hospitalisation Details'!$A$1:$H$2344,2,FALSE)</f>
        <v>24663</v>
      </c>
      <c r="M272">
        <f>VLOOKUP(A272,'Hospitalisation Details'!$A$1:$H$2344,4,FALSE)</f>
        <v>33025.32</v>
      </c>
      <c r="N272" t="str">
        <f>VLOOKUP(A272,'Hospitalisation Details'!$A$1:$H$2344,5,FALSE)</f>
        <v>tier - 2</v>
      </c>
      <c r="O272" t="str">
        <f>VLOOKUP(A272,'Hospitalisation Details'!$A$1:$H$2344,6,FALSE)</f>
        <v>tier - 3</v>
      </c>
      <c r="P272" t="str">
        <f>VLOOKUP(A272,'Hospitalisation Details'!$A$1:$H$2344,7,FALSE)</f>
        <v>R1011</v>
      </c>
      <c r="Q272">
        <f>VLOOKUP(A272,'Hospitalisation Details'!$A$1:$H$2344,8,FALSE)</f>
        <v>55</v>
      </c>
    </row>
    <row r="273" spans="1:17" x14ac:dyDescent="0.3">
      <c r="A273" t="s">
        <v>2088</v>
      </c>
      <c r="B273" t="str">
        <f>VLOOKUP(A273, 'Customer Names'!$A$1:$D$2336,3,FALSE)</f>
        <v>Maddison</v>
      </c>
      <c r="C273">
        <f>VLOOKUP(A273, 'Medical Examinations'!$A$1:$J$2336,2,FALSE)</f>
        <v>45</v>
      </c>
      <c r="D273">
        <f>VLOOKUP(A273,'Medical Examinations'!A272:J2607,3,FALSE)</f>
        <v>5.24</v>
      </c>
      <c r="E273" t="str">
        <f>VLOOKUP(A273,'Medical Examinations'!A272:J2607,4,FALSE)</f>
        <v>Yes</v>
      </c>
      <c r="F273" t="str">
        <f>VLOOKUP(A273,'Medical Examinations'!A272:J2607,4,FALSE)</f>
        <v>Yes</v>
      </c>
      <c r="G273" t="str">
        <f>VLOOKUP(A273,'Medical Examinations'!A273:J2607,6,FALSE)</f>
        <v>No</v>
      </c>
      <c r="H273">
        <f>VLOOKUP(A273,'Medical Examinations'!A273:J2607,7,FALSE)</f>
        <v>1</v>
      </c>
      <c r="I273" s="8" t="str">
        <f>VLOOKUP(A273,'Medical Examinations'!A273:J2607,8,FALSE)</f>
        <v>yes</v>
      </c>
      <c r="J273" t="str">
        <f>VLOOKUP(A273,'Medical Examinations'!A273:J2607,9,FALSE)</f>
        <v>Obesity</v>
      </c>
      <c r="K273" t="str">
        <f>VLOOKUP(A273,'Medical Examinations'!A273:J2607,10,FALSE)</f>
        <v>Normal</v>
      </c>
      <c r="L273" s="14">
        <f>VLOOKUP(A273,'Hospitalisation Details'!$A$1:$H$2344,2,FALSE)</f>
        <v>34888</v>
      </c>
      <c r="M273">
        <f>VLOOKUP(A273,'Hospitalisation Details'!$A$1:$H$2344,4,FALSE)</f>
        <v>33017.46</v>
      </c>
      <c r="N273" t="str">
        <f>VLOOKUP(A273,'Hospitalisation Details'!$A$1:$H$2344,5,FALSE)</f>
        <v>tier - 1</v>
      </c>
      <c r="O273" t="str">
        <f>VLOOKUP(A273,'Hospitalisation Details'!$A$1:$H$2344,6,FALSE)</f>
        <v>tier - 1</v>
      </c>
      <c r="P273" t="str">
        <f>VLOOKUP(A273,'Hospitalisation Details'!$A$1:$H$2344,7,FALSE)</f>
        <v>R1011</v>
      </c>
      <c r="Q273">
        <f>VLOOKUP(A273,'Hospitalisation Details'!$A$1:$H$2344,8,FALSE)</f>
        <v>27</v>
      </c>
    </row>
    <row r="274" spans="1:17" x14ac:dyDescent="0.3">
      <c r="A274" t="s">
        <v>2087</v>
      </c>
      <c r="B274" t="str">
        <f>VLOOKUP(A274, 'Customer Names'!$A$1:$D$2336,3,FALSE)</f>
        <v>Lockwood</v>
      </c>
      <c r="C274">
        <f>VLOOKUP(A274, 'Medical Examinations'!$A$1:$J$2336,2,FALSE)</f>
        <v>26.62</v>
      </c>
      <c r="D274">
        <f>VLOOKUP(A274,'Medical Examinations'!A273:J2608,3,FALSE)</f>
        <v>10.08</v>
      </c>
      <c r="E274" t="str">
        <f>VLOOKUP(A274,'Medical Examinations'!A273:J2608,4,FALSE)</f>
        <v>No</v>
      </c>
      <c r="F274" t="str">
        <f>VLOOKUP(A274,'Medical Examinations'!A273:J2608,4,FALSE)</f>
        <v>No</v>
      </c>
      <c r="G274" t="str">
        <f>VLOOKUP(A274,'Medical Examinations'!A274:J2608,6,FALSE)</f>
        <v>No</v>
      </c>
      <c r="H274">
        <f>VLOOKUP(A274,'Medical Examinations'!A274:J2608,7,FALSE)</f>
        <v>0</v>
      </c>
      <c r="I274" s="8" t="str">
        <f>VLOOKUP(A274,'Medical Examinations'!A274:J2608,8,FALSE)</f>
        <v>yes</v>
      </c>
      <c r="J274" t="str">
        <f>VLOOKUP(A274,'Medical Examinations'!A274:J2608,9,FALSE)</f>
        <v>Overweight</v>
      </c>
      <c r="K274" t="str">
        <f>VLOOKUP(A274,'Medical Examinations'!A274:J2608,10,FALSE)</f>
        <v>Diabetes</v>
      </c>
      <c r="L274" s="14">
        <f>VLOOKUP(A274,'Hospitalisation Details'!$A$1:$H$2344,2,FALSE)</f>
        <v>26169</v>
      </c>
      <c r="M274">
        <f>VLOOKUP(A274,'Hospitalisation Details'!$A$1:$H$2344,4,FALSE)</f>
        <v>32947.629999999997</v>
      </c>
      <c r="N274" t="str">
        <f>VLOOKUP(A274,'Hospitalisation Details'!$A$1:$H$2344,5,FALSE)</f>
        <v>tier - 2</v>
      </c>
      <c r="O274" t="str">
        <f>VLOOKUP(A274,'Hospitalisation Details'!$A$1:$H$2344,6,FALSE)</f>
        <v>tier - 1</v>
      </c>
      <c r="P274" t="str">
        <f>VLOOKUP(A274,'Hospitalisation Details'!$A$1:$H$2344,7,FALSE)</f>
        <v>R1011</v>
      </c>
      <c r="Q274">
        <f>VLOOKUP(A274,'Hospitalisation Details'!$A$1:$H$2344,8,FALSE)</f>
        <v>51</v>
      </c>
    </row>
    <row r="275" spans="1:17" x14ac:dyDescent="0.3">
      <c r="A275" t="s">
        <v>2086</v>
      </c>
      <c r="B275" t="str">
        <f>VLOOKUP(A275, 'Customer Names'!$A$1:$D$2336,3,FALSE)</f>
        <v>Defilippi</v>
      </c>
      <c r="C275">
        <f>VLOOKUP(A275, 'Medical Examinations'!$A$1:$J$2336,2,FALSE)</f>
        <v>32.67</v>
      </c>
      <c r="D275">
        <f>VLOOKUP(A275,'Medical Examinations'!A274:J2609,3,FALSE)</f>
        <v>10.97</v>
      </c>
      <c r="E275" t="str">
        <f>VLOOKUP(A275,'Medical Examinations'!A274:J2609,4,FALSE)</f>
        <v>Yes</v>
      </c>
      <c r="F275" t="str">
        <f>VLOOKUP(A275,'Medical Examinations'!A274:J2609,4,FALSE)</f>
        <v>Yes</v>
      </c>
      <c r="G275" t="str">
        <f>VLOOKUP(A275,'Medical Examinations'!A275:J2609,6,FALSE)</f>
        <v>No</v>
      </c>
      <c r="H275">
        <f>VLOOKUP(A275,'Medical Examinations'!A275:J2609,7,FALSE)</f>
        <v>0</v>
      </c>
      <c r="I275" s="8" t="str">
        <f>VLOOKUP(A275,'Medical Examinations'!A275:J2609,8,FALSE)</f>
        <v>yes</v>
      </c>
      <c r="J275" t="str">
        <f>VLOOKUP(A275,'Medical Examinations'!A275:J2609,9,FALSE)</f>
        <v>Obesity</v>
      </c>
      <c r="K275" t="str">
        <f>VLOOKUP(A275,'Medical Examinations'!A275:J2609,10,FALSE)</f>
        <v>Diabetes</v>
      </c>
      <c r="L275" s="14">
        <f>VLOOKUP(A275,'Hospitalisation Details'!$A$1:$H$2344,2,FALSE)</f>
        <v>29907</v>
      </c>
      <c r="M275">
        <f>VLOOKUP(A275,'Hospitalisation Details'!$A$1:$H$2344,4,FALSE)</f>
        <v>32906.69</v>
      </c>
      <c r="N275" t="str">
        <f>VLOOKUP(A275,'Hospitalisation Details'!$A$1:$H$2344,5,FALSE)</f>
        <v>tier - 2</v>
      </c>
      <c r="O275" t="str">
        <f>VLOOKUP(A275,'Hospitalisation Details'!$A$1:$H$2344,6,FALSE)</f>
        <v>tier - 3</v>
      </c>
      <c r="P275" t="str">
        <f>VLOOKUP(A275,'Hospitalisation Details'!$A$1:$H$2344,7,FALSE)</f>
        <v>R1011</v>
      </c>
      <c r="Q275">
        <f>VLOOKUP(A275,'Hospitalisation Details'!$A$1:$H$2344,8,FALSE)</f>
        <v>41</v>
      </c>
    </row>
    <row r="276" spans="1:17" x14ac:dyDescent="0.3">
      <c r="A276" t="s">
        <v>2085</v>
      </c>
      <c r="B276" t="str">
        <f>VLOOKUP(A276, 'Customer Names'!$A$1:$D$2336,3,FALSE)</f>
        <v>Jackson</v>
      </c>
      <c r="C276">
        <f>VLOOKUP(A276, 'Medical Examinations'!$A$1:$J$2336,2,FALSE)</f>
        <v>44.44</v>
      </c>
      <c r="D276">
        <f>VLOOKUP(A276,'Medical Examinations'!A275:J2610,3,FALSE)</f>
        <v>4.9000000000000004</v>
      </c>
      <c r="E276" t="str">
        <f>VLOOKUP(A276,'Medical Examinations'!A275:J2610,4,FALSE)</f>
        <v>Yes</v>
      </c>
      <c r="F276" t="str">
        <f>VLOOKUP(A276,'Medical Examinations'!A275:J2610,4,FALSE)</f>
        <v>Yes</v>
      </c>
      <c r="G276" t="str">
        <f>VLOOKUP(A276,'Medical Examinations'!A276:J2610,6,FALSE)</f>
        <v>No</v>
      </c>
      <c r="H276">
        <f>VLOOKUP(A276,'Medical Examinations'!A276:J2610,7,FALSE)</f>
        <v>1</v>
      </c>
      <c r="I276" s="8" t="str">
        <f>VLOOKUP(A276,'Medical Examinations'!A276:J2610,8,FALSE)</f>
        <v>yes</v>
      </c>
      <c r="J276" t="str">
        <f>VLOOKUP(A276,'Medical Examinations'!A276:J2610,9,FALSE)</f>
        <v>Obesity</v>
      </c>
      <c r="K276" t="str">
        <f>VLOOKUP(A276,'Medical Examinations'!A276:J2610,10,FALSE)</f>
        <v>Normal</v>
      </c>
      <c r="L276" s="14">
        <f>VLOOKUP(A276,'Hospitalisation Details'!$A$1:$H$2344,2,FALSE)</f>
        <v>35037</v>
      </c>
      <c r="M276">
        <f>VLOOKUP(A276,'Hospitalisation Details'!$A$1:$H$2344,4,FALSE)</f>
        <v>32827.51</v>
      </c>
      <c r="N276" t="str">
        <f>VLOOKUP(A276,'Hospitalisation Details'!$A$1:$H$2344,5,FALSE)</f>
        <v>tier - 1</v>
      </c>
      <c r="O276" t="str">
        <f>VLOOKUP(A276,'Hospitalisation Details'!$A$1:$H$2344,6,FALSE)</f>
        <v>tier - 2</v>
      </c>
      <c r="P276" t="str">
        <f>VLOOKUP(A276,'Hospitalisation Details'!$A$1:$H$2344,7,FALSE)</f>
        <v>R1011</v>
      </c>
      <c r="Q276">
        <f>VLOOKUP(A276,'Hospitalisation Details'!$A$1:$H$2344,8,FALSE)</f>
        <v>27</v>
      </c>
    </row>
    <row r="277" spans="1:17" x14ac:dyDescent="0.3">
      <c r="A277" t="s">
        <v>2084</v>
      </c>
      <c r="B277" t="str">
        <f>VLOOKUP(A277, 'Customer Names'!$A$1:$D$2336,3,FALSE)</f>
        <v>Ozahowski</v>
      </c>
      <c r="C277">
        <f>VLOOKUP(A277, 'Medical Examinations'!$A$1:$J$2336,2,FALSE)</f>
        <v>28.31</v>
      </c>
      <c r="D277">
        <f>VLOOKUP(A277,'Medical Examinations'!A276:J2611,3,FALSE)</f>
        <v>5.33</v>
      </c>
      <c r="E277" t="str">
        <f>VLOOKUP(A277,'Medical Examinations'!A276:J2611,4,FALSE)</f>
        <v>No</v>
      </c>
      <c r="F277" t="str">
        <f>VLOOKUP(A277,'Medical Examinations'!A276:J2611,4,FALSE)</f>
        <v>No</v>
      </c>
      <c r="G277" t="str">
        <f>VLOOKUP(A277,'Medical Examinations'!A277:J2611,6,FALSE)</f>
        <v>No</v>
      </c>
      <c r="H277">
        <f>VLOOKUP(A277,'Medical Examinations'!A277:J2611,7,FALSE)</f>
        <v>0</v>
      </c>
      <c r="I277" s="8" t="str">
        <f>VLOOKUP(A277,'Medical Examinations'!A277:J2611,8,FALSE)</f>
        <v>yes</v>
      </c>
      <c r="J277" t="str">
        <f>VLOOKUP(A277,'Medical Examinations'!A277:J2611,9,FALSE)</f>
        <v>Overweight</v>
      </c>
      <c r="K277" t="str">
        <f>VLOOKUP(A277,'Medical Examinations'!A277:J2611,10,FALSE)</f>
        <v>Normal</v>
      </c>
      <c r="L277" s="14">
        <f>VLOOKUP(A277,'Hospitalisation Details'!$A$1:$H$2344,2,FALSE)</f>
        <v>29567</v>
      </c>
      <c r="M277">
        <f>VLOOKUP(A277,'Hospitalisation Details'!$A$1:$H$2344,4,FALSE)</f>
        <v>32787.46</v>
      </c>
      <c r="N277" t="str">
        <f>VLOOKUP(A277,'Hospitalisation Details'!$A$1:$H$2344,5,FALSE)</f>
        <v>tier - 1</v>
      </c>
      <c r="O277" t="str">
        <f>VLOOKUP(A277,'Hospitalisation Details'!$A$1:$H$2344,6,FALSE)</f>
        <v>tier - 3</v>
      </c>
      <c r="P277" t="str">
        <f>VLOOKUP(A277,'Hospitalisation Details'!$A$1:$H$2344,7,FALSE)</f>
        <v>R1012</v>
      </c>
      <c r="Q277">
        <f>VLOOKUP(A277,'Hospitalisation Details'!$A$1:$H$2344,8,FALSE)</f>
        <v>42</v>
      </c>
    </row>
    <row r="278" spans="1:17" x14ac:dyDescent="0.3">
      <c r="A278" t="s">
        <v>2083</v>
      </c>
      <c r="B278" t="str">
        <f>VLOOKUP(A278, 'Customer Names'!$A$1:$D$2336,3,FALSE)</f>
        <v>Guthals</v>
      </c>
      <c r="C278">
        <f>VLOOKUP(A278, 'Medical Examinations'!$A$1:$J$2336,2,FALSE)</f>
        <v>25.05</v>
      </c>
      <c r="D278">
        <f>VLOOKUP(A278,'Medical Examinations'!A277:J2612,3,FALSE)</f>
        <v>4.6100000000000003</v>
      </c>
      <c r="E278" t="str">
        <f>VLOOKUP(A278,'Medical Examinations'!A277:J2612,4,FALSE)</f>
        <v>No</v>
      </c>
      <c r="F278" t="str">
        <f>VLOOKUP(A278,'Medical Examinations'!A277:J2612,4,FALSE)</f>
        <v>No</v>
      </c>
      <c r="G278" t="str">
        <f>VLOOKUP(A278,'Medical Examinations'!A278:J2612,6,FALSE)</f>
        <v>No</v>
      </c>
      <c r="H278">
        <f>VLOOKUP(A278,'Medical Examinations'!A278:J2612,7,FALSE)</f>
        <v>2</v>
      </c>
      <c r="I278" s="8" t="str">
        <f>VLOOKUP(A278,'Medical Examinations'!A278:J2612,8,FALSE)</f>
        <v>yes</v>
      </c>
      <c r="J278" t="str">
        <f>VLOOKUP(A278,'Medical Examinations'!A278:J2612,9,FALSE)</f>
        <v>Overweight</v>
      </c>
      <c r="K278" t="str">
        <f>VLOOKUP(A278,'Medical Examinations'!A278:J2612,10,FALSE)</f>
        <v>Normal</v>
      </c>
      <c r="L278" s="14">
        <f>VLOOKUP(A278,'Hospitalisation Details'!$A$1:$H$2344,2,FALSE)</f>
        <v>26610</v>
      </c>
      <c r="M278">
        <f>VLOOKUP(A278,'Hospitalisation Details'!$A$1:$H$2344,4,FALSE)</f>
        <v>32765.33</v>
      </c>
      <c r="N278" t="str">
        <f>VLOOKUP(A278,'Hospitalisation Details'!$A$1:$H$2344,5,FALSE)</f>
        <v>tier - 2</v>
      </c>
      <c r="O278" t="str">
        <f>VLOOKUP(A278,'Hospitalisation Details'!$A$1:$H$2344,6,FALSE)</f>
        <v>tier - 2</v>
      </c>
      <c r="P278" t="str">
        <f>VLOOKUP(A278,'Hospitalisation Details'!$A$1:$H$2344,7,FALSE)</f>
        <v>R1012</v>
      </c>
      <c r="Q278">
        <f>VLOOKUP(A278,'Hospitalisation Details'!$A$1:$H$2344,8,FALSE)</f>
        <v>50</v>
      </c>
    </row>
    <row r="279" spans="1:17" x14ac:dyDescent="0.3">
      <c r="A279" t="s">
        <v>2082</v>
      </c>
      <c r="B279" t="str">
        <f>VLOOKUP(A279, 'Customer Names'!$A$1:$D$2336,3,FALSE)</f>
        <v>Yates</v>
      </c>
      <c r="C279">
        <f>VLOOKUP(A279, 'Medical Examinations'!$A$1:$J$2336,2,FALSE)</f>
        <v>28.34</v>
      </c>
      <c r="D279">
        <f>VLOOKUP(A279,'Medical Examinations'!A278:J2613,3,FALSE)</f>
        <v>8.18</v>
      </c>
      <c r="E279" t="str">
        <f>VLOOKUP(A279,'Medical Examinations'!A278:J2613,4,FALSE)</f>
        <v>No</v>
      </c>
      <c r="F279" t="str">
        <f>VLOOKUP(A279,'Medical Examinations'!A278:J2613,4,FALSE)</f>
        <v>No</v>
      </c>
      <c r="G279" t="str">
        <f>VLOOKUP(A279,'Medical Examinations'!A279:J2613,6,FALSE)</f>
        <v>No</v>
      </c>
      <c r="H279">
        <f>VLOOKUP(A279,'Medical Examinations'!A279:J2613,7,FALSE)</f>
        <v>0</v>
      </c>
      <c r="I279" s="8" t="str">
        <f>VLOOKUP(A279,'Medical Examinations'!A279:J2613,8,FALSE)</f>
        <v>yes</v>
      </c>
      <c r="J279" t="str">
        <f>VLOOKUP(A279,'Medical Examinations'!A279:J2613,9,FALSE)</f>
        <v>Overweight</v>
      </c>
      <c r="K279" t="str">
        <f>VLOOKUP(A279,'Medical Examinations'!A279:J2613,10,FALSE)</f>
        <v>Diabetes</v>
      </c>
      <c r="L279" s="14">
        <f>VLOOKUP(A279,'Hospitalisation Details'!$A$1:$H$2344,2,FALSE)</f>
        <v>27369</v>
      </c>
      <c r="M279">
        <f>VLOOKUP(A279,'Hospitalisation Details'!$A$1:$H$2344,4,FALSE)</f>
        <v>32760.48</v>
      </c>
      <c r="N279" t="str">
        <f>VLOOKUP(A279,'Hospitalisation Details'!$A$1:$H$2344,5,FALSE)</f>
        <v>tier - 1</v>
      </c>
      <c r="O279" t="str">
        <f>VLOOKUP(A279,'Hospitalisation Details'!$A$1:$H$2344,6,FALSE)</f>
        <v>tier - 1</v>
      </c>
      <c r="P279" t="str">
        <f>VLOOKUP(A279,'Hospitalisation Details'!$A$1:$H$2344,7,FALSE)</f>
        <v>R1011</v>
      </c>
      <c r="Q279">
        <f>VLOOKUP(A279,'Hospitalisation Details'!$A$1:$H$2344,8,FALSE)</f>
        <v>48</v>
      </c>
    </row>
    <row r="280" spans="1:17" x14ac:dyDescent="0.3">
      <c r="A280" t="s">
        <v>2081</v>
      </c>
      <c r="B280" t="str">
        <f>VLOOKUP(A280, 'Customer Names'!$A$1:$D$2336,3,FALSE)</f>
        <v>Samuelson</v>
      </c>
      <c r="C280">
        <f>VLOOKUP(A280, 'Medical Examinations'!$A$1:$J$2336,2,FALSE)</f>
        <v>17.765000000000001</v>
      </c>
      <c r="D280">
        <f>VLOOKUP(A280,'Medical Examinations'!A279:J2614,3,FALSE)</f>
        <v>5.62</v>
      </c>
      <c r="E280" t="str">
        <f>VLOOKUP(A280,'Medical Examinations'!A279:J2614,4,FALSE)</f>
        <v>No</v>
      </c>
      <c r="F280" t="str">
        <f>VLOOKUP(A280,'Medical Examinations'!A279:J2614,4,FALSE)</f>
        <v>No</v>
      </c>
      <c r="G280" t="str">
        <f>VLOOKUP(A280,'Medical Examinations'!A280:J2614,6,FALSE)</f>
        <v>No</v>
      </c>
      <c r="H280">
        <f>VLOOKUP(A280,'Medical Examinations'!A280:J2614,7,FALSE)</f>
        <v>0</v>
      </c>
      <c r="I280" s="8" t="str">
        <f>VLOOKUP(A280,'Medical Examinations'!A280:J2614,8,FALSE)</f>
        <v>yes</v>
      </c>
      <c r="J280" t="str">
        <f>VLOOKUP(A280,'Medical Examinations'!A280:J2614,9,FALSE)</f>
        <v>Underweight</v>
      </c>
      <c r="K280" t="str">
        <f>VLOOKUP(A280,'Medical Examinations'!A280:J2614,10,FALSE)</f>
        <v>Normal</v>
      </c>
      <c r="L280" s="14">
        <f>VLOOKUP(A280,'Hospitalisation Details'!$A$1:$H$2344,2,FALSE)</f>
        <v>33063</v>
      </c>
      <c r="M280">
        <f>VLOOKUP(A280,'Hospitalisation Details'!$A$1:$H$2344,4,FALSE)</f>
        <v>32734.19</v>
      </c>
      <c r="N280" t="str">
        <f>VLOOKUP(A280,'Hospitalisation Details'!$A$1:$H$2344,5,FALSE)</f>
        <v>tier - 2</v>
      </c>
      <c r="O280" t="str">
        <f>VLOOKUP(A280,'Hospitalisation Details'!$A$1:$H$2344,6,FALSE)</f>
        <v>tier - 1</v>
      </c>
      <c r="P280" t="str">
        <f>VLOOKUP(A280,'Hospitalisation Details'!$A$1:$H$2344,7,FALSE)</f>
        <v>R1012</v>
      </c>
      <c r="Q280">
        <f>VLOOKUP(A280,'Hospitalisation Details'!$A$1:$H$2344,8,FALSE)</f>
        <v>32</v>
      </c>
    </row>
    <row r="281" spans="1:17" x14ac:dyDescent="0.3">
      <c r="A281" t="s">
        <v>2080</v>
      </c>
      <c r="B281" t="str">
        <f>VLOOKUP(A281, 'Customer Names'!$A$1:$D$2336,3,FALSE)</f>
        <v>Lemos</v>
      </c>
      <c r="C281">
        <f>VLOOKUP(A281, 'Medical Examinations'!$A$1:$J$2336,2,FALSE)</f>
        <v>36.119999999999997</v>
      </c>
      <c r="D281">
        <f>VLOOKUP(A281,'Medical Examinations'!A280:J2615,3,FALSE)</f>
        <v>5.82</v>
      </c>
      <c r="E281" t="str">
        <f>VLOOKUP(A281,'Medical Examinations'!A280:J2615,4,FALSE)</f>
        <v>No</v>
      </c>
      <c r="F281" t="str">
        <f>VLOOKUP(A281,'Medical Examinations'!A280:J2615,4,FALSE)</f>
        <v>No</v>
      </c>
      <c r="G281" t="str">
        <f>VLOOKUP(A281,'Medical Examinations'!A281:J2615,6,FALSE)</f>
        <v>No</v>
      </c>
      <c r="H281">
        <f>VLOOKUP(A281,'Medical Examinations'!A281:J2615,7,FALSE)</f>
        <v>0</v>
      </c>
      <c r="I281" s="8" t="str">
        <f>VLOOKUP(A281,'Medical Examinations'!A281:J2615,8,FALSE)</f>
        <v>yes</v>
      </c>
      <c r="J281" t="str">
        <f>VLOOKUP(A281,'Medical Examinations'!A281:J2615,9,FALSE)</f>
        <v>Obesity</v>
      </c>
      <c r="K281" t="str">
        <f>VLOOKUP(A281,'Medical Examinations'!A281:J2615,10,FALSE)</f>
        <v>Prediabetes</v>
      </c>
      <c r="L281" s="14">
        <f>VLOOKUP(A281,'Hospitalisation Details'!$A$1:$H$2344,2,FALSE)</f>
        <v>33146</v>
      </c>
      <c r="M281">
        <f>VLOOKUP(A281,'Hospitalisation Details'!$A$1:$H$2344,4,FALSE)</f>
        <v>32716.2</v>
      </c>
      <c r="N281" t="str">
        <f>VLOOKUP(A281,'Hospitalisation Details'!$A$1:$H$2344,5,FALSE)</f>
        <v>tier - 1</v>
      </c>
      <c r="O281" t="str">
        <f>VLOOKUP(A281,'Hospitalisation Details'!$A$1:$H$2344,6,FALSE)</f>
        <v>tier - 2</v>
      </c>
      <c r="P281" t="str">
        <f>VLOOKUP(A281,'Hospitalisation Details'!$A$1:$H$2344,7,FALSE)</f>
        <v>R1011</v>
      </c>
      <c r="Q281">
        <f>VLOOKUP(A281,'Hospitalisation Details'!$A$1:$H$2344,8,FALSE)</f>
        <v>32</v>
      </c>
    </row>
    <row r="282" spans="1:17" x14ac:dyDescent="0.3">
      <c r="A282" t="s">
        <v>2079</v>
      </c>
      <c r="B282" t="str">
        <f>VLOOKUP(A282, 'Customer Names'!$A$1:$D$2336,3,FALSE)</f>
        <v>Seynders</v>
      </c>
      <c r="C282">
        <f>VLOOKUP(A282, 'Medical Examinations'!$A$1:$J$2336,2,FALSE)</f>
        <v>23.19</v>
      </c>
      <c r="D282">
        <f>VLOOKUP(A282,'Medical Examinations'!A281:J2616,3,FALSE)</f>
        <v>7.66</v>
      </c>
      <c r="E282" t="str">
        <f>VLOOKUP(A282,'Medical Examinations'!A281:J2616,4,FALSE)</f>
        <v>No</v>
      </c>
      <c r="F282" t="str">
        <f>VLOOKUP(A282,'Medical Examinations'!A281:J2616,4,FALSE)</f>
        <v>No</v>
      </c>
      <c r="G282" t="str">
        <f>VLOOKUP(A282,'Medical Examinations'!A282:J2616,6,FALSE)</f>
        <v>No</v>
      </c>
      <c r="H282">
        <f>VLOOKUP(A282,'Medical Examinations'!A282:J2616,7,FALSE)</f>
        <v>0</v>
      </c>
      <c r="I282" s="8" t="str">
        <f>VLOOKUP(A282,'Medical Examinations'!A282:J2616,8,FALSE)</f>
        <v>yes</v>
      </c>
      <c r="J282" t="str">
        <f>VLOOKUP(A282,'Medical Examinations'!A282:J2616,9,FALSE)</f>
        <v>Normal weight</v>
      </c>
      <c r="K282" t="str">
        <f>VLOOKUP(A282,'Medical Examinations'!A282:J2616,10,FALSE)</f>
        <v>Diabetes</v>
      </c>
      <c r="L282" s="14">
        <f>VLOOKUP(A282,'Hospitalisation Details'!$A$1:$H$2344,2,FALSE)</f>
        <v>25143</v>
      </c>
      <c r="M282">
        <f>VLOOKUP(A282,'Hospitalisation Details'!$A$1:$H$2344,4,FALSE)</f>
        <v>32686.080000000002</v>
      </c>
      <c r="N282" t="str">
        <f>VLOOKUP(A282,'Hospitalisation Details'!$A$1:$H$2344,5,FALSE)</f>
        <v>tier - 2</v>
      </c>
      <c r="O282" t="str">
        <f>VLOOKUP(A282,'Hospitalisation Details'!$A$1:$H$2344,6,FALSE)</f>
        <v>tier - 3</v>
      </c>
      <c r="P282" t="str">
        <f>VLOOKUP(A282,'Hospitalisation Details'!$A$1:$H$2344,7,FALSE)</f>
        <v>R1011</v>
      </c>
      <c r="Q282">
        <f>VLOOKUP(A282,'Hospitalisation Details'!$A$1:$H$2344,8,FALSE)</f>
        <v>54</v>
      </c>
    </row>
    <row r="283" spans="1:17" x14ac:dyDescent="0.3">
      <c r="A283" t="s">
        <v>2078</v>
      </c>
      <c r="B283" t="str">
        <f>VLOOKUP(A283, 'Customer Names'!$A$1:$D$2336,3,FALSE)</f>
        <v>Saunders</v>
      </c>
      <c r="C283">
        <f>VLOOKUP(A283, 'Medical Examinations'!$A$1:$J$2336,2,FALSE)</f>
        <v>35.99</v>
      </c>
      <c r="D283">
        <f>VLOOKUP(A283,'Medical Examinations'!A282:J2617,3,FALSE)</f>
        <v>4.2300000000000004</v>
      </c>
      <c r="E283" t="str">
        <f>VLOOKUP(A283,'Medical Examinations'!A282:J2617,4,FALSE)</f>
        <v>No</v>
      </c>
      <c r="F283" t="str">
        <f>VLOOKUP(A283,'Medical Examinations'!A282:J2617,4,FALSE)</f>
        <v>No</v>
      </c>
      <c r="G283" t="str">
        <f>VLOOKUP(A283,'Medical Examinations'!A283:J2617,6,FALSE)</f>
        <v>No</v>
      </c>
      <c r="H283">
        <f>VLOOKUP(A283,'Medical Examinations'!A283:J2617,7,FALSE)</f>
        <v>0</v>
      </c>
      <c r="I283" s="8" t="str">
        <f>VLOOKUP(A283,'Medical Examinations'!A283:J2617,8,FALSE)</f>
        <v>yes</v>
      </c>
      <c r="J283" t="str">
        <f>VLOOKUP(A283,'Medical Examinations'!A283:J2617,9,FALSE)</f>
        <v>Obesity</v>
      </c>
      <c r="K283" t="str">
        <f>VLOOKUP(A283,'Medical Examinations'!A283:J2617,10,FALSE)</f>
        <v>Normal</v>
      </c>
      <c r="L283" s="14">
        <f>VLOOKUP(A283,'Hospitalisation Details'!$A$1:$H$2344,2,FALSE)</f>
        <v>33067</v>
      </c>
      <c r="M283">
        <f>VLOOKUP(A283,'Hospitalisation Details'!$A$1:$H$2344,4,FALSE)</f>
        <v>32672.11</v>
      </c>
      <c r="N283" t="str">
        <f>VLOOKUP(A283,'Hospitalisation Details'!$A$1:$H$2344,5,FALSE)</f>
        <v>tier - 1</v>
      </c>
      <c r="O283" t="str">
        <f>VLOOKUP(A283,'Hospitalisation Details'!$A$1:$H$2344,6,FALSE)</f>
        <v>tier - 1</v>
      </c>
      <c r="P283" t="str">
        <f>VLOOKUP(A283,'Hospitalisation Details'!$A$1:$H$2344,7,FALSE)</f>
        <v>R1011</v>
      </c>
      <c r="Q283">
        <f>VLOOKUP(A283,'Hospitalisation Details'!$A$1:$H$2344,8,FALSE)</f>
        <v>32</v>
      </c>
    </row>
    <row r="284" spans="1:17" x14ac:dyDescent="0.3">
      <c r="A284" t="s">
        <v>2077</v>
      </c>
      <c r="B284" t="str">
        <f>VLOOKUP(A284, 'Customer Names'!$A$1:$D$2336,3,FALSE)</f>
        <v>Walker</v>
      </c>
      <c r="C284">
        <f>VLOOKUP(A284, 'Medical Examinations'!$A$1:$J$2336,2,FALSE)</f>
        <v>30.25</v>
      </c>
      <c r="D284">
        <f>VLOOKUP(A284,'Medical Examinations'!A283:J2618,3,FALSE)</f>
        <v>5.58</v>
      </c>
      <c r="E284" t="str">
        <f>VLOOKUP(A284,'Medical Examinations'!A283:J2618,4,FALSE)</f>
        <v>No</v>
      </c>
      <c r="F284" t="str">
        <f>VLOOKUP(A284,'Medical Examinations'!A283:J2618,4,FALSE)</f>
        <v>No</v>
      </c>
      <c r="G284" t="str">
        <f>VLOOKUP(A284,'Medical Examinations'!A284:J2618,6,FALSE)</f>
        <v>Yes</v>
      </c>
      <c r="H284">
        <f>VLOOKUP(A284,'Medical Examinations'!A284:J2618,7,FALSE)</f>
        <v>1</v>
      </c>
      <c r="I284" s="8" t="str">
        <f>VLOOKUP(A284,'Medical Examinations'!A284:J2618,8,FALSE)</f>
        <v>yes</v>
      </c>
      <c r="J284" t="str">
        <f>VLOOKUP(A284,'Medical Examinations'!A284:J2618,9,FALSE)</f>
        <v>Obesity</v>
      </c>
      <c r="K284" t="str">
        <f>VLOOKUP(A284,'Medical Examinations'!A284:J2618,10,FALSE)</f>
        <v>Normal</v>
      </c>
      <c r="L284" s="14">
        <f>VLOOKUP(A284,'Hospitalisation Details'!$A$1:$H$2344,2,FALSE)</f>
        <v>37902</v>
      </c>
      <c r="M284">
        <f>VLOOKUP(A284,'Hospitalisation Details'!$A$1:$H$2344,4,FALSE)</f>
        <v>32548.34</v>
      </c>
      <c r="N284" t="str">
        <f>VLOOKUP(A284,'Hospitalisation Details'!$A$1:$H$2344,5,FALSE)</f>
        <v>tier - 1</v>
      </c>
      <c r="O284" t="str">
        <f>VLOOKUP(A284,'Hospitalisation Details'!$A$1:$H$2344,6,FALSE)</f>
        <v>tier - 2</v>
      </c>
      <c r="P284" t="str">
        <f>VLOOKUP(A284,'Hospitalisation Details'!$A$1:$H$2344,7,FALSE)</f>
        <v>R1013</v>
      </c>
      <c r="Q284">
        <f>VLOOKUP(A284,'Hospitalisation Details'!$A$1:$H$2344,8,FALSE)</f>
        <v>19</v>
      </c>
    </row>
    <row r="285" spans="1:17" x14ac:dyDescent="0.3">
      <c r="A285" t="s">
        <v>2076</v>
      </c>
      <c r="B285" t="str">
        <f>VLOOKUP(A285, 'Customer Names'!$A$1:$D$2336,3,FALSE)</f>
        <v>Lam</v>
      </c>
      <c r="C285">
        <f>VLOOKUP(A285, 'Medical Examinations'!$A$1:$J$2336,2,FALSE)</f>
        <v>26.24</v>
      </c>
      <c r="D285">
        <f>VLOOKUP(A285,'Medical Examinations'!A284:J2619,3,FALSE)</f>
        <v>6.26</v>
      </c>
      <c r="E285" t="str">
        <f>VLOOKUP(A285,'Medical Examinations'!A284:J2619,4,FALSE)</f>
        <v>Yes</v>
      </c>
      <c r="F285" t="str">
        <f>VLOOKUP(A285,'Medical Examinations'!A284:J2619,4,FALSE)</f>
        <v>Yes</v>
      </c>
      <c r="G285" t="str">
        <f>VLOOKUP(A285,'Medical Examinations'!A285:J2619,6,FALSE)</f>
        <v>No</v>
      </c>
      <c r="H285">
        <f>VLOOKUP(A285,'Medical Examinations'!A285:J2619,7,FALSE)</f>
        <v>0</v>
      </c>
      <c r="I285" s="8" t="str">
        <f>VLOOKUP(A285,'Medical Examinations'!A285:J2619,8,FALSE)</f>
        <v>yes</v>
      </c>
      <c r="J285" t="str">
        <f>VLOOKUP(A285,'Medical Examinations'!A285:J2619,9,FALSE)</f>
        <v>Overweight</v>
      </c>
      <c r="K285" t="str">
        <f>VLOOKUP(A285,'Medical Examinations'!A285:J2619,10,FALSE)</f>
        <v>Prediabetes</v>
      </c>
      <c r="L285" s="14">
        <f>VLOOKUP(A285,'Hospitalisation Details'!$A$1:$H$2344,2,FALSE)</f>
        <v>28022</v>
      </c>
      <c r="M285">
        <f>VLOOKUP(A285,'Hospitalisation Details'!$A$1:$H$2344,4,FALSE)</f>
        <v>32485.46</v>
      </c>
      <c r="N285" t="str">
        <f>VLOOKUP(A285,'Hospitalisation Details'!$A$1:$H$2344,5,FALSE)</f>
        <v>tier - 2</v>
      </c>
      <c r="O285" t="str">
        <f>VLOOKUP(A285,'Hospitalisation Details'!$A$1:$H$2344,6,FALSE)</f>
        <v>tier - 1</v>
      </c>
      <c r="P285" t="str">
        <f>VLOOKUP(A285,'Hospitalisation Details'!$A$1:$H$2344,7,FALSE)</f>
        <v>R1011</v>
      </c>
      <c r="Q285">
        <f>VLOOKUP(A285,'Hospitalisation Details'!$A$1:$H$2344,8,FALSE)</f>
        <v>46</v>
      </c>
    </row>
    <row r="286" spans="1:17" x14ac:dyDescent="0.3">
      <c r="A286" t="s">
        <v>2075</v>
      </c>
      <c r="B286" t="str">
        <f>VLOOKUP(A286, 'Customer Names'!$A$1:$D$2336,3,FALSE)</f>
        <v>Sweigart</v>
      </c>
      <c r="C286">
        <f>VLOOKUP(A286, 'Medical Examinations'!$A$1:$J$2336,2,FALSE)</f>
        <v>31.36</v>
      </c>
      <c r="D286">
        <f>VLOOKUP(A286,'Medical Examinations'!A285:J2620,3,FALSE)</f>
        <v>10.6</v>
      </c>
      <c r="E286" t="str">
        <f>VLOOKUP(A286,'Medical Examinations'!A285:J2620,4,FALSE)</f>
        <v>Yes</v>
      </c>
      <c r="F286" t="str">
        <f>VLOOKUP(A286,'Medical Examinations'!A285:J2620,4,FALSE)</f>
        <v>Yes</v>
      </c>
      <c r="G286" t="str">
        <f>VLOOKUP(A286,'Medical Examinations'!A286:J2620,6,FALSE)</f>
        <v>No</v>
      </c>
      <c r="H286">
        <f>VLOOKUP(A286,'Medical Examinations'!A286:J2620,7,FALSE)</f>
        <v>0</v>
      </c>
      <c r="I286" s="8" t="str">
        <f>VLOOKUP(A286,'Medical Examinations'!A286:J2620,8,FALSE)</f>
        <v>yes</v>
      </c>
      <c r="J286" t="str">
        <f>VLOOKUP(A286,'Medical Examinations'!A286:J2620,9,FALSE)</f>
        <v>Obesity</v>
      </c>
      <c r="K286" t="str">
        <f>VLOOKUP(A286,'Medical Examinations'!A286:J2620,10,FALSE)</f>
        <v>Diabetes</v>
      </c>
      <c r="L286" s="14">
        <f>VLOOKUP(A286,'Hospitalisation Details'!$A$1:$H$2344,2,FALSE)</f>
        <v>29856</v>
      </c>
      <c r="M286">
        <f>VLOOKUP(A286,'Hospitalisation Details'!$A$1:$H$2344,4,FALSE)</f>
        <v>32462.35</v>
      </c>
      <c r="N286" t="str">
        <f>VLOOKUP(A286,'Hospitalisation Details'!$A$1:$H$2344,5,FALSE)</f>
        <v>tier - 2</v>
      </c>
      <c r="O286" t="str">
        <f>VLOOKUP(A286,'Hospitalisation Details'!$A$1:$H$2344,6,FALSE)</f>
        <v>tier - 2</v>
      </c>
      <c r="P286" t="str">
        <f>VLOOKUP(A286,'Hospitalisation Details'!$A$1:$H$2344,7,FALSE)</f>
        <v>R1011</v>
      </c>
      <c r="Q286">
        <f>VLOOKUP(A286,'Hospitalisation Details'!$A$1:$H$2344,8,FALSE)</f>
        <v>41</v>
      </c>
    </row>
    <row r="287" spans="1:17" x14ac:dyDescent="0.3">
      <c r="A287" t="s">
        <v>2074</v>
      </c>
      <c r="B287" t="str">
        <f>VLOOKUP(A287, 'Customer Names'!$A$1:$D$2336,3,FALSE)</f>
        <v>Sieczkowski</v>
      </c>
      <c r="C287">
        <f>VLOOKUP(A287, 'Medical Examinations'!$A$1:$J$2336,2,FALSE)</f>
        <v>25.69</v>
      </c>
      <c r="D287">
        <f>VLOOKUP(A287,'Medical Examinations'!A286:J2621,3,FALSE)</f>
        <v>4.78</v>
      </c>
      <c r="E287" t="str">
        <f>VLOOKUP(A287,'Medical Examinations'!A286:J2621,4,FALSE)</f>
        <v>Yes</v>
      </c>
      <c r="F287" t="str">
        <f>VLOOKUP(A287,'Medical Examinations'!A286:J2621,4,FALSE)</f>
        <v>Yes</v>
      </c>
      <c r="G287" t="str">
        <f>VLOOKUP(A287,'Medical Examinations'!A287:J2621,6,FALSE)</f>
        <v>No</v>
      </c>
      <c r="H287">
        <f>VLOOKUP(A287,'Medical Examinations'!A287:J2621,7,FALSE)</f>
        <v>0</v>
      </c>
      <c r="I287" s="8" t="str">
        <f>VLOOKUP(A287,'Medical Examinations'!A287:J2621,8,FALSE)</f>
        <v>yes</v>
      </c>
      <c r="J287" t="str">
        <f>VLOOKUP(A287,'Medical Examinations'!A287:J2621,9,FALSE)</f>
        <v>Overweight</v>
      </c>
      <c r="K287" t="str">
        <f>VLOOKUP(A287,'Medical Examinations'!A287:J2621,10,FALSE)</f>
        <v>Normal</v>
      </c>
      <c r="L287" s="14">
        <f>VLOOKUP(A287,'Hospitalisation Details'!$A$1:$H$2344,2,FALSE)</f>
        <v>27981</v>
      </c>
      <c r="M287">
        <f>VLOOKUP(A287,'Hospitalisation Details'!$A$1:$H$2344,4,FALSE)</f>
        <v>32430.22</v>
      </c>
      <c r="N287" t="str">
        <f>VLOOKUP(A287,'Hospitalisation Details'!$A$1:$H$2344,5,FALSE)</f>
        <v>tier - 2</v>
      </c>
      <c r="O287" t="str">
        <f>VLOOKUP(A287,'Hospitalisation Details'!$A$1:$H$2344,6,FALSE)</f>
        <v>tier - 3</v>
      </c>
      <c r="P287" t="str">
        <f>VLOOKUP(A287,'Hospitalisation Details'!$A$1:$H$2344,7,FALSE)</f>
        <v>R1011</v>
      </c>
      <c r="Q287">
        <f>VLOOKUP(A287,'Hospitalisation Details'!$A$1:$H$2344,8,FALSE)</f>
        <v>46</v>
      </c>
    </row>
    <row r="288" spans="1:17" x14ac:dyDescent="0.3">
      <c r="A288" t="s">
        <v>2073</v>
      </c>
      <c r="B288" t="str">
        <f>VLOOKUP(A288, 'Customer Names'!$A$1:$D$2336,3,FALSE)</f>
        <v>Jurgens</v>
      </c>
      <c r="C288">
        <f>VLOOKUP(A288, 'Medical Examinations'!$A$1:$J$2336,2,FALSE)</f>
        <v>25.46</v>
      </c>
      <c r="D288">
        <f>VLOOKUP(A288,'Medical Examinations'!A287:J2622,3,FALSE)</f>
        <v>6.03</v>
      </c>
      <c r="E288" t="str">
        <f>VLOOKUP(A288,'Medical Examinations'!A287:J2622,4,FALSE)</f>
        <v>No</v>
      </c>
      <c r="F288" t="str">
        <f>VLOOKUP(A288,'Medical Examinations'!A287:J2622,4,FALSE)</f>
        <v>No</v>
      </c>
      <c r="G288" t="str">
        <f>VLOOKUP(A288,'Medical Examinations'!A288:J2622,6,FALSE)</f>
        <v>No</v>
      </c>
      <c r="H288">
        <f>VLOOKUP(A288,'Medical Examinations'!A288:J2622,7,FALSE)</f>
        <v>2</v>
      </c>
      <c r="I288" s="8" t="str">
        <f>VLOOKUP(A288,'Medical Examinations'!A288:J2622,8,FALSE)</f>
        <v>yes</v>
      </c>
      <c r="J288" t="str">
        <f>VLOOKUP(A288,'Medical Examinations'!A288:J2622,9,FALSE)</f>
        <v>Overweight</v>
      </c>
      <c r="K288" t="str">
        <f>VLOOKUP(A288,'Medical Examinations'!A288:J2622,10,FALSE)</f>
        <v>Prediabetes</v>
      </c>
      <c r="L288" s="14">
        <f>VLOOKUP(A288,'Hospitalisation Details'!$A$1:$H$2344,2,FALSE)</f>
        <v>26591</v>
      </c>
      <c r="M288">
        <f>VLOOKUP(A288,'Hospitalisation Details'!$A$1:$H$2344,4,FALSE)</f>
        <v>32428.63</v>
      </c>
      <c r="N288" t="str">
        <f>VLOOKUP(A288,'Hospitalisation Details'!$A$1:$H$2344,5,FALSE)</f>
        <v>tier - 2</v>
      </c>
      <c r="O288" t="str">
        <f>VLOOKUP(A288,'Hospitalisation Details'!$A$1:$H$2344,6,FALSE)</f>
        <v>tier - 2</v>
      </c>
      <c r="P288" t="str">
        <f>VLOOKUP(A288,'Hospitalisation Details'!$A$1:$H$2344,7,FALSE)</f>
        <v>R1011</v>
      </c>
      <c r="Q288">
        <f>VLOOKUP(A288,'Hospitalisation Details'!$A$1:$H$2344,8,FALSE)</f>
        <v>50</v>
      </c>
    </row>
    <row r="289" spans="1:17" x14ac:dyDescent="0.3">
      <c r="A289" t="s">
        <v>2072</v>
      </c>
      <c r="B289" t="str">
        <f>VLOOKUP(A289, 'Customer Names'!$A$1:$D$2336,3,FALSE)</f>
        <v>Hackman</v>
      </c>
      <c r="C289">
        <f>VLOOKUP(A289, 'Medical Examinations'!$A$1:$J$2336,2,FALSE)</f>
        <v>31.83</v>
      </c>
      <c r="D289">
        <f>VLOOKUP(A289,'Medical Examinations'!A288:J2623,3,FALSE)</f>
        <v>11.55</v>
      </c>
      <c r="E289" t="str">
        <f>VLOOKUP(A289,'Medical Examinations'!A288:J2623,4,FALSE)</f>
        <v>Yes</v>
      </c>
      <c r="F289" t="str">
        <f>VLOOKUP(A289,'Medical Examinations'!A288:J2623,4,FALSE)</f>
        <v>Yes</v>
      </c>
      <c r="G289" t="str">
        <f>VLOOKUP(A289,'Medical Examinations'!A289:J2623,6,FALSE)</f>
        <v>No</v>
      </c>
      <c r="H289">
        <f>VLOOKUP(A289,'Medical Examinations'!A289:J2623,7,FALSE)</f>
        <v>1</v>
      </c>
      <c r="I289" s="8" t="str">
        <f>VLOOKUP(A289,'Medical Examinations'!A289:J2623,8,FALSE)</f>
        <v>yes</v>
      </c>
      <c r="J289" t="str">
        <f>VLOOKUP(A289,'Medical Examinations'!A289:J2623,9,FALSE)</f>
        <v>Obesity</v>
      </c>
      <c r="K289" t="str">
        <f>VLOOKUP(A289,'Medical Examinations'!A289:J2623,10,FALSE)</f>
        <v>Diabetes</v>
      </c>
      <c r="L289" s="14">
        <f>VLOOKUP(A289,'Hospitalisation Details'!$A$1:$H$2344,2,FALSE)</f>
        <v>31748</v>
      </c>
      <c r="M289">
        <f>VLOOKUP(A289,'Hospitalisation Details'!$A$1:$H$2344,4,FALSE)</f>
        <v>32288.49</v>
      </c>
      <c r="N289" t="str">
        <f>VLOOKUP(A289,'Hospitalisation Details'!$A$1:$H$2344,5,FALSE)</f>
        <v>tier - 2</v>
      </c>
      <c r="O289" t="str">
        <f>VLOOKUP(A289,'Hospitalisation Details'!$A$1:$H$2344,6,FALSE)</f>
        <v>tier - 2</v>
      </c>
      <c r="P289" t="str">
        <f>VLOOKUP(A289,'Hospitalisation Details'!$A$1:$H$2344,7,FALSE)</f>
        <v>R1011</v>
      </c>
      <c r="Q289">
        <f>VLOOKUP(A289,'Hospitalisation Details'!$A$1:$H$2344,8,FALSE)</f>
        <v>36</v>
      </c>
    </row>
    <row r="290" spans="1:17" x14ac:dyDescent="0.3">
      <c r="A290" t="s">
        <v>2071</v>
      </c>
      <c r="B290" t="str">
        <f>VLOOKUP(A290, 'Customer Names'!$A$1:$D$2336,3,FALSE)</f>
        <v>Klarich</v>
      </c>
      <c r="C290">
        <f>VLOOKUP(A290, 'Medical Examinations'!$A$1:$J$2336,2,FALSE)</f>
        <v>24.43</v>
      </c>
      <c r="D290">
        <f>VLOOKUP(A290,'Medical Examinations'!A289:J2624,3,FALSE)</f>
        <v>7.59</v>
      </c>
      <c r="E290" t="str">
        <f>VLOOKUP(A290,'Medical Examinations'!A289:J2624,4,FALSE)</f>
        <v>Yes</v>
      </c>
      <c r="F290" t="str">
        <f>VLOOKUP(A290,'Medical Examinations'!A289:J2624,4,FALSE)</f>
        <v>Yes</v>
      </c>
      <c r="G290" t="str">
        <f>VLOOKUP(A290,'Medical Examinations'!A290:J2624,6,FALSE)</f>
        <v>No</v>
      </c>
      <c r="H290">
        <f>VLOOKUP(A290,'Medical Examinations'!A290:J2624,7,FALSE)</f>
        <v>1</v>
      </c>
      <c r="I290" s="8" t="str">
        <f>VLOOKUP(A290,'Medical Examinations'!A290:J2624,8,FALSE)</f>
        <v>yes</v>
      </c>
      <c r="J290" t="str">
        <f>VLOOKUP(A290,'Medical Examinations'!A290:J2624,9,FALSE)</f>
        <v>Normal weight</v>
      </c>
      <c r="K290" t="str">
        <f>VLOOKUP(A290,'Medical Examinations'!A290:J2624,10,FALSE)</f>
        <v>Diabetes</v>
      </c>
      <c r="L290" s="14">
        <f>VLOOKUP(A290,'Hospitalisation Details'!$A$1:$H$2344,2,FALSE)</f>
        <v>27745</v>
      </c>
      <c r="M290">
        <f>VLOOKUP(A290,'Hospitalisation Details'!$A$1:$H$2344,4,FALSE)</f>
        <v>32259.96</v>
      </c>
      <c r="N290" t="str">
        <f>VLOOKUP(A290,'Hospitalisation Details'!$A$1:$H$2344,5,FALSE)</f>
        <v>tier - 2</v>
      </c>
      <c r="O290" t="str">
        <f>VLOOKUP(A290,'Hospitalisation Details'!$A$1:$H$2344,6,FALSE)</f>
        <v>tier - 3</v>
      </c>
      <c r="P290" t="str">
        <f>VLOOKUP(A290,'Hospitalisation Details'!$A$1:$H$2344,7,FALSE)</f>
        <v>R1012</v>
      </c>
      <c r="Q290">
        <f>VLOOKUP(A290,'Hospitalisation Details'!$A$1:$H$2344,8,FALSE)</f>
        <v>47</v>
      </c>
    </row>
    <row r="291" spans="1:17" x14ac:dyDescent="0.3">
      <c r="A291" t="s">
        <v>2070</v>
      </c>
      <c r="B291" t="str">
        <f>VLOOKUP(A291, 'Customer Names'!$A$1:$D$2336,3,FALSE)</f>
        <v>Schulten</v>
      </c>
      <c r="C291">
        <f>VLOOKUP(A291, 'Medical Examinations'!$A$1:$J$2336,2,FALSE)</f>
        <v>41.9</v>
      </c>
      <c r="D291">
        <f>VLOOKUP(A291,'Medical Examinations'!A290:J2625,3,FALSE)</f>
        <v>4.26</v>
      </c>
      <c r="E291" t="str">
        <f>VLOOKUP(A291,'Medical Examinations'!A290:J2625,4,FALSE)</f>
        <v>No</v>
      </c>
      <c r="F291" t="str">
        <f>VLOOKUP(A291,'Medical Examinations'!A290:J2625,4,FALSE)</f>
        <v>No</v>
      </c>
      <c r="G291" t="str">
        <f>VLOOKUP(A291,'Medical Examinations'!A291:J2625,6,FALSE)</f>
        <v>No</v>
      </c>
      <c r="H291">
        <f>VLOOKUP(A291,'Medical Examinations'!A291:J2625,7,FALSE)</f>
        <v>0</v>
      </c>
      <c r="I291" s="8" t="str">
        <f>VLOOKUP(A291,'Medical Examinations'!A291:J2625,8,FALSE)</f>
        <v>yes</v>
      </c>
      <c r="J291" t="str">
        <f>VLOOKUP(A291,'Medical Examinations'!A291:J2625,9,FALSE)</f>
        <v>Obesity</v>
      </c>
      <c r="K291" t="str">
        <f>VLOOKUP(A291,'Medical Examinations'!A291:J2625,10,FALSE)</f>
        <v>Normal</v>
      </c>
      <c r="L291" s="14">
        <f>VLOOKUP(A291,'Hospitalisation Details'!$A$1:$H$2344,2,FALSE)</f>
        <v>34585</v>
      </c>
      <c r="M291">
        <f>VLOOKUP(A291,'Hospitalisation Details'!$A$1:$H$2344,4,FALSE)</f>
        <v>32222.81</v>
      </c>
      <c r="N291" t="str">
        <f>VLOOKUP(A291,'Hospitalisation Details'!$A$1:$H$2344,5,FALSE)</f>
        <v>tier - 2</v>
      </c>
      <c r="O291" t="str">
        <f>VLOOKUP(A291,'Hospitalisation Details'!$A$1:$H$2344,6,FALSE)</f>
        <v>tier - 1</v>
      </c>
      <c r="P291" t="str">
        <f>VLOOKUP(A291,'Hospitalisation Details'!$A$1:$H$2344,7,FALSE)</f>
        <v>R1011</v>
      </c>
      <c r="Q291">
        <f>VLOOKUP(A291,'Hospitalisation Details'!$A$1:$H$2344,8,FALSE)</f>
        <v>28</v>
      </c>
    </row>
    <row r="292" spans="1:17" x14ac:dyDescent="0.3">
      <c r="A292" t="s">
        <v>2069</v>
      </c>
      <c r="B292" t="str">
        <f>VLOOKUP(A292, 'Customer Names'!$A$1:$D$2336,3,FALSE)</f>
        <v>Fagerstrom</v>
      </c>
      <c r="C292">
        <f>VLOOKUP(A292, 'Medical Examinations'!$A$1:$J$2336,2,FALSE)</f>
        <v>22.88</v>
      </c>
      <c r="D292">
        <f>VLOOKUP(A292,'Medical Examinations'!A291:J2626,3,FALSE)</f>
        <v>5.9</v>
      </c>
      <c r="E292" t="str">
        <f>VLOOKUP(A292,'Medical Examinations'!A291:J2626,4,FALSE)</f>
        <v>Yes</v>
      </c>
      <c r="F292" t="str">
        <f>VLOOKUP(A292,'Medical Examinations'!A291:J2626,4,FALSE)</f>
        <v>Yes</v>
      </c>
      <c r="G292" t="str">
        <f>VLOOKUP(A292,'Medical Examinations'!A292:J2626,6,FALSE)</f>
        <v>Yes</v>
      </c>
      <c r="H292">
        <f>VLOOKUP(A292,'Medical Examinations'!A292:J2626,7,FALSE)</f>
        <v>1</v>
      </c>
      <c r="I292" s="8" t="str">
        <f>VLOOKUP(A292,'Medical Examinations'!A292:J2626,8,FALSE)</f>
        <v>yes</v>
      </c>
      <c r="J292" t="str">
        <f>VLOOKUP(A292,'Medical Examinations'!A292:J2626,9,FALSE)</f>
        <v>Normal weight</v>
      </c>
      <c r="K292" t="str">
        <f>VLOOKUP(A292,'Medical Examinations'!A292:J2626,10,FALSE)</f>
        <v>Prediabetes</v>
      </c>
      <c r="L292" s="14">
        <f>VLOOKUP(A292,'Hospitalisation Details'!$A$1:$H$2344,2,FALSE)</f>
        <v>25457</v>
      </c>
      <c r="M292">
        <f>VLOOKUP(A292,'Hospitalisation Details'!$A$1:$H$2344,4,FALSE)</f>
        <v>32192.76</v>
      </c>
      <c r="N292" t="str">
        <f>VLOOKUP(A292,'Hospitalisation Details'!$A$1:$H$2344,5,FALSE)</f>
        <v>tier - 1</v>
      </c>
      <c r="O292" t="str">
        <f>VLOOKUP(A292,'Hospitalisation Details'!$A$1:$H$2344,6,FALSE)</f>
        <v>tier - 2</v>
      </c>
      <c r="P292" t="str">
        <f>VLOOKUP(A292,'Hospitalisation Details'!$A$1:$H$2344,7,FALSE)</f>
        <v>R1011</v>
      </c>
      <c r="Q292">
        <f>VLOOKUP(A292,'Hospitalisation Details'!$A$1:$H$2344,8,FALSE)</f>
        <v>53</v>
      </c>
    </row>
    <row r="293" spans="1:17" x14ac:dyDescent="0.3">
      <c r="A293" t="s">
        <v>2068</v>
      </c>
      <c r="B293" t="str">
        <f>VLOOKUP(A293, 'Customer Names'!$A$1:$D$2336,3,FALSE)</f>
        <v>Bien</v>
      </c>
      <c r="C293">
        <f>VLOOKUP(A293, 'Medical Examinations'!$A$1:$J$2336,2,FALSE)</f>
        <v>29.734999999999999</v>
      </c>
      <c r="D293">
        <f>VLOOKUP(A293,'Medical Examinations'!A292:J2627,3,FALSE)</f>
        <v>7.79</v>
      </c>
      <c r="E293" t="str">
        <f>VLOOKUP(A293,'Medical Examinations'!A292:J2627,4,FALSE)</f>
        <v>No</v>
      </c>
      <c r="F293" t="str">
        <f>VLOOKUP(A293,'Medical Examinations'!A292:J2627,4,FALSE)</f>
        <v>No</v>
      </c>
      <c r="G293" t="str">
        <f>VLOOKUP(A293,'Medical Examinations'!A293:J2627,6,FALSE)</f>
        <v>No</v>
      </c>
      <c r="H293">
        <f>VLOOKUP(A293,'Medical Examinations'!A293:J2627,7,FALSE)</f>
        <v>0</v>
      </c>
      <c r="I293" s="8" t="str">
        <f>VLOOKUP(A293,'Medical Examinations'!A293:J2627,8,FALSE)</f>
        <v>No</v>
      </c>
      <c r="J293" t="str">
        <f>VLOOKUP(A293,'Medical Examinations'!A293:J2627,9,FALSE)</f>
        <v>Overweight</v>
      </c>
      <c r="K293" t="str">
        <f>VLOOKUP(A293,'Medical Examinations'!A293:J2627,10,FALSE)</f>
        <v>Diabetes</v>
      </c>
      <c r="L293" s="14">
        <f>VLOOKUP(A293,'Hospitalisation Details'!$A$1:$H$2344,2,FALSE)</f>
        <v>28804</v>
      </c>
      <c r="M293">
        <f>VLOOKUP(A293,'Hospitalisation Details'!$A$1:$H$2344,4,FALSE)</f>
        <v>32108.66</v>
      </c>
      <c r="N293" t="str">
        <f>VLOOKUP(A293,'Hospitalisation Details'!$A$1:$H$2344,5,FALSE)</f>
        <v>tier - 1</v>
      </c>
      <c r="O293" t="str">
        <f>VLOOKUP(A293,'Hospitalisation Details'!$A$1:$H$2344,6,FALSE)</f>
        <v>tier - 3</v>
      </c>
      <c r="P293" t="str">
        <f>VLOOKUP(A293,'Hospitalisation Details'!$A$1:$H$2344,7,FALSE)</f>
        <v>R1017</v>
      </c>
      <c r="Q293">
        <f>VLOOKUP(A293,'Hospitalisation Details'!$A$1:$H$2344,8,FALSE)</f>
        <v>44</v>
      </c>
    </row>
    <row r="294" spans="1:17" x14ac:dyDescent="0.3">
      <c r="A294" t="s">
        <v>2067</v>
      </c>
      <c r="B294" t="str">
        <f>VLOOKUP(A294, 'Customer Names'!$A$1:$D$2336,3,FALSE)</f>
        <v>Hess</v>
      </c>
      <c r="C294">
        <f>VLOOKUP(A294, 'Medical Examinations'!$A$1:$J$2336,2,FALSE)</f>
        <v>40.74</v>
      </c>
      <c r="D294">
        <f>VLOOKUP(A294,'Medical Examinations'!A293:J2628,3,FALSE)</f>
        <v>5.28</v>
      </c>
      <c r="E294" t="str">
        <f>VLOOKUP(A294,'Medical Examinations'!A293:J2628,4,FALSE)</f>
        <v>No</v>
      </c>
      <c r="F294" t="str">
        <f>VLOOKUP(A294,'Medical Examinations'!A293:J2628,4,FALSE)</f>
        <v>No</v>
      </c>
      <c r="G294" t="str">
        <f>VLOOKUP(A294,'Medical Examinations'!A294:J2628,6,FALSE)</f>
        <v>Yes</v>
      </c>
      <c r="H294">
        <f>VLOOKUP(A294,'Medical Examinations'!A294:J2628,7,FALSE)</f>
        <v>1</v>
      </c>
      <c r="I294" s="8" t="str">
        <f>VLOOKUP(A294,'Medical Examinations'!A294:J2628,8,FALSE)</f>
        <v>yes</v>
      </c>
      <c r="J294" t="str">
        <f>VLOOKUP(A294,'Medical Examinations'!A294:J2628,9,FALSE)</f>
        <v>Obesity</v>
      </c>
      <c r="K294" t="str">
        <f>VLOOKUP(A294,'Medical Examinations'!A294:J2628,10,FALSE)</f>
        <v>Normal</v>
      </c>
      <c r="L294" s="14">
        <f>VLOOKUP(A294,'Hospitalisation Details'!$A$1:$H$2344,2,FALSE)</f>
        <v>34225</v>
      </c>
      <c r="M294">
        <f>VLOOKUP(A294,'Hospitalisation Details'!$A$1:$H$2344,4,FALSE)</f>
        <v>32086.21</v>
      </c>
      <c r="N294" t="str">
        <f>VLOOKUP(A294,'Hospitalisation Details'!$A$1:$H$2344,5,FALSE)</f>
        <v>tier - 1</v>
      </c>
      <c r="O294" t="str">
        <f>VLOOKUP(A294,'Hospitalisation Details'!$A$1:$H$2344,6,FALSE)</f>
        <v>tier - 3</v>
      </c>
      <c r="P294" t="str">
        <f>VLOOKUP(A294,'Hospitalisation Details'!$A$1:$H$2344,7,FALSE)</f>
        <v>R1011</v>
      </c>
      <c r="Q294">
        <f>VLOOKUP(A294,'Hospitalisation Details'!$A$1:$H$2344,8,FALSE)</f>
        <v>29</v>
      </c>
    </row>
    <row r="295" spans="1:17" x14ac:dyDescent="0.3">
      <c r="A295" t="s">
        <v>2066</v>
      </c>
      <c r="B295" t="str">
        <f>VLOOKUP(A295, 'Customer Names'!$A$1:$D$2336,3,FALSE)</f>
        <v>Shaw</v>
      </c>
      <c r="C295">
        <f>VLOOKUP(A295, 'Medical Examinations'!$A$1:$J$2336,2,FALSE)</f>
        <v>24.14</v>
      </c>
      <c r="D295">
        <f>VLOOKUP(A295,'Medical Examinations'!A294:J2629,3,FALSE)</f>
        <v>5.87</v>
      </c>
      <c r="E295" t="str">
        <f>VLOOKUP(A295,'Medical Examinations'!A294:J2629,4,FALSE)</f>
        <v>No</v>
      </c>
      <c r="F295" t="str">
        <f>VLOOKUP(A295,'Medical Examinations'!A294:J2629,4,FALSE)</f>
        <v>No</v>
      </c>
      <c r="G295" t="str">
        <f>VLOOKUP(A295,'Medical Examinations'!A295:J2629,6,FALSE)</f>
        <v>No</v>
      </c>
      <c r="H295">
        <f>VLOOKUP(A295,'Medical Examinations'!A295:J2629,7,FALSE)</f>
        <v>2</v>
      </c>
      <c r="I295" s="8" t="str">
        <f>VLOOKUP(A295,'Medical Examinations'!A295:J2629,8,FALSE)</f>
        <v>yes</v>
      </c>
      <c r="J295" t="str">
        <f>VLOOKUP(A295,'Medical Examinations'!A295:J2629,9,FALSE)</f>
        <v>Normal weight</v>
      </c>
      <c r="K295" t="str">
        <f>VLOOKUP(A295,'Medical Examinations'!A295:J2629,10,FALSE)</f>
        <v>Prediabetes</v>
      </c>
      <c r="L295" s="14">
        <f>VLOOKUP(A295,'Hospitalisation Details'!$A$1:$H$2344,2,FALSE)</f>
        <v>26563</v>
      </c>
      <c r="M295">
        <f>VLOOKUP(A295,'Hospitalisation Details'!$A$1:$H$2344,4,FALSE)</f>
        <v>31980.89</v>
      </c>
      <c r="N295" t="str">
        <f>VLOOKUP(A295,'Hospitalisation Details'!$A$1:$H$2344,5,FALSE)</f>
        <v>tier - 2</v>
      </c>
      <c r="O295" t="str">
        <f>VLOOKUP(A295,'Hospitalisation Details'!$A$1:$H$2344,6,FALSE)</f>
        <v>tier - 1</v>
      </c>
      <c r="P295" t="str">
        <f>VLOOKUP(A295,'Hospitalisation Details'!$A$1:$H$2344,7,FALSE)</f>
        <v>R1011</v>
      </c>
      <c r="Q295">
        <f>VLOOKUP(A295,'Hospitalisation Details'!$A$1:$H$2344,8,FALSE)</f>
        <v>50</v>
      </c>
    </row>
    <row r="296" spans="1:17" x14ac:dyDescent="0.3">
      <c r="A296" t="s">
        <v>2065</v>
      </c>
      <c r="B296" t="str">
        <f>VLOOKUP(A296, 'Customer Names'!$A$1:$D$2336,3,FALSE)</f>
        <v>Williams</v>
      </c>
      <c r="C296">
        <f>VLOOKUP(A296, 'Medical Examinations'!$A$1:$J$2336,2,FALSE)</f>
        <v>25.15</v>
      </c>
      <c r="D296">
        <f>VLOOKUP(A296,'Medical Examinations'!A295:J2630,3,FALSE)</f>
        <v>9.08</v>
      </c>
      <c r="E296" t="str">
        <f>VLOOKUP(A296,'Medical Examinations'!A295:J2630,4,FALSE)</f>
        <v>Yes</v>
      </c>
      <c r="F296" t="str">
        <f>VLOOKUP(A296,'Medical Examinations'!A295:J2630,4,FALSE)</f>
        <v>Yes</v>
      </c>
      <c r="G296" t="str">
        <f>VLOOKUP(A296,'Medical Examinations'!A296:J2630,6,FALSE)</f>
        <v>No</v>
      </c>
      <c r="H296">
        <f>VLOOKUP(A296,'Medical Examinations'!A296:J2630,7,FALSE)</f>
        <v>1</v>
      </c>
      <c r="I296" s="8" t="str">
        <f>VLOOKUP(A296,'Medical Examinations'!A296:J2630,8,FALSE)</f>
        <v>yes</v>
      </c>
      <c r="J296" t="str">
        <f>VLOOKUP(A296,'Medical Examinations'!A296:J2630,9,FALSE)</f>
        <v>Overweight</v>
      </c>
      <c r="K296" t="str">
        <f>VLOOKUP(A296,'Medical Examinations'!A296:J2630,10,FALSE)</f>
        <v>Diabetes</v>
      </c>
      <c r="L296" s="14">
        <f>VLOOKUP(A296,'Hospitalisation Details'!$A$1:$H$2344,2,FALSE)</f>
        <v>27662</v>
      </c>
      <c r="M296">
        <f>VLOOKUP(A296,'Hospitalisation Details'!$A$1:$H$2344,4,FALSE)</f>
        <v>31897.1</v>
      </c>
      <c r="N296" t="str">
        <f>VLOOKUP(A296,'Hospitalisation Details'!$A$1:$H$2344,5,FALSE)</f>
        <v>tier - 2</v>
      </c>
      <c r="O296" t="str">
        <f>VLOOKUP(A296,'Hospitalisation Details'!$A$1:$H$2344,6,FALSE)</f>
        <v>tier - 3</v>
      </c>
      <c r="P296" t="str">
        <f>VLOOKUP(A296,'Hospitalisation Details'!$A$1:$H$2344,7,FALSE)</f>
        <v>R1011</v>
      </c>
      <c r="Q296">
        <f>VLOOKUP(A296,'Hospitalisation Details'!$A$1:$H$2344,8,FALSE)</f>
        <v>47</v>
      </c>
    </row>
    <row r="297" spans="1:17" x14ac:dyDescent="0.3">
      <c r="A297" t="s">
        <v>2064</v>
      </c>
      <c r="B297" t="str">
        <f>VLOOKUP(A297, 'Customer Names'!$A$1:$D$2336,3,FALSE)</f>
        <v>Menzies</v>
      </c>
      <c r="C297">
        <f>VLOOKUP(A297, 'Medical Examinations'!$A$1:$J$2336,2,FALSE)</f>
        <v>28.71</v>
      </c>
      <c r="D297">
        <f>VLOOKUP(A297,'Medical Examinations'!A296:J2631,3,FALSE)</f>
        <v>5.2</v>
      </c>
      <c r="E297" t="str">
        <f>VLOOKUP(A297,'Medical Examinations'!A296:J2631,4,FALSE)</f>
        <v>No</v>
      </c>
      <c r="F297" t="str">
        <f>VLOOKUP(A297,'Medical Examinations'!A296:J2631,4,FALSE)</f>
        <v>No</v>
      </c>
      <c r="G297" t="str">
        <f>VLOOKUP(A297,'Medical Examinations'!A297:J2631,6,FALSE)</f>
        <v>No</v>
      </c>
      <c r="H297">
        <f>VLOOKUP(A297,'Medical Examinations'!A297:J2631,7,FALSE)</f>
        <v>1</v>
      </c>
      <c r="I297" s="8" t="str">
        <f>VLOOKUP(A297,'Medical Examinations'!A297:J2631,8,FALSE)</f>
        <v>yes</v>
      </c>
      <c r="J297" t="str">
        <f>VLOOKUP(A297,'Medical Examinations'!A297:J2631,9,FALSE)</f>
        <v>Overweight</v>
      </c>
      <c r="K297" t="str">
        <f>VLOOKUP(A297,'Medical Examinations'!A297:J2631,10,FALSE)</f>
        <v>Normal</v>
      </c>
      <c r="L297" s="14">
        <f>VLOOKUP(A297,'Hospitalisation Details'!$A$1:$H$2344,2,FALSE)</f>
        <v>30935</v>
      </c>
      <c r="M297">
        <f>VLOOKUP(A297,'Hospitalisation Details'!$A$1:$H$2344,4,FALSE)</f>
        <v>31743.919999999998</v>
      </c>
      <c r="N297" t="str">
        <f>VLOOKUP(A297,'Hospitalisation Details'!$A$1:$H$2344,5,FALSE)</f>
        <v>tier - 2</v>
      </c>
      <c r="O297" t="str">
        <f>VLOOKUP(A297,'Hospitalisation Details'!$A$1:$H$2344,6,FALSE)</f>
        <v>tier - 1</v>
      </c>
      <c r="P297" t="str">
        <f>VLOOKUP(A297,'Hospitalisation Details'!$A$1:$H$2344,7,FALSE)</f>
        <v>R1011</v>
      </c>
      <c r="Q297">
        <f>VLOOKUP(A297,'Hospitalisation Details'!$A$1:$H$2344,8,FALSE)</f>
        <v>38</v>
      </c>
    </row>
    <row r="298" spans="1:17" x14ac:dyDescent="0.3">
      <c r="A298" t="s">
        <v>2063</v>
      </c>
      <c r="B298" t="str">
        <f>VLOOKUP(A298, 'Customer Names'!$A$1:$D$2336,3,FALSE)</f>
        <v>Buehler</v>
      </c>
      <c r="C298">
        <f>VLOOKUP(A298, 'Medical Examinations'!$A$1:$J$2336,2,FALSE)</f>
        <v>23</v>
      </c>
      <c r="D298">
        <f>VLOOKUP(A298,'Medical Examinations'!A297:J2632,3,FALSE)</f>
        <v>5.48</v>
      </c>
      <c r="E298" t="str">
        <f>VLOOKUP(A298,'Medical Examinations'!A297:J2632,4,FALSE)</f>
        <v>No</v>
      </c>
      <c r="F298" t="str">
        <f>VLOOKUP(A298,'Medical Examinations'!A297:J2632,4,FALSE)</f>
        <v>No</v>
      </c>
      <c r="G298" t="str">
        <f>VLOOKUP(A298,'Medical Examinations'!A298:J2632,6,FALSE)</f>
        <v>No</v>
      </c>
      <c r="H298">
        <f>VLOOKUP(A298,'Medical Examinations'!A298:J2632,7,FALSE)</f>
        <v>0</v>
      </c>
      <c r="I298" s="8" t="str">
        <f>VLOOKUP(A298,'Medical Examinations'!A298:J2632,8,FALSE)</f>
        <v>yes</v>
      </c>
      <c r="J298" t="str">
        <f>VLOOKUP(A298,'Medical Examinations'!A298:J2632,9,FALSE)</f>
        <v>Normal weight</v>
      </c>
      <c r="K298" t="str">
        <f>VLOOKUP(A298,'Medical Examinations'!A298:J2632,10,FALSE)</f>
        <v>Normal</v>
      </c>
      <c r="L298" s="14">
        <f>VLOOKUP(A298,'Hospitalisation Details'!$A$1:$H$2344,2,FALSE)</f>
        <v>28412</v>
      </c>
      <c r="M298">
        <f>VLOOKUP(A298,'Hospitalisation Details'!$A$1:$H$2344,4,FALSE)</f>
        <v>31736.7</v>
      </c>
      <c r="N298" t="str">
        <f>VLOOKUP(A298,'Hospitalisation Details'!$A$1:$H$2344,5,FALSE)</f>
        <v>tier - 2</v>
      </c>
      <c r="O298" t="str">
        <f>VLOOKUP(A298,'Hospitalisation Details'!$A$1:$H$2344,6,FALSE)</f>
        <v>tier - 2</v>
      </c>
      <c r="P298" t="str">
        <f>VLOOKUP(A298,'Hospitalisation Details'!$A$1:$H$2344,7,FALSE)</f>
        <v>R1012</v>
      </c>
      <c r="Q298">
        <f>VLOOKUP(A298,'Hospitalisation Details'!$A$1:$H$2344,8,FALSE)</f>
        <v>45</v>
      </c>
    </row>
    <row r="299" spans="1:17" x14ac:dyDescent="0.3">
      <c r="A299" t="s">
        <v>2062</v>
      </c>
      <c r="B299" t="str">
        <f>VLOOKUP(A299, 'Customer Names'!$A$1:$D$2336,3,FALSE)</f>
        <v>Degen</v>
      </c>
      <c r="C299">
        <f>VLOOKUP(A299, 'Medical Examinations'!$A$1:$J$2336,2,FALSE)</f>
        <v>36.86</v>
      </c>
      <c r="D299">
        <f>VLOOKUP(A299,'Medical Examinations'!A298:J2633,3,FALSE)</f>
        <v>11.95</v>
      </c>
      <c r="E299" t="str">
        <f>VLOOKUP(A299,'Medical Examinations'!A298:J2633,4,FALSE)</f>
        <v>No</v>
      </c>
      <c r="F299" t="str">
        <f>VLOOKUP(A299,'Medical Examinations'!A298:J2633,4,FALSE)</f>
        <v>No</v>
      </c>
      <c r="G299" t="str">
        <f>VLOOKUP(A299,'Medical Examinations'!A299:J2633,6,FALSE)</f>
        <v>No</v>
      </c>
      <c r="H299">
        <f>VLOOKUP(A299,'Medical Examinations'!A299:J2633,7,FALSE)</f>
        <v>0</v>
      </c>
      <c r="I299" s="8" t="str">
        <f>VLOOKUP(A299,'Medical Examinations'!A299:J2633,8,FALSE)</f>
        <v>No</v>
      </c>
      <c r="J299" t="str">
        <f>VLOOKUP(A299,'Medical Examinations'!A299:J2633,9,FALSE)</f>
        <v>Obesity</v>
      </c>
      <c r="K299" t="str">
        <f>VLOOKUP(A299,'Medical Examinations'!A299:J2633,10,FALSE)</f>
        <v>Diabetes</v>
      </c>
      <c r="L299" s="14">
        <f>VLOOKUP(A299,'Hospitalisation Details'!$A$1:$H$2344,2,FALSE)</f>
        <v>22263</v>
      </c>
      <c r="M299">
        <f>VLOOKUP(A299,'Hospitalisation Details'!$A$1:$H$2344,4,FALSE)</f>
        <v>31620</v>
      </c>
      <c r="N299" t="str">
        <f>VLOOKUP(A299,'Hospitalisation Details'!$A$1:$H$2344,5,FALSE)</f>
        <v>tier - 2</v>
      </c>
      <c r="O299" t="str">
        <f>VLOOKUP(A299,'Hospitalisation Details'!$A$1:$H$2344,6,FALSE)</f>
        <v>tier - 1</v>
      </c>
      <c r="P299" t="str">
        <f>VLOOKUP(A299,'Hospitalisation Details'!$A$1:$H$2344,7,FALSE)</f>
        <v>R1024</v>
      </c>
      <c r="Q299">
        <f>VLOOKUP(A299,'Hospitalisation Details'!$A$1:$H$2344,8,FALSE)</f>
        <v>62</v>
      </c>
    </row>
    <row r="300" spans="1:17" x14ac:dyDescent="0.3">
      <c r="A300" t="s">
        <v>2061</v>
      </c>
      <c r="B300" t="str">
        <f>VLOOKUP(A300, 'Customer Names'!$A$1:$D$2336,3,FALSE)</f>
        <v>Arsenault</v>
      </c>
      <c r="C300">
        <f>VLOOKUP(A300, 'Medical Examinations'!$A$1:$J$2336,2,FALSE)</f>
        <v>24.25</v>
      </c>
      <c r="D300">
        <f>VLOOKUP(A300,'Medical Examinations'!A299:J2634,3,FALSE)</f>
        <v>8.6999999999999993</v>
      </c>
      <c r="E300" t="str">
        <f>VLOOKUP(A300,'Medical Examinations'!A299:J2634,4,FALSE)</f>
        <v>Yes</v>
      </c>
      <c r="F300" t="str">
        <f>VLOOKUP(A300,'Medical Examinations'!A299:J2634,4,FALSE)</f>
        <v>Yes</v>
      </c>
      <c r="G300" t="str">
        <f>VLOOKUP(A300,'Medical Examinations'!A300:J2634,6,FALSE)</f>
        <v>No</v>
      </c>
      <c r="H300">
        <f>VLOOKUP(A300,'Medical Examinations'!A300:J2634,7,FALSE)</f>
        <v>1</v>
      </c>
      <c r="I300" s="8" t="str">
        <f>VLOOKUP(A300,'Medical Examinations'!A300:J2634,8,FALSE)</f>
        <v>yes</v>
      </c>
      <c r="J300" t="str">
        <f>VLOOKUP(A300,'Medical Examinations'!A300:J2634,9,FALSE)</f>
        <v>Normal weight</v>
      </c>
      <c r="K300" t="str">
        <f>VLOOKUP(A300,'Medical Examinations'!A300:J2634,10,FALSE)</f>
        <v>Diabetes</v>
      </c>
      <c r="L300" s="14">
        <f>VLOOKUP(A300,'Hospitalisation Details'!$A$1:$H$2344,2,FALSE)</f>
        <v>27696</v>
      </c>
      <c r="M300">
        <f>VLOOKUP(A300,'Hospitalisation Details'!$A$1:$H$2344,4,FALSE)</f>
        <v>31591.82</v>
      </c>
      <c r="N300" t="str">
        <f>VLOOKUP(A300,'Hospitalisation Details'!$A$1:$H$2344,5,FALSE)</f>
        <v>tier - 2</v>
      </c>
      <c r="O300" t="str">
        <f>VLOOKUP(A300,'Hospitalisation Details'!$A$1:$H$2344,6,FALSE)</f>
        <v>tier - 1</v>
      </c>
      <c r="P300" t="str">
        <f>VLOOKUP(A300,'Hospitalisation Details'!$A$1:$H$2344,7,FALSE)</f>
        <v>R1011</v>
      </c>
      <c r="Q300">
        <f>VLOOKUP(A300,'Hospitalisation Details'!$A$1:$H$2344,8,FALSE)</f>
        <v>47</v>
      </c>
    </row>
    <row r="301" spans="1:17" x14ac:dyDescent="0.3">
      <c r="A301" t="s">
        <v>2060</v>
      </c>
      <c r="B301" t="str">
        <f>VLOOKUP(A301, 'Customer Names'!$A$1:$D$2336,3,FALSE)</f>
        <v>Hoff</v>
      </c>
      <c r="C301">
        <f>VLOOKUP(A301, 'Medical Examinations'!$A$1:$J$2336,2,FALSE)</f>
        <v>23.85</v>
      </c>
      <c r="D301">
        <f>VLOOKUP(A301,'Medical Examinations'!A300:J2635,3,FALSE)</f>
        <v>7.84</v>
      </c>
      <c r="E301" t="str">
        <f>VLOOKUP(A301,'Medical Examinations'!A300:J2635,4,FALSE)</f>
        <v>No</v>
      </c>
      <c r="F301" t="str">
        <f>VLOOKUP(A301,'Medical Examinations'!A300:J2635,4,FALSE)</f>
        <v>No</v>
      </c>
      <c r="G301" t="str">
        <f>VLOOKUP(A301,'Medical Examinations'!A301:J2635,6,FALSE)</f>
        <v>No</v>
      </c>
      <c r="H301">
        <f>VLOOKUP(A301,'Medical Examinations'!A301:J2635,7,FALSE)</f>
        <v>0</v>
      </c>
      <c r="I301" s="8" t="str">
        <f>VLOOKUP(A301,'Medical Examinations'!A301:J2635,8,FALSE)</f>
        <v>yes</v>
      </c>
      <c r="J301" t="str">
        <f>VLOOKUP(A301,'Medical Examinations'!A301:J2635,9,FALSE)</f>
        <v>Normal weight</v>
      </c>
      <c r="K301" t="str">
        <f>VLOOKUP(A301,'Medical Examinations'!A301:J2635,10,FALSE)</f>
        <v>Diabetes</v>
      </c>
      <c r="L301" s="14">
        <f>VLOOKUP(A301,'Hospitalisation Details'!$A$1:$H$2344,2,FALSE)</f>
        <v>27310</v>
      </c>
      <c r="M301">
        <f>VLOOKUP(A301,'Hospitalisation Details'!$A$1:$H$2344,4,FALSE)</f>
        <v>31368.81</v>
      </c>
      <c r="N301" t="str">
        <f>VLOOKUP(A301,'Hospitalisation Details'!$A$1:$H$2344,5,FALSE)</f>
        <v>tier - 2</v>
      </c>
      <c r="O301" t="str">
        <f>VLOOKUP(A301,'Hospitalisation Details'!$A$1:$H$2344,6,FALSE)</f>
        <v>tier - 3</v>
      </c>
      <c r="P301" t="str">
        <f>VLOOKUP(A301,'Hospitalisation Details'!$A$1:$H$2344,7,FALSE)</f>
        <v>R1011</v>
      </c>
      <c r="Q301">
        <f>VLOOKUP(A301,'Hospitalisation Details'!$A$1:$H$2344,8,FALSE)</f>
        <v>48</v>
      </c>
    </row>
    <row r="302" spans="1:17" x14ac:dyDescent="0.3">
      <c r="A302" t="s">
        <v>2059</v>
      </c>
      <c r="B302" t="str">
        <f>VLOOKUP(A302, 'Customer Names'!$A$1:$D$2336,3,FALSE)</f>
        <v>Hall</v>
      </c>
      <c r="C302">
        <f>VLOOKUP(A302, 'Medical Examinations'!$A$1:$J$2336,2,FALSE)</f>
        <v>40.020000000000003</v>
      </c>
      <c r="D302">
        <f>VLOOKUP(A302,'Medical Examinations'!A301:J2636,3,FALSE)</f>
        <v>5.19</v>
      </c>
      <c r="E302" t="str">
        <f>VLOOKUP(A302,'Medical Examinations'!A301:J2636,4,FALSE)</f>
        <v>Yes</v>
      </c>
      <c r="F302" t="str">
        <f>VLOOKUP(A302,'Medical Examinations'!A301:J2636,4,FALSE)</f>
        <v>Yes</v>
      </c>
      <c r="G302" t="str">
        <f>VLOOKUP(A302,'Medical Examinations'!A302:J2636,6,FALSE)</f>
        <v>No</v>
      </c>
      <c r="H302">
        <f>VLOOKUP(A302,'Medical Examinations'!A302:J2636,7,FALSE)</f>
        <v>1</v>
      </c>
      <c r="I302" s="8" t="str">
        <f>VLOOKUP(A302,'Medical Examinations'!A302:J2636,8,FALSE)</f>
        <v>yes</v>
      </c>
      <c r="J302" t="str">
        <f>VLOOKUP(A302,'Medical Examinations'!A302:J2636,9,FALSE)</f>
        <v>Obesity</v>
      </c>
      <c r="K302" t="str">
        <f>VLOOKUP(A302,'Medical Examinations'!A302:J2636,10,FALSE)</f>
        <v>Normal</v>
      </c>
      <c r="L302" s="14">
        <f>VLOOKUP(A302,'Hospitalisation Details'!$A$1:$H$2344,2,FALSE)</f>
        <v>34969</v>
      </c>
      <c r="M302">
        <f>VLOOKUP(A302,'Hospitalisation Details'!$A$1:$H$2344,4,FALSE)</f>
        <v>31328.27</v>
      </c>
      <c r="N302" t="str">
        <f>VLOOKUP(A302,'Hospitalisation Details'!$A$1:$H$2344,5,FALSE)</f>
        <v>tier - 2</v>
      </c>
      <c r="O302" t="str">
        <f>VLOOKUP(A302,'Hospitalisation Details'!$A$1:$H$2344,6,FALSE)</f>
        <v>tier - 2</v>
      </c>
      <c r="P302" t="str">
        <f>VLOOKUP(A302,'Hospitalisation Details'!$A$1:$H$2344,7,FALSE)</f>
        <v>R1011</v>
      </c>
      <c r="Q302">
        <f>VLOOKUP(A302,'Hospitalisation Details'!$A$1:$H$2344,8,FALSE)</f>
        <v>27</v>
      </c>
    </row>
    <row r="303" spans="1:17" x14ac:dyDescent="0.3">
      <c r="A303" t="s">
        <v>2058</v>
      </c>
      <c r="B303" t="str">
        <f>VLOOKUP(A303, 'Customer Names'!$A$1:$D$2336,3,FALSE)</f>
        <v>Ashley</v>
      </c>
      <c r="C303">
        <f>VLOOKUP(A303, 'Medical Examinations'!$A$1:$J$2336,2,FALSE)</f>
        <v>19.170000000000002</v>
      </c>
      <c r="D303">
        <f>VLOOKUP(A303,'Medical Examinations'!A302:J2637,3,FALSE)</f>
        <v>8.41</v>
      </c>
      <c r="E303" t="str">
        <f>VLOOKUP(A303,'Medical Examinations'!A302:J2637,4,FALSE)</f>
        <v>No</v>
      </c>
      <c r="F303" t="str">
        <f>VLOOKUP(A303,'Medical Examinations'!A302:J2637,4,FALSE)</f>
        <v>No</v>
      </c>
      <c r="G303" t="str">
        <f>VLOOKUP(A303,'Medical Examinations'!A303:J2637,6,FALSE)</f>
        <v>No</v>
      </c>
      <c r="H303">
        <f>VLOOKUP(A303,'Medical Examinations'!A303:J2637,7,FALSE)</f>
        <v>0</v>
      </c>
      <c r="I303" s="8" t="str">
        <f>VLOOKUP(A303,'Medical Examinations'!A303:J2637,8,FALSE)</f>
        <v>yes</v>
      </c>
      <c r="J303" t="str">
        <f>VLOOKUP(A303,'Medical Examinations'!A303:J2637,9,FALSE)</f>
        <v>Normal weight</v>
      </c>
      <c r="K303" t="str">
        <f>VLOOKUP(A303,'Medical Examinations'!A303:J2637,10,FALSE)</f>
        <v>Diabetes</v>
      </c>
      <c r="L303" s="14">
        <f>VLOOKUP(A303,'Hospitalisation Details'!$A$1:$H$2344,2,FALSE)</f>
        <v>25028</v>
      </c>
      <c r="M303">
        <f>VLOOKUP(A303,'Hospitalisation Details'!$A$1:$H$2344,4,FALSE)</f>
        <v>31322.53</v>
      </c>
      <c r="N303" t="str">
        <f>VLOOKUP(A303,'Hospitalisation Details'!$A$1:$H$2344,5,FALSE)</f>
        <v>tier - 2</v>
      </c>
      <c r="O303" t="str">
        <f>VLOOKUP(A303,'Hospitalisation Details'!$A$1:$H$2344,6,FALSE)</f>
        <v>tier - 1</v>
      </c>
      <c r="P303" t="str">
        <f>VLOOKUP(A303,'Hospitalisation Details'!$A$1:$H$2344,7,FALSE)</f>
        <v>R1011</v>
      </c>
      <c r="Q303">
        <f>VLOOKUP(A303,'Hospitalisation Details'!$A$1:$H$2344,8,FALSE)</f>
        <v>54</v>
      </c>
    </row>
    <row r="304" spans="1:17" x14ac:dyDescent="0.3">
      <c r="A304" t="s">
        <v>2057</v>
      </c>
      <c r="B304" t="str">
        <f>VLOOKUP(A304, 'Customer Names'!$A$1:$D$2336,3,FALSE)</f>
        <v>Rindahl</v>
      </c>
      <c r="C304">
        <f>VLOOKUP(A304, 'Medical Examinations'!$A$1:$J$2336,2,FALSE)</f>
        <v>43.53</v>
      </c>
      <c r="D304">
        <f>VLOOKUP(A304,'Medical Examinations'!A303:J2638,3,FALSE)</f>
        <v>5.86</v>
      </c>
      <c r="E304" t="str">
        <f>VLOOKUP(A304,'Medical Examinations'!A303:J2638,4,FALSE)</f>
        <v>Yes</v>
      </c>
      <c r="F304" t="str">
        <f>VLOOKUP(A304,'Medical Examinations'!A303:J2638,4,FALSE)</f>
        <v>Yes</v>
      </c>
      <c r="G304" t="str">
        <f>VLOOKUP(A304,'Medical Examinations'!A304:J2638,6,FALSE)</f>
        <v>No</v>
      </c>
      <c r="H304">
        <f>VLOOKUP(A304,'Medical Examinations'!A304:J2638,7,FALSE)</f>
        <v>2</v>
      </c>
      <c r="I304" s="8" t="str">
        <f>VLOOKUP(A304,'Medical Examinations'!A304:J2638,8,FALSE)</f>
        <v>yes</v>
      </c>
      <c r="J304" t="str">
        <f>VLOOKUP(A304,'Medical Examinations'!A304:J2638,9,FALSE)</f>
        <v>Obesity</v>
      </c>
      <c r="K304" t="str">
        <f>VLOOKUP(A304,'Medical Examinations'!A304:J2638,10,FALSE)</f>
        <v>Prediabetes</v>
      </c>
      <c r="L304" s="14">
        <f>VLOOKUP(A304,'Hospitalisation Details'!$A$1:$H$2344,2,FALSE)</f>
        <v>36729</v>
      </c>
      <c r="M304">
        <f>VLOOKUP(A304,'Hospitalisation Details'!$A$1:$H$2344,4,FALSE)</f>
        <v>31234.560000000001</v>
      </c>
      <c r="N304" t="str">
        <f>VLOOKUP(A304,'Hospitalisation Details'!$A$1:$H$2344,5,FALSE)</f>
        <v>tier - 1</v>
      </c>
      <c r="O304" t="str">
        <f>VLOOKUP(A304,'Hospitalisation Details'!$A$1:$H$2344,6,FALSE)</f>
        <v>tier - 1</v>
      </c>
      <c r="P304" t="str">
        <f>VLOOKUP(A304,'Hospitalisation Details'!$A$1:$H$2344,7,FALSE)</f>
        <v>R1011</v>
      </c>
      <c r="Q304">
        <f>VLOOKUP(A304,'Hospitalisation Details'!$A$1:$H$2344,8,FALSE)</f>
        <v>22</v>
      </c>
    </row>
    <row r="305" spans="1:17" x14ac:dyDescent="0.3">
      <c r="A305" t="s">
        <v>2056</v>
      </c>
      <c r="B305" t="str">
        <f>VLOOKUP(A305, 'Customer Names'!$A$1:$D$2336,3,FALSE)</f>
        <v>Clark</v>
      </c>
      <c r="C305">
        <f>VLOOKUP(A305, 'Medical Examinations'!$A$1:$J$2336,2,FALSE)</f>
        <v>46.06</v>
      </c>
      <c r="D305">
        <f>VLOOKUP(A305,'Medical Examinations'!A304:J2639,3,FALSE)</f>
        <v>4.18</v>
      </c>
      <c r="E305" t="str">
        <f>VLOOKUP(A305,'Medical Examinations'!A304:J2639,4,FALSE)</f>
        <v>No</v>
      </c>
      <c r="F305" t="str">
        <f>VLOOKUP(A305,'Medical Examinations'!A304:J2639,4,FALSE)</f>
        <v>No</v>
      </c>
      <c r="G305" t="str">
        <f>VLOOKUP(A305,'Medical Examinations'!A305:J2639,6,FALSE)</f>
        <v>No</v>
      </c>
      <c r="H305">
        <f>VLOOKUP(A305,'Medical Examinations'!A305:J2639,7,FALSE)</f>
        <v>1</v>
      </c>
      <c r="I305" s="8" t="str">
        <f>VLOOKUP(A305,'Medical Examinations'!A305:J2639,8,FALSE)</f>
        <v>yes</v>
      </c>
      <c r="J305" t="str">
        <f>VLOOKUP(A305,'Medical Examinations'!A305:J2639,9,FALSE)</f>
        <v>Obesity</v>
      </c>
      <c r="K305" t="str">
        <f>VLOOKUP(A305,'Medical Examinations'!A305:J2639,10,FALSE)</f>
        <v>Normal</v>
      </c>
      <c r="L305" s="14">
        <f>VLOOKUP(A305,'Hospitalisation Details'!$A$1:$H$2344,2,FALSE)</f>
        <v>38300</v>
      </c>
      <c r="M305">
        <f>VLOOKUP(A305,'Hospitalisation Details'!$A$1:$H$2344,4,FALSE)</f>
        <v>31196.61</v>
      </c>
      <c r="N305" t="str">
        <f>VLOOKUP(A305,'Hospitalisation Details'!$A$1:$H$2344,5,FALSE)</f>
        <v>tier - 2</v>
      </c>
      <c r="O305" t="str">
        <f>VLOOKUP(A305,'Hospitalisation Details'!$A$1:$H$2344,6,FALSE)</f>
        <v>tier - 1</v>
      </c>
      <c r="P305" t="str">
        <f>VLOOKUP(A305,'Hospitalisation Details'!$A$1:$H$2344,7,FALSE)</f>
        <v>R1011</v>
      </c>
      <c r="Q305">
        <f>VLOOKUP(A305,'Hospitalisation Details'!$A$1:$H$2344,8,FALSE)</f>
        <v>18</v>
      </c>
    </row>
    <row r="306" spans="1:17" x14ac:dyDescent="0.3">
      <c r="A306" t="s">
        <v>2055</v>
      </c>
      <c r="B306" t="str">
        <f>VLOOKUP(A306, 'Customer Names'!$A$1:$D$2336,3,FALSE)</f>
        <v>Irish</v>
      </c>
      <c r="C306">
        <f>VLOOKUP(A306, 'Medical Examinations'!$A$1:$J$2336,2,FALSE)</f>
        <v>29.92</v>
      </c>
      <c r="D306">
        <f>VLOOKUP(A306,'Medical Examinations'!A305:J2640,3,FALSE)</f>
        <v>11.99</v>
      </c>
      <c r="E306" t="str">
        <f>VLOOKUP(A306,'Medical Examinations'!A305:J2640,4,FALSE)</f>
        <v>Yes</v>
      </c>
      <c r="F306" t="str">
        <f>VLOOKUP(A306,'Medical Examinations'!A305:J2640,4,FALSE)</f>
        <v>Yes</v>
      </c>
      <c r="G306" t="str">
        <f>VLOOKUP(A306,'Medical Examinations'!A306:J2640,6,FALSE)</f>
        <v>No</v>
      </c>
      <c r="H306">
        <f>VLOOKUP(A306,'Medical Examinations'!A306:J2640,7,FALSE)</f>
        <v>2</v>
      </c>
      <c r="I306" s="8" t="str">
        <f>VLOOKUP(A306,'Medical Examinations'!A306:J2640,8,FALSE)</f>
        <v>yes</v>
      </c>
      <c r="J306" t="str">
        <f>VLOOKUP(A306,'Medical Examinations'!A306:J2640,9,FALSE)</f>
        <v>Obesity</v>
      </c>
      <c r="K306" t="str">
        <f>VLOOKUP(A306,'Medical Examinations'!A306:J2640,10,FALSE)</f>
        <v>Diabetes</v>
      </c>
      <c r="L306" s="14">
        <f>VLOOKUP(A306,'Hospitalisation Details'!$A$1:$H$2344,2,FALSE)</f>
        <v>22533</v>
      </c>
      <c r="M306">
        <f>VLOOKUP(A306,'Hospitalisation Details'!$A$1:$H$2344,4,FALSE)</f>
        <v>30942.19</v>
      </c>
      <c r="N306" t="str">
        <f>VLOOKUP(A306,'Hospitalisation Details'!$A$1:$H$2344,5,FALSE)</f>
        <v>tier - 2</v>
      </c>
      <c r="O306" t="str">
        <f>VLOOKUP(A306,'Hospitalisation Details'!$A$1:$H$2344,6,FALSE)</f>
        <v>tier - 2</v>
      </c>
      <c r="P306" t="str">
        <f>VLOOKUP(A306,'Hospitalisation Details'!$A$1:$H$2344,7,FALSE)</f>
        <v>R1013</v>
      </c>
      <c r="Q306">
        <f>VLOOKUP(A306,'Hospitalisation Details'!$A$1:$H$2344,8,FALSE)</f>
        <v>61</v>
      </c>
    </row>
    <row r="307" spans="1:17" x14ac:dyDescent="0.3">
      <c r="A307" t="s">
        <v>2054</v>
      </c>
      <c r="B307" t="str">
        <f>VLOOKUP(A307, 'Customer Names'!$A$1:$D$2336,3,FALSE)</f>
        <v>Richardson</v>
      </c>
      <c r="C307">
        <f>VLOOKUP(A307, 'Medical Examinations'!$A$1:$J$2336,2,FALSE)</f>
        <v>28.46</v>
      </c>
      <c r="D307">
        <f>VLOOKUP(A307,'Medical Examinations'!A306:J2641,3,FALSE)</f>
        <v>4.8499999999999996</v>
      </c>
      <c r="E307" t="str">
        <f>VLOOKUP(A307,'Medical Examinations'!A306:J2641,4,FALSE)</f>
        <v>Yes</v>
      </c>
      <c r="F307" t="str">
        <f>VLOOKUP(A307,'Medical Examinations'!A306:J2641,4,FALSE)</f>
        <v>Yes</v>
      </c>
      <c r="G307" t="str">
        <f>VLOOKUP(A307,'Medical Examinations'!A307:J2641,6,FALSE)</f>
        <v>No</v>
      </c>
      <c r="H307">
        <f>VLOOKUP(A307,'Medical Examinations'!A307:J2641,7,FALSE)</f>
        <v>1</v>
      </c>
      <c r="I307" s="8" t="str">
        <f>VLOOKUP(A307,'Medical Examinations'!A307:J2641,8,FALSE)</f>
        <v>yes</v>
      </c>
      <c r="J307" t="str">
        <f>VLOOKUP(A307,'Medical Examinations'!A307:J2641,9,FALSE)</f>
        <v>Overweight</v>
      </c>
      <c r="K307" t="str">
        <f>VLOOKUP(A307,'Medical Examinations'!A307:J2641,10,FALSE)</f>
        <v>Normal</v>
      </c>
      <c r="L307" s="14">
        <f>VLOOKUP(A307,'Hospitalisation Details'!$A$1:$H$2344,2,FALSE)</f>
        <v>32391</v>
      </c>
      <c r="M307">
        <f>VLOOKUP(A307,'Hospitalisation Details'!$A$1:$H$2344,4,FALSE)</f>
        <v>30763.01</v>
      </c>
      <c r="N307" t="str">
        <f>VLOOKUP(A307,'Hospitalisation Details'!$A$1:$H$2344,5,FALSE)</f>
        <v>tier - 2</v>
      </c>
      <c r="O307" t="str">
        <f>VLOOKUP(A307,'Hospitalisation Details'!$A$1:$H$2344,6,FALSE)</f>
        <v>tier - 1</v>
      </c>
      <c r="P307" t="str">
        <f>VLOOKUP(A307,'Hospitalisation Details'!$A$1:$H$2344,7,FALSE)</f>
        <v>R1011</v>
      </c>
      <c r="Q307">
        <f>VLOOKUP(A307,'Hospitalisation Details'!$A$1:$H$2344,8,FALSE)</f>
        <v>34</v>
      </c>
    </row>
    <row r="308" spans="1:17" x14ac:dyDescent="0.3">
      <c r="A308" t="s">
        <v>2053</v>
      </c>
      <c r="B308" t="str">
        <f>VLOOKUP(A308, 'Customer Names'!$A$1:$D$2336,3,FALSE)</f>
        <v>Dewitt</v>
      </c>
      <c r="C308">
        <f>VLOOKUP(A308, 'Medical Examinations'!$A$1:$J$2336,2,FALSE)</f>
        <v>24.56</v>
      </c>
      <c r="D308">
        <f>VLOOKUP(A308,'Medical Examinations'!A307:J2642,3,FALSE)</f>
        <v>6.18</v>
      </c>
      <c r="E308" t="str">
        <f>VLOOKUP(A308,'Medical Examinations'!A307:J2642,4,FALSE)</f>
        <v>Yes</v>
      </c>
      <c r="F308" t="str">
        <f>VLOOKUP(A308,'Medical Examinations'!A307:J2642,4,FALSE)</f>
        <v>Yes</v>
      </c>
      <c r="G308" t="str">
        <f>VLOOKUP(A308,'Medical Examinations'!A308:J2642,6,FALSE)</f>
        <v>Yes</v>
      </c>
      <c r="H308">
        <f>VLOOKUP(A308,'Medical Examinations'!A308:J2642,7,FALSE)</f>
        <v>1</v>
      </c>
      <c r="I308" s="8" t="str">
        <f>VLOOKUP(A308,'Medical Examinations'!A308:J2642,8,FALSE)</f>
        <v>yes</v>
      </c>
      <c r="J308" t="str">
        <f>VLOOKUP(A308,'Medical Examinations'!A308:J2642,9,FALSE)</f>
        <v>Normal weight</v>
      </c>
      <c r="K308" t="str">
        <f>VLOOKUP(A308,'Medical Examinations'!A308:J2642,10,FALSE)</f>
        <v>Prediabetes</v>
      </c>
      <c r="L308" s="14">
        <f>VLOOKUP(A308,'Hospitalisation Details'!$A$1:$H$2344,2,FALSE)</f>
        <v>30671</v>
      </c>
      <c r="M308">
        <f>VLOOKUP(A308,'Hospitalisation Details'!$A$1:$H$2344,4,FALSE)</f>
        <v>30724.44</v>
      </c>
      <c r="N308" t="str">
        <f>VLOOKUP(A308,'Hospitalisation Details'!$A$1:$H$2344,5,FALSE)</f>
        <v>tier - 2</v>
      </c>
      <c r="O308" t="str">
        <f>VLOOKUP(A308,'Hospitalisation Details'!$A$1:$H$2344,6,FALSE)</f>
        <v>tier - 3</v>
      </c>
      <c r="P308" t="str">
        <f>VLOOKUP(A308,'Hospitalisation Details'!$A$1:$H$2344,7,FALSE)</f>
        <v>R1011</v>
      </c>
      <c r="Q308">
        <f>VLOOKUP(A308,'Hospitalisation Details'!$A$1:$H$2344,8,FALSE)</f>
        <v>39</v>
      </c>
    </row>
    <row r="309" spans="1:17" x14ac:dyDescent="0.3">
      <c r="A309" t="s">
        <v>2052</v>
      </c>
      <c r="B309" t="str">
        <f>VLOOKUP(A309, 'Customer Names'!$A$1:$D$2336,3,FALSE)</f>
        <v>Hickman</v>
      </c>
      <c r="C309">
        <f>VLOOKUP(A309, 'Medical Examinations'!$A$1:$J$2336,2,FALSE)</f>
        <v>41.19</v>
      </c>
      <c r="D309">
        <f>VLOOKUP(A309,'Medical Examinations'!A308:J2643,3,FALSE)</f>
        <v>6.37</v>
      </c>
      <c r="E309" t="str">
        <f>VLOOKUP(A309,'Medical Examinations'!A308:J2643,4,FALSE)</f>
        <v>No</v>
      </c>
      <c r="F309" t="str">
        <f>VLOOKUP(A309,'Medical Examinations'!A308:J2643,4,FALSE)</f>
        <v>No</v>
      </c>
      <c r="G309" t="str">
        <f>VLOOKUP(A309,'Medical Examinations'!A309:J2643,6,FALSE)</f>
        <v>No</v>
      </c>
      <c r="H309">
        <f>VLOOKUP(A309,'Medical Examinations'!A309:J2643,7,FALSE)</f>
        <v>0</v>
      </c>
      <c r="I309" s="8" t="str">
        <f>VLOOKUP(A309,'Medical Examinations'!A309:J2643,8,FALSE)</f>
        <v>yes</v>
      </c>
      <c r="J309" t="str">
        <f>VLOOKUP(A309,'Medical Examinations'!A309:J2643,9,FALSE)</f>
        <v>Obesity</v>
      </c>
      <c r="K309" t="str">
        <f>VLOOKUP(A309,'Medical Examinations'!A309:J2643,10,FALSE)</f>
        <v>Prediabetes</v>
      </c>
      <c r="L309" s="14">
        <f>VLOOKUP(A309,'Hospitalisation Details'!$A$1:$H$2344,2,FALSE)</f>
        <v>36424</v>
      </c>
      <c r="M309">
        <f>VLOOKUP(A309,'Hospitalisation Details'!$A$1:$H$2344,4,FALSE)</f>
        <v>30697.71</v>
      </c>
      <c r="N309" t="str">
        <f>VLOOKUP(A309,'Hospitalisation Details'!$A$1:$H$2344,5,FALSE)</f>
        <v>tier - 1</v>
      </c>
      <c r="O309" t="str">
        <f>VLOOKUP(A309,'Hospitalisation Details'!$A$1:$H$2344,6,FALSE)</f>
        <v>tier - 2</v>
      </c>
      <c r="P309" t="str">
        <f>VLOOKUP(A309,'Hospitalisation Details'!$A$1:$H$2344,7,FALSE)</f>
        <v>R1011</v>
      </c>
      <c r="Q309">
        <f>VLOOKUP(A309,'Hospitalisation Details'!$A$1:$H$2344,8,FALSE)</f>
        <v>23</v>
      </c>
    </row>
    <row r="310" spans="1:17" x14ac:dyDescent="0.3">
      <c r="A310" t="s">
        <v>2051</v>
      </c>
      <c r="B310" t="str">
        <f>VLOOKUP(A310, 'Customer Names'!$A$1:$D$2336,3,FALSE)</f>
        <v>Gonzalez</v>
      </c>
      <c r="C310">
        <f>VLOOKUP(A310, 'Medical Examinations'!$A$1:$J$2336,2,FALSE)</f>
        <v>18.63</v>
      </c>
      <c r="D310">
        <f>VLOOKUP(A310,'Medical Examinations'!A309:J2644,3,FALSE)</f>
        <v>9.81</v>
      </c>
      <c r="E310" t="str">
        <f>VLOOKUP(A310,'Medical Examinations'!A309:J2644,4,FALSE)</f>
        <v>Yes</v>
      </c>
      <c r="F310" t="str">
        <f>VLOOKUP(A310,'Medical Examinations'!A309:J2644,4,FALSE)</f>
        <v>Yes</v>
      </c>
      <c r="G310" t="str">
        <f>VLOOKUP(A310,'Medical Examinations'!A310:J2644,6,FALSE)</f>
        <v>No</v>
      </c>
      <c r="H310">
        <f>VLOOKUP(A310,'Medical Examinations'!A310:J2644,7,FALSE)</f>
        <v>2</v>
      </c>
      <c r="I310" s="8" t="str">
        <f>VLOOKUP(A310,'Medical Examinations'!A310:J2644,8,FALSE)</f>
        <v>yes</v>
      </c>
      <c r="J310" t="str">
        <f>VLOOKUP(A310,'Medical Examinations'!A310:J2644,9,FALSE)</f>
        <v>Normal weight</v>
      </c>
      <c r="K310" t="str">
        <f>VLOOKUP(A310,'Medical Examinations'!A310:J2644,10,FALSE)</f>
        <v>Diabetes</v>
      </c>
      <c r="L310" s="14">
        <f>VLOOKUP(A310,'Hospitalisation Details'!$A$1:$H$2344,2,FALSE)</f>
        <v>25883</v>
      </c>
      <c r="M310">
        <f>VLOOKUP(A310,'Hospitalisation Details'!$A$1:$H$2344,4,FALSE)</f>
        <v>30625.65</v>
      </c>
      <c r="N310" t="str">
        <f>VLOOKUP(A310,'Hospitalisation Details'!$A$1:$H$2344,5,FALSE)</f>
        <v>tier - 2</v>
      </c>
      <c r="O310" t="str">
        <f>VLOOKUP(A310,'Hospitalisation Details'!$A$1:$H$2344,6,FALSE)</f>
        <v>tier - 3</v>
      </c>
      <c r="P310" t="str">
        <f>VLOOKUP(A310,'Hospitalisation Details'!$A$1:$H$2344,7,FALSE)</f>
        <v>R1011</v>
      </c>
      <c r="Q310">
        <f>VLOOKUP(A310,'Hospitalisation Details'!$A$1:$H$2344,8,FALSE)</f>
        <v>52</v>
      </c>
    </row>
    <row r="311" spans="1:17" x14ac:dyDescent="0.3">
      <c r="A311" t="s">
        <v>2050</v>
      </c>
      <c r="B311" t="str">
        <f>VLOOKUP(A311, 'Customer Names'!$A$1:$D$2336,3,FALSE)</f>
        <v>Difani</v>
      </c>
      <c r="C311">
        <f>VLOOKUP(A311, 'Medical Examinations'!$A$1:$J$2336,2,FALSE)</f>
        <v>26.26</v>
      </c>
      <c r="D311">
        <f>VLOOKUP(A311,'Medical Examinations'!A310:J2645,3,FALSE)</f>
        <v>11.8</v>
      </c>
      <c r="E311" t="str">
        <f>VLOOKUP(A311,'Medical Examinations'!A310:J2645,4,FALSE)</f>
        <v>Yes</v>
      </c>
      <c r="F311" t="str">
        <f>VLOOKUP(A311,'Medical Examinations'!A310:J2645,4,FALSE)</f>
        <v>Yes</v>
      </c>
      <c r="G311" t="str">
        <f>VLOOKUP(A311,'Medical Examinations'!A311:J2645,6,FALSE)</f>
        <v>No</v>
      </c>
      <c r="H311">
        <f>VLOOKUP(A311,'Medical Examinations'!A311:J2645,7,FALSE)</f>
        <v>1</v>
      </c>
      <c r="I311" s="8" t="str">
        <f>VLOOKUP(A311,'Medical Examinations'!A311:J2645,8,FALSE)</f>
        <v>yes</v>
      </c>
      <c r="J311" t="str">
        <f>VLOOKUP(A311,'Medical Examinations'!A311:J2645,9,FALSE)</f>
        <v>Overweight</v>
      </c>
      <c r="K311" t="str">
        <f>VLOOKUP(A311,'Medical Examinations'!A311:J2645,10,FALSE)</f>
        <v>Diabetes</v>
      </c>
      <c r="L311" s="14">
        <f>VLOOKUP(A311,'Hospitalisation Details'!$A$1:$H$2344,2,FALSE)</f>
        <v>31634</v>
      </c>
      <c r="M311">
        <f>VLOOKUP(A311,'Hospitalisation Details'!$A$1:$H$2344,4,FALSE)</f>
        <v>30530.5</v>
      </c>
      <c r="N311" t="str">
        <f>VLOOKUP(A311,'Hospitalisation Details'!$A$1:$H$2344,5,FALSE)</f>
        <v>tier - 2</v>
      </c>
      <c r="O311" t="str">
        <f>VLOOKUP(A311,'Hospitalisation Details'!$A$1:$H$2344,6,FALSE)</f>
        <v>tier - 1</v>
      </c>
      <c r="P311" t="str">
        <f>VLOOKUP(A311,'Hospitalisation Details'!$A$1:$H$2344,7,FALSE)</f>
        <v>R1011</v>
      </c>
      <c r="Q311">
        <f>VLOOKUP(A311,'Hospitalisation Details'!$A$1:$H$2344,8,FALSE)</f>
        <v>36</v>
      </c>
    </row>
    <row r="312" spans="1:17" x14ac:dyDescent="0.3">
      <c r="A312" t="s">
        <v>2049</v>
      </c>
      <c r="B312" t="str">
        <f>VLOOKUP(A312, 'Customer Names'!$A$1:$D$2336,3,FALSE)</f>
        <v>Turner</v>
      </c>
      <c r="C312">
        <f>VLOOKUP(A312, 'Medical Examinations'!$A$1:$J$2336,2,FALSE)</f>
        <v>22.37</v>
      </c>
      <c r="D312">
        <f>VLOOKUP(A312,'Medical Examinations'!A311:J2646,3,FALSE)</f>
        <v>5.86</v>
      </c>
      <c r="E312" t="str">
        <f>VLOOKUP(A312,'Medical Examinations'!A311:J2646,4,FALSE)</f>
        <v>Yes</v>
      </c>
      <c r="F312" t="str">
        <f>VLOOKUP(A312,'Medical Examinations'!A311:J2646,4,FALSE)</f>
        <v>Yes</v>
      </c>
      <c r="G312" t="str">
        <f>VLOOKUP(A312,'Medical Examinations'!A312:J2646,6,FALSE)</f>
        <v>Yes</v>
      </c>
      <c r="H312">
        <f>VLOOKUP(A312,'Medical Examinations'!A312:J2646,7,FALSE)</f>
        <v>1</v>
      </c>
      <c r="I312" s="8" t="str">
        <f>VLOOKUP(A312,'Medical Examinations'!A312:J2646,8,FALSE)</f>
        <v>yes</v>
      </c>
      <c r="J312" t="str">
        <f>VLOOKUP(A312,'Medical Examinations'!A312:J2646,9,FALSE)</f>
        <v>Normal weight</v>
      </c>
      <c r="K312" t="str">
        <f>VLOOKUP(A312,'Medical Examinations'!A312:J2646,10,FALSE)</f>
        <v>Prediabetes</v>
      </c>
      <c r="L312" s="14">
        <f>VLOOKUP(A312,'Hospitalisation Details'!$A$1:$H$2344,2,FALSE)</f>
        <v>30562</v>
      </c>
      <c r="M312">
        <f>VLOOKUP(A312,'Hospitalisation Details'!$A$1:$H$2344,4,FALSE)</f>
        <v>30457.37</v>
      </c>
      <c r="N312" t="str">
        <f>VLOOKUP(A312,'Hospitalisation Details'!$A$1:$H$2344,5,FALSE)</f>
        <v>tier - 2</v>
      </c>
      <c r="O312" t="str">
        <f>VLOOKUP(A312,'Hospitalisation Details'!$A$1:$H$2344,6,FALSE)</f>
        <v>tier - 1</v>
      </c>
      <c r="P312" t="str">
        <f>VLOOKUP(A312,'Hospitalisation Details'!$A$1:$H$2344,7,FALSE)</f>
        <v>R1012</v>
      </c>
      <c r="Q312">
        <f>VLOOKUP(A312,'Hospitalisation Details'!$A$1:$H$2344,8,FALSE)</f>
        <v>39</v>
      </c>
    </row>
    <row r="313" spans="1:17" x14ac:dyDescent="0.3">
      <c r="A313" t="s">
        <v>2048</v>
      </c>
      <c r="B313" t="str">
        <f>VLOOKUP(A313, 'Customer Names'!$A$1:$D$2336,3,FALSE)</f>
        <v>Widmann</v>
      </c>
      <c r="C313">
        <f>VLOOKUP(A313, 'Medical Examinations'!$A$1:$J$2336,2,FALSE)</f>
        <v>39.619999999999997</v>
      </c>
      <c r="D313">
        <f>VLOOKUP(A313,'Medical Examinations'!A312:J2647,3,FALSE)</f>
        <v>4.28</v>
      </c>
      <c r="E313" t="str">
        <f>VLOOKUP(A313,'Medical Examinations'!A312:J2647,4,FALSE)</f>
        <v>No</v>
      </c>
      <c r="F313" t="str">
        <f>VLOOKUP(A313,'Medical Examinations'!A312:J2647,4,FALSE)</f>
        <v>No</v>
      </c>
      <c r="G313" t="str">
        <f>VLOOKUP(A313,'Medical Examinations'!A313:J2647,6,FALSE)</f>
        <v>No</v>
      </c>
      <c r="H313">
        <f>VLOOKUP(A313,'Medical Examinations'!A313:J2647,7,FALSE)</f>
        <v>1</v>
      </c>
      <c r="I313" s="8" t="str">
        <f>VLOOKUP(A313,'Medical Examinations'!A313:J2647,8,FALSE)</f>
        <v>yes</v>
      </c>
      <c r="J313" t="str">
        <f>VLOOKUP(A313,'Medical Examinations'!A313:J2647,9,FALSE)</f>
        <v>Obesity</v>
      </c>
      <c r="K313" t="str">
        <f>VLOOKUP(A313,'Medical Examinations'!A313:J2647,10,FALSE)</f>
        <v>Normal</v>
      </c>
      <c r="L313" s="14">
        <f>VLOOKUP(A313,'Hospitalisation Details'!$A$1:$H$2344,2,FALSE)</f>
        <v>36096</v>
      </c>
      <c r="M313">
        <f>VLOOKUP(A313,'Hospitalisation Details'!$A$1:$H$2344,4,FALSE)</f>
        <v>30422.03</v>
      </c>
      <c r="N313" t="str">
        <f>VLOOKUP(A313,'Hospitalisation Details'!$A$1:$H$2344,5,FALSE)</f>
        <v>tier - 2</v>
      </c>
      <c r="O313" t="str">
        <f>VLOOKUP(A313,'Hospitalisation Details'!$A$1:$H$2344,6,FALSE)</f>
        <v>tier - 3</v>
      </c>
      <c r="P313" t="str">
        <f>VLOOKUP(A313,'Hospitalisation Details'!$A$1:$H$2344,7,FALSE)</f>
        <v>R1011</v>
      </c>
      <c r="Q313">
        <f>VLOOKUP(A313,'Hospitalisation Details'!$A$1:$H$2344,8,FALSE)</f>
        <v>24</v>
      </c>
    </row>
    <row r="314" spans="1:17" x14ac:dyDescent="0.3">
      <c r="A314" t="s">
        <v>2047</v>
      </c>
      <c r="B314" t="str">
        <f>VLOOKUP(A314, 'Customer Names'!$A$1:$D$2336,3,FALSE)</f>
        <v>Tunney</v>
      </c>
      <c r="C314">
        <f>VLOOKUP(A314, 'Medical Examinations'!$A$1:$J$2336,2,FALSE)</f>
        <v>18.329999999999998</v>
      </c>
      <c r="D314">
        <f>VLOOKUP(A314,'Medical Examinations'!A313:J2648,3,FALSE)</f>
        <v>4.16</v>
      </c>
      <c r="E314" t="str">
        <f>VLOOKUP(A314,'Medical Examinations'!A313:J2648,4,FALSE)</f>
        <v>Yes</v>
      </c>
      <c r="F314" t="str">
        <f>VLOOKUP(A314,'Medical Examinations'!A313:J2648,4,FALSE)</f>
        <v>Yes</v>
      </c>
      <c r="G314" t="str">
        <f>VLOOKUP(A314,'Medical Examinations'!A314:J2648,6,FALSE)</f>
        <v>No</v>
      </c>
      <c r="H314">
        <f>VLOOKUP(A314,'Medical Examinations'!A314:J2648,7,FALSE)</f>
        <v>0</v>
      </c>
      <c r="I314" s="8" t="str">
        <f>VLOOKUP(A314,'Medical Examinations'!A314:J2648,8,FALSE)</f>
        <v>yes</v>
      </c>
      <c r="J314" t="str">
        <f>VLOOKUP(A314,'Medical Examinations'!A314:J2648,9,FALSE)</f>
        <v>Underweight</v>
      </c>
      <c r="K314" t="str">
        <f>VLOOKUP(A314,'Medical Examinations'!A314:J2648,10,FALSE)</f>
        <v>Normal</v>
      </c>
      <c r="L314" s="14">
        <f>VLOOKUP(A314,'Hospitalisation Details'!$A$1:$H$2344,2,FALSE)</f>
        <v>28006</v>
      </c>
      <c r="M314">
        <f>VLOOKUP(A314,'Hospitalisation Details'!$A$1:$H$2344,4,FALSE)</f>
        <v>30409.53</v>
      </c>
      <c r="N314" t="str">
        <f>VLOOKUP(A314,'Hospitalisation Details'!$A$1:$H$2344,5,FALSE)</f>
        <v>tier - 2</v>
      </c>
      <c r="O314" t="str">
        <f>VLOOKUP(A314,'Hospitalisation Details'!$A$1:$H$2344,6,FALSE)</f>
        <v>tier - 3</v>
      </c>
      <c r="P314" t="str">
        <f>VLOOKUP(A314,'Hospitalisation Details'!$A$1:$H$2344,7,FALSE)</f>
        <v>R1012</v>
      </c>
      <c r="Q314">
        <f>VLOOKUP(A314,'Hospitalisation Details'!$A$1:$H$2344,8,FALSE)</f>
        <v>46</v>
      </c>
    </row>
    <row r="315" spans="1:17" x14ac:dyDescent="0.3">
      <c r="A315" t="s">
        <v>2046</v>
      </c>
      <c r="B315" t="str">
        <f>VLOOKUP(A315, 'Customer Names'!$A$1:$D$2336,3,FALSE)</f>
        <v>San Juan</v>
      </c>
      <c r="C315">
        <f>VLOOKUP(A315, 'Medical Examinations'!$A$1:$J$2336,2,FALSE)</f>
        <v>17.11</v>
      </c>
      <c r="D315">
        <f>VLOOKUP(A315,'Medical Examinations'!A314:J2649,3,FALSE)</f>
        <v>4.9800000000000004</v>
      </c>
      <c r="E315" t="str">
        <f>VLOOKUP(A315,'Medical Examinations'!A314:J2649,4,FALSE)</f>
        <v>Yes</v>
      </c>
      <c r="F315" t="str">
        <f>VLOOKUP(A315,'Medical Examinations'!A314:J2649,4,FALSE)</f>
        <v>Yes</v>
      </c>
      <c r="G315" t="str">
        <f>VLOOKUP(A315,'Medical Examinations'!A315:J2649,6,FALSE)</f>
        <v>Yes</v>
      </c>
      <c r="H315">
        <f>VLOOKUP(A315,'Medical Examinations'!A315:J2649,7,FALSE)</f>
        <v>1</v>
      </c>
      <c r="I315" s="8" t="str">
        <f>VLOOKUP(A315,'Medical Examinations'!A315:J2649,8,FALSE)</f>
        <v>yes</v>
      </c>
      <c r="J315" t="str">
        <f>VLOOKUP(A315,'Medical Examinations'!A315:J2649,9,FALSE)</f>
        <v>Underweight</v>
      </c>
      <c r="K315" t="str">
        <f>VLOOKUP(A315,'Medical Examinations'!A315:J2649,10,FALSE)</f>
        <v>Normal</v>
      </c>
      <c r="L315" s="14">
        <f>VLOOKUP(A315,'Hospitalisation Details'!$A$1:$H$2344,2,FALSE)</f>
        <v>25414</v>
      </c>
      <c r="M315">
        <f>VLOOKUP(A315,'Hospitalisation Details'!$A$1:$H$2344,4,FALSE)</f>
        <v>30366.93</v>
      </c>
      <c r="N315" t="str">
        <f>VLOOKUP(A315,'Hospitalisation Details'!$A$1:$H$2344,5,FALSE)</f>
        <v>tier - 2</v>
      </c>
      <c r="O315" t="str">
        <f>VLOOKUP(A315,'Hospitalisation Details'!$A$1:$H$2344,6,FALSE)</f>
        <v>tier - 2</v>
      </c>
      <c r="P315" t="str">
        <f>VLOOKUP(A315,'Hospitalisation Details'!$A$1:$H$2344,7,FALSE)</f>
        <v>R1011</v>
      </c>
      <c r="Q315">
        <f>VLOOKUP(A315,'Hospitalisation Details'!$A$1:$H$2344,8,FALSE)</f>
        <v>53</v>
      </c>
    </row>
    <row r="316" spans="1:17" x14ac:dyDescent="0.3">
      <c r="A316" t="s">
        <v>2045</v>
      </c>
      <c r="B316" t="str">
        <f>VLOOKUP(A316, 'Customer Names'!$A$1:$D$2336,3,FALSE)</f>
        <v>Croll</v>
      </c>
      <c r="C316">
        <f>VLOOKUP(A316, 'Medical Examinations'!$A$1:$J$2336,2,FALSE)</f>
        <v>43.5</v>
      </c>
      <c r="D316">
        <f>VLOOKUP(A316,'Medical Examinations'!A315:J2650,3,FALSE)</f>
        <v>6.38</v>
      </c>
      <c r="E316" t="str">
        <f>VLOOKUP(A316,'Medical Examinations'!A315:J2650,4,FALSE)</f>
        <v>No</v>
      </c>
      <c r="F316" t="str">
        <f>VLOOKUP(A316,'Medical Examinations'!A315:J2650,4,FALSE)</f>
        <v>No</v>
      </c>
      <c r="G316" t="str">
        <f>VLOOKUP(A316,'Medical Examinations'!A316:J2650,6,FALSE)</f>
        <v>No</v>
      </c>
      <c r="H316">
        <f>VLOOKUP(A316,'Medical Examinations'!A316:J2650,7,FALSE)</f>
        <v>1</v>
      </c>
      <c r="I316" s="8" t="str">
        <f>VLOOKUP(A316,'Medical Examinations'!A316:J2650,8,FALSE)</f>
        <v>yes</v>
      </c>
      <c r="J316" t="str">
        <f>VLOOKUP(A316,'Medical Examinations'!A316:J2650,9,FALSE)</f>
        <v>Obesity</v>
      </c>
      <c r="K316" t="str">
        <f>VLOOKUP(A316,'Medical Examinations'!A316:J2650,10,FALSE)</f>
        <v>Prediabetes</v>
      </c>
      <c r="L316" s="14">
        <f>VLOOKUP(A316,'Hospitalisation Details'!$A$1:$H$2344,2,FALSE)</f>
        <v>38139</v>
      </c>
      <c r="M316">
        <f>VLOOKUP(A316,'Hospitalisation Details'!$A$1:$H$2344,4,FALSE)</f>
        <v>30328.27</v>
      </c>
      <c r="N316" t="str">
        <f>VLOOKUP(A316,'Hospitalisation Details'!$A$1:$H$2344,5,FALSE)</f>
        <v>tier - 2</v>
      </c>
      <c r="O316" t="str">
        <f>VLOOKUP(A316,'Hospitalisation Details'!$A$1:$H$2344,6,FALSE)</f>
        <v>tier - 2</v>
      </c>
      <c r="P316" t="str">
        <f>VLOOKUP(A316,'Hospitalisation Details'!$A$1:$H$2344,7,FALSE)</f>
        <v>R1011</v>
      </c>
      <c r="Q316">
        <f>VLOOKUP(A316,'Hospitalisation Details'!$A$1:$H$2344,8,FALSE)</f>
        <v>19</v>
      </c>
    </row>
    <row r="317" spans="1:17" x14ac:dyDescent="0.3">
      <c r="A317" t="s">
        <v>2044</v>
      </c>
      <c r="B317" t="str">
        <f>VLOOKUP(A317, 'Customer Names'!$A$1:$D$2336,3,FALSE)</f>
        <v>Rolfes</v>
      </c>
      <c r="C317">
        <f>VLOOKUP(A317, 'Medical Examinations'!$A$1:$J$2336,2,FALSE)</f>
        <v>25.364999999999998</v>
      </c>
      <c r="D317">
        <f>VLOOKUP(A317,'Medical Examinations'!A316:J2651,3,FALSE)</f>
        <v>5.19</v>
      </c>
      <c r="E317" t="str">
        <f>VLOOKUP(A317,'Medical Examinations'!A316:J2651,4,FALSE)</f>
        <v>No</v>
      </c>
      <c r="F317" t="str">
        <f>VLOOKUP(A317,'Medical Examinations'!A316:J2651,4,FALSE)</f>
        <v>No</v>
      </c>
      <c r="G317" t="str">
        <f>VLOOKUP(A317,'Medical Examinations'!A317:J2651,6,FALSE)</f>
        <v>No</v>
      </c>
      <c r="H317">
        <f>VLOOKUP(A317,'Medical Examinations'!A317:J2651,7,FALSE)</f>
        <v>2</v>
      </c>
      <c r="I317" s="8" t="str">
        <f>VLOOKUP(A317,'Medical Examinations'!A317:J2651,8,FALSE)</f>
        <v>No</v>
      </c>
      <c r="J317" t="str">
        <f>VLOOKUP(A317,'Medical Examinations'!A317:J2651,9,FALSE)</f>
        <v>Overweight</v>
      </c>
      <c r="K317" t="str">
        <f>VLOOKUP(A317,'Medical Examinations'!A317:J2651,10,FALSE)</f>
        <v>Normal</v>
      </c>
      <c r="L317" s="14">
        <f>VLOOKUP(A317,'Hospitalisation Details'!$A$1:$H$2344,2,FALSE)</f>
        <v>26504</v>
      </c>
      <c r="M317">
        <f>VLOOKUP(A317,'Hospitalisation Details'!$A$1:$H$2344,4,FALSE)</f>
        <v>30284.639999999999</v>
      </c>
      <c r="N317" t="str">
        <f>VLOOKUP(A317,'Hospitalisation Details'!$A$1:$H$2344,5,FALSE)</f>
        <v>tier - 1</v>
      </c>
      <c r="O317" t="str">
        <f>VLOOKUP(A317,'Hospitalisation Details'!$A$1:$H$2344,6,FALSE)</f>
        <v>tier - 1</v>
      </c>
      <c r="P317" t="str">
        <f>VLOOKUP(A317,'Hospitalisation Details'!$A$1:$H$2344,7,FALSE)</f>
        <v>R1012</v>
      </c>
      <c r="Q317">
        <f>VLOOKUP(A317,'Hospitalisation Details'!$A$1:$H$2344,8,FALSE)</f>
        <v>50</v>
      </c>
    </row>
    <row r="318" spans="1:17" x14ac:dyDescent="0.3">
      <c r="A318" t="s">
        <v>2043</v>
      </c>
      <c r="B318" t="str">
        <f>VLOOKUP(A318, 'Customer Names'!$A$1:$D$2336,3,FALSE)</f>
        <v>Hinkle</v>
      </c>
      <c r="C318">
        <f>VLOOKUP(A318, 'Medical Examinations'!$A$1:$J$2336,2,FALSE)</f>
        <v>28.594999999999999</v>
      </c>
      <c r="D318">
        <f>VLOOKUP(A318,'Medical Examinations'!A317:J2652,3,FALSE)</f>
        <v>10.210000000000001</v>
      </c>
      <c r="E318" t="str">
        <f>VLOOKUP(A318,'Medical Examinations'!A317:J2652,4,FALSE)</f>
        <v>No</v>
      </c>
      <c r="F318" t="str">
        <f>VLOOKUP(A318,'Medical Examinations'!A317:J2652,4,FALSE)</f>
        <v>No</v>
      </c>
      <c r="G318" t="str">
        <f>VLOOKUP(A318,'Medical Examinations'!A318:J2652,6,FALSE)</f>
        <v>No</v>
      </c>
      <c r="H318">
        <f>VLOOKUP(A318,'Medical Examinations'!A318:J2652,7,FALSE)</f>
        <v>0</v>
      </c>
      <c r="I318" s="8" t="str">
        <f>VLOOKUP(A318,'Medical Examinations'!A318:J2652,8,FALSE)</f>
        <v>No</v>
      </c>
      <c r="J318" t="str">
        <f>VLOOKUP(A318,'Medical Examinations'!A318:J2652,9,FALSE)</f>
        <v>Overweight</v>
      </c>
      <c r="K318" t="str">
        <f>VLOOKUP(A318,'Medical Examinations'!A318:J2652,10,FALSE)</f>
        <v>Diabetes</v>
      </c>
      <c r="L318" s="14">
        <f>VLOOKUP(A318,'Hospitalisation Details'!$A$1:$H$2344,2,FALSE)</f>
        <v>22904</v>
      </c>
      <c r="M318">
        <f>VLOOKUP(A318,'Hospitalisation Details'!$A$1:$H$2344,4,FALSE)</f>
        <v>30260</v>
      </c>
      <c r="N318" t="str">
        <f>VLOOKUP(A318,'Hospitalisation Details'!$A$1:$H$2344,5,FALSE)</f>
        <v>tier - 1</v>
      </c>
      <c r="O318" t="str">
        <f>VLOOKUP(A318,'Hospitalisation Details'!$A$1:$H$2344,6,FALSE)</f>
        <v>tier - 1</v>
      </c>
      <c r="P318" t="str">
        <f>VLOOKUP(A318,'Hospitalisation Details'!$A$1:$H$2344,7,FALSE)</f>
        <v>R1014</v>
      </c>
      <c r="Q318">
        <f>VLOOKUP(A318,'Hospitalisation Details'!$A$1:$H$2344,8,FALSE)</f>
        <v>60</v>
      </c>
    </row>
    <row r="319" spans="1:17" x14ac:dyDescent="0.3">
      <c r="A319" t="s">
        <v>2042</v>
      </c>
      <c r="B319" t="str">
        <f>VLOOKUP(A319, 'Customer Names'!$A$1:$D$2336,3,FALSE)</f>
        <v>Leuchanka</v>
      </c>
      <c r="C319">
        <f>VLOOKUP(A319, 'Medical Examinations'!$A$1:$J$2336,2,FALSE)</f>
        <v>29.83</v>
      </c>
      <c r="D319">
        <f>VLOOKUP(A319,'Medical Examinations'!A318:J2653,3,FALSE)</f>
        <v>9.6999999999999993</v>
      </c>
      <c r="E319" t="str">
        <f>VLOOKUP(A319,'Medical Examinations'!A318:J2653,4,FALSE)</f>
        <v>Yes</v>
      </c>
      <c r="F319" t="str">
        <f>VLOOKUP(A319,'Medical Examinations'!A318:J2653,4,FALSE)</f>
        <v>Yes</v>
      </c>
      <c r="G319" t="str">
        <f>VLOOKUP(A319,'Medical Examinations'!A319:J2653,6,FALSE)</f>
        <v>Yes</v>
      </c>
      <c r="H319">
        <f>VLOOKUP(A319,'Medical Examinations'!A319:J2653,7,FALSE)</f>
        <v>1</v>
      </c>
      <c r="I319" s="8" t="str">
        <f>VLOOKUP(A319,'Medical Examinations'!A319:J2653,8,FALSE)</f>
        <v>yes</v>
      </c>
      <c r="J319" t="str">
        <f>VLOOKUP(A319,'Medical Examinations'!A319:J2653,9,FALSE)</f>
        <v>Overweight</v>
      </c>
      <c r="K319" t="str">
        <f>VLOOKUP(A319,'Medical Examinations'!A319:J2653,10,FALSE)</f>
        <v>Diabetes</v>
      </c>
      <c r="L319" s="14">
        <f>VLOOKUP(A319,'Hospitalisation Details'!$A$1:$H$2344,2,FALSE)</f>
        <v>23267</v>
      </c>
      <c r="M319">
        <f>VLOOKUP(A319,'Hospitalisation Details'!$A$1:$H$2344,4,FALSE)</f>
        <v>30184.94</v>
      </c>
      <c r="N319" t="str">
        <f>VLOOKUP(A319,'Hospitalisation Details'!$A$1:$H$2344,5,FALSE)</f>
        <v>tier - 1</v>
      </c>
      <c r="O319" t="str">
        <f>VLOOKUP(A319,'Hospitalisation Details'!$A$1:$H$2344,6,FALSE)</f>
        <v>tier - 1</v>
      </c>
      <c r="P319" t="str">
        <f>VLOOKUP(A319,'Hospitalisation Details'!$A$1:$H$2344,7,FALSE)</f>
        <v>R1014</v>
      </c>
      <c r="Q319">
        <f>VLOOKUP(A319,'Hospitalisation Details'!$A$1:$H$2344,8,FALSE)</f>
        <v>59</v>
      </c>
    </row>
    <row r="320" spans="1:17" x14ac:dyDescent="0.3">
      <c r="A320" t="s">
        <v>2041</v>
      </c>
      <c r="B320" t="str">
        <f>VLOOKUP(A320, 'Customer Names'!$A$1:$D$2336,3,FALSE)</f>
        <v>Ayr</v>
      </c>
      <c r="C320">
        <f>VLOOKUP(A320, 'Medical Examinations'!$A$1:$J$2336,2,FALSE)</f>
        <v>24.7</v>
      </c>
      <c r="D320">
        <f>VLOOKUP(A320,'Medical Examinations'!A319:J2654,3,FALSE)</f>
        <v>10.25</v>
      </c>
      <c r="E320" t="str">
        <f>VLOOKUP(A320,'Medical Examinations'!A319:J2654,4,FALSE)</f>
        <v>No</v>
      </c>
      <c r="F320" t="str">
        <f>VLOOKUP(A320,'Medical Examinations'!A319:J2654,4,FALSE)</f>
        <v>No</v>
      </c>
      <c r="G320" t="str">
        <f>VLOOKUP(A320,'Medical Examinations'!A320:J2654,6,FALSE)</f>
        <v>No</v>
      </c>
      <c r="H320">
        <f>VLOOKUP(A320,'Medical Examinations'!A320:J2654,7,FALSE)</f>
        <v>3</v>
      </c>
      <c r="I320" s="8" t="str">
        <f>VLOOKUP(A320,'Medical Examinations'!A320:J2654,8,FALSE)</f>
        <v>No</v>
      </c>
      <c r="J320" t="str">
        <f>VLOOKUP(A320,'Medical Examinations'!A320:J2654,9,FALSE)</f>
        <v>Normal weight</v>
      </c>
      <c r="K320" t="str">
        <f>VLOOKUP(A320,'Medical Examinations'!A320:J2654,10,FALSE)</f>
        <v>Diabetes</v>
      </c>
      <c r="L320" s="14">
        <f>VLOOKUP(A320,'Hospitalisation Details'!$A$1:$H$2344,2,FALSE)</f>
        <v>21408</v>
      </c>
      <c r="M320">
        <f>VLOOKUP(A320,'Hospitalisation Details'!$A$1:$H$2344,4,FALSE)</f>
        <v>30166.62</v>
      </c>
      <c r="N320" t="str">
        <f>VLOOKUP(A320,'Hospitalisation Details'!$A$1:$H$2344,5,FALSE)</f>
        <v>tier - 1</v>
      </c>
      <c r="O320" t="str">
        <f>VLOOKUP(A320,'Hospitalisation Details'!$A$1:$H$2344,6,FALSE)</f>
        <v>tier - 3</v>
      </c>
      <c r="P320" t="str">
        <f>VLOOKUP(A320,'Hospitalisation Details'!$A$1:$H$2344,7,FALSE)</f>
        <v>R1012</v>
      </c>
      <c r="Q320">
        <f>VLOOKUP(A320,'Hospitalisation Details'!$A$1:$H$2344,8,FALSE)</f>
        <v>64</v>
      </c>
    </row>
    <row r="321" spans="1:17" x14ac:dyDescent="0.3">
      <c r="A321" t="s">
        <v>2040</v>
      </c>
      <c r="B321" t="str">
        <f>VLOOKUP(A321, 'Customer Names'!$A$1:$D$2336,3,FALSE)</f>
        <v>Siegel</v>
      </c>
      <c r="C321">
        <f>VLOOKUP(A321, 'Medical Examinations'!$A$1:$J$2336,2,FALSE)</f>
        <v>17.940000000000001</v>
      </c>
      <c r="D321">
        <f>VLOOKUP(A321,'Medical Examinations'!A320:J2655,3,FALSE)</f>
        <v>9.77</v>
      </c>
      <c r="E321" t="str">
        <f>VLOOKUP(A321,'Medical Examinations'!A320:J2655,4,FALSE)</f>
        <v>No</v>
      </c>
      <c r="F321" t="str">
        <f>VLOOKUP(A321,'Medical Examinations'!A320:J2655,4,FALSE)</f>
        <v>No</v>
      </c>
      <c r="G321" t="str">
        <f>VLOOKUP(A321,'Medical Examinations'!A321:J2655,6,FALSE)</f>
        <v>No</v>
      </c>
      <c r="H321">
        <f>VLOOKUP(A321,'Medical Examinations'!A321:J2655,7,FALSE)</f>
        <v>0</v>
      </c>
      <c r="I321" s="8" t="str">
        <f>VLOOKUP(A321,'Medical Examinations'!A321:J2655,8,FALSE)</f>
        <v>yes</v>
      </c>
      <c r="J321" t="str">
        <f>VLOOKUP(A321,'Medical Examinations'!A321:J2655,9,FALSE)</f>
        <v>Underweight</v>
      </c>
      <c r="K321" t="str">
        <f>VLOOKUP(A321,'Medical Examinations'!A321:J2655,10,FALSE)</f>
        <v>Diabetes</v>
      </c>
      <c r="L321" s="14">
        <f>VLOOKUP(A321,'Hospitalisation Details'!$A$1:$H$2344,2,FALSE)</f>
        <v>26292</v>
      </c>
      <c r="M321">
        <f>VLOOKUP(A321,'Hospitalisation Details'!$A$1:$H$2344,4,FALSE)</f>
        <v>30134.75</v>
      </c>
      <c r="N321" t="str">
        <f>VLOOKUP(A321,'Hospitalisation Details'!$A$1:$H$2344,5,FALSE)</f>
        <v>tier - 2</v>
      </c>
      <c r="O321" t="str">
        <f>VLOOKUP(A321,'Hospitalisation Details'!$A$1:$H$2344,6,FALSE)</f>
        <v>tier - 3</v>
      </c>
      <c r="P321" t="str">
        <f>VLOOKUP(A321,'Hospitalisation Details'!$A$1:$H$2344,7,FALSE)</f>
        <v>R1011</v>
      </c>
      <c r="Q321">
        <f>VLOOKUP(A321,'Hospitalisation Details'!$A$1:$H$2344,8,FALSE)</f>
        <v>51</v>
      </c>
    </row>
    <row r="322" spans="1:17" x14ac:dyDescent="0.3">
      <c r="A322" t="s">
        <v>2039</v>
      </c>
      <c r="B322" t="str">
        <f>VLOOKUP(A322, 'Customer Names'!$A$1:$D$2336,3,FALSE)</f>
        <v>Penrose</v>
      </c>
      <c r="C322">
        <f>VLOOKUP(A322, 'Medical Examinations'!$A$1:$J$2336,2,FALSE)</f>
        <v>21.08</v>
      </c>
      <c r="D322">
        <f>VLOOKUP(A322,'Medical Examinations'!A321:J2656,3,FALSE)</f>
        <v>4.83</v>
      </c>
      <c r="E322" t="str">
        <f>VLOOKUP(A322,'Medical Examinations'!A321:J2656,4,FALSE)</f>
        <v>No</v>
      </c>
      <c r="F322" t="str">
        <f>VLOOKUP(A322,'Medical Examinations'!A321:J2656,4,FALSE)</f>
        <v>No</v>
      </c>
      <c r="G322" t="str">
        <f>VLOOKUP(A322,'Medical Examinations'!A322:J2656,6,FALSE)</f>
        <v>Yes</v>
      </c>
      <c r="H322">
        <f>VLOOKUP(A322,'Medical Examinations'!A322:J2656,7,FALSE)</f>
        <v>1</v>
      </c>
      <c r="I322" s="8" t="str">
        <f>VLOOKUP(A322,'Medical Examinations'!A322:J2656,8,FALSE)</f>
        <v>yes</v>
      </c>
      <c r="J322" t="str">
        <f>VLOOKUP(A322,'Medical Examinations'!A322:J2656,9,FALSE)</f>
        <v>Normal weight</v>
      </c>
      <c r="K322" t="str">
        <f>VLOOKUP(A322,'Medical Examinations'!A322:J2656,10,FALSE)</f>
        <v>Normal</v>
      </c>
      <c r="L322" s="14">
        <f>VLOOKUP(A322,'Hospitalisation Details'!$A$1:$H$2344,2,FALSE)</f>
        <v>29100</v>
      </c>
      <c r="M322">
        <f>VLOOKUP(A322,'Hospitalisation Details'!$A$1:$H$2344,4,FALSE)</f>
        <v>30095.97</v>
      </c>
      <c r="N322" t="str">
        <f>VLOOKUP(A322,'Hospitalisation Details'!$A$1:$H$2344,5,FALSE)</f>
        <v>tier - 2</v>
      </c>
      <c r="O322" t="str">
        <f>VLOOKUP(A322,'Hospitalisation Details'!$A$1:$H$2344,6,FALSE)</f>
        <v>tier - 3</v>
      </c>
      <c r="P322" t="str">
        <f>VLOOKUP(A322,'Hospitalisation Details'!$A$1:$H$2344,7,FALSE)</f>
        <v>R1011</v>
      </c>
      <c r="Q322">
        <f>VLOOKUP(A322,'Hospitalisation Details'!$A$1:$H$2344,8,FALSE)</f>
        <v>43</v>
      </c>
    </row>
    <row r="323" spans="1:17" x14ac:dyDescent="0.3">
      <c r="A323" t="s">
        <v>2038</v>
      </c>
      <c r="B323" t="str">
        <f>VLOOKUP(A323, 'Customer Names'!$A$1:$D$2336,3,FALSE)</f>
        <v>Schuler</v>
      </c>
      <c r="C323">
        <f>VLOOKUP(A323, 'Medical Examinations'!$A$1:$J$2336,2,FALSE)</f>
        <v>37.715000000000003</v>
      </c>
      <c r="D323">
        <f>VLOOKUP(A323,'Medical Examinations'!A322:J2657,3,FALSE)</f>
        <v>10.86</v>
      </c>
      <c r="E323" t="str">
        <f>VLOOKUP(A323,'Medical Examinations'!A322:J2657,4,FALSE)</f>
        <v>Yes</v>
      </c>
      <c r="F323" t="str">
        <f>VLOOKUP(A323,'Medical Examinations'!A322:J2657,4,FALSE)</f>
        <v>Yes</v>
      </c>
      <c r="G323" t="str">
        <f>VLOOKUP(A323,'Medical Examinations'!A323:J2657,6,FALSE)</f>
        <v>No</v>
      </c>
      <c r="H323">
        <f>VLOOKUP(A323,'Medical Examinations'!A323:J2657,7,FALSE)</f>
        <v>0</v>
      </c>
      <c r="I323" s="8" t="str">
        <f>VLOOKUP(A323,'Medical Examinations'!A323:J2657,8,FALSE)</f>
        <v>No</v>
      </c>
      <c r="J323" t="str">
        <f>VLOOKUP(A323,'Medical Examinations'!A323:J2657,9,FALSE)</f>
        <v>Obesity</v>
      </c>
      <c r="K323" t="str">
        <f>VLOOKUP(A323,'Medical Examinations'!A323:J2657,10,FALSE)</f>
        <v>Diabetes</v>
      </c>
      <c r="L323" s="14">
        <f>VLOOKUP(A323,'Hospitalisation Details'!$A$1:$H$2344,2,FALSE)</f>
        <v>24639</v>
      </c>
      <c r="M323">
        <f>VLOOKUP(A323,'Hospitalisation Details'!$A$1:$H$2344,4,FALSE)</f>
        <v>30063.58</v>
      </c>
      <c r="N323" t="str">
        <f>VLOOKUP(A323,'Hospitalisation Details'!$A$1:$H$2344,5,FALSE)</f>
        <v>tier - 1</v>
      </c>
      <c r="O323" t="str">
        <f>VLOOKUP(A323,'Hospitalisation Details'!$A$1:$H$2344,6,FALSE)</f>
        <v>tier - 1</v>
      </c>
      <c r="P323" t="str">
        <f>VLOOKUP(A323,'Hospitalisation Details'!$A$1:$H$2344,7,FALSE)</f>
        <v>R1012</v>
      </c>
      <c r="Q323">
        <f>VLOOKUP(A323,'Hospitalisation Details'!$A$1:$H$2344,8,FALSE)</f>
        <v>55</v>
      </c>
    </row>
    <row r="324" spans="1:17" x14ac:dyDescent="0.3">
      <c r="A324" t="s">
        <v>2037</v>
      </c>
      <c r="B324" t="str">
        <f>VLOOKUP(A324, 'Customer Names'!$A$1:$D$2336,3,FALSE)</f>
        <v>Walker</v>
      </c>
      <c r="C324">
        <f>VLOOKUP(A324, 'Medical Examinations'!$A$1:$J$2336,2,FALSE)</f>
        <v>22.39</v>
      </c>
      <c r="D324">
        <f>VLOOKUP(A324,'Medical Examinations'!A323:J2658,3,FALSE)</f>
        <v>9.5299999999999994</v>
      </c>
      <c r="E324" t="str">
        <f>VLOOKUP(A324,'Medical Examinations'!A323:J2658,4,FALSE)</f>
        <v>Yes</v>
      </c>
      <c r="F324" t="str">
        <f>VLOOKUP(A324,'Medical Examinations'!A323:J2658,4,FALSE)</f>
        <v>Yes</v>
      </c>
      <c r="G324" t="str">
        <f>VLOOKUP(A324,'Medical Examinations'!A324:J2658,6,FALSE)</f>
        <v>No</v>
      </c>
      <c r="H324">
        <f>VLOOKUP(A324,'Medical Examinations'!A324:J2658,7,FALSE)</f>
        <v>0</v>
      </c>
      <c r="I324" s="8" t="str">
        <f>VLOOKUP(A324,'Medical Examinations'!A324:J2658,8,FALSE)</f>
        <v>yes</v>
      </c>
      <c r="J324" t="str">
        <f>VLOOKUP(A324,'Medical Examinations'!A324:J2658,9,FALSE)</f>
        <v>Normal weight</v>
      </c>
      <c r="K324" t="str">
        <f>VLOOKUP(A324,'Medical Examinations'!A324:J2658,10,FALSE)</f>
        <v>Diabetes</v>
      </c>
      <c r="L324" s="14">
        <f>VLOOKUP(A324,'Hospitalisation Details'!$A$1:$H$2344,2,FALSE)</f>
        <v>29802</v>
      </c>
      <c r="M324">
        <f>VLOOKUP(A324,'Hospitalisation Details'!$A$1:$H$2344,4,FALSE)</f>
        <v>30026.87</v>
      </c>
      <c r="N324" t="str">
        <f>VLOOKUP(A324,'Hospitalisation Details'!$A$1:$H$2344,5,FALSE)</f>
        <v>tier - 2</v>
      </c>
      <c r="O324" t="str">
        <f>VLOOKUP(A324,'Hospitalisation Details'!$A$1:$H$2344,6,FALSE)</f>
        <v>tier - 3</v>
      </c>
      <c r="P324" t="str">
        <f>VLOOKUP(A324,'Hospitalisation Details'!$A$1:$H$2344,7,FALSE)</f>
        <v>R1012</v>
      </c>
      <c r="Q324">
        <f>VLOOKUP(A324,'Hospitalisation Details'!$A$1:$H$2344,8,FALSE)</f>
        <v>41</v>
      </c>
    </row>
    <row r="325" spans="1:17" x14ac:dyDescent="0.3">
      <c r="A325" t="s">
        <v>2036</v>
      </c>
      <c r="B325" t="str">
        <f>VLOOKUP(A325, 'Customer Names'!$A$1:$D$2336,3,FALSE)</f>
        <v>Stange</v>
      </c>
      <c r="C325">
        <f>VLOOKUP(A325, 'Medical Examinations'!$A$1:$J$2336,2,FALSE)</f>
        <v>28.78</v>
      </c>
      <c r="D325">
        <f>VLOOKUP(A325,'Medical Examinations'!A324:J2659,3,FALSE)</f>
        <v>5.68</v>
      </c>
      <c r="E325" t="str">
        <f>VLOOKUP(A325,'Medical Examinations'!A324:J2659,4,FALSE)</f>
        <v>No</v>
      </c>
      <c r="F325" t="str">
        <f>VLOOKUP(A325,'Medical Examinations'!A324:J2659,4,FALSE)</f>
        <v>No</v>
      </c>
      <c r="G325" t="str">
        <f>VLOOKUP(A325,'Medical Examinations'!A325:J2659,6,FALSE)</f>
        <v>No</v>
      </c>
      <c r="H325">
        <f>VLOOKUP(A325,'Medical Examinations'!A325:J2659,7,FALSE)</f>
        <v>0</v>
      </c>
      <c r="I325" s="8" t="str">
        <f>VLOOKUP(A325,'Medical Examinations'!A325:J2659,8,FALSE)</f>
        <v>yes</v>
      </c>
      <c r="J325" t="str">
        <f>VLOOKUP(A325,'Medical Examinations'!A325:J2659,9,FALSE)</f>
        <v>Overweight</v>
      </c>
      <c r="K325" t="str">
        <f>VLOOKUP(A325,'Medical Examinations'!A325:J2659,10,FALSE)</f>
        <v>Normal</v>
      </c>
      <c r="L325" s="14">
        <f>VLOOKUP(A325,'Hospitalisation Details'!$A$1:$H$2344,2,FALSE)</f>
        <v>33516</v>
      </c>
      <c r="M325">
        <f>VLOOKUP(A325,'Hospitalisation Details'!$A$1:$H$2344,4,FALSE)</f>
        <v>29969.67</v>
      </c>
      <c r="N325" t="str">
        <f>VLOOKUP(A325,'Hospitalisation Details'!$A$1:$H$2344,5,FALSE)</f>
        <v>tier - 1</v>
      </c>
      <c r="O325" t="str">
        <f>VLOOKUP(A325,'Hospitalisation Details'!$A$1:$H$2344,6,FALSE)</f>
        <v>tier - 1</v>
      </c>
      <c r="P325" t="str">
        <f>VLOOKUP(A325,'Hospitalisation Details'!$A$1:$H$2344,7,FALSE)</f>
        <v>R1011</v>
      </c>
      <c r="Q325">
        <f>VLOOKUP(A325,'Hospitalisation Details'!$A$1:$H$2344,8,FALSE)</f>
        <v>31</v>
      </c>
    </row>
    <row r="326" spans="1:17" x14ac:dyDescent="0.3">
      <c r="A326" t="s">
        <v>2035</v>
      </c>
      <c r="B326" t="str">
        <f>VLOOKUP(A326, 'Customer Names'!$A$1:$D$2336,3,FALSE)</f>
        <v>Roy</v>
      </c>
      <c r="C326">
        <f>VLOOKUP(A326, 'Medical Examinations'!$A$1:$J$2336,2,FALSE)</f>
        <v>18.329999999999998</v>
      </c>
      <c r="D326">
        <f>VLOOKUP(A326,'Medical Examinations'!A325:J2660,3,FALSE)</f>
        <v>5.57</v>
      </c>
      <c r="E326" t="str">
        <f>VLOOKUP(A326,'Medical Examinations'!A325:J2660,4,FALSE)</f>
        <v>Yes</v>
      </c>
      <c r="F326" t="str">
        <f>VLOOKUP(A326,'Medical Examinations'!A325:J2660,4,FALSE)</f>
        <v>Yes</v>
      </c>
      <c r="G326" t="str">
        <f>VLOOKUP(A326,'Medical Examinations'!A326:J2660,6,FALSE)</f>
        <v>No</v>
      </c>
      <c r="H326">
        <f>VLOOKUP(A326,'Medical Examinations'!A326:J2660,7,FALSE)</f>
        <v>0</v>
      </c>
      <c r="I326" s="8" t="str">
        <f>VLOOKUP(A326,'Medical Examinations'!A326:J2660,8,FALSE)</f>
        <v>yes</v>
      </c>
      <c r="J326" t="str">
        <f>VLOOKUP(A326,'Medical Examinations'!A326:J2660,9,FALSE)</f>
        <v>Underweight</v>
      </c>
      <c r="K326" t="str">
        <f>VLOOKUP(A326,'Medical Examinations'!A326:J2660,10,FALSE)</f>
        <v>Normal</v>
      </c>
      <c r="L326" s="14">
        <f>VLOOKUP(A326,'Hospitalisation Details'!$A$1:$H$2344,2,FALSE)</f>
        <v>27923</v>
      </c>
      <c r="M326">
        <f>VLOOKUP(A326,'Hospitalisation Details'!$A$1:$H$2344,4,FALSE)</f>
        <v>29933.75</v>
      </c>
      <c r="N326" t="str">
        <f>VLOOKUP(A326,'Hospitalisation Details'!$A$1:$H$2344,5,FALSE)</f>
        <v>tier - 1</v>
      </c>
      <c r="O326" t="str">
        <f>VLOOKUP(A326,'Hospitalisation Details'!$A$1:$H$2344,6,FALSE)</f>
        <v>tier - 1</v>
      </c>
      <c r="P326" t="str">
        <f>VLOOKUP(A326,'Hospitalisation Details'!$A$1:$H$2344,7,FALSE)</f>
        <v>R1011</v>
      </c>
      <c r="Q326">
        <f>VLOOKUP(A326,'Hospitalisation Details'!$A$1:$H$2344,8,FALSE)</f>
        <v>46</v>
      </c>
    </row>
    <row r="327" spans="1:17" x14ac:dyDescent="0.3">
      <c r="A327" t="s">
        <v>2034</v>
      </c>
      <c r="B327" t="str">
        <f>VLOOKUP(A327, 'Customer Names'!$A$1:$D$2336,3,FALSE)</f>
        <v>Potere</v>
      </c>
      <c r="C327">
        <f>VLOOKUP(A327, 'Medical Examinations'!$A$1:$J$2336,2,FALSE)</f>
        <v>26.39</v>
      </c>
      <c r="D327">
        <f>VLOOKUP(A327,'Medical Examinations'!A326:J2661,3,FALSE)</f>
        <v>4.58</v>
      </c>
      <c r="E327" t="str">
        <f>VLOOKUP(A327,'Medical Examinations'!A326:J2661,4,FALSE)</f>
        <v>Yes</v>
      </c>
      <c r="F327" t="str">
        <f>VLOOKUP(A327,'Medical Examinations'!A326:J2661,4,FALSE)</f>
        <v>Yes</v>
      </c>
      <c r="G327" t="str">
        <f>VLOOKUP(A327,'Medical Examinations'!A327:J2661,6,FALSE)</f>
        <v>No</v>
      </c>
      <c r="H327">
        <f>VLOOKUP(A327,'Medical Examinations'!A327:J2661,7,FALSE)</f>
        <v>1</v>
      </c>
      <c r="I327" s="8" t="str">
        <f>VLOOKUP(A327,'Medical Examinations'!A327:J2661,8,FALSE)</f>
        <v>yes</v>
      </c>
      <c r="J327" t="str">
        <f>VLOOKUP(A327,'Medical Examinations'!A327:J2661,9,FALSE)</f>
        <v>Overweight</v>
      </c>
      <c r="K327" t="str">
        <f>VLOOKUP(A327,'Medical Examinations'!A327:J2661,10,FALSE)</f>
        <v>Normal</v>
      </c>
      <c r="L327" s="14">
        <f>VLOOKUP(A327,'Hospitalisation Details'!$A$1:$H$2344,2,FALSE)</f>
        <v>32507</v>
      </c>
      <c r="M327">
        <f>VLOOKUP(A327,'Hospitalisation Details'!$A$1:$H$2344,4,FALSE)</f>
        <v>29929.56</v>
      </c>
      <c r="N327" t="str">
        <f>VLOOKUP(A327,'Hospitalisation Details'!$A$1:$H$2344,5,FALSE)</f>
        <v>tier - 1</v>
      </c>
      <c r="O327" t="str">
        <f>VLOOKUP(A327,'Hospitalisation Details'!$A$1:$H$2344,6,FALSE)</f>
        <v>tier - 1</v>
      </c>
      <c r="P327" t="str">
        <f>VLOOKUP(A327,'Hospitalisation Details'!$A$1:$H$2344,7,FALSE)</f>
        <v>R1011</v>
      </c>
      <c r="Q327">
        <f>VLOOKUP(A327,'Hospitalisation Details'!$A$1:$H$2344,8,FALSE)</f>
        <v>34</v>
      </c>
    </row>
    <row r="328" spans="1:17" x14ac:dyDescent="0.3">
      <c r="A328" t="s">
        <v>2033</v>
      </c>
      <c r="B328" t="str">
        <f>VLOOKUP(A328, 'Customer Names'!$A$1:$D$2336,3,FALSE)</f>
        <v>Podgurski</v>
      </c>
      <c r="C328">
        <f>VLOOKUP(A328, 'Medical Examinations'!$A$1:$J$2336,2,FALSE)</f>
        <v>19.260000000000002</v>
      </c>
      <c r="D328">
        <f>VLOOKUP(A328,'Medical Examinations'!A327:J2662,3,FALSE)</f>
        <v>8.9600000000000009</v>
      </c>
      <c r="E328" t="str">
        <f>VLOOKUP(A328,'Medical Examinations'!A327:J2662,4,FALSE)</f>
        <v>Yes</v>
      </c>
      <c r="F328" t="str">
        <f>VLOOKUP(A328,'Medical Examinations'!A327:J2662,4,FALSE)</f>
        <v>Yes</v>
      </c>
      <c r="G328" t="str">
        <f>VLOOKUP(A328,'Medical Examinations'!A328:J2662,6,FALSE)</f>
        <v>No</v>
      </c>
      <c r="H328">
        <f>VLOOKUP(A328,'Medical Examinations'!A328:J2662,7,FALSE)</f>
        <v>1</v>
      </c>
      <c r="I328" s="8" t="str">
        <f>VLOOKUP(A328,'Medical Examinations'!A328:J2662,8,FALSE)</f>
        <v>yes</v>
      </c>
      <c r="J328" t="str">
        <f>VLOOKUP(A328,'Medical Examinations'!A328:J2662,9,FALSE)</f>
        <v>Normal weight</v>
      </c>
      <c r="K328" t="str">
        <f>VLOOKUP(A328,'Medical Examinations'!A328:J2662,10,FALSE)</f>
        <v>Diabetes</v>
      </c>
      <c r="L328" s="14">
        <f>VLOOKUP(A328,'Hospitalisation Details'!$A$1:$H$2344,2,FALSE)</f>
        <v>27625</v>
      </c>
      <c r="M328">
        <f>VLOOKUP(A328,'Hospitalisation Details'!$A$1:$H$2344,4,FALSE)</f>
        <v>29899.25</v>
      </c>
      <c r="N328" t="str">
        <f>VLOOKUP(A328,'Hospitalisation Details'!$A$1:$H$2344,5,FALSE)</f>
        <v>tier - 1</v>
      </c>
      <c r="O328" t="str">
        <f>VLOOKUP(A328,'Hospitalisation Details'!$A$1:$H$2344,6,FALSE)</f>
        <v>tier - 3</v>
      </c>
      <c r="P328" t="str">
        <f>VLOOKUP(A328,'Hospitalisation Details'!$A$1:$H$2344,7,FALSE)</f>
        <v>R1011</v>
      </c>
      <c r="Q328">
        <f>VLOOKUP(A328,'Hospitalisation Details'!$A$1:$H$2344,8,FALSE)</f>
        <v>47</v>
      </c>
    </row>
    <row r="329" spans="1:17" x14ac:dyDescent="0.3">
      <c r="A329" t="s">
        <v>2032</v>
      </c>
      <c r="B329" t="str">
        <f>VLOOKUP(A329, 'Customer Names'!$A$1:$D$2336,3,FALSE)</f>
        <v>Diamond</v>
      </c>
      <c r="C329">
        <f>VLOOKUP(A329, 'Medical Examinations'!$A$1:$J$2336,2,FALSE)</f>
        <v>26.92</v>
      </c>
      <c r="D329">
        <f>VLOOKUP(A329,'Medical Examinations'!A328:J2663,3,FALSE)</f>
        <v>6.09</v>
      </c>
      <c r="E329" t="str">
        <f>VLOOKUP(A329,'Medical Examinations'!A328:J2663,4,FALSE)</f>
        <v>No</v>
      </c>
      <c r="F329" t="str">
        <f>VLOOKUP(A329,'Medical Examinations'!A328:J2663,4,FALSE)</f>
        <v>No</v>
      </c>
      <c r="G329" t="str">
        <f>VLOOKUP(A329,'Medical Examinations'!A329:J2663,6,FALSE)</f>
        <v>No</v>
      </c>
      <c r="H329">
        <f>VLOOKUP(A329,'Medical Examinations'!A329:J2663,7,FALSE)</f>
        <v>0</v>
      </c>
      <c r="I329" s="8" t="str">
        <f>VLOOKUP(A329,'Medical Examinations'!A329:J2663,8,FALSE)</f>
        <v>yes</v>
      </c>
      <c r="J329" t="str">
        <f>VLOOKUP(A329,'Medical Examinations'!A329:J2663,9,FALSE)</f>
        <v>Overweight</v>
      </c>
      <c r="K329" t="str">
        <f>VLOOKUP(A329,'Medical Examinations'!A329:J2663,10,FALSE)</f>
        <v>Prediabetes</v>
      </c>
      <c r="L329" s="14">
        <f>VLOOKUP(A329,'Hospitalisation Details'!$A$1:$H$2344,2,FALSE)</f>
        <v>32872</v>
      </c>
      <c r="M329">
        <f>VLOOKUP(A329,'Hospitalisation Details'!$A$1:$H$2344,4,FALSE)</f>
        <v>29852.48</v>
      </c>
      <c r="N329" t="str">
        <f>VLOOKUP(A329,'Hospitalisation Details'!$A$1:$H$2344,5,FALSE)</f>
        <v>tier - 1</v>
      </c>
      <c r="O329" t="str">
        <f>VLOOKUP(A329,'Hospitalisation Details'!$A$1:$H$2344,6,FALSE)</f>
        <v>tier - 3</v>
      </c>
      <c r="P329" t="str">
        <f>VLOOKUP(A329,'Hospitalisation Details'!$A$1:$H$2344,7,FALSE)</f>
        <v>R1011</v>
      </c>
      <c r="Q329">
        <f>VLOOKUP(A329,'Hospitalisation Details'!$A$1:$H$2344,8,FALSE)</f>
        <v>33</v>
      </c>
    </row>
    <row r="330" spans="1:17" x14ac:dyDescent="0.3">
      <c r="A330" t="s">
        <v>2031</v>
      </c>
      <c r="B330" t="str">
        <f>VLOOKUP(A330, 'Customer Names'!$A$1:$D$2336,3,FALSE)</f>
        <v>Sallade</v>
      </c>
      <c r="C330">
        <f>VLOOKUP(A330, 'Medical Examinations'!$A$1:$J$2336,2,FALSE)</f>
        <v>19.73</v>
      </c>
      <c r="D330">
        <f>VLOOKUP(A330,'Medical Examinations'!A329:J2664,3,FALSE)</f>
        <v>4.3600000000000003</v>
      </c>
      <c r="E330" t="str">
        <f>VLOOKUP(A330,'Medical Examinations'!A329:J2664,4,FALSE)</f>
        <v>No</v>
      </c>
      <c r="F330" t="str">
        <f>VLOOKUP(A330,'Medical Examinations'!A329:J2664,4,FALSE)</f>
        <v>No</v>
      </c>
      <c r="G330" t="str">
        <f>VLOOKUP(A330,'Medical Examinations'!A330:J2664,6,FALSE)</f>
        <v>No</v>
      </c>
      <c r="H330">
        <f>VLOOKUP(A330,'Medical Examinations'!A330:J2664,7,FALSE)</f>
        <v>0</v>
      </c>
      <c r="I330" s="8" t="str">
        <f>VLOOKUP(A330,'Medical Examinations'!A330:J2664,8,FALSE)</f>
        <v>yes</v>
      </c>
      <c r="J330" t="str">
        <f>VLOOKUP(A330,'Medical Examinations'!A330:J2664,9,FALSE)</f>
        <v>Normal weight</v>
      </c>
      <c r="K330" t="str">
        <f>VLOOKUP(A330,'Medical Examinations'!A330:J2664,10,FALSE)</f>
        <v>Normal</v>
      </c>
      <c r="L330" s="14">
        <f>VLOOKUP(A330,'Hospitalisation Details'!$A$1:$H$2344,2,FALSE)</f>
        <v>30253</v>
      </c>
      <c r="M330">
        <f>VLOOKUP(A330,'Hospitalisation Details'!$A$1:$H$2344,4,FALSE)</f>
        <v>29818.76</v>
      </c>
      <c r="N330" t="str">
        <f>VLOOKUP(A330,'Hospitalisation Details'!$A$1:$H$2344,5,FALSE)</f>
        <v>tier - 1</v>
      </c>
      <c r="O330" t="str">
        <f>VLOOKUP(A330,'Hospitalisation Details'!$A$1:$H$2344,6,FALSE)</f>
        <v>tier - 1</v>
      </c>
      <c r="P330" t="str">
        <f>VLOOKUP(A330,'Hospitalisation Details'!$A$1:$H$2344,7,FALSE)</f>
        <v>R1012</v>
      </c>
      <c r="Q330">
        <f>VLOOKUP(A330,'Hospitalisation Details'!$A$1:$H$2344,8,FALSE)</f>
        <v>40</v>
      </c>
    </row>
    <row r="331" spans="1:17" x14ac:dyDescent="0.3">
      <c r="A331" t="s">
        <v>2030</v>
      </c>
      <c r="B331" t="str">
        <f>VLOOKUP(A331, 'Customer Names'!$A$1:$D$2336,3,FALSE)</f>
        <v>Zhang</v>
      </c>
      <c r="C331">
        <f>VLOOKUP(A331, 'Medical Examinations'!$A$1:$J$2336,2,FALSE)</f>
        <v>23.56</v>
      </c>
      <c r="D331">
        <f>VLOOKUP(A331,'Medical Examinations'!A330:J2665,3,FALSE)</f>
        <v>11.74</v>
      </c>
      <c r="E331" t="str">
        <f>VLOOKUP(A331,'Medical Examinations'!A330:J2665,4,FALSE)</f>
        <v>Yes</v>
      </c>
      <c r="F331" t="str">
        <f>VLOOKUP(A331,'Medical Examinations'!A330:J2665,4,FALSE)</f>
        <v>Yes</v>
      </c>
      <c r="G331" t="str">
        <f>VLOOKUP(A331,'Medical Examinations'!A331:J2665,6,FALSE)</f>
        <v>No</v>
      </c>
      <c r="H331">
        <f>VLOOKUP(A331,'Medical Examinations'!A331:J2665,7,FALSE)</f>
        <v>0</v>
      </c>
      <c r="I331" s="8" t="str">
        <f>VLOOKUP(A331,'Medical Examinations'!A331:J2665,8,FALSE)</f>
        <v>yes</v>
      </c>
      <c r="J331" t="str">
        <f>VLOOKUP(A331,'Medical Examinations'!A331:J2665,9,FALSE)</f>
        <v>Normal weight</v>
      </c>
      <c r="K331" t="str">
        <f>VLOOKUP(A331,'Medical Examinations'!A331:J2665,10,FALSE)</f>
        <v>Diabetes</v>
      </c>
      <c r="L331" s="14">
        <f>VLOOKUP(A331,'Hospitalisation Details'!$A$1:$H$2344,2,FALSE)</f>
        <v>29811</v>
      </c>
      <c r="M331">
        <f>VLOOKUP(A331,'Hospitalisation Details'!$A$1:$H$2344,4,FALSE)</f>
        <v>29816.639999999999</v>
      </c>
      <c r="N331" t="str">
        <f>VLOOKUP(A331,'Hospitalisation Details'!$A$1:$H$2344,5,FALSE)</f>
        <v>tier - 1</v>
      </c>
      <c r="O331" t="str">
        <f>VLOOKUP(A331,'Hospitalisation Details'!$A$1:$H$2344,6,FALSE)</f>
        <v>tier - 2</v>
      </c>
      <c r="P331" t="str">
        <f>VLOOKUP(A331,'Hospitalisation Details'!$A$1:$H$2344,7,FALSE)</f>
        <v>R1011</v>
      </c>
      <c r="Q331">
        <f>VLOOKUP(A331,'Hospitalisation Details'!$A$1:$H$2344,8,FALSE)</f>
        <v>41</v>
      </c>
    </row>
    <row r="332" spans="1:17" x14ac:dyDescent="0.3">
      <c r="A332" t="s">
        <v>2029</v>
      </c>
      <c r="B332" t="str">
        <f>VLOOKUP(A332, 'Customer Names'!$A$1:$D$2336,3,FALSE)</f>
        <v>Chatfield</v>
      </c>
      <c r="C332">
        <f>VLOOKUP(A332, 'Medical Examinations'!$A$1:$J$2336,2,FALSE)</f>
        <v>37.67</v>
      </c>
      <c r="D332">
        <f>VLOOKUP(A332,'Medical Examinations'!A331:J2666,3,FALSE)</f>
        <v>5.89</v>
      </c>
      <c r="E332" t="str">
        <f>VLOOKUP(A332,'Medical Examinations'!A331:J2666,4,FALSE)</f>
        <v>No</v>
      </c>
      <c r="F332" t="str">
        <f>VLOOKUP(A332,'Medical Examinations'!A331:J2666,4,FALSE)</f>
        <v>No</v>
      </c>
      <c r="G332" t="str">
        <f>VLOOKUP(A332,'Medical Examinations'!A332:J2666,6,FALSE)</f>
        <v>No</v>
      </c>
      <c r="H332">
        <f>VLOOKUP(A332,'Medical Examinations'!A332:J2666,7,FALSE)</f>
        <v>1</v>
      </c>
      <c r="I332" s="8" t="str">
        <f>VLOOKUP(A332,'Medical Examinations'!A332:J2666,8,FALSE)</f>
        <v>yes</v>
      </c>
      <c r="J332" t="str">
        <f>VLOOKUP(A332,'Medical Examinations'!A332:J2666,9,FALSE)</f>
        <v>Obesity</v>
      </c>
      <c r="K332" t="str">
        <f>VLOOKUP(A332,'Medical Examinations'!A332:J2666,10,FALSE)</f>
        <v>Prediabetes</v>
      </c>
      <c r="L332" s="14">
        <f>VLOOKUP(A332,'Hospitalisation Details'!$A$1:$H$2344,2,FALSE)</f>
        <v>35966</v>
      </c>
      <c r="M332">
        <f>VLOOKUP(A332,'Hospitalisation Details'!$A$1:$H$2344,4,FALSE)</f>
        <v>29760.6</v>
      </c>
      <c r="N332" t="str">
        <f>VLOOKUP(A332,'Hospitalisation Details'!$A$1:$H$2344,5,FALSE)</f>
        <v>tier - 1</v>
      </c>
      <c r="O332" t="str">
        <f>VLOOKUP(A332,'Hospitalisation Details'!$A$1:$H$2344,6,FALSE)</f>
        <v>tier - 2</v>
      </c>
      <c r="P332" t="str">
        <f>VLOOKUP(A332,'Hospitalisation Details'!$A$1:$H$2344,7,FALSE)</f>
        <v>R1011</v>
      </c>
      <c r="Q332">
        <f>VLOOKUP(A332,'Hospitalisation Details'!$A$1:$H$2344,8,FALSE)</f>
        <v>24</v>
      </c>
    </row>
    <row r="333" spans="1:17" x14ac:dyDescent="0.3">
      <c r="A333" t="s">
        <v>2028</v>
      </c>
      <c r="B333" t="str">
        <f>VLOOKUP(A333, 'Customer Names'!$A$1:$D$2336,3,FALSE)</f>
        <v>Bruns</v>
      </c>
      <c r="C333">
        <f>VLOOKUP(A333, 'Medical Examinations'!$A$1:$J$2336,2,FALSE)</f>
        <v>18.73</v>
      </c>
      <c r="D333">
        <f>VLOOKUP(A333,'Medical Examinations'!A332:J2667,3,FALSE)</f>
        <v>10.64</v>
      </c>
      <c r="E333" t="str">
        <f>VLOOKUP(A333,'Medical Examinations'!A332:J2667,4,FALSE)</f>
        <v>No</v>
      </c>
      <c r="F333" t="str">
        <f>VLOOKUP(A333,'Medical Examinations'!A332:J2667,4,FALSE)</f>
        <v>No</v>
      </c>
      <c r="G333" t="str">
        <f>VLOOKUP(A333,'Medical Examinations'!A333:J2667,6,FALSE)</f>
        <v>No</v>
      </c>
      <c r="H333">
        <f>VLOOKUP(A333,'Medical Examinations'!A333:J2667,7,FALSE)</f>
        <v>2</v>
      </c>
      <c r="I333" s="8" t="str">
        <f>VLOOKUP(A333,'Medical Examinations'!A333:J2667,8,FALSE)</f>
        <v>yes</v>
      </c>
      <c r="J333" t="str">
        <f>VLOOKUP(A333,'Medical Examinations'!A333:J2667,9,FALSE)</f>
        <v>Normal weight</v>
      </c>
      <c r="K333" t="str">
        <f>VLOOKUP(A333,'Medical Examinations'!A333:J2667,10,FALSE)</f>
        <v>Diabetes</v>
      </c>
      <c r="L333" s="14">
        <f>VLOOKUP(A333,'Hospitalisation Details'!$A$1:$H$2344,2,FALSE)</f>
        <v>26899</v>
      </c>
      <c r="M333">
        <f>VLOOKUP(A333,'Hospitalisation Details'!$A$1:$H$2344,4,FALSE)</f>
        <v>29757.69</v>
      </c>
      <c r="N333" t="str">
        <f>VLOOKUP(A333,'Hospitalisation Details'!$A$1:$H$2344,5,FALSE)</f>
        <v>tier - 1</v>
      </c>
      <c r="O333" t="str">
        <f>VLOOKUP(A333,'Hospitalisation Details'!$A$1:$H$2344,6,FALSE)</f>
        <v>tier - 3</v>
      </c>
      <c r="P333" t="str">
        <f>VLOOKUP(A333,'Hospitalisation Details'!$A$1:$H$2344,7,FALSE)</f>
        <v>R1011</v>
      </c>
      <c r="Q333">
        <f>VLOOKUP(A333,'Hospitalisation Details'!$A$1:$H$2344,8,FALSE)</f>
        <v>49</v>
      </c>
    </row>
    <row r="334" spans="1:17" x14ac:dyDescent="0.3">
      <c r="A334" t="s">
        <v>2027</v>
      </c>
      <c r="B334" t="str">
        <f>VLOOKUP(A334, 'Customer Names'!$A$1:$D$2336,3,FALSE)</f>
        <v>Yochum</v>
      </c>
      <c r="C334">
        <f>VLOOKUP(A334, 'Medical Examinations'!$A$1:$J$2336,2,FALSE)</f>
        <v>33.090000000000003</v>
      </c>
      <c r="D334">
        <f>VLOOKUP(A334,'Medical Examinations'!A333:J2668,3,FALSE)</f>
        <v>6.06</v>
      </c>
      <c r="E334" t="str">
        <f>VLOOKUP(A334,'Medical Examinations'!A333:J2668,4,FALSE)</f>
        <v>No</v>
      </c>
      <c r="F334" t="str">
        <f>VLOOKUP(A334,'Medical Examinations'!A333:J2668,4,FALSE)</f>
        <v>No</v>
      </c>
      <c r="G334" t="str">
        <f>VLOOKUP(A334,'Medical Examinations'!A334:J2668,6,FALSE)</f>
        <v>Yes</v>
      </c>
      <c r="H334">
        <f>VLOOKUP(A334,'Medical Examinations'!A334:J2668,7,FALSE)</f>
        <v>1</v>
      </c>
      <c r="I334" s="8" t="str">
        <f>VLOOKUP(A334,'Medical Examinations'!A334:J2668,8,FALSE)</f>
        <v>yes</v>
      </c>
      <c r="J334" t="str">
        <f>VLOOKUP(A334,'Medical Examinations'!A334:J2668,9,FALSE)</f>
        <v>Obesity</v>
      </c>
      <c r="K334" t="str">
        <f>VLOOKUP(A334,'Medical Examinations'!A334:J2668,10,FALSE)</f>
        <v>Prediabetes</v>
      </c>
      <c r="L334" s="14">
        <f>VLOOKUP(A334,'Hospitalisation Details'!$A$1:$H$2344,2,FALSE)</f>
        <v>34177</v>
      </c>
      <c r="M334">
        <f>VLOOKUP(A334,'Hospitalisation Details'!$A$1:$H$2344,4,FALSE)</f>
        <v>29622.69</v>
      </c>
      <c r="N334" t="str">
        <f>VLOOKUP(A334,'Hospitalisation Details'!$A$1:$H$2344,5,FALSE)</f>
        <v>tier - 1</v>
      </c>
      <c r="O334" t="str">
        <f>VLOOKUP(A334,'Hospitalisation Details'!$A$1:$H$2344,6,FALSE)</f>
        <v>tier - 1</v>
      </c>
      <c r="P334" t="str">
        <f>VLOOKUP(A334,'Hospitalisation Details'!$A$1:$H$2344,7,FALSE)</f>
        <v>R1011</v>
      </c>
      <c r="Q334">
        <f>VLOOKUP(A334,'Hospitalisation Details'!$A$1:$H$2344,8,FALSE)</f>
        <v>29</v>
      </c>
    </row>
    <row r="335" spans="1:17" x14ac:dyDescent="0.3">
      <c r="A335" t="s">
        <v>2026</v>
      </c>
      <c r="B335" t="str">
        <f>VLOOKUP(A335, 'Customer Names'!$A$1:$D$2336,3,FALSE)</f>
        <v>Freeburn</v>
      </c>
      <c r="C335">
        <f>VLOOKUP(A335, 'Medical Examinations'!$A$1:$J$2336,2,FALSE)</f>
        <v>18.329999999999998</v>
      </c>
      <c r="D335">
        <f>VLOOKUP(A335,'Medical Examinations'!A334:J2669,3,FALSE)</f>
        <v>7.46</v>
      </c>
      <c r="E335" t="str">
        <f>VLOOKUP(A335,'Medical Examinations'!A334:J2669,4,FALSE)</f>
        <v>Yes</v>
      </c>
      <c r="F335" t="str">
        <f>VLOOKUP(A335,'Medical Examinations'!A334:J2669,4,FALSE)</f>
        <v>Yes</v>
      </c>
      <c r="G335" t="str">
        <f>VLOOKUP(A335,'Medical Examinations'!A335:J2669,6,FALSE)</f>
        <v>No</v>
      </c>
      <c r="H335">
        <f>VLOOKUP(A335,'Medical Examinations'!A335:J2669,7,FALSE)</f>
        <v>1</v>
      </c>
      <c r="I335" s="8" t="str">
        <f>VLOOKUP(A335,'Medical Examinations'!A335:J2669,8,FALSE)</f>
        <v>yes</v>
      </c>
      <c r="J335" t="str">
        <f>VLOOKUP(A335,'Medical Examinations'!A335:J2669,9,FALSE)</f>
        <v>Underweight</v>
      </c>
      <c r="K335" t="str">
        <f>VLOOKUP(A335,'Medical Examinations'!A335:J2669,10,FALSE)</f>
        <v>Diabetes</v>
      </c>
      <c r="L335" s="14">
        <f>VLOOKUP(A335,'Hospitalisation Details'!$A$1:$H$2344,2,FALSE)</f>
        <v>27701</v>
      </c>
      <c r="M335">
        <f>VLOOKUP(A335,'Hospitalisation Details'!$A$1:$H$2344,4,FALSE)</f>
        <v>29583.8</v>
      </c>
      <c r="N335" t="str">
        <f>VLOOKUP(A335,'Hospitalisation Details'!$A$1:$H$2344,5,FALSE)</f>
        <v>tier - 1</v>
      </c>
      <c r="O335" t="str">
        <f>VLOOKUP(A335,'Hospitalisation Details'!$A$1:$H$2344,6,FALSE)</f>
        <v>tier - 1</v>
      </c>
      <c r="P335" t="str">
        <f>VLOOKUP(A335,'Hospitalisation Details'!$A$1:$H$2344,7,FALSE)</f>
        <v>R1011</v>
      </c>
      <c r="Q335">
        <f>VLOOKUP(A335,'Hospitalisation Details'!$A$1:$H$2344,8,FALSE)</f>
        <v>47</v>
      </c>
    </row>
    <row r="336" spans="1:17" x14ac:dyDescent="0.3">
      <c r="A336" t="s">
        <v>2025</v>
      </c>
      <c r="B336" t="str">
        <f>VLOOKUP(A336, 'Customer Names'!$A$1:$D$2336,3,FALSE)</f>
        <v>Spencer</v>
      </c>
      <c r="C336">
        <f>VLOOKUP(A336, 'Medical Examinations'!$A$1:$J$2336,2,FALSE)</f>
        <v>27.74</v>
      </c>
      <c r="D336">
        <f>VLOOKUP(A336,'Medical Examinations'!A335:J2670,3,FALSE)</f>
        <v>4.68</v>
      </c>
      <c r="E336" t="str">
        <f>VLOOKUP(A336,'Medical Examinations'!A335:J2670,4,FALSE)</f>
        <v>Yes</v>
      </c>
      <c r="F336" t="str">
        <f>VLOOKUP(A336,'Medical Examinations'!A335:J2670,4,FALSE)</f>
        <v>Yes</v>
      </c>
      <c r="G336" t="str">
        <f>VLOOKUP(A336,'Medical Examinations'!A336:J2670,6,FALSE)</f>
        <v>No</v>
      </c>
      <c r="H336">
        <f>VLOOKUP(A336,'Medical Examinations'!A336:J2670,7,FALSE)</f>
        <v>2</v>
      </c>
      <c r="I336" s="8" t="str">
        <f>VLOOKUP(A336,'Medical Examinations'!A336:J2670,8,FALSE)</f>
        <v>yes</v>
      </c>
      <c r="J336" t="str">
        <f>VLOOKUP(A336,'Medical Examinations'!A336:J2670,9,FALSE)</f>
        <v>Overweight</v>
      </c>
      <c r="K336" t="str">
        <f>VLOOKUP(A336,'Medical Examinations'!A336:J2670,10,FALSE)</f>
        <v>Normal</v>
      </c>
      <c r="L336" s="14">
        <f>VLOOKUP(A336,'Hospitalisation Details'!$A$1:$H$2344,2,FALSE)</f>
        <v>21843</v>
      </c>
      <c r="M336">
        <f>VLOOKUP(A336,'Hospitalisation Details'!$A$1:$H$2344,4,FALSE)</f>
        <v>29523.17</v>
      </c>
      <c r="N336" t="str">
        <f>VLOOKUP(A336,'Hospitalisation Details'!$A$1:$H$2344,5,FALSE)</f>
        <v>tier - 1</v>
      </c>
      <c r="O336" t="str">
        <f>VLOOKUP(A336,'Hospitalisation Details'!$A$1:$H$2344,6,FALSE)</f>
        <v>tier - 2</v>
      </c>
      <c r="P336" t="str">
        <f>VLOOKUP(A336,'Hospitalisation Details'!$A$1:$H$2344,7,FALSE)</f>
        <v>R1024</v>
      </c>
      <c r="Q336">
        <f>VLOOKUP(A336,'Hospitalisation Details'!$A$1:$H$2344,8,FALSE)</f>
        <v>63</v>
      </c>
    </row>
    <row r="337" spans="1:17" x14ac:dyDescent="0.3">
      <c r="A337" t="s">
        <v>2024</v>
      </c>
      <c r="B337" t="str">
        <f>VLOOKUP(A337, 'Customer Names'!$A$1:$D$2336,3,FALSE)</f>
        <v>Jarosik</v>
      </c>
      <c r="C337">
        <f>VLOOKUP(A337, 'Medical Examinations'!$A$1:$J$2336,2,FALSE)</f>
        <v>24.2</v>
      </c>
      <c r="D337">
        <f>VLOOKUP(A337,'Medical Examinations'!A336:J2671,3,FALSE)</f>
        <v>6.15</v>
      </c>
      <c r="E337" t="str">
        <f>VLOOKUP(A337,'Medical Examinations'!A336:J2671,4,FALSE)</f>
        <v>No</v>
      </c>
      <c r="F337" t="str">
        <f>VLOOKUP(A337,'Medical Examinations'!A336:J2671,4,FALSE)</f>
        <v>No</v>
      </c>
      <c r="G337" t="str">
        <f>VLOOKUP(A337,'Medical Examinations'!A337:J2671,6,FALSE)</f>
        <v>No</v>
      </c>
      <c r="H337">
        <f>VLOOKUP(A337,'Medical Examinations'!A337:J2671,7,FALSE)</f>
        <v>1</v>
      </c>
      <c r="I337" s="8" t="str">
        <f>VLOOKUP(A337,'Medical Examinations'!A337:J2671,8,FALSE)</f>
        <v>yes</v>
      </c>
      <c r="J337" t="str">
        <f>VLOOKUP(A337,'Medical Examinations'!A337:J2671,9,FALSE)</f>
        <v>Normal weight</v>
      </c>
      <c r="K337" t="str">
        <f>VLOOKUP(A337,'Medical Examinations'!A337:J2671,10,FALSE)</f>
        <v>Prediabetes</v>
      </c>
      <c r="L337" s="14">
        <f>VLOOKUP(A337,'Hospitalisation Details'!$A$1:$H$2344,2,FALSE)</f>
        <v>31974</v>
      </c>
      <c r="M337">
        <f>VLOOKUP(A337,'Hospitalisation Details'!$A$1:$H$2344,4,FALSE)</f>
        <v>29443.59</v>
      </c>
      <c r="N337" t="str">
        <f>VLOOKUP(A337,'Hospitalisation Details'!$A$1:$H$2344,5,FALSE)</f>
        <v>tier - 1</v>
      </c>
      <c r="O337" t="str">
        <f>VLOOKUP(A337,'Hospitalisation Details'!$A$1:$H$2344,6,FALSE)</f>
        <v>tier - 1</v>
      </c>
      <c r="P337" t="str">
        <f>VLOOKUP(A337,'Hospitalisation Details'!$A$1:$H$2344,7,FALSE)</f>
        <v>R1011</v>
      </c>
      <c r="Q337">
        <f>VLOOKUP(A337,'Hospitalisation Details'!$A$1:$H$2344,8,FALSE)</f>
        <v>35</v>
      </c>
    </row>
    <row r="338" spans="1:17" x14ac:dyDescent="0.3">
      <c r="A338" t="s">
        <v>2023</v>
      </c>
      <c r="B338" t="str">
        <f>VLOOKUP(A338, 'Customer Names'!$A$1:$D$2336,3,FALSE)</f>
        <v>Heinzen</v>
      </c>
      <c r="C338">
        <f>VLOOKUP(A338, 'Medical Examinations'!$A$1:$J$2336,2,FALSE)</f>
        <v>22.03</v>
      </c>
      <c r="D338">
        <f>VLOOKUP(A338,'Medical Examinations'!A337:J2672,3,FALSE)</f>
        <v>4.28</v>
      </c>
      <c r="E338" t="str">
        <f>VLOOKUP(A338,'Medical Examinations'!A337:J2672,4,FALSE)</f>
        <v>Yes</v>
      </c>
      <c r="F338" t="str">
        <f>VLOOKUP(A338,'Medical Examinations'!A337:J2672,4,FALSE)</f>
        <v>Yes</v>
      </c>
      <c r="G338" t="str">
        <f>VLOOKUP(A338,'Medical Examinations'!A338:J2672,6,FALSE)</f>
        <v>No</v>
      </c>
      <c r="H338">
        <f>VLOOKUP(A338,'Medical Examinations'!A338:J2672,7,FALSE)</f>
        <v>0</v>
      </c>
      <c r="I338" s="8" t="str">
        <f>VLOOKUP(A338,'Medical Examinations'!A338:J2672,8,FALSE)</f>
        <v>yes</v>
      </c>
      <c r="J338" t="str">
        <f>VLOOKUP(A338,'Medical Examinations'!A338:J2672,9,FALSE)</f>
        <v>Normal weight</v>
      </c>
      <c r="K338" t="str">
        <f>VLOOKUP(A338,'Medical Examinations'!A338:J2672,10,FALSE)</f>
        <v>Normal</v>
      </c>
      <c r="L338" s="14">
        <f>VLOOKUP(A338,'Hospitalisation Details'!$A$1:$H$2344,2,FALSE)</f>
        <v>31358</v>
      </c>
      <c r="M338">
        <f>VLOOKUP(A338,'Hospitalisation Details'!$A$1:$H$2344,4,FALSE)</f>
        <v>29352.560000000001</v>
      </c>
      <c r="N338" t="str">
        <f>VLOOKUP(A338,'Hospitalisation Details'!$A$1:$H$2344,5,FALSE)</f>
        <v>tier - 1</v>
      </c>
      <c r="O338" t="str">
        <f>VLOOKUP(A338,'Hospitalisation Details'!$A$1:$H$2344,6,FALSE)</f>
        <v>tier - 1</v>
      </c>
      <c r="P338" t="str">
        <f>VLOOKUP(A338,'Hospitalisation Details'!$A$1:$H$2344,7,FALSE)</f>
        <v>R1011</v>
      </c>
      <c r="Q338">
        <f>VLOOKUP(A338,'Hospitalisation Details'!$A$1:$H$2344,8,FALSE)</f>
        <v>37</v>
      </c>
    </row>
    <row r="339" spans="1:17" x14ac:dyDescent="0.3">
      <c r="A339" t="s">
        <v>2022</v>
      </c>
      <c r="B339" t="str">
        <f>VLOOKUP(A339, 'Customer Names'!$A$1:$D$2336,3,FALSE)</f>
        <v>Kelley</v>
      </c>
      <c r="C339">
        <f>VLOOKUP(A339, 'Medical Examinations'!$A$1:$J$2336,2,FALSE)</f>
        <v>26.885000000000002</v>
      </c>
      <c r="D339">
        <f>VLOOKUP(A339,'Medical Examinations'!A338:J2673,3,FALSE)</f>
        <v>9.86</v>
      </c>
      <c r="E339" t="str">
        <f>VLOOKUP(A339,'Medical Examinations'!A338:J2673,4,FALSE)</f>
        <v>No</v>
      </c>
      <c r="F339" t="str">
        <f>VLOOKUP(A339,'Medical Examinations'!A338:J2673,4,FALSE)</f>
        <v>No</v>
      </c>
      <c r="G339" t="str">
        <f>VLOOKUP(A339,'Medical Examinations'!A339:J2673,6,FALSE)</f>
        <v>No</v>
      </c>
      <c r="H339">
        <f>VLOOKUP(A339,'Medical Examinations'!A339:J2673,7,FALSE)</f>
        <v>3</v>
      </c>
      <c r="I339" s="8" t="str">
        <f>VLOOKUP(A339,'Medical Examinations'!A339:J2673,8,FALSE)</f>
        <v>yes</v>
      </c>
      <c r="J339" t="str">
        <f>VLOOKUP(A339,'Medical Examinations'!A339:J2673,9,FALSE)</f>
        <v>Overweight</v>
      </c>
      <c r="K339" t="str">
        <f>VLOOKUP(A339,'Medical Examinations'!A339:J2673,10,FALSE)</f>
        <v>Diabetes</v>
      </c>
      <c r="L339" s="14">
        <f>VLOOKUP(A339,'Hospitalisation Details'!$A$1:$H$2344,2,FALSE)</f>
        <v>21341</v>
      </c>
      <c r="M339">
        <f>VLOOKUP(A339,'Hospitalisation Details'!$A$1:$H$2344,4,FALSE)</f>
        <v>29330.98</v>
      </c>
      <c r="N339" t="str">
        <f>VLOOKUP(A339,'Hospitalisation Details'!$A$1:$H$2344,5,FALSE)</f>
        <v>tier - 1</v>
      </c>
      <c r="O339" t="str">
        <f>VLOOKUP(A339,'Hospitalisation Details'!$A$1:$H$2344,6,FALSE)</f>
        <v>tier - 2</v>
      </c>
      <c r="P339" t="str">
        <f>VLOOKUP(A339,'Hospitalisation Details'!$A$1:$H$2344,7,FALSE)</f>
        <v>R1012</v>
      </c>
      <c r="Q339">
        <f>VLOOKUP(A339,'Hospitalisation Details'!$A$1:$H$2344,8,FALSE)</f>
        <v>65</v>
      </c>
    </row>
    <row r="340" spans="1:17" x14ac:dyDescent="0.3">
      <c r="A340" t="s">
        <v>2021</v>
      </c>
      <c r="B340" t="str">
        <f>VLOOKUP(A340, 'Customer Names'!$A$1:$D$2336,3,FALSE)</f>
        <v>Thacker</v>
      </c>
      <c r="C340">
        <f>VLOOKUP(A340, 'Medical Examinations'!$A$1:$J$2336,2,FALSE)</f>
        <v>16.36</v>
      </c>
      <c r="D340">
        <f>VLOOKUP(A340,'Medical Examinations'!A339:J2674,3,FALSE)</f>
        <v>11.19</v>
      </c>
      <c r="E340" t="str">
        <f>VLOOKUP(A340,'Medical Examinations'!A339:J2674,4,FALSE)</f>
        <v>No</v>
      </c>
      <c r="F340" t="str">
        <f>VLOOKUP(A340,'Medical Examinations'!A339:J2674,4,FALSE)</f>
        <v>No</v>
      </c>
      <c r="G340" t="str">
        <f>VLOOKUP(A340,'Medical Examinations'!A340:J2674,6,FALSE)</f>
        <v>No</v>
      </c>
      <c r="H340">
        <f>VLOOKUP(A340,'Medical Examinations'!A340:J2674,7,FALSE)</f>
        <v>0</v>
      </c>
      <c r="I340" s="8" t="str">
        <f>VLOOKUP(A340,'Medical Examinations'!A340:J2674,8,FALSE)</f>
        <v>yes</v>
      </c>
      <c r="J340" t="str">
        <f>VLOOKUP(A340,'Medical Examinations'!A340:J2674,9,FALSE)</f>
        <v>Underweight</v>
      </c>
      <c r="K340" t="str">
        <f>VLOOKUP(A340,'Medical Examinations'!A340:J2674,10,FALSE)</f>
        <v>Diabetes</v>
      </c>
      <c r="L340" s="14">
        <f>VLOOKUP(A340,'Hospitalisation Details'!$A$1:$H$2344,2,FALSE)</f>
        <v>28692</v>
      </c>
      <c r="M340">
        <f>VLOOKUP(A340,'Hospitalisation Details'!$A$1:$H$2344,4,FALSE)</f>
        <v>29227.599999999999</v>
      </c>
      <c r="N340" t="str">
        <f>VLOOKUP(A340,'Hospitalisation Details'!$A$1:$H$2344,5,FALSE)</f>
        <v>tier - 1</v>
      </c>
      <c r="O340" t="str">
        <f>VLOOKUP(A340,'Hospitalisation Details'!$A$1:$H$2344,6,FALSE)</f>
        <v>tier - 3</v>
      </c>
      <c r="P340" t="str">
        <f>VLOOKUP(A340,'Hospitalisation Details'!$A$1:$H$2344,7,FALSE)</f>
        <v>R1012</v>
      </c>
      <c r="Q340">
        <f>VLOOKUP(A340,'Hospitalisation Details'!$A$1:$H$2344,8,FALSE)</f>
        <v>44</v>
      </c>
    </row>
    <row r="341" spans="1:17" x14ac:dyDescent="0.3">
      <c r="A341" t="s">
        <v>2020</v>
      </c>
      <c r="B341" t="str">
        <f>VLOOKUP(A341, 'Customer Names'!$A$1:$D$2336,3,FALSE)</f>
        <v>Jeseritz</v>
      </c>
      <c r="C341">
        <f>VLOOKUP(A341, 'Medical Examinations'!$A$1:$J$2336,2,FALSE)</f>
        <v>32.299999999999997</v>
      </c>
      <c r="D341">
        <f>VLOOKUP(A341,'Medical Examinations'!A340:J2675,3,FALSE)</f>
        <v>4.8899999999999997</v>
      </c>
      <c r="E341" t="str">
        <f>VLOOKUP(A341,'Medical Examinations'!A340:J2675,4,FALSE)</f>
        <v>Yes</v>
      </c>
      <c r="F341" t="str">
        <f>VLOOKUP(A341,'Medical Examinations'!A340:J2675,4,FALSE)</f>
        <v>Yes</v>
      </c>
      <c r="G341" t="str">
        <f>VLOOKUP(A341,'Medical Examinations'!A341:J2675,6,FALSE)</f>
        <v>Yes</v>
      </c>
      <c r="H341">
        <f>VLOOKUP(A341,'Medical Examinations'!A341:J2675,7,FALSE)</f>
        <v>1</v>
      </c>
      <c r="I341" s="8" t="str">
        <f>VLOOKUP(A341,'Medical Examinations'!A341:J2675,8,FALSE)</f>
        <v>No</v>
      </c>
      <c r="J341" t="str">
        <f>VLOOKUP(A341,'Medical Examinations'!A341:J2675,9,FALSE)</f>
        <v>Obesity</v>
      </c>
      <c r="K341" t="str">
        <f>VLOOKUP(A341,'Medical Examinations'!A341:J2675,10,FALSE)</f>
        <v>Normal</v>
      </c>
      <c r="L341" s="14">
        <f>VLOOKUP(A341,'Hospitalisation Details'!$A$1:$H$2344,2,FALSE)</f>
        <v>25393</v>
      </c>
      <c r="M341">
        <f>VLOOKUP(A341,'Hospitalisation Details'!$A$1:$H$2344,4,FALSE)</f>
        <v>29186.48</v>
      </c>
      <c r="N341" t="str">
        <f>VLOOKUP(A341,'Hospitalisation Details'!$A$1:$H$2344,5,FALSE)</f>
        <v>tier - 1</v>
      </c>
      <c r="O341" t="str">
        <f>VLOOKUP(A341,'Hospitalisation Details'!$A$1:$H$2344,6,FALSE)</f>
        <v>tier - 3</v>
      </c>
      <c r="P341" t="str">
        <f>VLOOKUP(A341,'Hospitalisation Details'!$A$1:$H$2344,7,FALSE)</f>
        <v>R1024</v>
      </c>
      <c r="Q341">
        <f>VLOOKUP(A341,'Hospitalisation Details'!$A$1:$H$2344,8,FALSE)</f>
        <v>53</v>
      </c>
    </row>
    <row r="342" spans="1:17" x14ac:dyDescent="0.3">
      <c r="A342" t="s">
        <v>2019</v>
      </c>
      <c r="B342" t="str">
        <f>VLOOKUP(A342, 'Customer Names'!$A$1:$D$2336,3,FALSE)</f>
        <v>Hohman</v>
      </c>
      <c r="C342">
        <f>VLOOKUP(A342, 'Medical Examinations'!$A$1:$J$2336,2,FALSE)</f>
        <v>16.05</v>
      </c>
      <c r="D342">
        <f>VLOOKUP(A342,'Medical Examinations'!A341:J2676,3,FALSE)</f>
        <v>4.3499999999999996</v>
      </c>
      <c r="E342" t="str">
        <f>VLOOKUP(A342,'Medical Examinations'!A341:J2676,4,FALSE)</f>
        <v>Yes</v>
      </c>
      <c r="F342" t="str">
        <f>VLOOKUP(A342,'Medical Examinations'!A341:J2676,4,FALSE)</f>
        <v>Yes</v>
      </c>
      <c r="G342" t="str">
        <f>VLOOKUP(A342,'Medical Examinations'!A342:J2676,6,FALSE)</f>
        <v>No</v>
      </c>
      <c r="H342">
        <f>VLOOKUP(A342,'Medical Examinations'!A342:J2676,7,FALSE)</f>
        <v>0</v>
      </c>
      <c r="I342" s="8" t="str">
        <f>VLOOKUP(A342,'Medical Examinations'!A342:J2676,8,FALSE)</f>
        <v>yes</v>
      </c>
      <c r="J342" t="str">
        <f>VLOOKUP(A342,'Medical Examinations'!A342:J2676,9,FALSE)</f>
        <v>Underweight</v>
      </c>
      <c r="K342" t="str">
        <f>VLOOKUP(A342,'Medical Examinations'!A342:J2676,10,FALSE)</f>
        <v>Normal</v>
      </c>
      <c r="L342" s="14">
        <f>VLOOKUP(A342,'Hospitalisation Details'!$A$1:$H$2344,2,FALSE)</f>
        <v>28072</v>
      </c>
      <c r="M342">
        <f>VLOOKUP(A342,'Hospitalisation Details'!$A$1:$H$2344,4,FALSE)</f>
        <v>29160.39</v>
      </c>
      <c r="N342" t="str">
        <f>VLOOKUP(A342,'Hospitalisation Details'!$A$1:$H$2344,5,FALSE)</f>
        <v>tier - 1</v>
      </c>
      <c r="O342" t="str">
        <f>VLOOKUP(A342,'Hospitalisation Details'!$A$1:$H$2344,6,FALSE)</f>
        <v>tier - 2</v>
      </c>
      <c r="P342" t="str">
        <f>VLOOKUP(A342,'Hospitalisation Details'!$A$1:$H$2344,7,FALSE)</f>
        <v>R1011</v>
      </c>
      <c r="Q342">
        <f>VLOOKUP(A342,'Hospitalisation Details'!$A$1:$H$2344,8,FALSE)</f>
        <v>46</v>
      </c>
    </row>
    <row r="343" spans="1:17" x14ac:dyDescent="0.3">
      <c r="A343" t="s">
        <v>2018</v>
      </c>
      <c r="B343" t="str">
        <f>VLOOKUP(A343, 'Customer Names'!$A$1:$D$2336,3,FALSE)</f>
        <v>Hill</v>
      </c>
      <c r="C343">
        <f>VLOOKUP(A343, 'Medical Examinations'!$A$1:$J$2336,2,FALSE)</f>
        <v>29.07</v>
      </c>
      <c r="D343">
        <f>VLOOKUP(A343,'Medical Examinations'!A342:J2677,3,FALSE)</f>
        <v>8.66</v>
      </c>
      <c r="E343" t="str">
        <f>VLOOKUP(A343,'Medical Examinations'!A342:J2677,4,FALSE)</f>
        <v>Yes</v>
      </c>
      <c r="F343" t="str">
        <f>VLOOKUP(A343,'Medical Examinations'!A342:J2677,4,FALSE)</f>
        <v>Yes</v>
      </c>
      <c r="G343" t="str">
        <f>VLOOKUP(A343,'Medical Examinations'!A343:J2677,6,FALSE)</f>
        <v>No</v>
      </c>
      <c r="H343">
        <f>VLOOKUP(A343,'Medical Examinations'!A343:J2677,7,FALSE)</f>
        <v>2</v>
      </c>
      <c r="I343" s="8" t="str">
        <f>VLOOKUP(A343,'Medical Examinations'!A343:J2677,8,FALSE)</f>
        <v>yes</v>
      </c>
      <c r="J343" t="str">
        <f>VLOOKUP(A343,'Medical Examinations'!A343:J2677,9,FALSE)</f>
        <v>Overweight</v>
      </c>
      <c r="K343" t="str">
        <f>VLOOKUP(A343,'Medical Examinations'!A343:J2677,10,FALSE)</f>
        <v>Diabetes</v>
      </c>
      <c r="L343" s="14">
        <f>VLOOKUP(A343,'Hospitalisation Details'!$A$1:$H$2344,2,FALSE)</f>
        <v>22639</v>
      </c>
      <c r="M343">
        <f>VLOOKUP(A343,'Hospitalisation Details'!$A$1:$H$2344,4,FALSE)</f>
        <v>29141.360000000001</v>
      </c>
      <c r="N343" t="str">
        <f>VLOOKUP(A343,'Hospitalisation Details'!$A$1:$H$2344,5,FALSE)</f>
        <v>tier - 1</v>
      </c>
      <c r="O343" t="str">
        <f>VLOOKUP(A343,'Hospitalisation Details'!$A$1:$H$2344,6,FALSE)</f>
        <v>tier - 3</v>
      </c>
      <c r="P343" t="str">
        <f>VLOOKUP(A343,'Hospitalisation Details'!$A$1:$H$2344,7,FALSE)</f>
        <v>R1012</v>
      </c>
      <c r="Q343">
        <f>VLOOKUP(A343,'Hospitalisation Details'!$A$1:$H$2344,8,FALSE)</f>
        <v>61</v>
      </c>
    </row>
    <row r="344" spans="1:17" x14ac:dyDescent="0.3">
      <c r="A344" t="s">
        <v>2017</v>
      </c>
      <c r="B344" t="str">
        <f>VLOOKUP(A344, 'Customer Names'!$A$1:$D$2336,3,FALSE)</f>
        <v>Kuepfer</v>
      </c>
      <c r="C344">
        <f>VLOOKUP(A344, 'Medical Examinations'!$A$1:$J$2336,2,FALSE)</f>
        <v>17.43</v>
      </c>
      <c r="D344">
        <f>VLOOKUP(A344,'Medical Examinations'!A343:J2678,3,FALSE)</f>
        <v>8.64</v>
      </c>
      <c r="E344" t="str">
        <f>VLOOKUP(A344,'Medical Examinations'!A343:J2678,4,FALSE)</f>
        <v>No</v>
      </c>
      <c r="F344" t="str">
        <f>VLOOKUP(A344,'Medical Examinations'!A343:J2678,4,FALSE)</f>
        <v>No</v>
      </c>
      <c r="G344" t="str">
        <f>VLOOKUP(A344,'Medical Examinations'!A344:J2678,6,FALSE)</f>
        <v>No</v>
      </c>
      <c r="H344">
        <f>VLOOKUP(A344,'Medical Examinations'!A344:J2678,7,FALSE)</f>
        <v>0</v>
      </c>
      <c r="I344" s="8" t="str">
        <f>VLOOKUP(A344,'Medical Examinations'!A344:J2678,8,FALSE)</f>
        <v>yes</v>
      </c>
      <c r="J344" t="str">
        <f>VLOOKUP(A344,'Medical Examinations'!A344:J2678,9,FALSE)</f>
        <v>Underweight</v>
      </c>
      <c r="K344" t="str">
        <f>VLOOKUP(A344,'Medical Examinations'!A344:J2678,10,FALSE)</f>
        <v>Diabetes</v>
      </c>
      <c r="L344" s="14">
        <f>VLOOKUP(A344,'Hospitalisation Details'!$A$1:$H$2344,2,FALSE)</f>
        <v>28823</v>
      </c>
      <c r="M344">
        <f>VLOOKUP(A344,'Hospitalisation Details'!$A$1:$H$2344,4,FALSE)</f>
        <v>29114.77</v>
      </c>
      <c r="N344" t="str">
        <f>VLOOKUP(A344,'Hospitalisation Details'!$A$1:$H$2344,5,FALSE)</f>
        <v>tier - 1</v>
      </c>
      <c r="O344" t="str">
        <f>VLOOKUP(A344,'Hospitalisation Details'!$A$1:$H$2344,6,FALSE)</f>
        <v>tier - 1</v>
      </c>
      <c r="P344" t="str">
        <f>VLOOKUP(A344,'Hospitalisation Details'!$A$1:$H$2344,7,FALSE)</f>
        <v>R1011</v>
      </c>
      <c r="Q344">
        <f>VLOOKUP(A344,'Hospitalisation Details'!$A$1:$H$2344,8,FALSE)</f>
        <v>44</v>
      </c>
    </row>
    <row r="345" spans="1:17" x14ac:dyDescent="0.3">
      <c r="A345" t="s">
        <v>2016</v>
      </c>
      <c r="B345" t="str">
        <f>VLOOKUP(A345, 'Customer Names'!$A$1:$D$2336,3,FALSE)</f>
        <v>Kaczmarek</v>
      </c>
      <c r="C345">
        <f>VLOOKUP(A345, 'Medical Examinations'!$A$1:$J$2336,2,FALSE)</f>
        <v>19.329999999999998</v>
      </c>
      <c r="D345">
        <f>VLOOKUP(A345,'Medical Examinations'!A344:J2679,3,FALSE)</f>
        <v>4.2699999999999996</v>
      </c>
      <c r="E345" t="str">
        <f>VLOOKUP(A345,'Medical Examinations'!A344:J2679,4,FALSE)</f>
        <v>No</v>
      </c>
      <c r="F345" t="str">
        <f>VLOOKUP(A345,'Medical Examinations'!A344:J2679,4,FALSE)</f>
        <v>No</v>
      </c>
      <c r="G345" t="str">
        <f>VLOOKUP(A345,'Medical Examinations'!A345:J2679,6,FALSE)</f>
        <v>No</v>
      </c>
      <c r="H345">
        <f>VLOOKUP(A345,'Medical Examinations'!A345:J2679,7,FALSE)</f>
        <v>0</v>
      </c>
      <c r="I345" s="8" t="str">
        <f>VLOOKUP(A345,'Medical Examinations'!A345:J2679,8,FALSE)</f>
        <v>yes</v>
      </c>
      <c r="J345" t="str">
        <f>VLOOKUP(A345,'Medical Examinations'!A345:J2679,9,FALSE)</f>
        <v>Normal weight</v>
      </c>
      <c r="K345" t="str">
        <f>VLOOKUP(A345,'Medical Examinations'!A345:J2679,10,FALSE)</f>
        <v>Normal</v>
      </c>
      <c r="L345" s="14">
        <f>VLOOKUP(A345,'Hospitalisation Details'!$A$1:$H$2344,2,FALSE)</f>
        <v>29416</v>
      </c>
      <c r="M345">
        <f>VLOOKUP(A345,'Hospitalisation Details'!$A$1:$H$2344,4,FALSE)</f>
        <v>29114.21</v>
      </c>
      <c r="N345" t="str">
        <f>VLOOKUP(A345,'Hospitalisation Details'!$A$1:$H$2344,5,FALSE)</f>
        <v>tier - 1</v>
      </c>
      <c r="O345" t="str">
        <f>VLOOKUP(A345,'Hospitalisation Details'!$A$1:$H$2344,6,FALSE)</f>
        <v>tier - 3</v>
      </c>
      <c r="P345" t="str">
        <f>VLOOKUP(A345,'Hospitalisation Details'!$A$1:$H$2344,7,FALSE)</f>
        <v>R1011</v>
      </c>
      <c r="Q345">
        <f>VLOOKUP(A345,'Hospitalisation Details'!$A$1:$H$2344,8,FALSE)</f>
        <v>42</v>
      </c>
    </row>
    <row r="346" spans="1:17" x14ac:dyDescent="0.3">
      <c r="A346" t="s">
        <v>2015</v>
      </c>
      <c r="B346" t="str">
        <f>VLOOKUP(A346, 'Customer Names'!$A$1:$D$2336,3,FALSE)</f>
        <v>Pitt</v>
      </c>
      <c r="C346">
        <f>VLOOKUP(A346, 'Medical Examinations'!$A$1:$J$2336,2,FALSE)</f>
        <v>30.52</v>
      </c>
      <c r="D346">
        <f>VLOOKUP(A346,'Medical Examinations'!A345:J2680,3,FALSE)</f>
        <v>4.21</v>
      </c>
      <c r="E346" t="str">
        <f>VLOOKUP(A346,'Medical Examinations'!A345:J2680,4,FALSE)</f>
        <v>No</v>
      </c>
      <c r="F346" t="str">
        <f>VLOOKUP(A346,'Medical Examinations'!A345:J2680,4,FALSE)</f>
        <v>No</v>
      </c>
      <c r="G346" t="str">
        <f>VLOOKUP(A346,'Medical Examinations'!A346:J2680,6,FALSE)</f>
        <v>No</v>
      </c>
      <c r="H346">
        <f>VLOOKUP(A346,'Medical Examinations'!A346:J2680,7,FALSE)</f>
        <v>1</v>
      </c>
      <c r="I346" s="8" t="str">
        <f>VLOOKUP(A346,'Medical Examinations'!A346:J2680,8,FALSE)</f>
        <v>yes</v>
      </c>
      <c r="J346" t="str">
        <f>VLOOKUP(A346,'Medical Examinations'!A346:J2680,9,FALSE)</f>
        <v>Obesity</v>
      </c>
      <c r="K346" t="str">
        <f>VLOOKUP(A346,'Medical Examinations'!A346:J2680,10,FALSE)</f>
        <v>Normal</v>
      </c>
      <c r="L346" s="14">
        <f>VLOOKUP(A346,'Hospitalisation Details'!$A$1:$H$2344,2,FALSE)</f>
        <v>33792</v>
      </c>
      <c r="M346">
        <f>VLOOKUP(A346,'Hospitalisation Details'!$A$1:$H$2344,4,FALSE)</f>
        <v>29007.82</v>
      </c>
      <c r="N346" t="str">
        <f>VLOOKUP(A346,'Hospitalisation Details'!$A$1:$H$2344,5,FALSE)</f>
        <v>tier - 1</v>
      </c>
      <c r="O346" t="str">
        <f>VLOOKUP(A346,'Hospitalisation Details'!$A$1:$H$2344,6,FALSE)</f>
        <v>tier - 3</v>
      </c>
      <c r="P346" t="str">
        <f>VLOOKUP(A346,'Hospitalisation Details'!$A$1:$H$2344,7,FALSE)</f>
        <v>R1011</v>
      </c>
      <c r="Q346">
        <f>VLOOKUP(A346,'Hospitalisation Details'!$A$1:$H$2344,8,FALSE)</f>
        <v>30</v>
      </c>
    </row>
    <row r="347" spans="1:17" x14ac:dyDescent="0.3">
      <c r="A347" t="s">
        <v>2014</v>
      </c>
      <c r="B347" t="str">
        <f>VLOOKUP(A347, 'Customer Names'!$A$1:$D$2336,3,FALSE)</f>
        <v>Lorton</v>
      </c>
      <c r="C347">
        <f>VLOOKUP(A347, 'Medical Examinations'!$A$1:$J$2336,2,FALSE)</f>
        <v>39.21</v>
      </c>
      <c r="D347">
        <f>VLOOKUP(A347,'Medical Examinations'!A346:J2681,3,FALSE)</f>
        <v>5.04</v>
      </c>
      <c r="E347" t="str">
        <f>VLOOKUP(A347,'Medical Examinations'!A346:J2681,4,FALSE)</f>
        <v>No</v>
      </c>
      <c r="F347" t="str">
        <f>VLOOKUP(A347,'Medical Examinations'!A346:J2681,4,FALSE)</f>
        <v>No</v>
      </c>
      <c r="G347" t="str">
        <f>VLOOKUP(A347,'Medical Examinations'!A347:J2681,6,FALSE)</f>
        <v>Yes</v>
      </c>
      <c r="H347">
        <f>VLOOKUP(A347,'Medical Examinations'!A347:J2681,7,FALSE)</f>
        <v>1</v>
      </c>
      <c r="I347" s="8" t="str">
        <f>VLOOKUP(A347,'Medical Examinations'!A347:J2681,8,FALSE)</f>
        <v>yes</v>
      </c>
      <c r="J347" t="str">
        <f>VLOOKUP(A347,'Medical Examinations'!A347:J2681,9,FALSE)</f>
        <v>Obesity</v>
      </c>
      <c r="K347" t="str">
        <f>VLOOKUP(A347,'Medical Examinations'!A347:J2681,10,FALSE)</f>
        <v>Normal</v>
      </c>
      <c r="L347" s="14">
        <f>VLOOKUP(A347,'Hospitalisation Details'!$A$1:$H$2344,2,FALSE)</f>
        <v>37865</v>
      </c>
      <c r="M347">
        <f>VLOOKUP(A347,'Hospitalisation Details'!$A$1:$H$2344,4,FALSE)</f>
        <v>28998.68</v>
      </c>
      <c r="N347" t="str">
        <f>VLOOKUP(A347,'Hospitalisation Details'!$A$1:$H$2344,5,FALSE)</f>
        <v>tier - 1</v>
      </c>
      <c r="O347" t="str">
        <f>VLOOKUP(A347,'Hospitalisation Details'!$A$1:$H$2344,6,FALSE)</f>
        <v>tier - 3</v>
      </c>
      <c r="P347" t="str">
        <f>VLOOKUP(A347,'Hospitalisation Details'!$A$1:$H$2344,7,FALSE)</f>
        <v>R1011</v>
      </c>
      <c r="Q347">
        <f>VLOOKUP(A347,'Hospitalisation Details'!$A$1:$H$2344,8,FALSE)</f>
        <v>19</v>
      </c>
    </row>
    <row r="348" spans="1:17" x14ac:dyDescent="0.3">
      <c r="A348" t="s">
        <v>2013</v>
      </c>
      <c r="B348" t="str">
        <f>VLOOKUP(A348, 'Customer Names'!$A$1:$D$2336,3,FALSE)</f>
        <v>Castaneda</v>
      </c>
      <c r="C348">
        <f>VLOOKUP(A348, 'Medical Examinations'!$A$1:$J$2336,2,FALSE)</f>
        <v>26.98</v>
      </c>
      <c r="D348">
        <f>VLOOKUP(A348,'Medical Examinations'!A347:J2682,3,FALSE)</f>
        <v>5.21</v>
      </c>
      <c r="E348" t="str">
        <f>VLOOKUP(A348,'Medical Examinations'!A347:J2682,4,FALSE)</f>
        <v>Yes</v>
      </c>
      <c r="F348" t="str">
        <f>VLOOKUP(A348,'Medical Examinations'!A347:J2682,4,FALSE)</f>
        <v>Yes</v>
      </c>
      <c r="G348" t="str">
        <f>VLOOKUP(A348,'Medical Examinations'!A348:J2682,6,FALSE)</f>
        <v>No</v>
      </c>
      <c r="H348">
        <f>VLOOKUP(A348,'Medical Examinations'!A348:J2682,7,FALSE)</f>
        <v>2</v>
      </c>
      <c r="I348" s="8" t="str">
        <f>VLOOKUP(A348,'Medical Examinations'!A348:J2682,8,FALSE)</f>
        <v>yes</v>
      </c>
      <c r="J348" t="str">
        <f>VLOOKUP(A348,'Medical Examinations'!A348:J2682,9,FALSE)</f>
        <v>Overweight</v>
      </c>
      <c r="K348" t="str">
        <f>VLOOKUP(A348,'Medical Examinations'!A348:J2682,10,FALSE)</f>
        <v>Normal</v>
      </c>
      <c r="L348" s="14">
        <f>VLOOKUP(A348,'Hospitalisation Details'!$A$1:$H$2344,2,FALSE)</f>
        <v>21889</v>
      </c>
      <c r="M348">
        <f>VLOOKUP(A348,'Hospitalisation Details'!$A$1:$H$2344,4,FALSE)</f>
        <v>28950.47</v>
      </c>
      <c r="N348" t="str">
        <f>VLOOKUP(A348,'Hospitalisation Details'!$A$1:$H$2344,5,FALSE)</f>
        <v>tier - 1</v>
      </c>
      <c r="O348" t="str">
        <f>VLOOKUP(A348,'Hospitalisation Details'!$A$1:$H$2344,6,FALSE)</f>
        <v>tier - 1</v>
      </c>
      <c r="P348" t="str">
        <f>VLOOKUP(A348,'Hospitalisation Details'!$A$1:$H$2344,7,FALSE)</f>
        <v>R1012</v>
      </c>
      <c r="Q348">
        <f>VLOOKUP(A348,'Hospitalisation Details'!$A$1:$H$2344,8,FALSE)</f>
        <v>63</v>
      </c>
    </row>
    <row r="349" spans="1:17" x14ac:dyDescent="0.3">
      <c r="A349" t="s">
        <v>2012</v>
      </c>
      <c r="B349" t="str">
        <f>VLOOKUP(A349, 'Customer Names'!$A$1:$D$2336,3,FALSE)</f>
        <v>Cherop</v>
      </c>
      <c r="C349">
        <f>VLOOKUP(A349, 'Medical Examinations'!$A$1:$J$2336,2,FALSE)</f>
        <v>25.84</v>
      </c>
      <c r="D349">
        <f>VLOOKUP(A349,'Medical Examinations'!A348:J2683,3,FALSE)</f>
        <v>8.83</v>
      </c>
      <c r="E349" t="str">
        <f>VLOOKUP(A349,'Medical Examinations'!A348:J2683,4,FALSE)</f>
        <v>No</v>
      </c>
      <c r="F349" t="str">
        <f>VLOOKUP(A349,'Medical Examinations'!A348:J2683,4,FALSE)</f>
        <v>No</v>
      </c>
      <c r="G349" t="str">
        <f>VLOOKUP(A349,'Medical Examinations'!A349:J2683,6,FALSE)</f>
        <v>No</v>
      </c>
      <c r="H349">
        <f>VLOOKUP(A349,'Medical Examinations'!A349:J2683,7,FALSE)</f>
        <v>0</v>
      </c>
      <c r="I349" s="8" t="str">
        <f>VLOOKUP(A349,'Medical Examinations'!A349:J2683,8,FALSE)</f>
        <v>No</v>
      </c>
      <c r="J349" t="str">
        <f>VLOOKUP(A349,'Medical Examinations'!A349:J2683,9,FALSE)</f>
        <v>Overweight</v>
      </c>
      <c r="K349" t="str">
        <f>VLOOKUP(A349,'Medical Examinations'!A349:J2683,10,FALSE)</f>
        <v>Diabetes</v>
      </c>
      <c r="L349" s="14">
        <f>VLOOKUP(A349,'Hospitalisation Details'!$A$1:$H$2344,2,FALSE)</f>
        <v>22852</v>
      </c>
      <c r="M349">
        <f>VLOOKUP(A349,'Hospitalisation Details'!$A$1:$H$2344,4,FALSE)</f>
        <v>28923.14</v>
      </c>
      <c r="N349" t="str">
        <f>VLOOKUP(A349,'Hospitalisation Details'!$A$1:$H$2344,5,FALSE)</f>
        <v>tier - 1</v>
      </c>
      <c r="O349" t="str">
        <f>VLOOKUP(A349,'Hospitalisation Details'!$A$1:$H$2344,6,FALSE)</f>
        <v>tier - 1</v>
      </c>
      <c r="P349" t="str">
        <f>VLOOKUP(A349,'Hospitalisation Details'!$A$1:$H$2344,7,FALSE)</f>
        <v>R1012</v>
      </c>
      <c r="Q349">
        <f>VLOOKUP(A349,'Hospitalisation Details'!$A$1:$H$2344,8,FALSE)</f>
        <v>60</v>
      </c>
    </row>
    <row r="350" spans="1:17" x14ac:dyDescent="0.3">
      <c r="A350" t="s">
        <v>2011</v>
      </c>
      <c r="B350" t="str">
        <f>VLOOKUP(A350, 'Customer Names'!$A$1:$D$2336,3,FALSE)</f>
        <v>Howell</v>
      </c>
      <c r="C350">
        <f>VLOOKUP(A350, 'Medical Examinations'!$A$1:$J$2336,2,FALSE)</f>
        <v>28.31</v>
      </c>
      <c r="D350">
        <f>VLOOKUP(A350,'Medical Examinations'!A349:J2684,3,FALSE)</f>
        <v>8.4700000000000006</v>
      </c>
      <c r="E350" t="str">
        <f>VLOOKUP(A350,'Medical Examinations'!A349:J2684,4,FALSE)</f>
        <v>Yes</v>
      </c>
      <c r="F350" t="str">
        <f>VLOOKUP(A350,'Medical Examinations'!A349:J2684,4,FALSE)</f>
        <v>Yes</v>
      </c>
      <c r="G350" t="str">
        <f>VLOOKUP(A350,'Medical Examinations'!A350:J2684,6,FALSE)</f>
        <v>No</v>
      </c>
      <c r="H350">
        <f>VLOOKUP(A350,'Medical Examinations'!A350:J2684,7,FALSE)</f>
        <v>2</v>
      </c>
      <c r="I350" s="8" t="str">
        <f>VLOOKUP(A350,'Medical Examinations'!A350:J2684,8,FALSE)</f>
        <v>yes</v>
      </c>
      <c r="J350" t="str">
        <f>VLOOKUP(A350,'Medical Examinations'!A350:J2684,9,FALSE)</f>
        <v>Overweight</v>
      </c>
      <c r="K350" t="str">
        <f>VLOOKUP(A350,'Medical Examinations'!A350:J2684,10,FALSE)</f>
        <v>Diabetes</v>
      </c>
      <c r="L350" s="14">
        <f>VLOOKUP(A350,'Hospitalisation Details'!$A$1:$H$2344,2,FALSE)</f>
        <v>22496</v>
      </c>
      <c r="M350">
        <f>VLOOKUP(A350,'Hospitalisation Details'!$A$1:$H$2344,4,FALSE)</f>
        <v>28868.66</v>
      </c>
      <c r="N350" t="str">
        <f>VLOOKUP(A350,'Hospitalisation Details'!$A$1:$H$2344,5,FALSE)</f>
        <v>tier - 1</v>
      </c>
      <c r="O350" t="str">
        <f>VLOOKUP(A350,'Hospitalisation Details'!$A$1:$H$2344,6,FALSE)</f>
        <v>tier - 2</v>
      </c>
      <c r="P350" t="str">
        <f>VLOOKUP(A350,'Hospitalisation Details'!$A$1:$H$2344,7,FALSE)</f>
        <v>R1012</v>
      </c>
      <c r="Q350">
        <f>VLOOKUP(A350,'Hospitalisation Details'!$A$1:$H$2344,8,FALSE)</f>
        <v>61</v>
      </c>
    </row>
    <row r="351" spans="1:17" x14ac:dyDescent="0.3">
      <c r="A351" t="s">
        <v>2010</v>
      </c>
      <c r="B351" t="str">
        <f>VLOOKUP(A351, 'Customer Names'!$A$1:$D$2336,3,FALSE)</f>
        <v>Palmer</v>
      </c>
      <c r="C351">
        <f>VLOOKUP(A351, 'Medical Examinations'!$A$1:$J$2336,2,FALSE)</f>
        <v>23.94</v>
      </c>
      <c r="D351">
        <f>VLOOKUP(A351,'Medical Examinations'!A350:J2685,3,FALSE)</f>
        <v>4.2</v>
      </c>
      <c r="E351" t="str">
        <f>VLOOKUP(A351,'Medical Examinations'!A350:J2685,4,FALSE)</f>
        <v>No</v>
      </c>
      <c r="F351" t="str">
        <f>VLOOKUP(A351,'Medical Examinations'!A350:J2685,4,FALSE)</f>
        <v>No</v>
      </c>
      <c r="G351" t="str">
        <f>VLOOKUP(A351,'Medical Examinations'!A351:J2685,6,FALSE)</f>
        <v>No</v>
      </c>
      <c r="H351">
        <f>VLOOKUP(A351,'Medical Examinations'!A351:J2685,7,FALSE)</f>
        <v>0</v>
      </c>
      <c r="I351" s="8" t="str">
        <f>VLOOKUP(A351,'Medical Examinations'!A351:J2685,8,FALSE)</f>
        <v>yes</v>
      </c>
      <c r="J351" t="str">
        <f>VLOOKUP(A351,'Medical Examinations'!A351:J2685,9,FALSE)</f>
        <v>Normal weight</v>
      </c>
      <c r="K351" t="str">
        <f>VLOOKUP(A351,'Medical Examinations'!A351:J2685,10,FALSE)</f>
        <v>Normal</v>
      </c>
      <c r="L351" s="14">
        <f>VLOOKUP(A351,'Hospitalisation Details'!$A$1:$H$2344,2,FALSE)</f>
        <v>33212</v>
      </c>
      <c r="M351">
        <f>VLOOKUP(A351,'Hospitalisation Details'!$A$1:$H$2344,4,FALSE)</f>
        <v>28716.14</v>
      </c>
      <c r="N351" t="str">
        <f>VLOOKUP(A351,'Hospitalisation Details'!$A$1:$H$2344,5,FALSE)</f>
        <v>tier - 1</v>
      </c>
      <c r="O351" t="str">
        <f>VLOOKUP(A351,'Hospitalisation Details'!$A$1:$H$2344,6,FALSE)</f>
        <v>tier - 3</v>
      </c>
      <c r="P351" t="str">
        <f>VLOOKUP(A351,'Hospitalisation Details'!$A$1:$H$2344,7,FALSE)</f>
        <v>R1011</v>
      </c>
      <c r="Q351">
        <f>VLOOKUP(A351,'Hospitalisation Details'!$A$1:$H$2344,8,FALSE)</f>
        <v>32</v>
      </c>
    </row>
    <row r="352" spans="1:17" x14ac:dyDescent="0.3">
      <c r="A352" t="s">
        <v>2009</v>
      </c>
      <c r="B352" t="str">
        <f>VLOOKUP(A352, 'Customer Names'!$A$1:$D$2336,3,FALSE)</f>
        <v>Olson</v>
      </c>
      <c r="C352">
        <f>VLOOKUP(A352, 'Medical Examinations'!$A$1:$J$2336,2,FALSE)</f>
        <v>20.03</v>
      </c>
      <c r="D352">
        <f>VLOOKUP(A352,'Medical Examinations'!A351:J2686,3,FALSE)</f>
        <v>6.14</v>
      </c>
      <c r="E352" t="str">
        <f>VLOOKUP(A352,'Medical Examinations'!A351:J2686,4,FALSE)</f>
        <v>Yes</v>
      </c>
      <c r="F352" t="str">
        <f>VLOOKUP(A352,'Medical Examinations'!A351:J2686,4,FALSE)</f>
        <v>Yes</v>
      </c>
      <c r="G352" t="str">
        <f>VLOOKUP(A352,'Medical Examinations'!A352:J2686,6,FALSE)</f>
        <v>No</v>
      </c>
      <c r="H352">
        <f>VLOOKUP(A352,'Medical Examinations'!A352:J2686,7,FALSE)</f>
        <v>0</v>
      </c>
      <c r="I352" s="8" t="str">
        <f>VLOOKUP(A352,'Medical Examinations'!A352:J2686,8,FALSE)</f>
        <v>yes</v>
      </c>
      <c r="J352" t="str">
        <f>VLOOKUP(A352,'Medical Examinations'!A352:J2686,9,FALSE)</f>
        <v>Normal weight</v>
      </c>
      <c r="K352" t="str">
        <f>VLOOKUP(A352,'Medical Examinations'!A352:J2686,10,FALSE)</f>
        <v>Prediabetes</v>
      </c>
      <c r="L352" s="14">
        <f>VLOOKUP(A352,'Hospitalisation Details'!$A$1:$H$2344,2,FALSE)</f>
        <v>31317</v>
      </c>
      <c r="M352">
        <f>VLOOKUP(A352,'Hospitalisation Details'!$A$1:$H$2344,4,FALSE)</f>
        <v>28542.86</v>
      </c>
      <c r="N352" t="str">
        <f>VLOOKUP(A352,'Hospitalisation Details'!$A$1:$H$2344,5,FALSE)</f>
        <v>tier - 1</v>
      </c>
      <c r="O352" t="str">
        <f>VLOOKUP(A352,'Hospitalisation Details'!$A$1:$H$2344,6,FALSE)</f>
        <v>tier - 3</v>
      </c>
      <c r="P352" t="str">
        <f>VLOOKUP(A352,'Hospitalisation Details'!$A$1:$H$2344,7,FALSE)</f>
        <v>R1011</v>
      </c>
      <c r="Q352">
        <f>VLOOKUP(A352,'Hospitalisation Details'!$A$1:$H$2344,8,FALSE)</f>
        <v>37</v>
      </c>
    </row>
    <row r="353" spans="1:17" x14ac:dyDescent="0.3">
      <c r="A353" t="s">
        <v>2008</v>
      </c>
      <c r="B353" t="str">
        <f>VLOOKUP(A353, 'Customer Names'!$A$1:$D$2336,3,FALSE)</f>
        <v>Waldron</v>
      </c>
      <c r="C353">
        <f>VLOOKUP(A353, 'Medical Examinations'!$A$1:$J$2336,2,FALSE)</f>
        <v>41.42</v>
      </c>
      <c r="D353">
        <f>VLOOKUP(A353,'Medical Examinations'!A352:J2687,3,FALSE)</f>
        <v>6.07</v>
      </c>
      <c r="E353" t="str">
        <f>VLOOKUP(A353,'Medical Examinations'!A352:J2687,4,FALSE)</f>
        <v>No</v>
      </c>
      <c r="F353" t="str">
        <f>VLOOKUP(A353,'Medical Examinations'!A352:J2687,4,FALSE)</f>
        <v>No</v>
      </c>
      <c r="G353" t="str">
        <f>VLOOKUP(A353,'Medical Examinations'!A353:J2687,6,FALSE)</f>
        <v>No</v>
      </c>
      <c r="H353">
        <f>VLOOKUP(A353,'Medical Examinations'!A353:J2687,7,FALSE)</f>
        <v>0</v>
      </c>
      <c r="I353" s="8" t="str">
        <f>VLOOKUP(A353,'Medical Examinations'!A353:J2687,8,FALSE)</f>
        <v>No</v>
      </c>
      <c r="J353" t="str">
        <f>VLOOKUP(A353,'Medical Examinations'!A353:J2687,9,FALSE)</f>
        <v>Obesity</v>
      </c>
      <c r="K353" t="str">
        <f>VLOOKUP(A353,'Medical Examinations'!A353:J2687,10,FALSE)</f>
        <v>Prediabetes</v>
      </c>
      <c r="L353" s="14">
        <f>VLOOKUP(A353,'Hospitalisation Details'!$A$1:$H$2344,2,FALSE)</f>
        <v>30296</v>
      </c>
      <c r="M353">
        <f>VLOOKUP(A353,'Hospitalisation Details'!$A$1:$H$2344,4,FALSE)</f>
        <v>28476.73</v>
      </c>
      <c r="N353" t="str">
        <f>VLOOKUP(A353,'Hospitalisation Details'!$A$1:$H$2344,5,FALSE)</f>
        <v>tier - 1</v>
      </c>
      <c r="O353" t="str">
        <f>VLOOKUP(A353,'Hospitalisation Details'!$A$1:$H$2344,6,FALSE)</f>
        <v>tier - 2</v>
      </c>
      <c r="P353" t="str">
        <f>VLOOKUP(A353,'Hospitalisation Details'!$A$1:$H$2344,7,FALSE)</f>
        <v>R1012</v>
      </c>
      <c r="Q353">
        <f>VLOOKUP(A353,'Hospitalisation Details'!$A$1:$H$2344,8,FALSE)</f>
        <v>40</v>
      </c>
    </row>
    <row r="354" spans="1:17" x14ac:dyDescent="0.3">
      <c r="A354" t="s">
        <v>2007</v>
      </c>
      <c r="B354" t="str">
        <f>VLOOKUP(A354, 'Customer Names'!$A$1:$D$2336,3,FALSE)</f>
        <v>Meyer</v>
      </c>
      <c r="C354">
        <f>VLOOKUP(A354, 'Medical Examinations'!$A$1:$J$2336,2,FALSE)</f>
        <v>36.67</v>
      </c>
      <c r="D354">
        <f>VLOOKUP(A354,'Medical Examinations'!A353:J2688,3,FALSE)</f>
        <v>10.210000000000001</v>
      </c>
      <c r="E354" t="str">
        <f>VLOOKUP(A354,'Medical Examinations'!A353:J2688,4,FALSE)</f>
        <v>No</v>
      </c>
      <c r="F354" t="str">
        <f>VLOOKUP(A354,'Medical Examinations'!A353:J2688,4,FALSE)</f>
        <v>No</v>
      </c>
      <c r="G354" t="str">
        <f>VLOOKUP(A354,'Medical Examinations'!A354:J2688,6,FALSE)</f>
        <v>No</v>
      </c>
      <c r="H354">
        <f>VLOOKUP(A354,'Medical Examinations'!A354:J2688,7,FALSE)</f>
        <v>0</v>
      </c>
      <c r="I354" s="8" t="str">
        <f>VLOOKUP(A354,'Medical Examinations'!A354:J2688,8,FALSE)</f>
        <v>No</v>
      </c>
      <c r="J354" t="str">
        <f>VLOOKUP(A354,'Medical Examinations'!A354:J2688,9,FALSE)</f>
        <v>Obesity</v>
      </c>
      <c r="K354" t="str">
        <f>VLOOKUP(A354,'Medical Examinations'!A354:J2688,10,FALSE)</f>
        <v>Diabetes</v>
      </c>
      <c r="L354" s="14">
        <f>VLOOKUP(A354,'Hospitalisation Details'!$A$1:$H$2344,2,FALSE)</f>
        <v>27288</v>
      </c>
      <c r="M354">
        <f>VLOOKUP(A354,'Hospitalisation Details'!$A$1:$H$2344,4,FALSE)</f>
        <v>28468.92</v>
      </c>
      <c r="N354" t="str">
        <f>VLOOKUP(A354,'Hospitalisation Details'!$A$1:$H$2344,5,FALSE)</f>
        <v>tier - 1</v>
      </c>
      <c r="O354" t="str">
        <f>VLOOKUP(A354,'Hospitalisation Details'!$A$1:$H$2344,6,FALSE)</f>
        <v>tier - 1</v>
      </c>
      <c r="P354" t="str">
        <f>VLOOKUP(A354,'Hospitalisation Details'!$A$1:$H$2344,7,FALSE)</f>
        <v>R1012</v>
      </c>
      <c r="Q354">
        <f>VLOOKUP(A354,'Hospitalisation Details'!$A$1:$H$2344,8,FALSE)</f>
        <v>48</v>
      </c>
    </row>
    <row r="355" spans="1:17" x14ac:dyDescent="0.3">
      <c r="A355" t="s">
        <v>2006</v>
      </c>
      <c r="B355" t="str">
        <f>VLOOKUP(A355, 'Customer Names'!$A$1:$D$2336,3,FALSE)</f>
        <v>Stack</v>
      </c>
      <c r="C355">
        <f>VLOOKUP(A355, 'Medical Examinations'!$A$1:$J$2336,2,FALSE)</f>
        <v>27.645</v>
      </c>
      <c r="D355">
        <f>VLOOKUP(A355,'Medical Examinations'!A354:J2689,3,FALSE)</f>
        <v>4.6900000000000004</v>
      </c>
      <c r="E355" t="str">
        <f>VLOOKUP(A355,'Medical Examinations'!A354:J2689,4,FALSE)</f>
        <v>No</v>
      </c>
      <c r="F355" t="str">
        <f>VLOOKUP(A355,'Medical Examinations'!A354:J2689,4,FALSE)</f>
        <v>No</v>
      </c>
      <c r="G355" t="str">
        <f>VLOOKUP(A355,'Medical Examinations'!A355:J2689,6,FALSE)</f>
        <v>No</v>
      </c>
      <c r="H355">
        <f>VLOOKUP(A355,'Medical Examinations'!A355:J2689,7,FALSE)</f>
        <v>0</v>
      </c>
      <c r="I355" s="8" t="str">
        <f>VLOOKUP(A355,'Medical Examinations'!A355:J2689,8,FALSE)</f>
        <v>No</v>
      </c>
      <c r="J355" t="str">
        <f>VLOOKUP(A355,'Medical Examinations'!A355:J2689,9,FALSE)</f>
        <v>Overweight</v>
      </c>
      <c r="K355" t="str">
        <f>VLOOKUP(A355,'Medical Examinations'!A355:J2689,10,FALSE)</f>
        <v>Normal</v>
      </c>
      <c r="L355" s="14">
        <f>VLOOKUP(A355,'Hospitalisation Details'!$A$1:$H$2344,2,FALSE)</f>
        <v>28461</v>
      </c>
      <c r="M355">
        <f>VLOOKUP(A355,'Hospitalisation Details'!$A$1:$H$2344,4,FALSE)</f>
        <v>28340.19</v>
      </c>
      <c r="N355" t="str">
        <f>VLOOKUP(A355,'Hospitalisation Details'!$A$1:$H$2344,5,FALSE)</f>
        <v>tier - 1</v>
      </c>
      <c r="O355" t="str">
        <f>VLOOKUP(A355,'Hospitalisation Details'!$A$1:$H$2344,6,FALSE)</f>
        <v>tier - 2</v>
      </c>
      <c r="P355" t="str">
        <f>VLOOKUP(A355,'Hospitalisation Details'!$A$1:$H$2344,7,FALSE)</f>
        <v>R1012</v>
      </c>
      <c r="Q355">
        <f>VLOOKUP(A355,'Hospitalisation Details'!$A$1:$H$2344,8,FALSE)</f>
        <v>45</v>
      </c>
    </row>
    <row r="356" spans="1:17" x14ac:dyDescent="0.3">
      <c r="A356" t="s">
        <v>2005</v>
      </c>
      <c r="B356" t="str">
        <f>VLOOKUP(A356, 'Customer Names'!$A$1:$D$2336,3,FALSE)</f>
        <v>Sanchez Y Torres</v>
      </c>
      <c r="C356">
        <f>VLOOKUP(A356, 'Medical Examinations'!$A$1:$J$2336,2,FALSE)</f>
        <v>22.72</v>
      </c>
      <c r="D356">
        <f>VLOOKUP(A356,'Medical Examinations'!A355:J2690,3,FALSE)</f>
        <v>5.71</v>
      </c>
      <c r="E356" t="str">
        <f>VLOOKUP(A356,'Medical Examinations'!A355:J2690,4,FALSE)</f>
        <v>No</v>
      </c>
      <c r="F356" t="str">
        <f>VLOOKUP(A356,'Medical Examinations'!A355:J2690,4,FALSE)</f>
        <v>No</v>
      </c>
      <c r="G356" t="str">
        <f>VLOOKUP(A356,'Medical Examinations'!A356:J2690,6,FALSE)</f>
        <v>No</v>
      </c>
      <c r="H356">
        <f>VLOOKUP(A356,'Medical Examinations'!A356:J2690,7,FALSE)</f>
        <v>0</v>
      </c>
      <c r="I356" s="8" t="str">
        <f>VLOOKUP(A356,'Medical Examinations'!A356:J2690,8,FALSE)</f>
        <v>yes</v>
      </c>
      <c r="J356" t="str">
        <f>VLOOKUP(A356,'Medical Examinations'!A356:J2690,9,FALSE)</f>
        <v>Normal weight</v>
      </c>
      <c r="K356" t="str">
        <f>VLOOKUP(A356,'Medical Examinations'!A356:J2690,10,FALSE)</f>
        <v>Prediabetes</v>
      </c>
      <c r="L356" s="14">
        <f>VLOOKUP(A356,'Hospitalisation Details'!$A$1:$H$2344,2,FALSE)</f>
        <v>33231</v>
      </c>
      <c r="M356">
        <f>VLOOKUP(A356,'Hospitalisation Details'!$A$1:$H$2344,4,FALSE)</f>
        <v>28302.33</v>
      </c>
      <c r="N356" t="str">
        <f>VLOOKUP(A356,'Hospitalisation Details'!$A$1:$H$2344,5,FALSE)</f>
        <v>tier - 1</v>
      </c>
      <c r="O356" t="str">
        <f>VLOOKUP(A356,'Hospitalisation Details'!$A$1:$H$2344,6,FALSE)</f>
        <v>tier - 2</v>
      </c>
      <c r="P356" t="str">
        <f>VLOOKUP(A356,'Hospitalisation Details'!$A$1:$H$2344,7,FALSE)</f>
        <v>R1011</v>
      </c>
      <c r="Q356">
        <f>VLOOKUP(A356,'Hospitalisation Details'!$A$1:$H$2344,8,FALSE)</f>
        <v>32</v>
      </c>
    </row>
    <row r="357" spans="1:17" x14ac:dyDescent="0.3">
      <c r="A357" t="s">
        <v>2004</v>
      </c>
      <c r="B357" t="str">
        <f>VLOOKUP(A357, 'Customer Names'!$A$1:$D$2336,3,FALSE)</f>
        <v>Daniels</v>
      </c>
      <c r="C357">
        <f>VLOOKUP(A357, 'Medical Examinations'!$A$1:$J$2336,2,FALSE)</f>
        <v>36.520000000000003</v>
      </c>
      <c r="D357">
        <f>VLOOKUP(A357,'Medical Examinations'!A356:J2691,3,FALSE)</f>
        <v>9.07</v>
      </c>
      <c r="E357" t="str">
        <f>VLOOKUP(A357,'Medical Examinations'!A356:J2691,4,FALSE)</f>
        <v>Yes</v>
      </c>
      <c r="F357" t="str">
        <f>VLOOKUP(A357,'Medical Examinations'!A356:J2691,4,FALSE)</f>
        <v>Yes</v>
      </c>
      <c r="G357" t="str">
        <f>VLOOKUP(A357,'Medical Examinations'!A357:J2691,6,FALSE)</f>
        <v>Yes</v>
      </c>
      <c r="H357">
        <f>VLOOKUP(A357,'Medical Examinations'!A357:J2691,7,FALSE)</f>
        <v>1</v>
      </c>
      <c r="I357" s="8" t="str">
        <f>VLOOKUP(A357,'Medical Examinations'!A357:J2691,8,FALSE)</f>
        <v>No</v>
      </c>
      <c r="J357" t="str">
        <f>VLOOKUP(A357,'Medical Examinations'!A357:J2691,9,FALSE)</f>
        <v>Obesity</v>
      </c>
      <c r="K357" t="str">
        <f>VLOOKUP(A357,'Medical Examinations'!A357:J2691,10,FALSE)</f>
        <v>Diabetes</v>
      </c>
      <c r="L357" s="14">
        <f>VLOOKUP(A357,'Hospitalisation Details'!$A$1:$H$2344,2,FALSE)</f>
        <v>23340</v>
      </c>
      <c r="M357">
        <f>VLOOKUP(A357,'Hospitalisation Details'!$A$1:$H$2344,4,FALSE)</f>
        <v>28287.9</v>
      </c>
      <c r="N357" t="str">
        <f>VLOOKUP(A357,'Hospitalisation Details'!$A$1:$H$2344,5,FALSE)</f>
        <v>tier - 1</v>
      </c>
      <c r="O357" t="str">
        <f>VLOOKUP(A357,'Hospitalisation Details'!$A$1:$H$2344,6,FALSE)</f>
        <v>tier - 1</v>
      </c>
      <c r="P357" t="str">
        <f>VLOOKUP(A357,'Hospitalisation Details'!$A$1:$H$2344,7,FALSE)</f>
        <v>R1013</v>
      </c>
      <c r="Q357">
        <f>VLOOKUP(A357,'Hospitalisation Details'!$A$1:$H$2344,8,FALSE)</f>
        <v>59</v>
      </c>
    </row>
    <row r="358" spans="1:17" x14ac:dyDescent="0.3">
      <c r="A358" t="s">
        <v>2003</v>
      </c>
      <c r="B358" t="str">
        <f>VLOOKUP(A358, 'Customer Names'!$A$1:$D$2336,3,FALSE)</f>
        <v>Pepp</v>
      </c>
      <c r="C358">
        <f>VLOOKUP(A358, 'Medical Examinations'!$A$1:$J$2336,2,FALSE)</f>
        <v>33.96</v>
      </c>
      <c r="D358">
        <f>VLOOKUP(A358,'Medical Examinations'!A357:J2692,3,FALSE)</f>
        <v>4.99</v>
      </c>
      <c r="E358" t="str">
        <f>VLOOKUP(A358,'Medical Examinations'!A357:J2692,4,FALSE)</f>
        <v>No</v>
      </c>
      <c r="F358" t="str">
        <f>VLOOKUP(A358,'Medical Examinations'!A357:J2692,4,FALSE)</f>
        <v>No</v>
      </c>
      <c r="G358" t="str">
        <f>VLOOKUP(A358,'Medical Examinations'!A358:J2692,6,FALSE)</f>
        <v>No</v>
      </c>
      <c r="H358">
        <f>VLOOKUP(A358,'Medical Examinations'!A358:J2692,7,FALSE)</f>
        <v>0</v>
      </c>
      <c r="I358" s="8" t="str">
        <f>VLOOKUP(A358,'Medical Examinations'!A358:J2692,8,FALSE)</f>
        <v>yes</v>
      </c>
      <c r="J358" t="str">
        <f>VLOOKUP(A358,'Medical Examinations'!A358:J2692,9,FALSE)</f>
        <v>Obesity</v>
      </c>
      <c r="K358" t="str">
        <f>VLOOKUP(A358,'Medical Examinations'!A358:J2692,10,FALSE)</f>
        <v>Normal</v>
      </c>
      <c r="L358" s="14">
        <f>VLOOKUP(A358,'Hospitalisation Details'!$A$1:$H$2344,2,FALSE)</f>
        <v>36409</v>
      </c>
      <c r="M358">
        <f>VLOOKUP(A358,'Hospitalisation Details'!$A$1:$H$2344,4,FALSE)</f>
        <v>28245.34</v>
      </c>
      <c r="N358" t="str">
        <f>VLOOKUP(A358,'Hospitalisation Details'!$A$1:$H$2344,5,FALSE)</f>
        <v>tier - 1</v>
      </c>
      <c r="O358" t="str">
        <f>VLOOKUP(A358,'Hospitalisation Details'!$A$1:$H$2344,6,FALSE)</f>
        <v>tier - 3</v>
      </c>
      <c r="P358" t="str">
        <f>VLOOKUP(A358,'Hospitalisation Details'!$A$1:$H$2344,7,FALSE)</f>
        <v>R1011</v>
      </c>
      <c r="Q358">
        <f>VLOOKUP(A358,'Hospitalisation Details'!$A$1:$H$2344,8,FALSE)</f>
        <v>23</v>
      </c>
    </row>
    <row r="359" spans="1:17" x14ac:dyDescent="0.3">
      <c r="A359" t="s">
        <v>2002</v>
      </c>
      <c r="B359" t="str">
        <f>VLOOKUP(A359, 'Customer Names'!$A$1:$D$2336,3,FALSE)</f>
        <v>Buechler</v>
      </c>
      <c r="C359">
        <f>VLOOKUP(A359, 'Medical Examinations'!$A$1:$J$2336,2,FALSE)</f>
        <v>26.695</v>
      </c>
      <c r="D359">
        <f>VLOOKUP(A359,'Medical Examinations'!A358:J2693,3,FALSE)</f>
        <v>8.31</v>
      </c>
      <c r="E359" t="str">
        <f>VLOOKUP(A359,'Medical Examinations'!A358:J2693,4,FALSE)</f>
        <v>No</v>
      </c>
      <c r="F359" t="str">
        <f>VLOOKUP(A359,'Medical Examinations'!A358:J2693,4,FALSE)</f>
        <v>No</v>
      </c>
      <c r="G359" t="str">
        <f>VLOOKUP(A359,'Medical Examinations'!A359:J2693,6,FALSE)</f>
        <v>No</v>
      </c>
      <c r="H359">
        <f>VLOOKUP(A359,'Medical Examinations'!A359:J2693,7,FALSE)</f>
        <v>0</v>
      </c>
      <c r="I359" s="8" t="str">
        <f>VLOOKUP(A359,'Medical Examinations'!A359:J2693,8,FALSE)</f>
        <v>yes</v>
      </c>
      <c r="J359" t="str">
        <f>VLOOKUP(A359,'Medical Examinations'!A359:J2693,9,FALSE)</f>
        <v>Overweight</v>
      </c>
      <c r="K359" t="str">
        <f>VLOOKUP(A359,'Medical Examinations'!A359:J2693,10,FALSE)</f>
        <v>Diabetes</v>
      </c>
      <c r="L359" s="14">
        <f>VLOOKUP(A359,'Hospitalisation Details'!$A$1:$H$2344,2,FALSE)</f>
        <v>22242</v>
      </c>
      <c r="M359">
        <f>VLOOKUP(A359,'Hospitalisation Details'!$A$1:$H$2344,4,FALSE)</f>
        <v>28101.33</v>
      </c>
      <c r="N359" t="str">
        <f>VLOOKUP(A359,'Hospitalisation Details'!$A$1:$H$2344,5,FALSE)</f>
        <v>tier - 1</v>
      </c>
      <c r="O359" t="str">
        <f>VLOOKUP(A359,'Hospitalisation Details'!$A$1:$H$2344,6,FALSE)</f>
        <v>tier - 2</v>
      </c>
      <c r="P359" t="str">
        <f>VLOOKUP(A359,'Hospitalisation Details'!$A$1:$H$2344,7,FALSE)</f>
        <v>R1019</v>
      </c>
      <c r="Q359">
        <f>VLOOKUP(A359,'Hospitalisation Details'!$A$1:$H$2344,8,FALSE)</f>
        <v>62</v>
      </c>
    </row>
    <row r="360" spans="1:17" x14ac:dyDescent="0.3">
      <c r="A360" t="s">
        <v>2001</v>
      </c>
      <c r="B360" t="str">
        <f>VLOOKUP(A360, 'Customer Names'!$A$1:$D$2336,3,FALSE)</f>
        <v>Buenting</v>
      </c>
      <c r="C360">
        <f>VLOOKUP(A360, 'Medical Examinations'!$A$1:$J$2336,2,FALSE)</f>
        <v>18.45</v>
      </c>
      <c r="D360">
        <f>VLOOKUP(A360,'Medical Examinations'!A359:J2694,3,FALSE)</f>
        <v>5.07</v>
      </c>
      <c r="E360" t="str">
        <f>VLOOKUP(A360,'Medical Examinations'!A359:J2694,4,FALSE)</f>
        <v>Yes</v>
      </c>
      <c r="F360" t="str">
        <f>VLOOKUP(A360,'Medical Examinations'!A359:J2694,4,FALSE)</f>
        <v>Yes</v>
      </c>
      <c r="G360" t="str">
        <f>VLOOKUP(A360,'Medical Examinations'!A360:J2694,6,FALSE)</f>
        <v>No</v>
      </c>
      <c r="H360">
        <f>VLOOKUP(A360,'Medical Examinations'!A360:J2694,7,FALSE)</f>
        <v>0</v>
      </c>
      <c r="I360" s="8" t="str">
        <f>VLOOKUP(A360,'Medical Examinations'!A360:J2694,8,FALSE)</f>
        <v>yes</v>
      </c>
      <c r="J360" t="str">
        <f>VLOOKUP(A360,'Medical Examinations'!A360:J2694,9,FALSE)</f>
        <v>Underweight</v>
      </c>
      <c r="K360" t="str">
        <f>VLOOKUP(A360,'Medical Examinations'!A360:J2694,10,FALSE)</f>
        <v>Normal</v>
      </c>
      <c r="L360" s="14">
        <f>VLOOKUP(A360,'Hospitalisation Details'!$A$1:$H$2344,2,FALSE)</f>
        <v>31380</v>
      </c>
      <c r="M360">
        <f>VLOOKUP(A360,'Hospitalisation Details'!$A$1:$H$2344,4,FALSE)</f>
        <v>28006.94</v>
      </c>
      <c r="N360" t="str">
        <f>VLOOKUP(A360,'Hospitalisation Details'!$A$1:$H$2344,5,FALSE)</f>
        <v>tier - 1</v>
      </c>
      <c r="O360" t="str">
        <f>VLOOKUP(A360,'Hospitalisation Details'!$A$1:$H$2344,6,FALSE)</f>
        <v>tier - 2</v>
      </c>
      <c r="P360" t="str">
        <f>VLOOKUP(A360,'Hospitalisation Details'!$A$1:$H$2344,7,FALSE)</f>
        <v>R1011</v>
      </c>
      <c r="Q360">
        <f>VLOOKUP(A360,'Hospitalisation Details'!$A$1:$H$2344,8,FALSE)</f>
        <v>37</v>
      </c>
    </row>
    <row r="361" spans="1:17" x14ac:dyDescent="0.3">
      <c r="A361" t="s">
        <v>2000</v>
      </c>
      <c r="B361" t="str">
        <f>VLOOKUP(A361, 'Customer Names'!$A$1:$D$2336,3,FALSE)</f>
        <v>Evans</v>
      </c>
      <c r="C361">
        <f>VLOOKUP(A361, 'Medical Examinations'!$A$1:$J$2336,2,FALSE)</f>
        <v>33.18</v>
      </c>
      <c r="D361">
        <f>VLOOKUP(A361,'Medical Examinations'!A360:J2695,3,FALSE)</f>
        <v>4.79</v>
      </c>
      <c r="E361" t="str">
        <f>VLOOKUP(A361,'Medical Examinations'!A360:J2695,4,FALSE)</f>
        <v>No</v>
      </c>
      <c r="F361" t="str">
        <f>VLOOKUP(A361,'Medical Examinations'!A360:J2695,4,FALSE)</f>
        <v>No</v>
      </c>
      <c r="G361" t="str">
        <f>VLOOKUP(A361,'Medical Examinations'!A361:J2695,6,FALSE)</f>
        <v>No</v>
      </c>
      <c r="H361">
        <f>VLOOKUP(A361,'Medical Examinations'!A361:J2695,7,FALSE)</f>
        <v>0</v>
      </c>
      <c r="I361" s="8" t="str">
        <f>VLOOKUP(A361,'Medical Examinations'!A361:J2695,8,FALSE)</f>
        <v>yes</v>
      </c>
      <c r="J361" t="str">
        <f>VLOOKUP(A361,'Medical Examinations'!A361:J2695,9,FALSE)</f>
        <v>Obesity</v>
      </c>
      <c r="K361" t="str">
        <f>VLOOKUP(A361,'Medical Examinations'!A361:J2695,10,FALSE)</f>
        <v>Normal</v>
      </c>
      <c r="L361" s="14">
        <f>VLOOKUP(A361,'Hospitalisation Details'!$A$1:$H$2344,2,FALSE)</f>
        <v>36515</v>
      </c>
      <c r="M361">
        <f>VLOOKUP(A361,'Hospitalisation Details'!$A$1:$H$2344,4,FALSE)</f>
        <v>27980.77</v>
      </c>
      <c r="N361" t="str">
        <f>VLOOKUP(A361,'Hospitalisation Details'!$A$1:$H$2344,5,FALSE)</f>
        <v>tier - 1</v>
      </c>
      <c r="O361" t="str">
        <f>VLOOKUP(A361,'Hospitalisation Details'!$A$1:$H$2344,6,FALSE)</f>
        <v>tier - 1</v>
      </c>
      <c r="P361" t="str">
        <f>VLOOKUP(A361,'Hospitalisation Details'!$A$1:$H$2344,7,FALSE)</f>
        <v>R1011</v>
      </c>
      <c r="Q361">
        <f>VLOOKUP(A361,'Hospitalisation Details'!$A$1:$H$2344,8,FALSE)</f>
        <v>23</v>
      </c>
    </row>
    <row r="362" spans="1:17" x14ac:dyDescent="0.3">
      <c r="A362" t="s">
        <v>1999</v>
      </c>
      <c r="B362" t="str">
        <f>VLOOKUP(A362, 'Customer Names'!$A$1:$D$2336,3,FALSE)</f>
        <v>Arcand</v>
      </c>
      <c r="C362">
        <f>VLOOKUP(A362, 'Medical Examinations'!$A$1:$J$2336,2,FALSE)</f>
        <v>36.1</v>
      </c>
      <c r="D362">
        <f>VLOOKUP(A362,'Medical Examinations'!A361:J2696,3,FALSE)</f>
        <v>11.39</v>
      </c>
      <c r="E362" t="str">
        <f>VLOOKUP(A362,'Medical Examinations'!A361:J2696,4,FALSE)</f>
        <v>Yes</v>
      </c>
      <c r="F362" t="str">
        <f>VLOOKUP(A362,'Medical Examinations'!A361:J2696,4,FALSE)</f>
        <v>Yes</v>
      </c>
      <c r="G362" t="str">
        <f>VLOOKUP(A362,'Medical Examinations'!A362:J2696,6,FALSE)</f>
        <v>No</v>
      </c>
      <c r="H362">
        <f>VLOOKUP(A362,'Medical Examinations'!A362:J2696,7,FALSE)</f>
        <v>2</v>
      </c>
      <c r="I362" s="8" t="str">
        <f>VLOOKUP(A362,'Medical Examinations'!A362:J2696,8,FALSE)</f>
        <v>No</v>
      </c>
      <c r="J362" t="str">
        <f>VLOOKUP(A362,'Medical Examinations'!A362:J2696,9,FALSE)</f>
        <v>Obesity</v>
      </c>
      <c r="K362" t="str">
        <f>VLOOKUP(A362,'Medical Examinations'!A362:J2696,10,FALSE)</f>
        <v>Diabetes</v>
      </c>
      <c r="L362" s="14">
        <f>VLOOKUP(A362,'Hospitalisation Details'!$A$1:$H$2344,2,FALSE)</f>
        <v>22490</v>
      </c>
      <c r="M362">
        <f>VLOOKUP(A362,'Hospitalisation Details'!$A$1:$H$2344,4,FALSE)</f>
        <v>27941.29</v>
      </c>
      <c r="N362" t="str">
        <f>VLOOKUP(A362,'Hospitalisation Details'!$A$1:$H$2344,5,FALSE)</f>
        <v>tier - 1</v>
      </c>
      <c r="O362" t="str">
        <f>VLOOKUP(A362,'Hospitalisation Details'!$A$1:$H$2344,6,FALSE)</f>
        <v>tier - 3</v>
      </c>
      <c r="P362" t="str">
        <f>VLOOKUP(A362,'Hospitalisation Details'!$A$1:$H$2344,7,FALSE)</f>
        <v>R1011</v>
      </c>
      <c r="Q362">
        <f>VLOOKUP(A362,'Hospitalisation Details'!$A$1:$H$2344,8,FALSE)</f>
        <v>61</v>
      </c>
    </row>
    <row r="363" spans="1:17" x14ac:dyDescent="0.3">
      <c r="A363" t="s">
        <v>1998</v>
      </c>
      <c r="B363" t="str">
        <f>VLOOKUP(A363, 'Customer Names'!$A$1:$D$2336,3,FALSE)</f>
        <v>Kesack</v>
      </c>
      <c r="C363">
        <f>VLOOKUP(A363, 'Medical Examinations'!$A$1:$J$2336,2,FALSE)</f>
        <v>22.77</v>
      </c>
      <c r="D363">
        <f>VLOOKUP(A363,'Medical Examinations'!A362:J2697,3,FALSE)</f>
        <v>6</v>
      </c>
      <c r="E363" t="str">
        <f>VLOOKUP(A363,'Medical Examinations'!A362:J2697,4,FALSE)</f>
        <v>No</v>
      </c>
      <c r="F363" t="str">
        <f>VLOOKUP(A363,'Medical Examinations'!A362:J2697,4,FALSE)</f>
        <v>No</v>
      </c>
      <c r="G363" t="str">
        <f>VLOOKUP(A363,'Medical Examinations'!A363:J2697,6,FALSE)</f>
        <v>No</v>
      </c>
      <c r="H363">
        <f>VLOOKUP(A363,'Medical Examinations'!A363:J2697,7,FALSE)</f>
        <v>0</v>
      </c>
      <c r="I363" s="8" t="str">
        <f>VLOOKUP(A363,'Medical Examinations'!A363:J2697,8,FALSE)</f>
        <v>yes</v>
      </c>
      <c r="J363" t="str">
        <f>VLOOKUP(A363,'Medical Examinations'!A363:J2697,9,FALSE)</f>
        <v>Normal weight</v>
      </c>
      <c r="K363" t="str">
        <f>VLOOKUP(A363,'Medical Examinations'!A363:J2697,10,FALSE)</f>
        <v>Prediabetes</v>
      </c>
      <c r="L363" s="14">
        <f>VLOOKUP(A363,'Hospitalisation Details'!$A$1:$H$2344,2,FALSE)</f>
        <v>33393</v>
      </c>
      <c r="M363">
        <f>VLOOKUP(A363,'Hospitalisation Details'!$A$1:$H$2344,4,FALSE)</f>
        <v>27931.11</v>
      </c>
      <c r="N363" t="str">
        <f>VLOOKUP(A363,'Hospitalisation Details'!$A$1:$H$2344,5,FALSE)</f>
        <v>tier - 1</v>
      </c>
      <c r="O363" t="str">
        <f>VLOOKUP(A363,'Hospitalisation Details'!$A$1:$H$2344,6,FALSE)</f>
        <v>tier - 3</v>
      </c>
      <c r="P363" t="str">
        <f>VLOOKUP(A363,'Hospitalisation Details'!$A$1:$H$2344,7,FALSE)</f>
        <v>R1011</v>
      </c>
      <c r="Q363">
        <f>VLOOKUP(A363,'Hospitalisation Details'!$A$1:$H$2344,8,FALSE)</f>
        <v>32</v>
      </c>
    </row>
    <row r="364" spans="1:17" x14ac:dyDescent="0.3">
      <c r="A364" t="s">
        <v>1997</v>
      </c>
      <c r="B364" t="str">
        <f>VLOOKUP(A364, 'Customer Names'!$A$1:$D$2336,3,FALSE)</f>
        <v>Post</v>
      </c>
      <c r="C364">
        <f>VLOOKUP(A364, 'Medical Examinations'!$A$1:$J$2336,2,FALSE)</f>
        <v>21.24</v>
      </c>
      <c r="D364">
        <f>VLOOKUP(A364,'Medical Examinations'!A363:J2698,3,FALSE)</f>
        <v>5.13</v>
      </c>
      <c r="E364" t="str">
        <f>VLOOKUP(A364,'Medical Examinations'!A363:J2698,4,FALSE)</f>
        <v>No</v>
      </c>
      <c r="F364" t="str">
        <f>VLOOKUP(A364,'Medical Examinations'!A363:J2698,4,FALSE)</f>
        <v>No</v>
      </c>
      <c r="G364" t="str">
        <f>VLOOKUP(A364,'Medical Examinations'!A364:J2698,6,FALSE)</f>
        <v>No</v>
      </c>
      <c r="H364">
        <f>VLOOKUP(A364,'Medical Examinations'!A364:J2698,7,FALSE)</f>
        <v>0</v>
      </c>
      <c r="I364" s="8" t="str">
        <f>VLOOKUP(A364,'Medical Examinations'!A364:J2698,8,FALSE)</f>
        <v>yes</v>
      </c>
      <c r="J364" t="str">
        <f>VLOOKUP(A364,'Medical Examinations'!A364:J2698,9,FALSE)</f>
        <v>Normal weight</v>
      </c>
      <c r="K364" t="str">
        <f>VLOOKUP(A364,'Medical Examinations'!A364:J2698,10,FALSE)</f>
        <v>Normal</v>
      </c>
      <c r="L364" s="14">
        <f>VLOOKUP(A364,'Hospitalisation Details'!$A$1:$H$2344,2,FALSE)</f>
        <v>32833</v>
      </c>
      <c r="M364">
        <f>VLOOKUP(A364,'Hospitalisation Details'!$A$1:$H$2344,4,FALSE)</f>
        <v>27925.86</v>
      </c>
      <c r="N364" t="str">
        <f>VLOOKUP(A364,'Hospitalisation Details'!$A$1:$H$2344,5,FALSE)</f>
        <v>tier - 1</v>
      </c>
      <c r="O364" t="str">
        <f>VLOOKUP(A364,'Hospitalisation Details'!$A$1:$H$2344,6,FALSE)</f>
        <v>tier - 2</v>
      </c>
      <c r="P364" t="str">
        <f>VLOOKUP(A364,'Hospitalisation Details'!$A$1:$H$2344,7,FALSE)</f>
        <v>R1011</v>
      </c>
      <c r="Q364">
        <f>VLOOKUP(A364,'Hospitalisation Details'!$A$1:$H$2344,8,FALSE)</f>
        <v>33</v>
      </c>
    </row>
    <row r="365" spans="1:17" x14ac:dyDescent="0.3">
      <c r="A365" t="s">
        <v>1996</v>
      </c>
      <c r="B365" t="str">
        <f>VLOOKUP(A365, 'Customer Names'!$A$1:$D$2336,3,FALSE)</f>
        <v>Dunne</v>
      </c>
      <c r="C365">
        <f>VLOOKUP(A365, 'Medical Examinations'!$A$1:$J$2336,2,FALSE)</f>
        <v>17.600000000000001</v>
      </c>
      <c r="D365">
        <f>VLOOKUP(A365,'Medical Examinations'!A364:J2699,3,FALSE)</f>
        <v>5.26</v>
      </c>
      <c r="E365" t="str">
        <f>VLOOKUP(A365,'Medical Examinations'!A364:J2699,4,FALSE)</f>
        <v>Yes</v>
      </c>
      <c r="F365" t="str">
        <f>VLOOKUP(A365,'Medical Examinations'!A364:J2699,4,FALSE)</f>
        <v>Yes</v>
      </c>
      <c r="G365" t="str">
        <f>VLOOKUP(A365,'Medical Examinations'!A365:J2699,6,FALSE)</f>
        <v>No</v>
      </c>
      <c r="H365">
        <f>VLOOKUP(A365,'Medical Examinations'!A365:J2699,7,FALSE)</f>
        <v>0</v>
      </c>
      <c r="I365" s="8" t="str">
        <f>VLOOKUP(A365,'Medical Examinations'!A365:J2699,8,FALSE)</f>
        <v>yes</v>
      </c>
      <c r="J365" t="str">
        <f>VLOOKUP(A365,'Medical Examinations'!A365:J2699,9,FALSE)</f>
        <v>Underweight</v>
      </c>
      <c r="K365" t="str">
        <f>VLOOKUP(A365,'Medical Examinations'!A365:J2699,10,FALSE)</f>
        <v>Normal</v>
      </c>
      <c r="L365" s="14">
        <f>VLOOKUP(A365,'Hospitalisation Details'!$A$1:$H$2344,2,FALSE)</f>
        <v>31385</v>
      </c>
      <c r="M365">
        <f>VLOOKUP(A365,'Hospitalisation Details'!$A$1:$H$2344,4,FALSE)</f>
        <v>27849.94</v>
      </c>
      <c r="N365" t="str">
        <f>VLOOKUP(A365,'Hospitalisation Details'!$A$1:$H$2344,5,FALSE)</f>
        <v>tier - 1</v>
      </c>
      <c r="O365" t="str">
        <f>VLOOKUP(A365,'Hospitalisation Details'!$A$1:$H$2344,6,FALSE)</f>
        <v>tier - 1</v>
      </c>
      <c r="P365" t="str">
        <f>VLOOKUP(A365,'Hospitalisation Details'!$A$1:$H$2344,7,FALSE)</f>
        <v>R1011</v>
      </c>
      <c r="Q365">
        <f>VLOOKUP(A365,'Hospitalisation Details'!$A$1:$H$2344,8,FALSE)</f>
        <v>37</v>
      </c>
    </row>
    <row r="366" spans="1:17" x14ac:dyDescent="0.3">
      <c r="A366" t="s">
        <v>1995</v>
      </c>
      <c r="B366" t="str">
        <f>VLOOKUP(A366, 'Customer Names'!$A$1:$D$2336,3,FALSE)</f>
        <v>Kilel</v>
      </c>
      <c r="C366">
        <f>VLOOKUP(A366, 'Medical Examinations'!$A$1:$J$2336,2,FALSE)</f>
        <v>26.29</v>
      </c>
      <c r="D366">
        <f>VLOOKUP(A366,'Medical Examinations'!A365:J2700,3,FALSE)</f>
        <v>6.84</v>
      </c>
      <c r="E366" t="str">
        <f>VLOOKUP(A366,'Medical Examinations'!A365:J2700,4,FALSE)</f>
        <v>No</v>
      </c>
      <c r="F366" t="str">
        <f>VLOOKUP(A366,'Medical Examinations'!A365:J2700,4,FALSE)</f>
        <v>No</v>
      </c>
      <c r="G366" t="str">
        <f>VLOOKUP(A366,'Medical Examinations'!A366:J2700,6,FALSE)</f>
        <v>No</v>
      </c>
      <c r="H366">
        <f>VLOOKUP(A366,'Medical Examinations'!A366:J2700,7,FALSE)</f>
        <v>0</v>
      </c>
      <c r="I366" s="8" t="str">
        <f>VLOOKUP(A366,'Medical Examinations'!A366:J2700,8,FALSE)</f>
        <v>yes</v>
      </c>
      <c r="J366" t="str">
        <f>VLOOKUP(A366,'Medical Examinations'!A366:J2700,9,FALSE)</f>
        <v>Overweight</v>
      </c>
      <c r="K366" t="str">
        <f>VLOOKUP(A366,'Medical Examinations'!A366:J2700,10,FALSE)</f>
        <v>Diabetes</v>
      </c>
      <c r="L366" s="14">
        <f>VLOOKUP(A366,'Hospitalisation Details'!$A$1:$H$2344,2,FALSE)</f>
        <v>22103</v>
      </c>
      <c r="M366">
        <f>VLOOKUP(A366,'Hospitalisation Details'!$A$1:$H$2344,4,FALSE)</f>
        <v>27808.73</v>
      </c>
      <c r="N366" t="str">
        <f>VLOOKUP(A366,'Hospitalisation Details'!$A$1:$H$2344,5,FALSE)</f>
        <v>tier - 1</v>
      </c>
      <c r="O366" t="str">
        <f>VLOOKUP(A366,'Hospitalisation Details'!$A$1:$H$2344,6,FALSE)</f>
        <v>tier - 1</v>
      </c>
      <c r="P366" t="str">
        <f>VLOOKUP(A366,'Hospitalisation Details'!$A$1:$H$2344,7,FALSE)</f>
        <v>R1013</v>
      </c>
      <c r="Q366">
        <f>VLOOKUP(A366,'Hospitalisation Details'!$A$1:$H$2344,8,FALSE)</f>
        <v>62</v>
      </c>
    </row>
    <row r="367" spans="1:17" x14ac:dyDescent="0.3">
      <c r="A367" t="s">
        <v>1994</v>
      </c>
      <c r="B367" t="str">
        <f>VLOOKUP(A367, 'Customer Names'!$A$1:$D$2336,3,FALSE)</f>
        <v>Nicholson</v>
      </c>
      <c r="C367">
        <f>VLOOKUP(A367, 'Medical Examinations'!$A$1:$J$2336,2,FALSE)</f>
        <v>35.31</v>
      </c>
      <c r="D367">
        <f>VLOOKUP(A367,'Medical Examinations'!A366:J2701,3,FALSE)</f>
        <v>9.0399999999999991</v>
      </c>
      <c r="E367" t="str">
        <f>VLOOKUP(A367,'Medical Examinations'!A366:J2701,4,FALSE)</f>
        <v>No</v>
      </c>
      <c r="F367" t="str">
        <f>VLOOKUP(A367,'Medical Examinations'!A366:J2701,4,FALSE)</f>
        <v>No</v>
      </c>
      <c r="G367" t="str">
        <f>VLOOKUP(A367,'Medical Examinations'!A367:J2701,6,FALSE)</f>
        <v>No</v>
      </c>
      <c r="H367">
        <f>VLOOKUP(A367,'Medical Examinations'!A367:J2701,7,FALSE)</f>
        <v>0</v>
      </c>
      <c r="I367" s="8" t="str">
        <f>VLOOKUP(A367,'Medical Examinations'!A367:J2701,8,FALSE)</f>
        <v>No</v>
      </c>
      <c r="J367" t="str">
        <f>VLOOKUP(A367,'Medical Examinations'!A367:J2701,9,FALSE)</f>
        <v>Obesity</v>
      </c>
      <c r="K367" t="str">
        <f>VLOOKUP(A367,'Medical Examinations'!A367:J2701,10,FALSE)</f>
        <v>Diabetes</v>
      </c>
      <c r="L367" s="14">
        <f>VLOOKUP(A367,'Hospitalisation Details'!$A$1:$H$2344,2,FALSE)</f>
        <v>37596</v>
      </c>
      <c r="M367">
        <f>VLOOKUP(A367,'Hospitalisation Details'!$A$1:$H$2344,4,FALSE)</f>
        <v>27724.29</v>
      </c>
      <c r="N367" t="str">
        <f>VLOOKUP(A367,'Hospitalisation Details'!$A$1:$H$2344,5,FALSE)</f>
        <v>tier - 1</v>
      </c>
      <c r="O367" t="str">
        <f>VLOOKUP(A367,'Hospitalisation Details'!$A$1:$H$2344,6,FALSE)</f>
        <v>tier - 3</v>
      </c>
      <c r="P367" t="str">
        <f>VLOOKUP(A367,'Hospitalisation Details'!$A$1:$H$2344,7,FALSE)</f>
        <v>R1013</v>
      </c>
      <c r="Q367">
        <f>VLOOKUP(A367,'Hospitalisation Details'!$A$1:$H$2344,8,FALSE)</f>
        <v>20</v>
      </c>
    </row>
    <row r="368" spans="1:17" x14ac:dyDescent="0.3">
      <c r="A368" t="s">
        <v>1993</v>
      </c>
      <c r="B368" t="str">
        <f>VLOOKUP(A368, 'Customer Names'!$A$1:$D$2336,3,FALSE)</f>
        <v>Susmann</v>
      </c>
      <c r="C368">
        <f>VLOOKUP(A368, 'Medical Examinations'!$A$1:$J$2336,2,FALSE)</f>
        <v>27.04</v>
      </c>
      <c r="D368">
        <f>VLOOKUP(A368,'Medical Examinations'!A367:J2702,3,FALSE)</f>
        <v>4.0999999999999996</v>
      </c>
      <c r="E368" t="str">
        <f>VLOOKUP(A368,'Medical Examinations'!A367:J2702,4,FALSE)</f>
        <v>No</v>
      </c>
      <c r="F368" t="str">
        <f>VLOOKUP(A368,'Medical Examinations'!A367:J2702,4,FALSE)</f>
        <v>No</v>
      </c>
      <c r="G368" t="str">
        <f>VLOOKUP(A368,'Medical Examinations'!A368:J2702,6,FALSE)</f>
        <v>No</v>
      </c>
      <c r="H368">
        <f>VLOOKUP(A368,'Medical Examinations'!A368:J2702,7,FALSE)</f>
        <v>1</v>
      </c>
      <c r="I368" s="8" t="str">
        <f>VLOOKUP(A368,'Medical Examinations'!A368:J2702,8,FALSE)</f>
        <v>yes</v>
      </c>
      <c r="J368" t="str">
        <f>VLOOKUP(A368,'Medical Examinations'!A368:J2702,9,FALSE)</f>
        <v>Overweight</v>
      </c>
      <c r="K368" t="str">
        <f>VLOOKUP(A368,'Medical Examinations'!A368:J2702,10,FALSE)</f>
        <v>Normal</v>
      </c>
      <c r="L368" s="14">
        <f>VLOOKUP(A368,'Hospitalisation Details'!$A$1:$H$2344,2,FALSE)</f>
        <v>33788</v>
      </c>
      <c r="M368">
        <f>VLOOKUP(A368,'Hospitalisation Details'!$A$1:$H$2344,4,FALSE)</f>
        <v>27696.11</v>
      </c>
      <c r="N368" t="str">
        <f>VLOOKUP(A368,'Hospitalisation Details'!$A$1:$H$2344,5,FALSE)</f>
        <v>tier - 1</v>
      </c>
      <c r="O368" t="str">
        <f>VLOOKUP(A368,'Hospitalisation Details'!$A$1:$H$2344,6,FALSE)</f>
        <v>tier - 2</v>
      </c>
      <c r="P368" t="str">
        <f>VLOOKUP(A368,'Hospitalisation Details'!$A$1:$H$2344,7,FALSE)</f>
        <v>R1011</v>
      </c>
      <c r="Q368">
        <f>VLOOKUP(A368,'Hospitalisation Details'!$A$1:$H$2344,8,FALSE)</f>
        <v>30</v>
      </c>
    </row>
    <row r="369" spans="1:17" x14ac:dyDescent="0.3">
      <c r="A369" t="s">
        <v>1992</v>
      </c>
      <c r="B369" t="str">
        <f>VLOOKUP(A369, 'Customer Names'!$A$1:$D$2336,3,FALSE)</f>
        <v>Harsh</v>
      </c>
      <c r="C369">
        <f>VLOOKUP(A369, 'Medical Examinations'!$A$1:$J$2336,2,FALSE)</f>
        <v>30.23</v>
      </c>
      <c r="D369">
        <f>VLOOKUP(A369,'Medical Examinations'!A368:J2703,3,FALSE)</f>
        <v>4.2300000000000004</v>
      </c>
      <c r="E369" t="str">
        <f>VLOOKUP(A369,'Medical Examinations'!A368:J2703,4,FALSE)</f>
        <v>Yes</v>
      </c>
      <c r="F369" t="str">
        <f>VLOOKUP(A369,'Medical Examinations'!A368:J2703,4,FALSE)</f>
        <v>Yes</v>
      </c>
      <c r="G369" t="str">
        <f>VLOOKUP(A369,'Medical Examinations'!A369:J2703,6,FALSE)</f>
        <v>Yes</v>
      </c>
      <c r="H369">
        <f>VLOOKUP(A369,'Medical Examinations'!A369:J2703,7,FALSE)</f>
        <v>1</v>
      </c>
      <c r="I369" s="8" t="str">
        <f>VLOOKUP(A369,'Medical Examinations'!A369:J2703,8,FALSE)</f>
        <v>yes</v>
      </c>
      <c r="J369" t="str">
        <f>VLOOKUP(A369,'Medical Examinations'!A369:J2703,9,FALSE)</f>
        <v>Obesity</v>
      </c>
      <c r="K369" t="str">
        <f>VLOOKUP(A369,'Medical Examinations'!A369:J2703,10,FALSE)</f>
        <v>Normal</v>
      </c>
      <c r="L369" s="14">
        <f>VLOOKUP(A369,'Hospitalisation Details'!$A$1:$H$2344,2,FALSE)</f>
        <v>35710</v>
      </c>
      <c r="M369">
        <f>VLOOKUP(A369,'Hospitalisation Details'!$A$1:$H$2344,4,FALSE)</f>
        <v>27625.17</v>
      </c>
      <c r="N369" t="str">
        <f>VLOOKUP(A369,'Hospitalisation Details'!$A$1:$H$2344,5,FALSE)</f>
        <v>tier - 1</v>
      </c>
      <c r="O369" t="str">
        <f>VLOOKUP(A369,'Hospitalisation Details'!$A$1:$H$2344,6,FALSE)</f>
        <v>tier - 1</v>
      </c>
      <c r="P369" t="str">
        <f>VLOOKUP(A369,'Hospitalisation Details'!$A$1:$H$2344,7,FALSE)</f>
        <v>R1011</v>
      </c>
      <c r="Q369">
        <f>VLOOKUP(A369,'Hospitalisation Details'!$A$1:$H$2344,8,FALSE)</f>
        <v>25</v>
      </c>
    </row>
    <row r="370" spans="1:17" x14ac:dyDescent="0.3">
      <c r="A370" t="s">
        <v>1991</v>
      </c>
      <c r="B370" t="str">
        <f>VLOOKUP(A370, 'Customer Names'!$A$1:$D$2336,3,FALSE)</f>
        <v>Pocasangre</v>
      </c>
      <c r="C370">
        <f>VLOOKUP(A370, 'Medical Examinations'!$A$1:$J$2336,2,FALSE)</f>
        <v>30.6</v>
      </c>
      <c r="D370">
        <f>VLOOKUP(A370,'Medical Examinations'!A369:J2704,3,FALSE)</f>
        <v>6.48</v>
      </c>
      <c r="E370" t="str">
        <f>VLOOKUP(A370,'Medical Examinations'!A369:J2704,4,FALSE)</f>
        <v>Yes</v>
      </c>
      <c r="F370" t="str">
        <f>VLOOKUP(A370,'Medical Examinations'!A369:J2704,4,FALSE)</f>
        <v>Yes</v>
      </c>
      <c r="G370" t="str">
        <f>VLOOKUP(A370,'Medical Examinations'!A370:J2704,6,FALSE)</f>
        <v>Yes</v>
      </c>
      <c r="H370">
        <f>VLOOKUP(A370,'Medical Examinations'!A370:J2704,7,FALSE)</f>
        <v>1</v>
      </c>
      <c r="I370" s="8" t="str">
        <f>VLOOKUP(A370,'Medical Examinations'!A370:J2704,8,FALSE)</f>
        <v>yes</v>
      </c>
      <c r="J370" t="str">
        <f>VLOOKUP(A370,'Medical Examinations'!A370:J2704,9,FALSE)</f>
        <v>Obesity</v>
      </c>
      <c r="K370" t="str">
        <f>VLOOKUP(A370,'Medical Examinations'!A370:J2704,10,FALSE)</f>
        <v>Diabetes</v>
      </c>
      <c r="L370" s="14">
        <f>VLOOKUP(A370,'Hospitalisation Details'!$A$1:$H$2344,2,FALSE)</f>
        <v>35682</v>
      </c>
      <c r="M370">
        <f>VLOOKUP(A370,'Hospitalisation Details'!$A$1:$H$2344,4,FALSE)</f>
        <v>27619.360000000001</v>
      </c>
      <c r="N370" t="str">
        <f>VLOOKUP(A370,'Hospitalisation Details'!$A$1:$H$2344,5,FALSE)</f>
        <v>tier - 2</v>
      </c>
      <c r="O370" t="str">
        <f>VLOOKUP(A370,'Hospitalisation Details'!$A$1:$H$2344,6,FALSE)</f>
        <v>tier - 3</v>
      </c>
      <c r="P370" t="str">
        <f>VLOOKUP(A370,'Hospitalisation Details'!$A$1:$H$2344,7,FALSE)</f>
        <v>R1011</v>
      </c>
      <c r="Q370">
        <f>VLOOKUP(A370,'Hospitalisation Details'!$A$1:$H$2344,8,FALSE)</f>
        <v>25</v>
      </c>
    </row>
    <row r="371" spans="1:17" x14ac:dyDescent="0.3">
      <c r="A371" t="s">
        <v>1990</v>
      </c>
      <c r="B371" t="str">
        <f>VLOOKUP(A371, 'Customer Names'!$A$1:$D$2336,3,FALSE)</f>
        <v>Martinez Lopez</v>
      </c>
      <c r="C371">
        <f>VLOOKUP(A371, 'Medical Examinations'!$A$1:$J$2336,2,FALSE)</f>
        <v>26.8</v>
      </c>
      <c r="D371">
        <f>VLOOKUP(A371,'Medical Examinations'!A370:J2705,3,FALSE)</f>
        <v>5.53</v>
      </c>
      <c r="E371" t="str">
        <f>VLOOKUP(A371,'Medical Examinations'!A370:J2705,4,FALSE)</f>
        <v>No</v>
      </c>
      <c r="F371" t="str">
        <f>VLOOKUP(A371,'Medical Examinations'!A370:J2705,4,FALSE)</f>
        <v>No</v>
      </c>
      <c r="G371" t="str">
        <f>VLOOKUP(A371,'Medical Examinations'!A371:J2705,6,FALSE)</f>
        <v>No</v>
      </c>
      <c r="H371">
        <f>VLOOKUP(A371,'Medical Examinations'!A371:J2705,7,FALSE)</f>
        <v>1</v>
      </c>
      <c r="I371" s="8" t="str">
        <f>VLOOKUP(A371,'Medical Examinations'!A371:J2705,8,FALSE)</f>
        <v>yes</v>
      </c>
      <c r="J371" t="str">
        <f>VLOOKUP(A371,'Medical Examinations'!A371:J2705,9,FALSE)</f>
        <v>Overweight</v>
      </c>
      <c r="K371" t="str">
        <f>VLOOKUP(A371,'Medical Examinations'!A371:J2705,10,FALSE)</f>
        <v>Normal</v>
      </c>
      <c r="L371" s="14">
        <f>VLOOKUP(A371,'Hospitalisation Details'!$A$1:$H$2344,2,FALSE)</f>
        <v>33766</v>
      </c>
      <c r="M371">
        <f>VLOOKUP(A371,'Hospitalisation Details'!$A$1:$H$2344,4,FALSE)</f>
        <v>27614.71</v>
      </c>
      <c r="N371" t="str">
        <f>VLOOKUP(A371,'Hospitalisation Details'!$A$1:$H$2344,5,FALSE)</f>
        <v>tier - 2</v>
      </c>
      <c r="O371" t="str">
        <f>VLOOKUP(A371,'Hospitalisation Details'!$A$1:$H$2344,6,FALSE)</f>
        <v>tier - 3</v>
      </c>
      <c r="P371" t="str">
        <f>VLOOKUP(A371,'Hospitalisation Details'!$A$1:$H$2344,7,FALSE)</f>
        <v>R1011</v>
      </c>
      <c r="Q371">
        <f>VLOOKUP(A371,'Hospitalisation Details'!$A$1:$H$2344,8,FALSE)</f>
        <v>30</v>
      </c>
    </row>
    <row r="372" spans="1:17" x14ac:dyDescent="0.3">
      <c r="A372" t="s">
        <v>1989</v>
      </c>
      <c r="B372" t="str">
        <f>VLOOKUP(A372, 'Customer Names'!$A$1:$D$2336,3,FALSE)</f>
        <v>Riegel</v>
      </c>
      <c r="C372">
        <f>VLOOKUP(A372, 'Medical Examinations'!$A$1:$J$2336,2,FALSE)</f>
        <v>16.86</v>
      </c>
      <c r="D372">
        <f>VLOOKUP(A372,'Medical Examinations'!A371:J2706,3,FALSE)</f>
        <v>4.07</v>
      </c>
      <c r="E372" t="str">
        <f>VLOOKUP(A372,'Medical Examinations'!A371:J2706,4,FALSE)</f>
        <v>Yes</v>
      </c>
      <c r="F372" t="str">
        <f>VLOOKUP(A372,'Medical Examinations'!A371:J2706,4,FALSE)</f>
        <v>Yes</v>
      </c>
      <c r="G372" t="str">
        <f>VLOOKUP(A372,'Medical Examinations'!A372:J2706,6,FALSE)</f>
        <v>No</v>
      </c>
      <c r="H372">
        <f>VLOOKUP(A372,'Medical Examinations'!A372:J2706,7,FALSE)</f>
        <v>0</v>
      </c>
      <c r="I372" s="8" t="str">
        <f>VLOOKUP(A372,'Medical Examinations'!A372:J2706,8,FALSE)</f>
        <v>yes</v>
      </c>
      <c r="J372" t="str">
        <f>VLOOKUP(A372,'Medical Examinations'!A372:J2706,9,FALSE)</f>
        <v>Underweight</v>
      </c>
      <c r="K372" t="str">
        <f>VLOOKUP(A372,'Medical Examinations'!A372:J2706,10,FALSE)</f>
        <v>Normal</v>
      </c>
      <c r="L372" s="14">
        <f>VLOOKUP(A372,'Hospitalisation Details'!$A$1:$H$2344,2,FALSE)</f>
        <v>31357</v>
      </c>
      <c r="M372">
        <f>VLOOKUP(A372,'Hospitalisation Details'!$A$1:$H$2344,4,FALSE)</f>
        <v>27598.93</v>
      </c>
      <c r="N372" t="str">
        <f>VLOOKUP(A372,'Hospitalisation Details'!$A$1:$H$2344,5,FALSE)</f>
        <v>tier - 2</v>
      </c>
      <c r="O372" t="str">
        <f>VLOOKUP(A372,'Hospitalisation Details'!$A$1:$H$2344,6,FALSE)</f>
        <v>tier - 1</v>
      </c>
      <c r="P372" t="str">
        <f>VLOOKUP(A372,'Hospitalisation Details'!$A$1:$H$2344,7,FALSE)</f>
        <v>R1011</v>
      </c>
      <c r="Q372">
        <f>VLOOKUP(A372,'Hospitalisation Details'!$A$1:$H$2344,8,FALSE)</f>
        <v>37</v>
      </c>
    </row>
    <row r="373" spans="1:17" x14ac:dyDescent="0.3">
      <c r="A373" t="s">
        <v>1988</v>
      </c>
      <c r="B373" t="str">
        <f>VLOOKUP(A373, 'Customer Names'!$A$1:$D$2336,3,FALSE)</f>
        <v>Monson</v>
      </c>
      <c r="C373">
        <f>VLOOKUP(A373, 'Medical Examinations'!$A$1:$J$2336,2,FALSE)</f>
        <v>16.3</v>
      </c>
      <c r="D373">
        <f>VLOOKUP(A373,'Medical Examinations'!A372:J2707,3,FALSE)</f>
        <v>5.51</v>
      </c>
      <c r="E373" t="str">
        <f>VLOOKUP(A373,'Medical Examinations'!A372:J2707,4,FALSE)</f>
        <v>No</v>
      </c>
      <c r="F373" t="str">
        <f>VLOOKUP(A373,'Medical Examinations'!A372:J2707,4,FALSE)</f>
        <v>No</v>
      </c>
      <c r="G373" t="str">
        <f>VLOOKUP(A373,'Medical Examinations'!A373:J2707,6,FALSE)</f>
        <v>No</v>
      </c>
      <c r="H373">
        <f>VLOOKUP(A373,'Medical Examinations'!A373:J2707,7,FALSE)</f>
        <v>1</v>
      </c>
      <c r="I373" s="8" t="str">
        <f>VLOOKUP(A373,'Medical Examinations'!A373:J2707,8,FALSE)</f>
        <v>yes</v>
      </c>
      <c r="J373" t="str">
        <f>VLOOKUP(A373,'Medical Examinations'!A373:J2707,9,FALSE)</f>
        <v>Underweight</v>
      </c>
      <c r="K373" t="str">
        <f>VLOOKUP(A373,'Medical Examinations'!A373:J2707,10,FALSE)</f>
        <v>Normal</v>
      </c>
      <c r="L373" s="14">
        <f>VLOOKUP(A373,'Hospitalisation Details'!$A$1:$H$2344,2,FALSE)</f>
        <v>30885</v>
      </c>
      <c r="M373">
        <f>VLOOKUP(A373,'Hospitalisation Details'!$A$1:$H$2344,4,FALSE)</f>
        <v>27534.53</v>
      </c>
      <c r="N373" t="str">
        <f>VLOOKUP(A373,'Hospitalisation Details'!$A$1:$H$2344,5,FALSE)</f>
        <v>tier - 2</v>
      </c>
      <c r="O373" t="str">
        <f>VLOOKUP(A373,'Hospitalisation Details'!$A$1:$H$2344,6,FALSE)</f>
        <v>tier - 2</v>
      </c>
      <c r="P373" t="str">
        <f>VLOOKUP(A373,'Hospitalisation Details'!$A$1:$H$2344,7,FALSE)</f>
        <v>R1011</v>
      </c>
      <c r="Q373">
        <f>VLOOKUP(A373,'Hospitalisation Details'!$A$1:$H$2344,8,FALSE)</f>
        <v>38</v>
      </c>
    </row>
    <row r="374" spans="1:17" x14ac:dyDescent="0.3">
      <c r="A374" t="s">
        <v>1987</v>
      </c>
      <c r="B374" t="str">
        <f>VLOOKUP(A374, 'Customer Names'!$A$1:$D$2336,3,FALSE)</f>
        <v>Klubben</v>
      </c>
      <c r="C374">
        <f>VLOOKUP(A374, 'Medical Examinations'!$A$1:$J$2336,2,FALSE)</f>
        <v>29.81</v>
      </c>
      <c r="D374">
        <f>VLOOKUP(A374,'Medical Examinations'!A373:J2708,3,FALSE)</f>
        <v>11.66</v>
      </c>
      <c r="E374" t="str">
        <f>VLOOKUP(A374,'Medical Examinations'!A373:J2708,4,FALSE)</f>
        <v>No</v>
      </c>
      <c r="F374" t="str">
        <f>VLOOKUP(A374,'Medical Examinations'!A373:J2708,4,FALSE)</f>
        <v>No</v>
      </c>
      <c r="G374" t="str">
        <f>VLOOKUP(A374,'Medical Examinations'!A374:J2708,6,FALSE)</f>
        <v>No</v>
      </c>
      <c r="H374">
        <f>VLOOKUP(A374,'Medical Examinations'!A374:J2708,7,FALSE)</f>
        <v>0</v>
      </c>
      <c r="I374" s="8" t="str">
        <f>VLOOKUP(A374,'Medical Examinations'!A374:J2708,8,FALSE)</f>
        <v>yes</v>
      </c>
      <c r="J374" t="str">
        <f>VLOOKUP(A374,'Medical Examinations'!A374:J2708,9,FALSE)</f>
        <v>Overweight</v>
      </c>
      <c r="K374" t="str">
        <f>VLOOKUP(A374,'Medical Examinations'!A374:J2708,10,FALSE)</f>
        <v>Diabetes</v>
      </c>
      <c r="L374" s="14">
        <f>VLOOKUP(A374,'Hospitalisation Details'!$A$1:$H$2344,2,FALSE)</f>
        <v>24034</v>
      </c>
      <c r="M374">
        <f>VLOOKUP(A374,'Hospitalisation Details'!$A$1:$H$2344,4,FALSE)</f>
        <v>27533.91</v>
      </c>
      <c r="N374" t="str">
        <f>VLOOKUP(A374,'Hospitalisation Details'!$A$1:$H$2344,5,FALSE)</f>
        <v>tier - 2</v>
      </c>
      <c r="O374" t="str">
        <f>VLOOKUP(A374,'Hospitalisation Details'!$A$1:$H$2344,6,FALSE)</f>
        <v>tier - 3</v>
      </c>
      <c r="P374" t="str">
        <f>VLOOKUP(A374,'Hospitalisation Details'!$A$1:$H$2344,7,FALSE)</f>
        <v>R1013</v>
      </c>
      <c r="Q374">
        <f>VLOOKUP(A374,'Hospitalisation Details'!$A$1:$H$2344,8,FALSE)</f>
        <v>57</v>
      </c>
    </row>
    <row r="375" spans="1:17" x14ac:dyDescent="0.3">
      <c r="A375" t="s">
        <v>1986</v>
      </c>
      <c r="B375" t="str">
        <f>VLOOKUP(A375, 'Customer Names'!$A$1:$D$2336,3,FALSE)</f>
        <v>Mascaro</v>
      </c>
      <c r="C375">
        <f>VLOOKUP(A375, 'Medical Examinations'!$A$1:$J$2336,2,FALSE)</f>
        <v>16.329999999999998</v>
      </c>
      <c r="D375">
        <f>VLOOKUP(A375,'Medical Examinations'!A374:J2709,3,FALSE)</f>
        <v>7.26</v>
      </c>
      <c r="E375" t="str">
        <f>VLOOKUP(A375,'Medical Examinations'!A374:J2709,4,FALSE)</f>
        <v>Yes</v>
      </c>
      <c r="F375" t="str">
        <f>VLOOKUP(A375,'Medical Examinations'!A374:J2709,4,FALSE)</f>
        <v>Yes</v>
      </c>
      <c r="G375" t="str">
        <f>VLOOKUP(A375,'Medical Examinations'!A375:J2709,6,FALSE)</f>
        <v>No</v>
      </c>
      <c r="H375">
        <f>VLOOKUP(A375,'Medical Examinations'!A375:J2709,7,FALSE)</f>
        <v>0</v>
      </c>
      <c r="I375" s="8" t="str">
        <f>VLOOKUP(A375,'Medical Examinations'!A375:J2709,8,FALSE)</f>
        <v>yes</v>
      </c>
      <c r="J375" t="str">
        <f>VLOOKUP(A375,'Medical Examinations'!A375:J2709,9,FALSE)</f>
        <v>Underweight</v>
      </c>
      <c r="K375" t="str">
        <f>VLOOKUP(A375,'Medical Examinations'!A375:J2709,10,FALSE)</f>
        <v>Diabetes</v>
      </c>
      <c r="L375" s="14">
        <f>VLOOKUP(A375,'Hospitalisation Details'!$A$1:$H$2344,2,FALSE)</f>
        <v>29862</v>
      </c>
      <c r="M375">
        <f>VLOOKUP(A375,'Hospitalisation Details'!$A$1:$H$2344,4,FALSE)</f>
        <v>27495.59</v>
      </c>
      <c r="N375" t="str">
        <f>VLOOKUP(A375,'Hospitalisation Details'!$A$1:$H$2344,5,FALSE)</f>
        <v>tier - 2</v>
      </c>
      <c r="O375" t="str">
        <f>VLOOKUP(A375,'Hospitalisation Details'!$A$1:$H$2344,6,FALSE)</f>
        <v>tier - 1</v>
      </c>
      <c r="P375" t="str">
        <f>VLOOKUP(A375,'Hospitalisation Details'!$A$1:$H$2344,7,FALSE)</f>
        <v>R1011</v>
      </c>
      <c r="Q375">
        <f>VLOOKUP(A375,'Hospitalisation Details'!$A$1:$H$2344,8,FALSE)</f>
        <v>41</v>
      </c>
    </row>
    <row r="376" spans="1:17" x14ac:dyDescent="0.3">
      <c r="A376" t="s">
        <v>1985</v>
      </c>
      <c r="B376" t="str">
        <f>VLOOKUP(A376, 'Customer Names'!$A$1:$D$2336,3,FALSE)</f>
        <v>Norvell</v>
      </c>
      <c r="C376">
        <f>VLOOKUP(A376, 'Medical Examinations'!$A$1:$J$2336,2,FALSE)</f>
        <v>16.37</v>
      </c>
      <c r="D376">
        <f>VLOOKUP(A376,'Medical Examinations'!A375:J2710,3,FALSE)</f>
        <v>4.79</v>
      </c>
      <c r="E376" t="str">
        <f>VLOOKUP(A376,'Medical Examinations'!A375:J2710,4,FALSE)</f>
        <v>Yes</v>
      </c>
      <c r="F376" t="str">
        <f>VLOOKUP(A376,'Medical Examinations'!A375:J2710,4,FALSE)</f>
        <v>Yes</v>
      </c>
      <c r="G376" t="str">
        <f>VLOOKUP(A376,'Medical Examinations'!A376:J2710,6,FALSE)</f>
        <v>No</v>
      </c>
      <c r="H376">
        <f>VLOOKUP(A376,'Medical Examinations'!A376:J2710,7,FALSE)</f>
        <v>0</v>
      </c>
      <c r="I376" s="8" t="str">
        <f>VLOOKUP(A376,'Medical Examinations'!A376:J2710,8,FALSE)</f>
        <v>yes</v>
      </c>
      <c r="J376" t="str">
        <f>VLOOKUP(A376,'Medical Examinations'!A376:J2710,9,FALSE)</f>
        <v>Underweight</v>
      </c>
      <c r="K376" t="str">
        <f>VLOOKUP(A376,'Medical Examinations'!A376:J2710,10,FALSE)</f>
        <v>Normal</v>
      </c>
      <c r="L376" s="14">
        <f>VLOOKUP(A376,'Hospitalisation Details'!$A$1:$H$2344,2,FALSE)</f>
        <v>31386</v>
      </c>
      <c r="M376">
        <f>VLOOKUP(A376,'Hospitalisation Details'!$A$1:$H$2344,4,FALSE)</f>
        <v>27432.73</v>
      </c>
      <c r="N376" t="str">
        <f>VLOOKUP(A376,'Hospitalisation Details'!$A$1:$H$2344,5,FALSE)</f>
        <v>tier - 2</v>
      </c>
      <c r="O376" t="str">
        <f>VLOOKUP(A376,'Hospitalisation Details'!$A$1:$H$2344,6,FALSE)</f>
        <v>tier - 1</v>
      </c>
      <c r="P376" t="str">
        <f>VLOOKUP(A376,'Hospitalisation Details'!$A$1:$H$2344,7,FALSE)</f>
        <v>R1011</v>
      </c>
      <c r="Q376">
        <f>VLOOKUP(A376,'Hospitalisation Details'!$A$1:$H$2344,8,FALSE)</f>
        <v>37</v>
      </c>
    </row>
    <row r="377" spans="1:17" x14ac:dyDescent="0.3">
      <c r="A377" t="s">
        <v>1984</v>
      </c>
      <c r="B377" t="str">
        <f>VLOOKUP(A377, 'Customer Names'!$A$1:$D$2336,3,FALSE)</f>
        <v>Ornelas</v>
      </c>
      <c r="C377">
        <f>VLOOKUP(A377, 'Medical Examinations'!$A$1:$J$2336,2,FALSE)</f>
        <v>22.42</v>
      </c>
      <c r="D377">
        <f>VLOOKUP(A377,'Medical Examinations'!A376:J2711,3,FALSE)</f>
        <v>4.68</v>
      </c>
      <c r="E377" t="str">
        <f>VLOOKUP(A377,'Medical Examinations'!A376:J2711,4,FALSE)</f>
        <v>Yes</v>
      </c>
      <c r="F377" t="str">
        <f>VLOOKUP(A377,'Medical Examinations'!A376:J2711,4,FALSE)</f>
        <v>Yes</v>
      </c>
      <c r="G377" t="str">
        <f>VLOOKUP(A377,'Medical Examinations'!A377:J2711,6,FALSE)</f>
        <v>No</v>
      </c>
      <c r="H377">
        <f>VLOOKUP(A377,'Medical Examinations'!A377:J2711,7,FALSE)</f>
        <v>1</v>
      </c>
      <c r="I377" s="8" t="str">
        <f>VLOOKUP(A377,'Medical Examinations'!A377:J2711,8,FALSE)</f>
        <v>No</v>
      </c>
      <c r="J377" t="str">
        <f>VLOOKUP(A377,'Medical Examinations'!A377:J2711,9,FALSE)</f>
        <v>Normal weight</v>
      </c>
      <c r="K377" t="str">
        <f>VLOOKUP(A377,'Medical Examinations'!A377:J2711,10,FALSE)</f>
        <v>Normal</v>
      </c>
      <c r="L377" s="14">
        <f>VLOOKUP(A377,'Hospitalisation Details'!$A$1:$H$2344,2,FALSE)</f>
        <v>32401</v>
      </c>
      <c r="M377">
        <f>VLOOKUP(A377,'Hospitalisation Details'!$A$1:$H$2344,4,FALSE)</f>
        <v>27375.9</v>
      </c>
      <c r="N377" t="str">
        <f>VLOOKUP(A377,'Hospitalisation Details'!$A$1:$H$2344,5,FALSE)</f>
        <v>tier - 2</v>
      </c>
      <c r="O377" t="str">
        <f>VLOOKUP(A377,'Hospitalisation Details'!$A$1:$H$2344,6,FALSE)</f>
        <v>tier - 3</v>
      </c>
      <c r="P377" t="str">
        <f>VLOOKUP(A377,'Hospitalisation Details'!$A$1:$H$2344,7,FALSE)</f>
        <v>R1015</v>
      </c>
      <c r="Q377">
        <f>VLOOKUP(A377,'Hospitalisation Details'!$A$1:$H$2344,8,FALSE)</f>
        <v>34</v>
      </c>
    </row>
    <row r="378" spans="1:17" x14ac:dyDescent="0.3">
      <c r="A378" t="s">
        <v>1983</v>
      </c>
      <c r="B378" t="str">
        <f>VLOOKUP(A378, 'Customer Names'!$A$1:$D$2336,3,FALSE)</f>
        <v>Fitzpatrick</v>
      </c>
      <c r="C378">
        <f>VLOOKUP(A378, 'Medical Examinations'!$A$1:$J$2336,2,FALSE)</f>
        <v>31.35</v>
      </c>
      <c r="D378">
        <f>VLOOKUP(A378,'Medical Examinations'!A377:J2712,3,FALSE)</f>
        <v>4.33</v>
      </c>
      <c r="E378" t="str">
        <f>VLOOKUP(A378,'Medical Examinations'!A377:J2712,4,FALSE)</f>
        <v>Yes</v>
      </c>
      <c r="F378" t="str">
        <f>VLOOKUP(A378,'Medical Examinations'!A377:J2712,4,FALSE)</f>
        <v>Yes</v>
      </c>
      <c r="G378" t="str">
        <f>VLOOKUP(A378,'Medical Examinations'!A378:J2712,6,FALSE)</f>
        <v>Yes</v>
      </c>
      <c r="H378">
        <f>VLOOKUP(A378,'Medical Examinations'!A378:J2712,7,FALSE)</f>
        <v>1</v>
      </c>
      <c r="I378" s="8" t="str">
        <f>VLOOKUP(A378,'Medical Examinations'!A378:J2712,8,FALSE)</f>
        <v>No</v>
      </c>
      <c r="J378" t="str">
        <f>VLOOKUP(A378,'Medical Examinations'!A378:J2712,9,FALSE)</f>
        <v>Obesity</v>
      </c>
      <c r="K378" t="str">
        <f>VLOOKUP(A378,'Medical Examinations'!A378:J2712,10,FALSE)</f>
        <v>Normal</v>
      </c>
      <c r="L378" s="14">
        <f>VLOOKUP(A378,'Hospitalisation Details'!$A$1:$H$2344,2,FALSE)</f>
        <v>25492</v>
      </c>
      <c r="M378">
        <f>VLOOKUP(A378,'Hospitalisation Details'!$A$1:$H$2344,4,FALSE)</f>
        <v>27346.04</v>
      </c>
      <c r="N378" t="str">
        <f>VLOOKUP(A378,'Hospitalisation Details'!$A$1:$H$2344,5,FALSE)</f>
        <v>tier - 2</v>
      </c>
      <c r="O378" t="str">
        <f>VLOOKUP(A378,'Hospitalisation Details'!$A$1:$H$2344,6,FALSE)</f>
        <v>tier - 2</v>
      </c>
      <c r="P378" t="str">
        <f>VLOOKUP(A378,'Hospitalisation Details'!$A$1:$H$2344,7,FALSE)</f>
        <v>R1013</v>
      </c>
      <c r="Q378">
        <f>VLOOKUP(A378,'Hospitalisation Details'!$A$1:$H$2344,8,FALSE)</f>
        <v>53</v>
      </c>
    </row>
    <row r="379" spans="1:17" x14ac:dyDescent="0.3">
      <c r="A379" t="s">
        <v>1982</v>
      </c>
      <c r="B379" t="str">
        <f>VLOOKUP(A379, 'Customer Names'!$A$1:$D$2336,3,FALSE)</f>
        <v>Bloomquist</v>
      </c>
      <c r="C379">
        <f>VLOOKUP(A379, 'Medical Examinations'!$A$1:$J$2336,2,FALSE)</f>
        <v>31.9</v>
      </c>
      <c r="D379">
        <f>VLOOKUP(A379,'Medical Examinations'!A378:J2713,3,FALSE)</f>
        <v>11.89</v>
      </c>
      <c r="E379" t="str">
        <f>VLOOKUP(A379,'Medical Examinations'!A378:J2713,4,FALSE)</f>
        <v>No</v>
      </c>
      <c r="F379" t="str">
        <f>VLOOKUP(A379,'Medical Examinations'!A378:J2713,4,FALSE)</f>
        <v>No</v>
      </c>
      <c r="G379" t="str">
        <f>VLOOKUP(A379,'Medical Examinations'!A379:J2713,6,FALSE)</f>
        <v>No</v>
      </c>
      <c r="H379">
        <f>VLOOKUP(A379,'Medical Examinations'!A379:J2713,7,FALSE)</f>
        <v>0</v>
      </c>
      <c r="I379" s="8" t="str">
        <f>VLOOKUP(A379,'Medical Examinations'!A379:J2713,8,FALSE)</f>
        <v>No</v>
      </c>
      <c r="J379" t="str">
        <f>VLOOKUP(A379,'Medical Examinations'!A379:J2713,9,FALSE)</f>
        <v>Obesity</v>
      </c>
      <c r="K379" t="str">
        <f>VLOOKUP(A379,'Medical Examinations'!A379:J2713,10,FALSE)</f>
        <v>Diabetes</v>
      </c>
      <c r="L379" s="14">
        <f>VLOOKUP(A379,'Hospitalisation Details'!$A$1:$H$2344,2,FALSE)</f>
        <v>24995</v>
      </c>
      <c r="M379">
        <f>VLOOKUP(A379,'Hospitalisation Details'!$A$1:$H$2344,4,FALSE)</f>
        <v>27322.73</v>
      </c>
      <c r="N379" t="str">
        <f>VLOOKUP(A379,'Hospitalisation Details'!$A$1:$H$2344,5,FALSE)</f>
        <v>tier - 2</v>
      </c>
      <c r="O379" t="str">
        <f>VLOOKUP(A379,'Hospitalisation Details'!$A$1:$H$2344,6,FALSE)</f>
        <v>tier - 2</v>
      </c>
      <c r="P379" t="str">
        <f>VLOOKUP(A379,'Hospitalisation Details'!$A$1:$H$2344,7,FALSE)</f>
        <v>R1013</v>
      </c>
      <c r="Q379">
        <f>VLOOKUP(A379,'Hospitalisation Details'!$A$1:$H$2344,8,FALSE)</f>
        <v>55</v>
      </c>
    </row>
    <row r="380" spans="1:17" x14ac:dyDescent="0.3">
      <c r="A380" t="s">
        <v>1981</v>
      </c>
      <c r="B380" t="str">
        <f>VLOOKUP(A380, 'Customer Names'!$A$1:$D$2336,3,FALSE)</f>
        <v>Wick</v>
      </c>
      <c r="C380">
        <f>VLOOKUP(A380, 'Medical Examinations'!$A$1:$J$2336,2,FALSE)</f>
        <v>30.6</v>
      </c>
      <c r="D380">
        <f>VLOOKUP(A380,'Medical Examinations'!A379:J2714,3,FALSE)</f>
        <v>5.24</v>
      </c>
      <c r="E380" t="str">
        <f>VLOOKUP(A380,'Medical Examinations'!A379:J2714,4,FALSE)</f>
        <v>No</v>
      </c>
      <c r="F380" t="str">
        <f>VLOOKUP(A380,'Medical Examinations'!A379:J2714,4,FALSE)</f>
        <v>No</v>
      </c>
      <c r="G380" t="str">
        <f>VLOOKUP(A380,'Medical Examinations'!A380:J2714,6,FALSE)</f>
        <v>No</v>
      </c>
      <c r="H380">
        <f>VLOOKUP(A380,'Medical Examinations'!A380:J2714,7,FALSE)</f>
        <v>0</v>
      </c>
      <c r="I380" s="8" t="str">
        <f>VLOOKUP(A380,'Medical Examinations'!A380:J2714,8,FALSE)</f>
        <v>yes</v>
      </c>
      <c r="J380" t="str">
        <f>VLOOKUP(A380,'Medical Examinations'!A380:J2714,9,FALSE)</f>
        <v>Obesity</v>
      </c>
      <c r="K380" t="str">
        <f>VLOOKUP(A380,'Medical Examinations'!A380:J2714,10,FALSE)</f>
        <v>Normal</v>
      </c>
      <c r="L380" s="14">
        <f>VLOOKUP(A380,'Hospitalisation Details'!$A$1:$H$2344,2,FALSE)</f>
        <v>36496</v>
      </c>
      <c r="M380">
        <f>VLOOKUP(A380,'Hospitalisation Details'!$A$1:$H$2344,4,FALSE)</f>
        <v>27236.959999999999</v>
      </c>
      <c r="N380" t="str">
        <f>VLOOKUP(A380,'Hospitalisation Details'!$A$1:$H$2344,5,FALSE)</f>
        <v>tier - 2</v>
      </c>
      <c r="O380" t="str">
        <f>VLOOKUP(A380,'Hospitalisation Details'!$A$1:$H$2344,6,FALSE)</f>
        <v>tier - 1</v>
      </c>
      <c r="P380" t="str">
        <f>VLOOKUP(A380,'Hospitalisation Details'!$A$1:$H$2344,7,FALSE)</f>
        <v>R1011</v>
      </c>
      <c r="Q380">
        <f>VLOOKUP(A380,'Hospitalisation Details'!$A$1:$H$2344,8,FALSE)</f>
        <v>23</v>
      </c>
    </row>
    <row r="381" spans="1:17" x14ac:dyDescent="0.3">
      <c r="A381" t="s">
        <v>1980</v>
      </c>
      <c r="B381" t="str">
        <f>VLOOKUP(A381, 'Customer Names'!$A$1:$D$2336,3,FALSE)</f>
        <v>Zappala</v>
      </c>
      <c r="C381">
        <f>VLOOKUP(A381, 'Medical Examinations'!$A$1:$J$2336,2,FALSE)</f>
        <v>28.975000000000001</v>
      </c>
      <c r="D381">
        <f>VLOOKUP(A381,'Medical Examinations'!A380:J2715,3,FALSE)</f>
        <v>7.63</v>
      </c>
      <c r="E381" t="str">
        <f>VLOOKUP(A381,'Medical Examinations'!A380:J2715,4,FALSE)</f>
        <v>No</v>
      </c>
      <c r="F381" t="str">
        <f>VLOOKUP(A381,'Medical Examinations'!A380:J2715,4,FALSE)</f>
        <v>No</v>
      </c>
      <c r="G381" t="str">
        <f>VLOOKUP(A381,'Medical Examinations'!A381:J2715,6,FALSE)</f>
        <v>No</v>
      </c>
      <c r="H381">
        <f>VLOOKUP(A381,'Medical Examinations'!A381:J2715,7,FALSE)</f>
        <v>0</v>
      </c>
      <c r="I381" s="8" t="str">
        <f>VLOOKUP(A381,'Medical Examinations'!A381:J2715,8,FALSE)</f>
        <v>yes</v>
      </c>
      <c r="J381" t="str">
        <f>VLOOKUP(A381,'Medical Examinations'!A381:J2715,9,FALSE)</f>
        <v>Overweight</v>
      </c>
      <c r="K381" t="str">
        <f>VLOOKUP(A381,'Medical Examinations'!A381:J2715,10,FALSE)</f>
        <v>Diabetes</v>
      </c>
      <c r="L381" s="14">
        <f>VLOOKUP(A381,'Hospitalisation Details'!$A$1:$H$2344,2,FALSE)</f>
        <v>24097</v>
      </c>
      <c r="M381">
        <f>VLOOKUP(A381,'Hospitalisation Details'!$A$1:$H$2344,4,FALSE)</f>
        <v>27218.44</v>
      </c>
      <c r="N381" t="str">
        <f>VLOOKUP(A381,'Hospitalisation Details'!$A$1:$H$2344,5,FALSE)</f>
        <v>tier - 2</v>
      </c>
      <c r="O381" t="str">
        <f>VLOOKUP(A381,'Hospitalisation Details'!$A$1:$H$2344,6,FALSE)</f>
        <v>tier - 1</v>
      </c>
      <c r="P381" t="str">
        <f>VLOOKUP(A381,'Hospitalisation Details'!$A$1:$H$2344,7,FALSE)</f>
        <v>R1017</v>
      </c>
      <c r="Q381">
        <f>VLOOKUP(A381,'Hospitalisation Details'!$A$1:$H$2344,8,FALSE)</f>
        <v>57</v>
      </c>
    </row>
    <row r="382" spans="1:17" x14ac:dyDescent="0.3">
      <c r="A382" t="s">
        <v>1979</v>
      </c>
      <c r="B382" t="str">
        <f>VLOOKUP(A382, 'Customer Names'!$A$1:$D$2336,3,FALSE)</f>
        <v>Earle</v>
      </c>
      <c r="C382">
        <f>VLOOKUP(A382, 'Medical Examinations'!$A$1:$J$2336,2,FALSE)</f>
        <v>24.86</v>
      </c>
      <c r="D382">
        <f>VLOOKUP(A382,'Medical Examinations'!A381:J2716,3,FALSE)</f>
        <v>8.92</v>
      </c>
      <c r="E382" t="str">
        <f>VLOOKUP(A382,'Medical Examinations'!A381:J2716,4,FALSE)</f>
        <v>Yes</v>
      </c>
      <c r="F382" t="str">
        <f>VLOOKUP(A382,'Medical Examinations'!A381:J2716,4,FALSE)</f>
        <v>Yes</v>
      </c>
      <c r="G382" t="str">
        <f>VLOOKUP(A382,'Medical Examinations'!A382:J2716,6,FALSE)</f>
        <v>No</v>
      </c>
      <c r="H382">
        <f>VLOOKUP(A382,'Medical Examinations'!A382:J2716,7,FALSE)</f>
        <v>2</v>
      </c>
      <c r="I382" s="8" t="str">
        <f>VLOOKUP(A382,'Medical Examinations'!A382:J2716,8,FALSE)</f>
        <v>No</v>
      </c>
      <c r="J382" t="str">
        <f>VLOOKUP(A382,'Medical Examinations'!A382:J2716,9,FALSE)</f>
        <v>Normal weight</v>
      </c>
      <c r="K382" t="str">
        <f>VLOOKUP(A382,'Medical Examinations'!A382:J2716,10,FALSE)</f>
        <v>Diabetes</v>
      </c>
      <c r="L382" s="14">
        <f>VLOOKUP(A382,'Hospitalisation Details'!$A$1:$H$2344,2,FALSE)</f>
        <v>25843</v>
      </c>
      <c r="M382">
        <f>VLOOKUP(A382,'Hospitalisation Details'!$A$1:$H$2344,4,FALSE)</f>
        <v>27117.99</v>
      </c>
      <c r="N382" t="str">
        <f>VLOOKUP(A382,'Hospitalisation Details'!$A$1:$H$2344,5,FALSE)</f>
        <v>tier - 2</v>
      </c>
      <c r="O382" t="str">
        <f>VLOOKUP(A382,'Hospitalisation Details'!$A$1:$H$2344,6,FALSE)</f>
        <v>tier - 2</v>
      </c>
      <c r="P382" t="str">
        <f>VLOOKUP(A382,'Hospitalisation Details'!$A$1:$H$2344,7,FALSE)</f>
        <v>R1013</v>
      </c>
      <c r="Q382">
        <f>VLOOKUP(A382,'Hospitalisation Details'!$A$1:$H$2344,8,FALSE)</f>
        <v>52</v>
      </c>
    </row>
    <row r="383" spans="1:17" x14ac:dyDescent="0.3">
      <c r="A383" t="s">
        <v>1978</v>
      </c>
      <c r="B383" t="str">
        <f>VLOOKUP(A383, 'Customer Names'!$A$1:$D$2336,3,FALSE)</f>
        <v>Majewski</v>
      </c>
      <c r="C383">
        <f>VLOOKUP(A383, 'Medical Examinations'!$A$1:$J$2336,2,FALSE)</f>
        <v>19.54</v>
      </c>
      <c r="D383">
        <f>VLOOKUP(A383,'Medical Examinations'!A382:J2717,3,FALSE)</f>
        <v>5.37</v>
      </c>
      <c r="E383" t="str">
        <f>VLOOKUP(A383,'Medical Examinations'!A382:J2717,4,FALSE)</f>
        <v>No</v>
      </c>
      <c r="F383" t="str">
        <f>VLOOKUP(A383,'Medical Examinations'!A382:J2717,4,FALSE)</f>
        <v>No</v>
      </c>
      <c r="G383" t="str">
        <f>VLOOKUP(A383,'Medical Examinations'!A383:J2717,6,FALSE)</f>
        <v>No</v>
      </c>
      <c r="H383">
        <f>VLOOKUP(A383,'Medical Examinations'!A383:J2717,7,FALSE)</f>
        <v>0</v>
      </c>
      <c r="I383" s="8" t="str">
        <f>VLOOKUP(A383,'Medical Examinations'!A383:J2717,8,FALSE)</f>
        <v>yes</v>
      </c>
      <c r="J383" t="str">
        <f>VLOOKUP(A383,'Medical Examinations'!A383:J2717,9,FALSE)</f>
        <v>Normal weight</v>
      </c>
      <c r="K383" t="str">
        <f>VLOOKUP(A383,'Medical Examinations'!A383:J2717,10,FALSE)</f>
        <v>Normal</v>
      </c>
      <c r="L383" s="14">
        <f>VLOOKUP(A383,'Hospitalisation Details'!$A$1:$H$2344,2,FALSE)</f>
        <v>33220</v>
      </c>
      <c r="M383">
        <f>VLOOKUP(A383,'Hospitalisation Details'!$A$1:$H$2344,4,FALSE)</f>
        <v>27092.38</v>
      </c>
      <c r="N383" t="str">
        <f>VLOOKUP(A383,'Hospitalisation Details'!$A$1:$H$2344,5,FALSE)</f>
        <v>tier - 2</v>
      </c>
      <c r="O383" t="str">
        <f>VLOOKUP(A383,'Hospitalisation Details'!$A$1:$H$2344,6,FALSE)</f>
        <v>tier - 3</v>
      </c>
      <c r="P383" t="str">
        <f>VLOOKUP(A383,'Hospitalisation Details'!$A$1:$H$2344,7,FALSE)</f>
        <v>R1011</v>
      </c>
      <c r="Q383">
        <f>VLOOKUP(A383,'Hospitalisation Details'!$A$1:$H$2344,8,FALSE)</f>
        <v>32</v>
      </c>
    </row>
    <row r="384" spans="1:17" x14ac:dyDescent="0.3">
      <c r="A384" t="s">
        <v>1977</v>
      </c>
      <c r="B384" t="str">
        <f>VLOOKUP(A384, 'Customer Names'!$A$1:$D$2336,3,FALSE)</f>
        <v>Apfelbaum</v>
      </c>
      <c r="C384">
        <f>VLOOKUP(A384, 'Medical Examinations'!$A$1:$J$2336,2,FALSE)</f>
        <v>26.74</v>
      </c>
      <c r="D384">
        <f>VLOOKUP(A384,'Medical Examinations'!A383:J2718,3,FALSE)</f>
        <v>4.3099999999999996</v>
      </c>
      <c r="E384" t="str">
        <f>VLOOKUP(A384,'Medical Examinations'!A383:J2718,4,FALSE)</f>
        <v>No</v>
      </c>
      <c r="F384" t="str">
        <f>VLOOKUP(A384,'Medical Examinations'!A383:J2718,4,FALSE)</f>
        <v>No</v>
      </c>
      <c r="G384" t="str">
        <f>VLOOKUP(A384,'Medical Examinations'!A384:J2718,6,FALSE)</f>
        <v>No</v>
      </c>
      <c r="H384">
        <f>VLOOKUP(A384,'Medical Examinations'!A384:J2718,7,FALSE)</f>
        <v>0</v>
      </c>
      <c r="I384" s="8" t="str">
        <f>VLOOKUP(A384,'Medical Examinations'!A384:J2718,8,FALSE)</f>
        <v>yes</v>
      </c>
      <c r="J384" t="str">
        <f>VLOOKUP(A384,'Medical Examinations'!A384:J2718,9,FALSE)</f>
        <v>Overweight</v>
      </c>
      <c r="K384" t="str">
        <f>VLOOKUP(A384,'Medical Examinations'!A384:J2718,10,FALSE)</f>
        <v>Normal</v>
      </c>
      <c r="L384" s="14">
        <f>VLOOKUP(A384,'Hospitalisation Details'!$A$1:$H$2344,2,FALSE)</f>
        <v>34517</v>
      </c>
      <c r="M384">
        <f>VLOOKUP(A384,'Hospitalisation Details'!$A$1:$H$2344,4,FALSE)</f>
        <v>27080.639999999999</v>
      </c>
      <c r="N384" t="str">
        <f>VLOOKUP(A384,'Hospitalisation Details'!$A$1:$H$2344,5,FALSE)</f>
        <v>tier - 2</v>
      </c>
      <c r="O384" t="str">
        <f>VLOOKUP(A384,'Hospitalisation Details'!$A$1:$H$2344,6,FALSE)</f>
        <v>tier - 2</v>
      </c>
      <c r="P384" t="str">
        <f>VLOOKUP(A384,'Hospitalisation Details'!$A$1:$H$2344,7,FALSE)</f>
        <v>R1011</v>
      </c>
      <c r="Q384">
        <f>VLOOKUP(A384,'Hospitalisation Details'!$A$1:$H$2344,8,FALSE)</f>
        <v>28</v>
      </c>
    </row>
    <row r="385" spans="1:17" x14ac:dyDescent="0.3">
      <c r="A385" t="s">
        <v>1976</v>
      </c>
      <c r="B385" t="str">
        <f>VLOOKUP(A385, 'Customer Names'!$A$1:$D$2336,3,FALSE)</f>
        <v>Graham</v>
      </c>
      <c r="C385">
        <f>VLOOKUP(A385, 'Medical Examinations'!$A$1:$J$2336,2,FALSE)</f>
        <v>22.99</v>
      </c>
      <c r="D385">
        <f>VLOOKUP(A385,'Medical Examinations'!A384:J2719,3,FALSE)</f>
        <v>10.46</v>
      </c>
      <c r="E385" t="str">
        <f>VLOOKUP(A385,'Medical Examinations'!A384:J2719,4,FALSE)</f>
        <v>No</v>
      </c>
      <c r="F385" t="str">
        <f>VLOOKUP(A385,'Medical Examinations'!A384:J2719,4,FALSE)</f>
        <v>No</v>
      </c>
      <c r="G385" t="str">
        <f>VLOOKUP(A385,'Medical Examinations'!A385:J2719,6,FALSE)</f>
        <v>No</v>
      </c>
      <c r="H385">
        <f>VLOOKUP(A385,'Medical Examinations'!A385:J2719,7,FALSE)</f>
        <v>3</v>
      </c>
      <c r="I385" s="8" t="str">
        <f>VLOOKUP(A385,'Medical Examinations'!A385:J2719,8,FALSE)</f>
        <v>yes</v>
      </c>
      <c r="J385" t="str">
        <f>VLOOKUP(A385,'Medical Examinations'!A385:J2719,9,FALSE)</f>
        <v>Normal weight</v>
      </c>
      <c r="K385" t="str">
        <f>VLOOKUP(A385,'Medical Examinations'!A385:J2719,10,FALSE)</f>
        <v>Diabetes</v>
      </c>
      <c r="L385" s="14">
        <f>VLOOKUP(A385,'Hospitalisation Details'!$A$1:$H$2344,2,FALSE)</f>
        <v>21366</v>
      </c>
      <c r="M385">
        <f>VLOOKUP(A385,'Hospitalisation Details'!$A$1:$H$2344,4,FALSE)</f>
        <v>27037.91</v>
      </c>
      <c r="N385" t="str">
        <f>VLOOKUP(A385,'Hospitalisation Details'!$A$1:$H$2344,5,FALSE)</f>
        <v>tier - 2</v>
      </c>
      <c r="O385" t="str">
        <f>VLOOKUP(A385,'Hospitalisation Details'!$A$1:$H$2344,6,FALSE)</f>
        <v>tier - 2</v>
      </c>
      <c r="P385" t="str">
        <f>VLOOKUP(A385,'Hospitalisation Details'!$A$1:$H$2344,7,FALSE)</f>
        <v>R1013</v>
      </c>
      <c r="Q385">
        <f>VLOOKUP(A385,'Hospitalisation Details'!$A$1:$H$2344,8,FALSE)</f>
        <v>64</v>
      </c>
    </row>
    <row r="386" spans="1:17" x14ac:dyDescent="0.3">
      <c r="A386" t="s">
        <v>1975</v>
      </c>
      <c r="B386" t="str">
        <f>VLOOKUP(A386, 'Customer Names'!$A$1:$D$2336,3,FALSE)</f>
        <v>Whitacre</v>
      </c>
      <c r="C386">
        <f>VLOOKUP(A386, 'Medical Examinations'!$A$1:$J$2336,2,FALSE)</f>
        <v>31.46</v>
      </c>
      <c r="D386">
        <f>VLOOKUP(A386,'Medical Examinations'!A385:J2720,3,FALSE)</f>
        <v>7.39</v>
      </c>
      <c r="E386" t="str">
        <f>VLOOKUP(A386,'Medical Examinations'!A385:J2720,4,FALSE)</f>
        <v>No</v>
      </c>
      <c r="F386" t="str">
        <f>VLOOKUP(A386,'Medical Examinations'!A385:J2720,4,FALSE)</f>
        <v>No</v>
      </c>
      <c r="G386" t="str">
        <f>VLOOKUP(A386,'Medical Examinations'!A386:J2720,6,FALSE)</f>
        <v>No</v>
      </c>
      <c r="H386">
        <f>VLOOKUP(A386,'Medical Examinations'!A386:J2720,7,FALSE)</f>
        <v>0</v>
      </c>
      <c r="I386" s="8" t="str">
        <f>VLOOKUP(A386,'Medical Examinations'!A386:J2720,8,FALSE)</f>
        <v>No</v>
      </c>
      <c r="J386" t="str">
        <f>VLOOKUP(A386,'Medical Examinations'!A386:J2720,9,FALSE)</f>
        <v>Obesity</v>
      </c>
      <c r="K386" t="str">
        <f>VLOOKUP(A386,'Medical Examinations'!A386:J2720,10,FALSE)</f>
        <v>Diabetes</v>
      </c>
      <c r="L386" s="14">
        <f>VLOOKUP(A386,'Hospitalisation Details'!$A$1:$H$2344,2,FALSE)</f>
        <v>22106</v>
      </c>
      <c r="M386">
        <f>VLOOKUP(A386,'Hospitalisation Details'!$A$1:$H$2344,4,FALSE)</f>
        <v>27000.98</v>
      </c>
      <c r="N386" t="str">
        <f>VLOOKUP(A386,'Hospitalisation Details'!$A$1:$H$2344,5,FALSE)</f>
        <v>tier - 2</v>
      </c>
      <c r="O386" t="str">
        <f>VLOOKUP(A386,'Hospitalisation Details'!$A$1:$H$2344,6,FALSE)</f>
        <v>tier - 2</v>
      </c>
      <c r="P386" t="str">
        <f>VLOOKUP(A386,'Hospitalisation Details'!$A$1:$H$2344,7,FALSE)</f>
        <v>R1013</v>
      </c>
      <c r="Q386">
        <f>VLOOKUP(A386,'Hospitalisation Details'!$A$1:$H$2344,8,FALSE)</f>
        <v>62</v>
      </c>
    </row>
    <row r="387" spans="1:17" x14ac:dyDescent="0.3">
      <c r="A387" t="s">
        <v>1974</v>
      </c>
      <c r="B387" t="str">
        <f>VLOOKUP(A387, 'Customer Names'!$A$1:$D$2336,3,FALSE)</f>
        <v>Wegener</v>
      </c>
      <c r="C387">
        <f>VLOOKUP(A387, 'Medical Examinations'!$A$1:$J$2336,2,FALSE)</f>
        <v>30.86</v>
      </c>
      <c r="D387">
        <f>VLOOKUP(A387,'Medical Examinations'!A386:J2721,3,FALSE)</f>
        <v>6.18</v>
      </c>
      <c r="E387" t="str">
        <f>VLOOKUP(A387,'Medical Examinations'!A386:J2721,4,FALSE)</f>
        <v>No</v>
      </c>
      <c r="F387" t="str">
        <f>VLOOKUP(A387,'Medical Examinations'!A386:J2721,4,FALSE)</f>
        <v>No</v>
      </c>
      <c r="G387" t="str">
        <f>VLOOKUP(A387,'Medical Examinations'!A387:J2721,6,FALSE)</f>
        <v>No</v>
      </c>
      <c r="H387">
        <f>VLOOKUP(A387,'Medical Examinations'!A387:J2721,7,FALSE)</f>
        <v>2</v>
      </c>
      <c r="I387" s="8" t="str">
        <f>VLOOKUP(A387,'Medical Examinations'!A387:J2721,8,FALSE)</f>
        <v>yes</v>
      </c>
      <c r="J387" t="str">
        <f>VLOOKUP(A387,'Medical Examinations'!A387:J2721,9,FALSE)</f>
        <v>Obesity</v>
      </c>
      <c r="K387" t="str">
        <f>VLOOKUP(A387,'Medical Examinations'!A387:J2721,10,FALSE)</f>
        <v>Prediabetes</v>
      </c>
      <c r="L387" s="14">
        <f>VLOOKUP(A387,'Hospitalisation Details'!$A$1:$H$2344,2,FALSE)</f>
        <v>36839</v>
      </c>
      <c r="M387">
        <f>VLOOKUP(A387,'Hospitalisation Details'!$A$1:$H$2344,4,FALSE)</f>
        <v>26936.98</v>
      </c>
      <c r="N387" t="str">
        <f>VLOOKUP(A387,'Hospitalisation Details'!$A$1:$H$2344,5,FALSE)</f>
        <v>tier - 2</v>
      </c>
      <c r="O387" t="str">
        <f>VLOOKUP(A387,'Hospitalisation Details'!$A$1:$H$2344,6,FALSE)</f>
        <v>tier - 3</v>
      </c>
      <c r="P387" t="str">
        <f>VLOOKUP(A387,'Hospitalisation Details'!$A$1:$H$2344,7,FALSE)</f>
        <v>R1011</v>
      </c>
      <c r="Q387">
        <f>VLOOKUP(A387,'Hospitalisation Details'!$A$1:$H$2344,8,FALSE)</f>
        <v>22</v>
      </c>
    </row>
    <row r="388" spans="1:17" x14ac:dyDescent="0.3">
      <c r="A388" t="s">
        <v>1973</v>
      </c>
      <c r="B388" t="str">
        <f>VLOOKUP(A388, 'Customer Names'!$A$1:$D$2336,3,FALSE)</f>
        <v>Collie</v>
      </c>
      <c r="C388">
        <f>VLOOKUP(A388, 'Medical Examinations'!$A$1:$J$2336,2,FALSE)</f>
        <v>31.96</v>
      </c>
      <c r="D388">
        <f>VLOOKUP(A388,'Medical Examinations'!A387:J2722,3,FALSE)</f>
        <v>8.86</v>
      </c>
      <c r="E388" t="str">
        <f>VLOOKUP(A388,'Medical Examinations'!A387:J2722,4,FALSE)</f>
        <v>No</v>
      </c>
      <c r="F388" t="str">
        <f>VLOOKUP(A388,'Medical Examinations'!A387:J2722,4,FALSE)</f>
        <v>No</v>
      </c>
      <c r="G388" t="str">
        <f>VLOOKUP(A388,'Medical Examinations'!A388:J2722,6,FALSE)</f>
        <v>No</v>
      </c>
      <c r="H388">
        <f>VLOOKUP(A388,'Medical Examinations'!A388:J2722,7,FALSE)</f>
        <v>0</v>
      </c>
      <c r="I388" s="8" t="str">
        <f>VLOOKUP(A388,'Medical Examinations'!A388:J2722,8,FALSE)</f>
        <v>yes</v>
      </c>
      <c r="J388" t="str">
        <f>VLOOKUP(A388,'Medical Examinations'!A388:J2722,9,FALSE)</f>
        <v>Obesity</v>
      </c>
      <c r="K388" t="str">
        <f>VLOOKUP(A388,'Medical Examinations'!A388:J2722,10,FALSE)</f>
        <v>Diabetes</v>
      </c>
      <c r="L388" s="14">
        <f>VLOOKUP(A388,'Hospitalisation Details'!$A$1:$H$2344,2,FALSE)</f>
        <v>37424</v>
      </c>
      <c r="M388">
        <f>VLOOKUP(A388,'Hospitalisation Details'!$A$1:$H$2344,4,FALSE)</f>
        <v>26927.69</v>
      </c>
      <c r="N388" t="str">
        <f>VLOOKUP(A388,'Hospitalisation Details'!$A$1:$H$2344,5,FALSE)</f>
        <v>tier - 2</v>
      </c>
      <c r="O388" t="str">
        <f>VLOOKUP(A388,'Hospitalisation Details'!$A$1:$H$2344,6,FALSE)</f>
        <v>tier - 2</v>
      </c>
      <c r="P388" t="str">
        <f>VLOOKUP(A388,'Hospitalisation Details'!$A$1:$H$2344,7,FALSE)</f>
        <v>R1011</v>
      </c>
      <c r="Q388">
        <f>VLOOKUP(A388,'Hospitalisation Details'!$A$1:$H$2344,8,FALSE)</f>
        <v>20</v>
      </c>
    </row>
    <row r="389" spans="1:17" x14ac:dyDescent="0.3">
      <c r="A389" t="s">
        <v>1972</v>
      </c>
      <c r="B389" t="str">
        <f>VLOOKUP(A389, 'Customer Names'!$A$1:$D$2336,3,FALSE)</f>
        <v>Murphy</v>
      </c>
      <c r="C389">
        <f>VLOOKUP(A389, 'Medical Examinations'!$A$1:$J$2336,2,FALSE)</f>
        <v>23.76</v>
      </c>
      <c r="D389">
        <f>VLOOKUP(A389,'Medical Examinations'!A388:J2723,3,FALSE)</f>
        <v>10.96</v>
      </c>
      <c r="E389" t="str">
        <f>VLOOKUP(A389,'Medical Examinations'!A388:J2723,4,FALSE)</f>
        <v>No</v>
      </c>
      <c r="F389" t="str">
        <f>VLOOKUP(A389,'Medical Examinations'!A388:J2723,4,FALSE)</f>
        <v>No</v>
      </c>
      <c r="G389" t="str">
        <f>VLOOKUP(A389,'Medical Examinations'!A389:J2723,6,FALSE)</f>
        <v>No</v>
      </c>
      <c r="H389">
        <f>VLOOKUP(A389,'Medical Examinations'!A389:J2723,7,FALSE)</f>
        <v>3</v>
      </c>
      <c r="I389" s="8" t="str">
        <f>VLOOKUP(A389,'Medical Examinations'!A389:J2723,8,FALSE)</f>
        <v>yes</v>
      </c>
      <c r="J389" t="str">
        <f>VLOOKUP(A389,'Medical Examinations'!A389:J2723,9,FALSE)</f>
        <v>Normal weight</v>
      </c>
      <c r="K389" t="str">
        <f>VLOOKUP(A389,'Medical Examinations'!A389:J2723,10,FALSE)</f>
        <v>Diabetes</v>
      </c>
      <c r="L389" s="14">
        <f>VLOOKUP(A389,'Hospitalisation Details'!$A$1:$H$2344,2,FALSE)</f>
        <v>21544</v>
      </c>
      <c r="M389">
        <f>VLOOKUP(A389,'Hospitalisation Details'!$A$1:$H$2344,4,FALSE)</f>
        <v>26926.51</v>
      </c>
      <c r="N389" t="str">
        <f>VLOOKUP(A389,'Hospitalisation Details'!$A$1:$H$2344,5,FALSE)</f>
        <v>tier - 2</v>
      </c>
      <c r="O389" t="str">
        <f>VLOOKUP(A389,'Hospitalisation Details'!$A$1:$H$2344,6,FALSE)</f>
        <v>tier - 1</v>
      </c>
      <c r="P389" t="str">
        <f>VLOOKUP(A389,'Hospitalisation Details'!$A$1:$H$2344,7,FALSE)</f>
        <v>R1013</v>
      </c>
      <c r="Q389">
        <f>VLOOKUP(A389,'Hospitalisation Details'!$A$1:$H$2344,8,FALSE)</f>
        <v>64</v>
      </c>
    </row>
    <row r="390" spans="1:17" x14ac:dyDescent="0.3">
      <c r="A390" t="s">
        <v>1971</v>
      </c>
      <c r="B390" t="str">
        <f>VLOOKUP(A390, 'Customer Names'!$A$1:$D$2336,3,FALSE)</f>
        <v>Butters</v>
      </c>
      <c r="C390">
        <f>VLOOKUP(A390, 'Medical Examinations'!$A$1:$J$2336,2,FALSE)</f>
        <v>19.38</v>
      </c>
      <c r="D390">
        <f>VLOOKUP(A390,'Medical Examinations'!A389:J2724,3,FALSE)</f>
        <v>6.28</v>
      </c>
      <c r="E390" t="str">
        <f>VLOOKUP(A390,'Medical Examinations'!A389:J2724,4,FALSE)</f>
        <v>No</v>
      </c>
      <c r="F390" t="str">
        <f>VLOOKUP(A390,'Medical Examinations'!A389:J2724,4,FALSE)</f>
        <v>No</v>
      </c>
      <c r="G390" t="str">
        <f>VLOOKUP(A390,'Medical Examinations'!A390:J2724,6,FALSE)</f>
        <v>No</v>
      </c>
      <c r="H390">
        <f>VLOOKUP(A390,'Medical Examinations'!A390:J2724,7,FALSE)</f>
        <v>0</v>
      </c>
      <c r="I390" s="8" t="str">
        <f>VLOOKUP(A390,'Medical Examinations'!A390:J2724,8,FALSE)</f>
        <v>yes</v>
      </c>
      <c r="J390" t="str">
        <f>VLOOKUP(A390,'Medical Examinations'!A390:J2724,9,FALSE)</f>
        <v>Normal weight</v>
      </c>
      <c r="K390" t="str">
        <f>VLOOKUP(A390,'Medical Examinations'!A390:J2724,10,FALSE)</f>
        <v>Prediabetes</v>
      </c>
      <c r="L390" s="14">
        <f>VLOOKUP(A390,'Hospitalisation Details'!$A$1:$H$2344,2,FALSE)</f>
        <v>33472</v>
      </c>
      <c r="M390">
        <f>VLOOKUP(A390,'Hospitalisation Details'!$A$1:$H$2344,4,FALSE)</f>
        <v>26912.560000000001</v>
      </c>
      <c r="N390" t="str">
        <f>VLOOKUP(A390,'Hospitalisation Details'!$A$1:$H$2344,5,FALSE)</f>
        <v>tier - 2</v>
      </c>
      <c r="O390" t="str">
        <f>VLOOKUP(A390,'Hospitalisation Details'!$A$1:$H$2344,6,FALSE)</f>
        <v>tier - 2</v>
      </c>
      <c r="P390" t="str">
        <f>VLOOKUP(A390,'Hospitalisation Details'!$A$1:$H$2344,7,FALSE)</f>
        <v>R1011</v>
      </c>
      <c r="Q390">
        <f>VLOOKUP(A390,'Hospitalisation Details'!$A$1:$H$2344,8,FALSE)</f>
        <v>31</v>
      </c>
    </row>
    <row r="391" spans="1:17" x14ac:dyDescent="0.3">
      <c r="A391" t="s">
        <v>1970</v>
      </c>
      <c r="B391" t="str">
        <f>VLOOKUP(A391, 'Customer Names'!$A$1:$D$2336,3,FALSE)</f>
        <v>Cook</v>
      </c>
      <c r="C391">
        <f>VLOOKUP(A391, 'Medical Examinations'!$A$1:$J$2336,2,FALSE)</f>
        <v>16.21</v>
      </c>
      <c r="D391">
        <f>VLOOKUP(A391,'Medical Examinations'!A390:J2725,3,FALSE)</f>
        <v>6.29</v>
      </c>
      <c r="E391" t="str">
        <f>VLOOKUP(A391,'Medical Examinations'!A390:J2725,4,FALSE)</f>
        <v>Yes</v>
      </c>
      <c r="F391" t="str">
        <f>VLOOKUP(A391,'Medical Examinations'!A390:J2725,4,FALSE)</f>
        <v>Yes</v>
      </c>
      <c r="G391" t="str">
        <f>VLOOKUP(A391,'Medical Examinations'!A391:J2725,6,FALSE)</f>
        <v>No</v>
      </c>
      <c r="H391">
        <f>VLOOKUP(A391,'Medical Examinations'!A391:J2725,7,FALSE)</f>
        <v>1</v>
      </c>
      <c r="I391" s="8" t="str">
        <f>VLOOKUP(A391,'Medical Examinations'!A391:J2725,8,FALSE)</f>
        <v>yes</v>
      </c>
      <c r="J391" t="str">
        <f>VLOOKUP(A391,'Medical Examinations'!A391:J2725,9,FALSE)</f>
        <v>Underweight</v>
      </c>
      <c r="K391" t="str">
        <f>VLOOKUP(A391,'Medical Examinations'!A391:J2725,10,FALSE)</f>
        <v>Prediabetes</v>
      </c>
      <c r="L391" s="14">
        <f>VLOOKUP(A391,'Hospitalisation Details'!$A$1:$H$2344,2,FALSE)</f>
        <v>32346</v>
      </c>
      <c r="M391">
        <f>VLOOKUP(A391,'Hospitalisation Details'!$A$1:$H$2344,4,FALSE)</f>
        <v>26607.89</v>
      </c>
      <c r="N391" t="str">
        <f>VLOOKUP(A391,'Hospitalisation Details'!$A$1:$H$2344,5,FALSE)</f>
        <v>tier - 2</v>
      </c>
      <c r="O391" t="str">
        <f>VLOOKUP(A391,'Hospitalisation Details'!$A$1:$H$2344,6,FALSE)</f>
        <v>tier - 1</v>
      </c>
      <c r="P391" t="str">
        <f>VLOOKUP(A391,'Hospitalisation Details'!$A$1:$H$2344,7,FALSE)</f>
        <v>R1011</v>
      </c>
      <c r="Q391">
        <f>VLOOKUP(A391,'Hospitalisation Details'!$A$1:$H$2344,8,FALSE)</f>
        <v>34</v>
      </c>
    </row>
    <row r="392" spans="1:17" x14ac:dyDescent="0.3">
      <c r="A392" t="s">
        <v>1969</v>
      </c>
      <c r="B392" t="str">
        <f>VLOOKUP(A392, 'Customer Names'!$A$1:$D$2336,3,FALSE)</f>
        <v>Breen</v>
      </c>
      <c r="C392">
        <f>VLOOKUP(A392, 'Medical Examinations'!$A$1:$J$2336,2,FALSE)</f>
        <v>32.54</v>
      </c>
      <c r="D392">
        <f>VLOOKUP(A392,'Medical Examinations'!A391:J2726,3,FALSE)</f>
        <v>4.0199999999999996</v>
      </c>
      <c r="E392" t="str">
        <f>VLOOKUP(A392,'Medical Examinations'!A391:J2726,4,FALSE)</f>
        <v>No</v>
      </c>
      <c r="F392" t="str">
        <f>VLOOKUP(A392,'Medical Examinations'!A391:J2726,4,FALSE)</f>
        <v>No</v>
      </c>
      <c r="G392" t="str">
        <f>VLOOKUP(A392,'Medical Examinations'!A392:J2726,6,FALSE)</f>
        <v>No</v>
      </c>
      <c r="H392">
        <f>VLOOKUP(A392,'Medical Examinations'!A392:J2726,7,FALSE)</f>
        <v>1</v>
      </c>
      <c r="I392" s="8" t="str">
        <f>VLOOKUP(A392,'Medical Examinations'!A392:J2726,8,FALSE)</f>
        <v>yes</v>
      </c>
      <c r="J392" t="str">
        <f>VLOOKUP(A392,'Medical Examinations'!A392:J2726,9,FALSE)</f>
        <v>Obesity</v>
      </c>
      <c r="K392" t="str">
        <f>VLOOKUP(A392,'Medical Examinations'!A392:J2726,10,FALSE)</f>
        <v>Normal</v>
      </c>
      <c r="L392" s="14">
        <f>VLOOKUP(A392,'Hospitalisation Details'!$A$1:$H$2344,2,FALSE)</f>
        <v>38235</v>
      </c>
      <c r="M392">
        <f>VLOOKUP(A392,'Hospitalisation Details'!$A$1:$H$2344,4,FALSE)</f>
        <v>26479.4</v>
      </c>
      <c r="N392" t="str">
        <f>VLOOKUP(A392,'Hospitalisation Details'!$A$1:$H$2344,5,FALSE)</f>
        <v>tier - 2</v>
      </c>
      <c r="O392" t="str">
        <f>VLOOKUP(A392,'Hospitalisation Details'!$A$1:$H$2344,6,FALSE)</f>
        <v>tier - 2</v>
      </c>
      <c r="P392" t="str">
        <f>VLOOKUP(A392,'Hospitalisation Details'!$A$1:$H$2344,7,FALSE)</f>
        <v>R1011</v>
      </c>
      <c r="Q392">
        <f>VLOOKUP(A392,'Hospitalisation Details'!$A$1:$H$2344,8,FALSE)</f>
        <v>18</v>
      </c>
    </row>
    <row r="393" spans="1:17" x14ac:dyDescent="0.3">
      <c r="A393" t="s">
        <v>1968</v>
      </c>
      <c r="B393" t="str">
        <f>VLOOKUP(A393, 'Customer Names'!$A$1:$D$2336,3,FALSE)</f>
        <v>Fitzsimons</v>
      </c>
      <c r="C393">
        <f>VLOOKUP(A393, 'Medical Examinations'!$A$1:$J$2336,2,FALSE)</f>
        <v>36.765000000000001</v>
      </c>
      <c r="D393">
        <f>VLOOKUP(A393,'Medical Examinations'!A392:J2727,3,FALSE)</f>
        <v>11.95</v>
      </c>
      <c r="E393" t="str">
        <f>VLOOKUP(A393,'Medical Examinations'!A392:J2727,4,FALSE)</f>
        <v>Yes</v>
      </c>
      <c r="F393" t="str">
        <f>VLOOKUP(A393,'Medical Examinations'!A392:J2727,4,FALSE)</f>
        <v>Yes</v>
      </c>
      <c r="G393" t="str">
        <f>VLOOKUP(A393,'Medical Examinations'!A393:J2727,6,FALSE)</f>
        <v>No</v>
      </c>
      <c r="H393">
        <f>VLOOKUP(A393,'Medical Examinations'!A393:J2727,7,FALSE)</f>
        <v>2</v>
      </c>
      <c r="I393" s="8" t="str">
        <f>VLOOKUP(A393,'Medical Examinations'!A393:J2727,8,FALSE)</f>
        <v>No</v>
      </c>
      <c r="J393" t="str">
        <f>VLOOKUP(A393,'Medical Examinations'!A393:J2727,9,FALSE)</f>
        <v>Obesity</v>
      </c>
      <c r="K393" t="str">
        <f>VLOOKUP(A393,'Medical Examinations'!A393:J2727,10,FALSE)</f>
        <v>Diabetes</v>
      </c>
      <c r="L393" s="14">
        <f>VLOOKUP(A393,'Hospitalisation Details'!$A$1:$H$2344,2,FALSE)</f>
        <v>25807</v>
      </c>
      <c r="M393">
        <f>VLOOKUP(A393,'Hospitalisation Details'!$A$1:$H$2344,4,FALSE)</f>
        <v>26467.1</v>
      </c>
      <c r="N393" t="str">
        <f>VLOOKUP(A393,'Hospitalisation Details'!$A$1:$H$2344,5,FALSE)</f>
        <v>tier - 2</v>
      </c>
      <c r="O393" t="str">
        <f>VLOOKUP(A393,'Hospitalisation Details'!$A$1:$H$2344,6,FALSE)</f>
        <v>tier - 3</v>
      </c>
      <c r="P393" t="str">
        <f>VLOOKUP(A393,'Hospitalisation Details'!$A$1:$H$2344,7,FALSE)</f>
        <v>R1012</v>
      </c>
      <c r="Q393">
        <f>VLOOKUP(A393,'Hospitalisation Details'!$A$1:$H$2344,8,FALSE)</f>
        <v>52</v>
      </c>
    </row>
    <row r="394" spans="1:17" x14ac:dyDescent="0.3">
      <c r="A394" t="s">
        <v>1967</v>
      </c>
      <c r="B394" t="str">
        <f>VLOOKUP(A394, 'Customer Names'!$A$1:$D$2336,3,FALSE)</f>
        <v>Houle</v>
      </c>
      <c r="C394">
        <f>VLOOKUP(A394, 'Medical Examinations'!$A$1:$J$2336,2,FALSE)</f>
        <v>35.909999999999997</v>
      </c>
      <c r="D394">
        <f>VLOOKUP(A394,'Medical Examinations'!A393:J2728,3,FALSE)</f>
        <v>8.7100000000000009</v>
      </c>
      <c r="E394" t="str">
        <f>VLOOKUP(A394,'Medical Examinations'!A393:J2728,4,FALSE)</f>
        <v>No</v>
      </c>
      <c r="F394" t="str">
        <f>VLOOKUP(A394,'Medical Examinations'!A393:J2728,4,FALSE)</f>
        <v>No</v>
      </c>
      <c r="G394" t="str">
        <f>VLOOKUP(A394,'Medical Examinations'!A394:J2728,6,FALSE)</f>
        <v>No</v>
      </c>
      <c r="H394">
        <f>VLOOKUP(A394,'Medical Examinations'!A394:J2728,7,FALSE)</f>
        <v>0</v>
      </c>
      <c r="I394" s="8" t="str">
        <f>VLOOKUP(A394,'Medical Examinations'!A394:J2728,8,FALSE)</f>
        <v>No</v>
      </c>
      <c r="J394" t="str">
        <f>VLOOKUP(A394,'Medical Examinations'!A394:J2728,9,FALSE)</f>
        <v>Obesity</v>
      </c>
      <c r="K394" t="str">
        <f>VLOOKUP(A394,'Medical Examinations'!A394:J2728,10,FALSE)</f>
        <v>Diabetes</v>
      </c>
      <c r="L394" s="14">
        <f>VLOOKUP(A394,'Hospitalisation Details'!$A$1:$H$2344,2,FALSE)</f>
        <v>27293</v>
      </c>
      <c r="M394">
        <f>VLOOKUP(A394,'Hospitalisation Details'!$A$1:$H$2344,4,FALSE)</f>
        <v>26392.26</v>
      </c>
      <c r="N394" t="str">
        <f>VLOOKUP(A394,'Hospitalisation Details'!$A$1:$H$2344,5,FALSE)</f>
        <v>tier - 2</v>
      </c>
      <c r="O394" t="str">
        <f>VLOOKUP(A394,'Hospitalisation Details'!$A$1:$H$2344,6,FALSE)</f>
        <v>tier - 2</v>
      </c>
      <c r="P394" t="str">
        <f>VLOOKUP(A394,'Hospitalisation Details'!$A$1:$H$2344,7,FALSE)</f>
        <v>R1024</v>
      </c>
      <c r="Q394">
        <f>VLOOKUP(A394,'Hospitalisation Details'!$A$1:$H$2344,8,FALSE)</f>
        <v>48</v>
      </c>
    </row>
    <row r="395" spans="1:17" x14ac:dyDescent="0.3">
      <c r="A395" t="s">
        <v>1966</v>
      </c>
      <c r="B395" t="str">
        <f>VLOOKUP(A395, 'Customer Names'!$A$1:$D$2336,3,FALSE)</f>
        <v>Woodward</v>
      </c>
      <c r="C395">
        <f>VLOOKUP(A395, 'Medical Examinations'!$A$1:$J$2336,2,FALSE)</f>
        <v>32.06</v>
      </c>
      <c r="D395">
        <f>VLOOKUP(A395,'Medical Examinations'!A394:J2729,3,FALSE)</f>
        <v>4.67</v>
      </c>
      <c r="E395" t="str">
        <f>VLOOKUP(A395,'Medical Examinations'!A394:J2729,4,FALSE)</f>
        <v>No</v>
      </c>
      <c r="F395" t="str">
        <f>VLOOKUP(A395,'Medical Examinations'!A394:J2729,4,FALSE)</f>
        <v>No</v>
      </c>
      <c r="G395" t="str">
        <f>VLOOKUP(A395,'Medical Examinations'!A395:J2729,6,FALSE)</f>
        <v>No</v>
      </c>
      <c r="H395">
        <f>VLOOKUP(A395,'Medical Examinations'!A395:J2729,7,FALSE)</f>
        <v>1</v>
      </c>
      <c r="I395" s="8" t="str">
        <f>VLOOKUP(A395,'Medical Examinations'!A395:J2729,8,FALSE)</f>
        <v>yes</v>
      </c>
      <c r="J395" t="str">
        <f>VLOOKUP(A395,'Medical Examinations'!A395:J2729,9,FALSE)</f>
        <v>Obesity</v>
      </c>
      <c r="K395" t="str">
        <f>VLOOKUP(A395,'Medical Examinations'!A395:J2729,10,FALSE)</f>
        <v>Normal</v>
      </c>
      <c r="L395" s="14">
        <f>VLOOKUP(A395,'Hospitalisation Details'!$A$1:$H$2344,2,FALSE)</f>
        <v>38326</v>
      </c>
      <c r="M395">
        <f>VLOOKUP(A395,'Hospitalisation Details'!$A$1:$H$2344,4,FALSE)</f>
        <v>26316.59</v>
      </c>
      <c r="N395" t="str">
        <f>VLOOKUP(A395,'Hospitalisation Details'!$A$1:$H$2344,5,FALSE)</f>
        <v>tier - 2</v>
      </c>
      <c r="O395" t="str">
        <f>VLOOKUP(A395,'Hospitalisation Details'!$A$1:$H$2344,6,FALSE)</f>
        <v>tier - 3</v>
      </c>
      <c r="P395" t="str">
        <f>VLOOKUP(A395,'Hospitalisation Details'!$A$1:$H$2344,7,FALSE)</f>
        <v>R1011</v>
      </c>
      <c r="Q395">
        <f>VLOOKUP(A395,'Hospitalisation Details'!$A$1:$H$2344,8,FALSE)</f>
        <v>18</v>
      </c>
    </row>
    <row r="396" spans="1:17" x14ac:dyDescent="0.3">
      <c r="A396" t="s">
        <v>1965</v>
      </c>
      <c r="B396" t="str">
        <f>VLOOKUP(A396, 'Customer Names'!$A$1:$D$2336,3,FALSE)</f>
        <v>Ray</v>
      </c>
      <c r="C396">
        <f>VLOOKUP(A396, 'Medical Examinations'!$A$1:$J$2336,2,FALSE)</f>
        <v>24.1</v>
      </c>
      <c r="D396">
        <f>VLOOKUP(A396,'Medical Examinations'!A395:J2730,3,FALSE)</f>
        <v>11.14</v>
      </c>
      <c r="E396" t="str">
        <f>VLOOKUP(A396,'Medical Examinations'!A395:J2730,4,FALSE)</f>
        <v>Yes</v>
      </c>
      <c r="F396" t="str">
        <f>VLOOKUP(A396,'Medical Examinations'!A395:J2730,4,FALSE)</f>
        <v>Yes</v>
      </c>
      <c r="G396" t="str">
        <f>VLOOKUP(A396,'Medical Examinations'!A396:J2730,6,FALSE)</f>
        <v>No</v>
      </c>
      <c r="H396">
        <f>VLOOKUP(A396,'Medical Examinations'!A396:J2730,7,FALSE)</f>
        <v>1</v>
      </c>
      <c r="I396" s="8" t="str">
        <f>VLOOKUP(A396,'Medical Examinations'!A396:J2730,8,FALSE)</f>
        <v>No</v>
      </c>
      <c r="J396" t="str">
        <f>VLOOKUP(A396,'Medical Examinations'!A396:J2730,9,FALSE)</f>
        <v>Normal weight</v>
      </c>
      <c r="K396" t="str">
        <f>VLOOKUP(A396,'Medical Examinations'!A396:J2730,10,FALSE)</f>
        <v>Diabetes</v>
      </c>
      <c r="L396" s="14">
        <f>VLOOKUP(A396,'Hospitalisation Details'!$A$1:$H$2344,2,FALSE)</f>
        <v>27549</v>
      </c>
      <c r="M396">
        <f>VLOOKUP(A396,'Hospitalisation Details'!$A$1:$H$2344,4,FALSE)</f>
        <v>26236.58</v>
      </c>
      <c r="N396" t="str">
        <f>VLOOKUP(A396,'Hospitalisation Details'!$A$1:$H$2344,5,FALSE)</f>
        <v>tier - 2</v>
      </c>
      <c r="O396" t="str">
        <f>VLOOKUP(A396,'Hospitalisation Details'!$A$1:$H$2344,6,FALSE)</f>
        <v>tier - 1</v>
      </c>
      <c r="P396" t="str">
        <f>VLOOKUP(A396,'Hospitalisation Details'!$A$1:$H$2344,7,FALSE)</f>
        <v>R1011</v>
      </c>
      <c r="Q396">
        <f>VLOOKUP(A396,'Hospitalisation Details'!$A$1:$H$2344,8,FALSE)</f>
        <v>48</v>
      </c>
    </row>
    <row r="397" spans="1:17" x14ac:dyDescent="0.3">
      <c r="A397" t="s">
        <v>1964</v>
      </c>
      <c r="B397" t="str">
        <f>VLOOKUP(A397, 'Customer Names'!$A$1:$D$2336,3,FALSE)</f>
        <v>Jennings</v>
      </c>
      <c r="C397">
        <f>VLOOKUP(A397, 'Medical Examinations'!$A$1:$J$2336,2,FALSE)</f>
        <v>27.1</v>
      </c>
      <c r="D397">
        <f>VLOOKUP(A397,'Medical Examinations'!A396:J2731,3,FALSE)</f>
        <v>9.0500000000000007</v>
      </c>
      <c r="E397" t="str">
        <f>VLOOKUP(A397,'Medical Examinations'!A396:J2731,4,FALSE)</f>
        <v>No</v>
      </c>
      <c r="F397" t="str">
        <f>VLOOKUP(A397,'Medical Examinations'!A396:J2731,4,FALSE)</f>
        <v>No</v>
      </c>
      <c r="G397" t="str">
        <f>VLOOKUP(A397,'Medical Examinations'!A397:J2731,6,FALSE)</f>
        <v>No</v>
      </c>
      <c r="H397">
        <f>VLOOKUP(A397,'Medical Examinations'!A397:J2731,7,FALSE)</f>
        <v>2</v>
      </c>
      <c r="I397" s="8" t="str">
        <f>VLOOKUP(A397,'Medical Examinations'!A397:J2731,8,FALSE)</f>
        <v>No</v>
      </c>
      <c r="J397" t="str">
        <f>VLOOKUP(A397,'Medical Examinations'!A397:J2731,9,FALSE)</f>
        <v>Overweight</v>
      </c>
      <c r="K397" t="str">
        <f>VLOOKUP(A397,'Medical Examinations'!A397:J2731,10,FALSE)</f>
        <v>Diabetes</v>
      </c>
      <c r="L397" s="14">
        <f>VLOOKUP(A397,'Hospitalisation Details'!$A$1:$H$2344,2,FALSE)</f>
        <v>26852</v>
      </c>
      <c r="M397">
        <f>VLOOKUP(A397,'Hospitalisation Details'!$A$1:$H$2344,4,FALSE)</f>
        <v>26140.36</v>
      </c>
      <c r="N397" t="str">
        <f>VLOOKUP(A397,'Hospitalisation Details'!$A$1:$H$2344,5,FALSE)</f>
        <v>tier - 2</v>
      </c>
      <c r="O397" t="str">
        <f>VLOOKUP(A397,'Hospitalisation Details'!$A$1:$H$2344,6,FALSE)</f>
        <v>tier - 3</v>
      </c>
      <c r="P397" t="str">
        <f>VLOOKUP(A397,'Hospitalisation Details'!$A$1:$H$2344,7,FALSE)</f>
        <v>R1011</v>
      </c>
      <c r="Q397">
        <f>VLOOKUP(A397,'Hospitalisation Details'!$A$1:$H$2344,8,FALSE)</f>
        <v>49</v>
      </c>
    </row>
    <row r="398" spans="1:17" x14ac:dyDescent="0.3">
      <c r="A398" t="s">
        <v>1963</v>
      </c>
      <c r="B398" t="str">
        <f>VLOOKUP(A398, 'Customer Names'!$A$1:$D$2336,3,FALSE)</f>
        <v>Fuller</v>
      </c>
      <c r="C398">
        <f>VLOOKUP(A398, 'Medical Examinations'!$A$1:$J$2336,2,FALSE)</f>
        <v>24.42</v>
      </c>
      <c r="D398">
        <f>VLOOKUP(A398,'Medical Examinations'!A397:J2732,3,FALSE)</f>
        <v>11.31</v>
      </c>
      <c r="E398" t="str">
        <f>VLOOKUP(A398,'Medical Examinations'!A397:J2732,4,FALSE)</f>
        <v>No</v>
      </c>
      <c r="F398" t="str">
        <f>VLOOKUP(A398,'Medical Examinations'!A397:J2732,4,FALSE)</f>
        <v>No</v>
      </c>
      <c r="G398" t="str">
        <f>VLOOKUP(A398,'Medical Examinations'!A398:J2732,6,FALSE)</f>
        <v>No</v>
      </c>
      <c r="H398">
        <f>VLOOKUP(A398,'Medical Examinations'!A398:J2732,7,FALSE)</f>
        <v>0</v>
      </c>
      <c r="I398" s="8" t="str">
        <f>VLOOKUP(A398,'Medical Examinations'!A398:J2732,8,FALSE)</f>
        <v>yes</v>
      </c>
      <c r="J398" t="str">
        <f>VLOOKUP(A398,'Medical Examinations'!A398:J2732,9,FALSE)</f>
        <v>Normal weight</v>
      </c>
      <c r="K398" t="str">
        <f>VLOOKUP(A398,'Medical Examinations'!A398:J2732,10,FALSE)</f>
        <v>Diabetes</v>
      </c>
      <c r="L398" s="14">
        <f>VLOOKUP(A398,'Hospitalisation Details'!$A$1:$H$2344,2,FALSE)</f>
        <v>37540</v>
      </c>
      <c r="M398">
        <f>VLOOKUP(A398,'Hospitalisation Details'!$A$1:$H$2344,4,FALSE)</f>
        <v>26125.67</v>
      </c>
      <c r="N398" t="str">
        <f>VLOOKUP(A398,'Hospitalisation Details'!$A$1:$H$2344,5,FALSE)</f>
        <v>tier - 2</v>
      </c>
      <c r="O398" t="str">
        <f>VLOOKUP(A398,'Hospitalisation Details'!$A$1:$H$2344,6,FALSE)</f>
        <v>tier - 1</v>
      </c>
      <c r="P398" t="str">
        <f>VLOOKUP(A398,'Hospitalisation Details'!$A$1:$H$2344,7,FALSE)</f>
        <v>R1013</v>
      </c>
      <c r="Q398">
        <f>VLOOKUP(A398,'Hospitalisation Details'!$A$1:$H$2344,8,FALSE)</f>
        <v>20</v>
      </c>
    </row>
    <row r="399" spans="1:17" x14ac:dyDescent="0.3">
      <c r="A399" t="s">
        <v>1962</v>
      </c>
      <c r="B399" t="str">
        <f>VLOOKUP(A399, 'Customer Names'!$A$1:$D$2336,3,FALSE)</f>
        <v>Lovisek</v>
      </c>
      <c r="C399">
        <f>VLOOKUP(A399, 'Medical Examinations'!$A$1:$J$2336,2,FALSE)</f>
        <v>26.695</v>
      </c>
      <c r="D399">
        <f>VLOOKUP(A399,'Medical Examinations'!A398:J2733,3,FALSE)</f>
        <v>4.68</v>
      </c>
      <c r="E399" t="str">
        <f>VLOOKUP(A399,'Medical Examinations'!A398:J2733,4,FALSE)</f>
        <v>Yes</v>
      </c>
      <c r="F399" t="str">
        <f>VLOOKUP(A399,'Medical Examinations'!A398:J2733,4,FALSE)</f>
        <v>Yes</v>
      </c>
      <c r="G399" t="str">
        <f>VLOOKUP(A399,'Medical Examinations'!A399:J2733,6,FALSE)</f>
        <v>No</v>
      </c>
      <c r="H399">
        <f>VLOOKUP(A399,'Medical Examinations'!A399:J2733,7,FALSE)</f>
        <v>2</v>
      </c>
      <c r="I399" s="8" t="str">
        <f>VLOOKUP(A399,'Medical Examinations'!A399:J2733,8,FALSE)</f>
        <v>yes</v>
      </c>
      <c r="J399" t="str">
        <f>VLOOKUP(A399,'Medical Examinations'!A399:J2733,9,FALSE)</f>
        <v>Overweight</v>
      </c>
      <c r="K399" t="str">
        <f>VLOOKUP(A399,'Medical Examinations'!A399:J2733,10,FALSE)</f>
        <v>Normal</v>
      </c>
      <c r="L399" s="14">
        <f>VLOOKUP(A399,'Hospitalisation Details'!$A$1:$H$2344,2,FALSE)</f>
        <v>24297</v>
      </c>
      <c r="M399">
        <f>VLOOKUP(A399,'Hospitalisation Details'!$A$1:$H$2344,4,FALSE)</f>
        <v>26109.33</v>
      </c>
      <c r="N399" t="str">
        <f>VLOOKUP(A399,'Hospitalisation Details'!$A$1:$H$2344,5,FALSE)</f>
        <v>tier - 2</v>
      </c>
      <c r="O399" t="str">
        <f>VLOOKUP(A399,'Hospitalisation Details'!$A$1:$H$2344,6,FALSE)</f>
        <v>tier - 3</v>
      </c>
      <c r="P399" t="str">
        <f>VLOOKUP(A399,'Hospitalisation Details'!$A$1:$H$2344,7,FALSE)</f>
        <v>R1012</v>
      </c>
      <c r="Q399">
        <f>VLOOKUP(A399,'Hospitalisation Details'!$A$1:$H$2344,8,FALSE)</f>
        <v>56</v>
      </c>
    </row>
    <row r="400" spans="1:17" x14ac:dyDescent="0.3">
      <c r="A400" t="s">
        <v>1961</v>
      </c>
      <c r="B400" t="str">
        <f>VLOOKUP(A400, 'Customer Names'!$A$1:$D$2336,3,FALSE)</f>
        <v>Painter</v>
      </c>
      <c r="C400">
        <f>VLOOKUP(A400, 'Medical Examinations'!$A$1:$J$2336,2,FALSE)</f>
        <v>27.79</v>
      </c>
      <c r="D400">
        <f>VLOOKUP(A400,'Medical Examinations'!A399:J2734,3,FALSE)</f>
        <v>6.05</v>
      </c>
      <c r="E400" t="str">
        <f>VLOOKUP(A400,'Medical Examinations'!A399:J2734,4,FALSE)</f>
        <v>Yes</v>
      </c>
      <c r="F400" t="str">
        <f>VLOOKUP(A400,'Medical Examinations'!A399:J2734,4,FALSE)</f>
        <v>Yes</v>
      </c>
      <c r="G400" t="str">
        <f>VLOOKUP(A400,'Medical Examinations'!A400:J2734,6,FALSE)</f>
        <v>No</v>
      </c>
      <c r="H400">
        <f>VLOOKUP(A400,'Medical Examinations'!A400:J2734,7,FALSE)</f>
        <v>1</v>
      </c>
      <c r="I400" s="8" t="str">
        <f>VLOOKUP(A400,'Medical Examinations'!A400:J2734,8,FALSE)</f>
        <v>yes</v>
      </c>
      <c r="J400" t="str">
        <f>VLOOKUP(A400,'Medical Examinations'!A400:J2734,9,FALSE)</f>
        <v>Overweight</v>
      </c>
      <c r="K400" t="str">
        <f>VLOOKUP(A400,'Medical Examinations'!A400:J2734,10,FALSE)</f>
        <v>Prediabetes</v>
      </c>
      <c r="L400" s="14">
        <f>VLOOKUP(A400,'Hospitalisation Details'!$A$1:$H$2344,2,FALSE)</f>
        <v>36886</v>
      </c>
      <c r="M400">
        <f>VLOOKUP(A400,'Hospitalisation Details'!$A$1:$H$2344,4,FALSE)</f>
        <v>26026.97</v>
      </c>
      <c r="N400" t="str">
        <f>VLOOKUP(A400,'Hospitalisation Details'!$A$1:$H$2344,5,FALSE)</f>
        <v>tier - 2</v>
      </c>
      <c r="O400" t="str">
        <f>VLOOKUP(A400,'Hospitalisation Details'!$A$1:$H$2344,6,FALSE)</f>
        <v>tier - 3</v>
      </c>
      <c r="P400" t="str">
        <f>VLOOKUP(A400,'Hospitalisation Details'!$A$1:$H$2344,7,FALSE)</f>
        <v>R1011</v>
      </c>
      <c r="Q400">
        <f>VLOOKUP(A400,'Hospitalisation Details'!$A$1:$H$2344,8,FALSE)</f>
        <v>22</v>
      </c>
    </row>
    <row r="401" spans="1:17" x14ac:dyDescent="0.3">
      <c r="A401" t="s">
        <v>1960</v>
      </c>
      <c r="B401" t="str">
        <f>VLOOKUP(A401, 'Customer Names'!$A$1:$D$2336,3,FALSE)</f>
        <v>Edwards</v>
      </c>
      <c r="C401">
        <f>VLOOKUP(A401, 'Medical Examinations'!$A$1:$J$2336,2,FALSE)</f>
        <v>32.68</v>
      </c>
      <c r="D401">
        <f>VLOOKUP(A401,'Medical Examinations'!A400:J2735,3,FALSE)</f>
        <v>4.68</v>
      </c>
      <c r="E401" t="str">
        <f>VLOOKUP(A401,'Medical Examinations'!A400:J2735,4,FALSE)</f>
        <v>Yes</v>
      </c>
      <c r="F401" t="str">
        <f>VLOOKUP(A401,'Medical Examinations'!A400:J2735,4,FALSE)</f>
        <v>Yes</v>
      </c>
      <c r="G401" t="str">
        <f>VLOOKUP(A401,'Medical Examinations'!A401:J2735,6,FALSE)</f>
        <v>No</v>
      </c>
      <c r="H401">
        <f>VLOOKUP(A401,'Medical Examinations'!A401:J2735,7,FALSE)</f>
        <v>0</v>
      </c>
      <c r="I401" s="8" t="str">
        <f>VLOOKUP(A401,'Medical Examinations'!A401:J2735,8,FALSE)</f>
        <v>No</v>
      </c>
      <c r="J401" t="str">
        <f>VLOOKUP(A401,'Medical Examinations'!A401:J2735,9,FALSE)</f>
        <v>Obesity</v>
      </c>
      <c r="K401" t="str">
        <f>VLOOKUP(A401,'Medical Examinations'!A401:J2735,10,FALSE)</f>
        <v>Normal</v>
      </c>
      <c r="L401" s="14">
        <f>VLOOKUP(A401,'Hospitalisation Details'!$A$1:$H$2344,2,FALSE)</f>
        <v>37047</v>
      </c>
      <c r="M401">
        <f>VLOOKUP(A401,'Hospitalisation Details'!$A$1:$H$2344,4,FALSE)</f>
        <v>26018.95</v>
      </c>
      <c r="N401" t="str">
        <f>VLOOKUP(A401,'Hospitalisation Details'!$A$1:$H$2344,5,FALSE)</f>
        <v>tier - 2</v>
      </c>
      <c r="O401" t="str">
        <f>VLOOKUP(A401,'Hospitalisation Details'!$A$1:$H$2344,6,FALSE)</f>
        <v>tier - 2</v>
      </c>
      <c r="P401" t="str">
        <f>VLOOKUP(A401,'Hospitalisation Details'!$A$1:$H$2344,7,FALSE)</f>
        <v>R1012</v>
      </c>
      <c r="Q401">
        <f>VLOOKUP(A401,'Hospitalisation Details'!$A$1:$H$2344,8,FALSE)</f>
        <v>22</v>
      </c>
    </row>
    <row r="402" spans="1:17" x14ac:dyDescent="0.3">
      <c r="A402" t="s">
        <v>1959</v>
      </c>
      <c r="B402" t="str">
        <f>VLOOKUP(A402, 'Customer Names'!$A$1:$D$2336,3,FALSE)</f>
        <v>Liebl</v>
      </c>
      <c r="C402">
        <f>VLOOKUP(A402, 'Medical Examinations'!$A$1:$J$2336,2,FALSE)</f>
        <v>26.4</v>
      </c>
      <c r="D402">
        <f>VLOOKUP(A402,'Medical Examinations'!A401:J2736,3,FALSE)</f>
        <v>9.5</v>
      </c>
      <c r="E402" t="str">
        <f>VLOOKUP(A402,'Medical Examinations'!A401:J2736,4,FALSE)</f>
        <v>Yes</v>
      </c>
      <c r="F402" t="str">
        <f>VLOOKUP(A402,'Medical Examinations'!A401:J2736,4,FALSE)</f>
        <v>Yes</v>
      </c>
      <c r="G402" t="str">
        <f>VLOOKUP(A402,'Medical Examinations'!A402:J2736,6,FALSE)</f>
        <v>No</v>
      </c>
      <c r="H402">
        <f>VLOOKUP(A402,'Medical Examinations'!A402:J2736,7,FALSE)</f>
        <v>2</v>
      </c>
      <c r="I402" s="8" t="str">
        <f>VLOOKUP(A402,'Medical Examinations'!A402:J2736,8,FALSE)</f>
        <v>No</v>
      </c>
      <c r="J402" t="str">
        <f>VLOOKUP(A402,'Medical Examinations'!A402:J2736,9,FALSE)</f>
        <v>Overweight</v>
      </c>
      <c r="K402" t="str">
        <f>VLOOKUP(A402,'Medical Examinations'!A402:J2736,10,FALSE)</f>
        <v>Diabetes</v>
      </c>
      <c r="L402" s="14">
        <f>VLOOKUP(A402,'Hospitalisation Details'!$A$1:$H$2344,2,FALSE)</f>
        <v>25905</v>
      </c>
      <c r="M402">
        <f>VLOOKUP(A402,'Hospitalisation Details'!$A$1:$H$2344,4,FALSE)</f>
        <v>25992.82</v>
      </c>
      <c r="N402" t="str">
        <f>VLOOKUP(A402,'Hospitalisation Details'!$A$1:$H$2344,5,FALSE)</f>
        <v>tier - 2</v>
      </c>
      <c r="O402" t="str">
        <f>VLOOKUP(A402,'Hospitalisation Details'!$A$1:$H$2344,6,FALSE)</f>
        <v>tier - 2</v>
      </c>
      <c r="P402" t="str">
        <f>VLOOKUP(A402,'Hospitalisation Details'!$A$1:$H$2344,7,FALSE)</f>
        <v>R1013</v>
      </c>
      <c r="Q402">
        <f>VLOOKUP(A402,'Hospitalisation Details'!$A$1:$H$2344,8,FALSE)</f>
        <v>52</v>
      </c>
    </row>
    <row r="403" spans="1:17" x14ac:dyDescent="0.3">
      <c r="A403" t="s">
        <v>1958</v>
      </c>
      <c r="B403" t="str">
        <f>VLOOKUP(A403, 'Customer Names'!$A$1:$D$2336,3,FALSE)</f>
        <v>Kasabian-Larson</v>
      </c>
      <c r="C403">
        <f>VLOOKUP(A403, 'Medical Examinations'!$A$1:$J$2336,2,FALSE)</f>
        <v>23.655000000000001</v>
      </c>
      <c r="D403">
        <f>VLOOKUP(A403,'Medical Examinations'!A402:J2737,3,FALSE)</f>
        <v>10.84</v>
      </c>
      <c r="E403" t="str">
        <f>VLOOKUP(A403,'Medical Examinations'!A402:J2737,4,FALSE)</f>
        <v>Yes</v>
      </c>
      <c r="F403" t="str">
        <f>VLOOKUP(A403,'Medical Examinations'!A402:J2737,4,FALSE)</f>
        <v>Yes</v>
      </c>
      <c r="G403" t="str">
        <f>VLOOKUP(A403,'Medical Examinations'!A403:J2737,6,FALSE)</f>
        <v>Yes</v>
      </c>
      <c r="H403">
        <f>VLOOKUP(A403,'Medical Examinations'!A403:J2737,7,FALSE)</f>
        <v>1</v>
      </c>
      <c r="I403" s="8" t="str">
        <f>VLOOKUP(A403,'Medical Examinations'!A403:J2737,8,FALSE)</f>
        <v>yes</v>
      </c>
      <c r="J403" t="str">
        <f>VLOOKUP(A403,'Medical Examinations'!A403:J2737,9,FALSE)</f>
        <v>Normal weight</v>
      </c>
      <c r="K403" t="str">
        <f>VLOOKUP(A403,'Medical Examinations'!A403:J2737,10,FALSE)</f>
        <v>Diabetes</v>
      </c>
      <c r="L403" s="14">
        <f>VLOOKUP(A403,'Hospitalisation Details'!$A$1:$H$2344,2,FALSE)</f>
        <v>23244</v>
      </c>
      <c r="M403">
        <f>VLOOKUP(A403,'Hospitalisation Details'!$A$1:$H$2344,4,FALSE)</f>
        <v>25678.78</v>
      </c>
      <c r="N403" t="str">
        <f>VLOOKUP(A403,'Hospitalisation Details'!$A$1:$H$2344,5,FALSE)</f>
        <v>tier - 2</v>
      </c>
      <c r="O403" t="str">
        <f>VLOOKUP(A403,'Hospitalisation Details'!$A$1:$H$2344,6,FALSE)</f>
        <v>tier - 3</v>
      </c>
      <c r="P403" t="str">
        <f>VLOOKUP(A403,'Hospitalisation Details'!$A$1:$H$2344,7,FALSE)</f>
        <v>R1012</v>
      </c>
      <c r="Q403">
        <f>VLOOKUP(A403,'Hospitalisation Details'!$A$1:$H$2344,8,FALSE)</f>
        <v>59</v>
      </c>
    </row>
    <row r="404" spans="1:17" x14ac:dyDescent="0.3">
      <c r="A404" t="s">
        <v>1957</v>
      </c>
      <c r="B404" t="str">
        <f>VLOOKUP(A404, 'Customer Names'!$A$1:$D$2336,3,FALSE)</f>
        <v>Creamer</v>
      </c>
      <c r="C404">
        <f>VLOOKUP(A404, 'Medical Examinations'!$A$1:$J$2336,2,FALSE)</f>
        <v>27.36</v>
      </c>
      <c r="D404">
        <f>VLOOKUP(A404,'Medical Examinations'!A403:J2738,3,FALSE)</f>
        <v>5.88</v>
      </c>
      <c r="E404" t="str">
        <f>VLOOKUP(A404,'Medical Examinations'!A403:J2738,4,FALSE)</f>
        <v>No</v>
      </c>
      <c r="F404" t="str">
        <f>VLOOKUP(A404,'Medical Examinations'!A403:J2738,4,FALSE)</f>
        <v>No</v>
      </c>
      <c r="G404" t="str">
        <f>VLOOKUP(A404,'Medical Examinations'!A404:J2738,6,FALSE)</f>
        <v>No</v>
      </c>
      <c r="H404">
        <f>VLOOKUP(A404,'Medical Examinations'!A404:J2738,7,FALSE)</f>
        <v>2</v>
      </c>
      <c r="I404" s="8" t="str">
        <f>VLOOKUP(A404,'Medical Examinations'!A404:J2738,8,FALSE)</f>
        <v>No</v>
      </c>
      <c r="J404" t="str">
        <f>VLOOKUP(A404,'Medical Examinations'!A404:J2738,9,FALSE)</f>
        <v>Overweight</v>
      </c>
      <c r="K404" t="str">
        <f>VLOOKUP(A404,'Medical Examinations'!A404:J2738,10,FALSE)</f>
        <v>Prediabetes</v>
      </c>
      <c r="L404" s="14">
        <f>VLOOKUP(A404,'Hospitalisation Details'!$A$1:$H$2344,2,FALSE)</f>
        <v>26497</v>
      </c>
      <c r="M404">
        <f>VLOOKUP(A404,'Hospitalisation Details'!$A$1:$H$2344,4,FALSE)</f>
        <v>25656.58</v>
      </c>
      <c r="N404" t="str">
        <f>VLOOKUP(A404,'Hospitalisation Details'!$A$1:$H$2344,5,FALSE)</f>
        <v>tier - 2</v>
      </c>
      <c r="O404" t="str">
        <f>VLOOKUP(A404,'Hospitalisation Details'!$A$1:$H$2344,6,FALSE)</f>
        <v>tier - 3</v>
      </c>
      <c r="P404" t="str">
        <f>VLOOKUP(A404,'Hospitalisation Details'!$A$1:$H$2344,7,FALSE)</f>
        <v>R1024</v>
      </c>
      <c r="Q404">
        <f>VLOOKUP(A404,'Hospitalisation Details'!$A$1:$H$2344,8,FALSE)</f>
        <v>50</v>
      </c>
    </row>
    <row r="405" spans="1:17" x14ac:dyDescent="0.3">
      <c r="A405" t="s">
        <v>1956</v>
      </c>
      <c r="B405" t="str">
        <f>VLOOKUP(A405, 'Customer Names'!$A$1:$D$2336,3,FALSE)</f>
        <v>Kimbel</v>
      </c>
      <c r="C405">
        <f>VLOOKUP(A405, 'Medical Examinations'!$A$1:$J$2336,2,FALSE)</f>
        <v>27.82</v>
      </c>
      <c r="D405">
        <f>VLOOKUP(A405,'Medical Examinations'!A404:J2739,3,FALSE)</f>
        <v>5.24</v>
      </c>
      <c r="E405" t="str">
        <f>VLOOKUP(A405,'Medical Examinations'!A404:J2739,4,FALSE)</f>
        <v>Yes</v>
      </c>
      <c r="F405" t="str">
        <f>VLOOKUP(A405,'Medical Examinations'!A404:J2739,4,FALSE)</f>
        <v>Yes</v>
      </c>
      <c r="G405" t="str">
        <f>VLOOKUP(A405,'Medical Examinations'!A405:J2739,6,FALSE)</f>
        <v>No</v>
      </c>
      <c r="H405">
        <f>VLOOKUP(A405,'Medical Examinations'!A405:J2739,7,FALSE)</f>
        <v>0</v>
      </c>
      <c r="I405" s="8" t="str">
        <f>VLOOKUP(A405,'Medical Examinations'!A405:J2739,8,FALSE)</f>
        <v>yes</v>
      </c>
      <c r="J405" t="str">
        <f>VLOOKUP(A405,'Medical Examinations'!A405:J2739,9,FALSE)</f>
        <v>Overweight</v>
      </c>
      <c r="K405" t="str">
        <f>VLOOKUP(A405,'Medical Examinations'!A405:J2739,10,FALSE)</f>
        <v>Normal</v>
      </c>
      <c r="L405" s="14">
        <f>VLOOKUP(A405,'Hospitalisation Details'!$A$1:$H$2344,2,FALSE)</f>
        <v>37105</v>
      </c>
      <c r="M405">
        <f>VLOOKUP(A405,'Hospitalisation Details'!$A$1:$H$2344,4,FALSE)</f>
        <v>25648.98</v>
      </c>
      <c r="N405" t="str">
        <f>VLOOKUP(A405,'Hospitalisation Details'!$A$1:$H$2344,5,FALSE)</f>
        <v>tier - 2</v>
      </c>
      <c r="O405" t="str">
        <f>VLOOKUP(A405,'Hospitalisation Details'!$A$1:$H$2344,6,FALSE)</f>
        <v>tier - 1</v>
      </c>
      <c r="P405" t="str">
        <f>VLOOKUP(A405,'Hospitalisation Details'!$A$1:$H$2344,7,FALSE)</f>
        <v>R1011</v>
      </c>
      <c r="Q405">
        <f>VLOOKUP(A405,'Hospitalisation Details'!$A$1:$H$2344,8,FALSE)</f>
        <v>21</v>
      </c>
    </row>
    <row r="406" spans="1:17" x14ac:dyDescent="0.3">
      <c r="A406" t="s">
        <v>1955</v>
      </c>
      <c r="B406" t="str">
        <f>VLOOKUP(A406, 'Customer Names'!$A$1:$D$2336,3,FALSE)</f>
        <v>Livensparger</v>
      </c>
      <c r="C406">
        <f>VLOOKUP(A406, 'Medical Examinations'!$A$1:$J$2336,2,FALSE)</f>
        <v>25.46</v>
      </c>
      <c r="D406">
        <f>VLOOKUP(A406,'Medical Examinations'!A405:J2740,3,FALSE)</f>
        <v>11.75</v>
      </c>
      <c r="E406" t="str">
        <f>VLOOKUP(A406,'Medical Examinations'!A405:J2740,4,FALSE)</f>
        <v>No</v>
      </c>
      <c r="F406" t="str">
        <f>VLOOKUP(A406,'Medical Examinations'!A405:J2740,4,FALSE)</f>
        <v>No</v>
      </c>
      <c r="G406" t="str">
        <f>VLOOKUP(A406,'Medical Examinations'!A406:J2740,6,FALSE)</f>
        <v>No</v>
      </c>
      <c r="H406">
        <f>VLOOKUP(A406,'Medical Examinations'!A406:J2740,7,FALSE)</f>
        <v>0</v>
      </c>
      <c r="I406" s="8" t="str">
        <f>VLOOKUP(A406,'Medical Examinations'!A406:J2740,8,FALSE)</f>
        <v>No</v>
      </c>
      <c r="J406" t="str">
        <f>VLOOKUP(A406,'Medical Examinations'!A406:J2740,9,FALSE)</f>
        <v>Overweight</v>
      </c>
      <c r="K406" t="str">
        <f>VLOOKUP(A406,'Medical Examinations'!A406:J2740,10,FALSE)</f>
        <v>Diabetes</v>
      </c>
      <c r="L406" s="14">
        <f>VLOOKUP(A406,'Hospitalisation Details'!$A$1:$H$2344,2,FALSE)</f>
        <v>25183</v>
      </c>
      <c r="M406">
        <f>VLOOKUP(A406,'Hospitalisation Details'!$A$1:$H$2344,4,FALSE)</f>
        <v>25517.11</v>
      </c>
      <c r="N406" t="str">
        <f>VLOOKUP(A406,'Hospitalisation Details'!$A$1:$H$2344,5,FALSE)</f>
        <v>tier - 2</v>
      </c>
      <c r="O406" t="str">
        <f>VLOOKUP(A406,'Hospitalisation Details'!$A$1:$H$2344,6,FALSE)</f>
        <v>tier - 3</v>
      </c>
      <c r="P406" t="str">
        <f>VLOOKUP(A406,'Hospitalisation Details'!$A$1:$H$2344,7,FALSE)</f>
        <v>R1017</v>
      </c>
      <c r="Q406">
        <f>VLOOKUP(A406,'Hospitalisation Details'!$A$1:$H$2344,8,FALSE)</f>
        <v>54</v>
      </c>
    </row>
    <row r="407" spans="1:17" x14ac:dyDescent="0.3">
      <c r="A407" t="s">
        <v>1954</v>
      </c>
      <c r="B407" t="str">
        <f>VLOOKUP(A407, 'Customer Names'!$A$1:$D$2336,3,FALSE)</f>
        <v>Grange</v>
      </c>
      <c r="C407">
        <f>VLOOKUP(A407, 'Medical Examinations'!$A$1:$J$2336,2,FALSE)</f>
        <v>25.1</v>
      </c>
      <c r="D407">
        <f>VLOOKUP(A407,'Medical Examinations'!A406:J2741,3,FALSE)</f>
        <v>6.97</v>
      </c>
      <c r="E407" t="str">
        <f>VLOOKUP(A407,'Medical Examinations'!A406:J2741,4,FALSE)</f>
        <v>No</v>
      </c>
      <c r="F407" t="str">
        <f>VLOOKUP(A407,'Medical Examinations'!A406:J2741,4,FALSE)</f>
        <v>No</v>
      </c>
      <c r="G407" t="str">
        <f>VLOOKUP(A407,'Medical Examinations'!A407:J2741,6,FALSE)</f>
        <v>No</v>
      </c>
      <c r="H407">
        <f>VLOOKUP(A407,'Medical Examinations'!A407:J2741,7,FALSE)</f>
        <v>0</v>
      </c>
      <c r="I407" s="8" t="str">
        <f>VLOOKUP(A407,'Medical Examinations'!A407:J2741,8,FALSE)</f>
        <v>yes</v>
      </c>
      <c r="J407" t="str">
        <f>VLOOKUP(A407,'Medical Examinations'!A407:J2741,9,FALSE)</f>
        <v>Overweight</v>
      </c>
      <c r="K407" t="str">
        <f>VLOOKUP(A407,'Medical Examinations'!A407:J2741,10,FALSE)</f>
        <v>Diabetes</v>
      </c>
      <c r="L407" s="14">
        <f>VLOOKUP(A407,'Hospitalisation Details'!$A$1:$H$2344,2,FALSE)</f>
        <v>25072</v>
      </c>
      <c r="M407">
        <f>VLOOKUP(A407,'Hospitalisation Details'!$A$1:$H$2344,4,FALSE)</f>
        <v>25382.3</v>
      </c>
      <c r="N407" t="str">
        <f>VLOOKUP(A407,'Hospitalisation Details'!$A$1:$H$2344,5,FALSE)</f>
        <v>tier - 2</v>
      </c>
      <c r="O407" t="str">
        <f>VLOOKUP(A407,'Hospitalisation Details'!$A$1:$H$2344,6,FALSE)</f>
        <v>tier - 2</v>
      </c>
      <c r="P407" t="str">
        <f>VLOOKUP(A407,'Hospitalisation Details'!$A$1:$H$2344,7,FALSE)</f>
        <v>R1011</v>
      </c>
      <c r="Q407">
        <f>VLOOKUP(A407,'Hospitalisation Details'!$A$1:$H$2344,8,FALSE)</f>
        <v>54</v>
      </c>
    </row>
    <row r="408" spans="1:17" x14ac:dyDescent="0.3">
      <c r="A408" t="s">
        <v>1953</v>
      </c>
      <c r="B408" t="str">
        <f>VLOOKUP(A408, 'Customer Names'!$A$1:$D$2336,3,FALSE)</f>
        <v>Nunlist</v>
      </c>
      <c r="C408">
        <f>VLOOKUP(A408, 'Medical Examinations'!$A$1:$J$2336,2,FALSE)</f>
        <v>32.11</v>
      </c>
      <c r="D408">
        <f>VLOOKUP(A408,'Medical Examinations'!A407:J2742,3,FALSE)</f>
        <v>4.76</v>
      </c>
      <c r="E408" t="str">
        <f>VLOOKUP(A408,'Medical Examinations'!A407:J2742,4,FALSE)</f>
        <v>No</v>
      </c>
      <c r="F408" t="str">
        <f>VLOOKUP(A408,'Medical Examinations'!A407:J2742,4,FALSE)</f>
        <v>No</v>
      </c>
      <c r="G408" t="str">
        <f>VLOOKUP(A408,'Medical Examinations'!A408:J2742,6,FALSE)</f>
        <v>No</v>
      </c>
      <c r="H408">
        <f>VLOOKUP(A408,'Medical Examinations'!A408:J2742,7,FALSE)</f>
        <v>2</v>
      </c>
      <c r="I408" s="8" t="str">
        <f>VLOOKUP(A408,'Medical Examinations'!A408:J2742,8,FALSE)</f>
        <v>No</v>
      </c>
      <c r="J408" t="str">
        <f>VLOOKUP(A408,'Medical Examinations'!A408:J2742,9,FALSE)</f>
        <v>Obesity</v>
      </c>
      <c r="K408" t="str">
        <f>VLOOKUP(A408,'Medical Examinations'!A408:J2742,10,FALSE)</f>
        <v>Normal</v>
      </c>
      <c r="L408" s="14">
        <f>VLOOKUP(A408,'Hospitalisation Details'!$A$1:$H$2344,2,FALSE)</f>
        <v>26568</v>
      </c>
      <c r="M408">
        <f>VLOOKUP(A408,'Hospitalisation Details'!$A$1:$H$2344,4,FALSE)</f>
        <v>25333.33</v>
      </c>
      <c r="N408" t="str">
        <f>VLOOKUP(A408,'Hospitalisation Details'!$A$1:$H$2344,5,FALSE)</f>
        <v>tier - 2</v>
      </c>
      <c r="O408" t="str">
        <f>VLOOKUP(A408,'Hospitalisation Details'!$A$1:$H$2344,6,FALSE)</f>
        <v>tier - 2</v>
      </c>
      <c r="P408" t="str">
        <f>VLOOKUP(A408,'Hospitalisation Details'!$A$1:$H$2344,7,FALSE)</f>
        <v>R1017</v>
      </c>
      <c r="Q408">
        <f>VLOOKUP(A408,'Hospitalisation Details'!$A$1:$H$2344,8,FALSE)</f>
        <v>50</v>
      </c>
    </row>
    <row r="409" spans="1:17" x14ac:dyDescent="0.3">
      <c r="A409" t="s">
        <v>1952</v>
      </c>
      <c r="B409" t="str">
        <f>VLOOKUP(A409, 'Customer Names'!$A$1:$D$2336,3,FALSE)</f>
        <v>Cutter</v>
      </c>
      <c r="C409">
        <f>VLOOKUP(A409, 'Medical Examinations'!$A$1:$J$2336,2,FALSE)</f>
        <v>29.8</v>
      </c>
      <c r="D409">
        <f>VLOOKUP(A409,'Medical Examinations'!A408:J2743,3,FALSE)</f>
        <v>8.24</v>
      </c>
      <c r="E409" t="str">
        <f>VLOOKUP(A409,'Medical Examinations'!A408:J2743,4,FALSE)</f>
        <v>Yes</v>
      </c>
      <c r="F409" t="str">
        <f>VLOOKUP(A409,'Medical Examinations'!A408:J2743,4,FALSE)</f>
        <v>Yes</v>
      </c>
      <c r="G409" t="str">
        <f>VLOOKUP(A409,'Medical Examinations'!A409:J2743,6,FALSE)</f>
        <v>No</v>
      </c>
      <c r="H409">
        <f>VLOOKUP(A409,'Medical Examinations'!A409:J2743,7,FALSE)</f>
        <v>1</v>
      </c>
      <c r="I409" s="8" t="str">
        <f>VLOOKUP(A409,'Medical Examinations'!A409:J2743,8,FALSE)</f>
        <v>yes</v>
      </c>
      <c r="J409" t="str">
        <f>VLOOKUP(A409,'Medical Examinations'!A409:J2743,9,FALSE)</f>
        <v>Overweight</v>
      </c>
      <c r="K409" t="str">
        <f>VLOOKUP(A409,'Medical Examinations'!A409:J2743,10,FALSE)</f>
        <v>Diabetes</v>
      </c>
      <c r="L409" s="14">
        <f>VLOOKUP(A409,'Hospitalisation Details'!$A$1:$H$2344,2,FALSE)</f>
        <v>27742</v>
      </c>
      <c r="M409">
        <f>VLOOKUP(A409,'Hospitalisation Details'!$A$1:$H$2344,4,FALSE)</f>
        <v>25309.49</v>
      </c>
      <c r="N409" t="str">
        <f>VLOOKUP(A409,'Hospitalisation Details'!$A$1:$H$2344,5,FALSE)</f>
        <v>tier - 2</v>
      </c>
      <c r="O409" t="str">
        <f>VLOOKUP(A409,'Hospitalisation Details'!$A$1:$H$2344,6,FALSE)</f>
        <v>tier - 1</v>
      </c>
      <c r="P409" t="str">
        <f>VLOOKUP(A409,'Hospitalisation Details'!$A$1:$H$2344,7,FALSE)</f>
        <v>R1011</v>
      </c>
      <c r="Q409">
        <f>VLOOKUP(A409,'Hospitalisation Details'!$A$1:$H$2344,8,FALSE)</f>
        <v>47</v>
      </c>
    </row>
    <row r="410" spans="1:17" x14ac:dyDescent="0.3">
      <c r="A410" t="s">
        <v>1951</v>
      </c>
      <c r="B410" t="str">
        <f>VLOOKUP(A410, 'Customer Names'!$A$1:$D$2336,3,FALSE)</f>
        <v>Martin</v>
      </c>
      <c r="C410">
        <f>VLOOKUP(A410, 'Medical Examinations'!$A$1:$J$2336,2,FALSE)</f>
        <v>24.01</v>
      </c>
      <c r="D410">
        <f>VLOOKUP(A410,'Medical Examinations'!A409:J2744,3,FALSE)</f>
        <v>4.76</v>
      </c>
      <c r="E410" t="str">
        <f>VLOOKUP(A410,'Medical Examinations'!A409:J2744,4,FALSE)</f>
        <v>No</v>
      </c>
      <c r="F410" t="str">
        <f>VLOOKUP(A410,'Medical Examinations'!A409:J2744,4,FALSE)</f>
        <v>No</v>
      </c>
      <c r="G410" t="str">
        <f>VLOOKUP(A410,'Medical Examinations'!A410:J2744,6,FALSE)</f>
        <v>No</v>
      </c>
      <c r="H410">
        <f>VLOOKUP(A410,'Medical Examinations'!A410:J2744,7,FALSE)</f>
        <v>1</v>
      </c>
      <c r="I410" s="8" t="str">
        <f>VLOOKUP(A410,'Medical Examinations'!A410:J2744,8,FALSE)</f>
        <v>yes</v>
      </c>
      <c r="J410" t="str">
        <f>VLOOKUP(A410,'Medical Examinations'!A410:J2744,9,FALSE)</f>
        <v>Normal weight</v>
      </c>
      <c r="K410" t="str">
        <f>VLOOKUP(A410,'Medical Examinations'!A410:J2744,10,FALSE)</f>
        <v>Normal</v>
      </c>
      <c r="L410" s="14">
        <f>VLOOKUP(A410,'Hospitalisation Details'!$A$1:$H$2344,2,FALSE)</f>
        <v>36123</v>
      </c>
      <c r="M410">
        <f>VLOOKUP(A410,'Hospitalisation Details'!$A$1:$H$2344,4,FALSE)</f>
        <v>25127.22</v>
      </c>
      <c r="N410" t="str">
        <f>VLOOKUP(A410,'Hospitalisation Details'!$A$1:$H$2344,5,FALSE)</f>
        <v>tier - 2</v>
      </c>
      <c r="O410" t="str">
        <f>VLOOKUP(A410,'Hospitalisation Details'!$A$1:$H$2344,6,FALSE)</f>
        <v>tier - 3</v>
      </c>
      <c r="P410" t="str">
        <f>VLOOKUP(A410,'Hospitalisation Details'!$A$1:$H$2344,7,FALSE)</f>
        <v>R1011</v>
      </c>
      <c r="Q410">
        <f>VLOOKUP(A410,'Hospitalisation Details'!$A$1:$H$2344,8,FALSE)</f>
        <v>24</v>
      </c>
    </row>
    <row r="411" spans="1:17" x14ac:dyDescent="0.3">
      <c r="A411" t="s">
        <v>1950</v>
      </c>
      <c r="B411" t="str">
        <f>VLOOKUP(A411, 'Customer Names'!$A$1:$D$2336,3,FALSE)</f>
        <v>Cooney</v>
      </c>
      <c r="C411">
        <f>VLOOKUP(A411, 'Medical Examinations'!$A$1:$J$2336,2,FALSE)</f>
        <v>23.21</v>
      </c>
      <c r="D411">
        <f>VLOOKUP(A411,'Medical Examinations'!A410:J2745,3,FALSE)</f>
        <v>6.03</v>
      </c>
      <c r="E411" t="str">
        <f>VLOOKUP(A411,'Medical Examinations'!A410:J2745,4,FALSE)</f>
        <v>No</v>
      </c>
      <c r="F411" t="str">
        <f>VLOOKUP(A411,'Medical Examinations'!A410:J2745,4,FALSE)</f>
        <v>No</v>
      </c>
      <c r="G411" t="str">
        <f>VLOOKUP(A411,'Medical Examinations'!A411:J2745,6,FALSE)</f>
        <v>No</v>
      </c>
      <c r="H411">
        <f>VLOOKUP(A411,'Medical Examinations'!A411:J2745,7,FALSE)</f>
        <v>1</v>
      </c>
      <c r="I411" s="8" t="str">
        <f>VLOOKUP(A411,'Medical Examinations'!A411:J2745,8,FALSE)</f>
        <v>No</v>
      </c>
      <c r="J411" t="str">
        <f>VLOOKUP(A411,'Medical Examinations'!A411:J2745,9,FALSE)</f>
        <v>Normal weight</v>
      </c>
      <c r="K411" t="str">
        <f>VLOOKUP(A411,'Medical Examinations'!A411:J2745,10,FALSE)</f>
        <v>Prediabetes</v>
      </c>
      <c r="L411" s="14">
        <f>VLOOKUP(A411,'Hospitalisation Details'!$A$1:$H$2344,2,FALSE)</f>
        <v>35960</v>
      </c>
      <c r="M411">
        <f>VLOOKUP(A411,'Hospitalisation Details'!$A$1:$H$2344,4,FALSE)</f>
        <v>25081.77</v>
      </c>
      <c r="N411" t="str">
        <f>VLOOKUP(A411,'Hospitalisation Details'!$A$1:$H$2344,5,FALSE)</f>
        <v>tier - 2</v>
      </c>
      <c r="O411" t="str">
        <f>VLOOKUP(A411,'Hospitalisation Details'!$A$1:$H$2344,6,FALSE)</f>
        <v>tier - 2</v>
      </c>
      <c r="P411" t="str">
        <f>VLOOKUP(A411,'Hospitalisation Details'!$A$1:$H$2344,7,FALSE)</f>
        <v>R1013</v>
      </c>
      <c r="Q411">
        <f>VLOOKUP(A411,'Hospitalisation Details'!$A$1:$H$2344,8,FALSE)</f>
        <v>24</v>
      </c>
    </row>
    <row r="412" spans="1:17" x14ac:dyDescent="0.3">
      <c r="A412" t="s">
        <v>1949</v>
      </c>
      <c r="B412" t="str">
        <f>VLOOKUP(A412, 'Customer Names'!$A$1:$D$2336,3,FALSE)</f>
        <v>Bier</v>
      </c>
      <c r="C412">
        <f>VLOOKUP(A412, 'Medical Examinations'!$A$1:$J$2336,2,FALSE)</f>
        <v>21.2</v>
      </c>
      <c r="D412">
        <f>VLOOKUP(A412,'Medical Examinations'!A411:J2746,3,FALSE)</f>
        <v>4.07</v>
      </c>
      <c r="E412" t="str">
        <f>VLOOKUP(A412,'Medical Examinations'!A411:J2746,4,FALSE)</f>
        <v>Yes</v>
      </c>
      <c r="F412" t="str">
        <f>VLOOKUP(A412,'Medical Examinations'!A411:J2746,4,FALSE)</f>
        <v>Yes</v>
      </c>
      <c r="G412" t="str">
        <f>VLOOKUP(A412,'Medical Examinations'!A412:J2746,6,FALSE)</f>
        <v>No</v>
      </c>
      <c r="H412">
        <f>VLOOKUP(A412,'Medical Examinations'!A412:J2746,7,FALSE)</f>
        <v>1</v>
      </c>
      <c r="I412" s="8" t="str">
        <f>VLOOKUP(A412,'Medical Examinations'!A412:J2746,8,FALSE)</f>
        <v>yes</v>
      </c>
      <c r="J412" t="str">
        <f>VLOOKUP(A412,'Medical Examinations'!A412:J2746,9,FALSE)</f>
        <v>Normal weight</v>
      </c>
      <c r="K412" t="str">
        <f>VLOOKUP(A412,'Medical Examinations'!A412:J2746,10,FALSE)</f>
        <v>Normal</v>
      </c>
      <c r="L412" s="14">
        <f>VLOOKUP(A412,'Hospitalisation Details'!$A$1:$H$2344,2,FALSE)</f>
        <v>35037</v>
      </c>
      <c r="M412">
        <f>VLOOKUP(A412,'Hospitalisation Details'!$A$1:$H$2344,4,FALSE)</f>
        <v>25075.97</v>
      </c>
      <c r="N412" t="str">
        <f>VLOOKUP(A412,'Hospitalisation Details'!$A$1:$H$2344,5,FALSE)</f>
        <v>tier - 2</v>
      </c>
      <c r="O412" t="str">
        <f>VLOOKUP(A412,'Hospitalisation Details'!$A$1:$H$2344,6,FALSE)</f>
        <v>tier - 2</v>
      </c>
      <c r="P412" t="str">
        <f>VLOOKUP(A412,'Hospitalisation Details'!$A$1:$H$2344,7,FALSE)</f>
        <v>R1011</v>
      </c>
      <c r="Q412">
        <f>VLOOKUP(A412,'Hospitalisation Details'!$A$1:$H$2344,8,FALSE)</f>
        <v>27</v>
      </c>
    </row>
    <row r="413" spans="1:17" x14ac:dyDescent="0.3">
      <c r="A413" t="s">
        <v>1948</v>
      </c>
      <c r="B413" t="str">
        <f>VLOOKUP(A413, 'Customer Names'!$A$1:$D$2336,3,FALSE)</f>
        <v>Muskopf</v>
      </c>
      <c r="C413">
        <f>VLOOKUP(A413, 'Medical Examinations'!$A$1:$J$2336,2,FALSE)</f>
        <v>28.215</v>
      </c>
      <c r="D413">
        <f>VLOOKUP(A413,'Medical Examinations'!A412:J2747,3,FALSE)</f>
        <v>8.26</v>
      </c>
      <c r="E413" t="str">
        <f>VLOOKUP(A413,'Medical Examinations'!A412:J2747,4,FALSE)</f>
        <v>Yes</v>
      </c>
      <c r="F413" t="str">
        <f>VLOOKUP(A413,'Medical Examinations'!A412:J2747,4,FALSE)</f>
        <v>Yes</v>
      </c>
      <c r="G413" t="str">
        <f>VLOOKUP(A413,'Medical Examinations'!A413:J2747,6,FALSE)</f>
        <v>No</v>
      </c>
      <c r="H413">
        <f>VLOOKUP(A413,'Medical Examinations'!A413:J2747,7,FALSE)</f>
        <v>1</v>
      </c>
      <c r="I413" s="8" t="str">
        <f>VLOOKUP(A413,'Medical Examinations'!A413:J2747,8,FALSE)</f>
        <v>yes</v>
      </c>
      <c r="J413" t="str">
        <f>VLOOKUP(A413,'Medical Examinations'!A413:J2747,9,FALSE)</f>
        <v>Overweight</v>
      </c>
      <c r="K413" t="str">
        <f>VLOOKUP(A413,'Medical Examinations'!A413:J2747,10,FALSE)</f>
        <v>Diabetes</v>
      </c>
      <c r="L413" s="14">
        <f>VLOOKUP(A413,'Hospitalisation Details'!$A$1:$H$2344,2,FALSE)</f>
        <v>27712</v>
      </c>
      <c r="M413">
        <f>VLOOKUP(A413,'Hospitalisation Details'!$A$1:$H$2344,4,FALSE)</f>
        <v>24915.22</v>
      </c>
      <c r="N413" t="str">
        <f>VLOOKUP(A413,'Hospitalisation Details'!$A$1:$H$2344,5,FALSE)</f>
        <v>tier - 2</v>
      </c>
      <c r="O413" t="str">
        <f>VLOOKUP(A413,'Hospitalisation Details'!$A$1:$H$2344,6,FALSE)</f>
        <v>tier - 3</v>
      </c>
      <c r="P413" t="str">
        <f>VLOOKUP(A413,'Hospitalisation Details'!$A$1:$H$2344,7,FALSE)</f>
        <v>R1012</v>
      </c>
      <c r="Q413">
        <f>VLOOKUP(A413,'Hospitalisation Details'!$A$1:$H$2344,8,FALSE)</f>
        <v>47</v>
      </c>
    </row>
    <row r="414" spans="1:17" x14ac:dyDescent="0.3">
      <c r="A414" t="s">
        <v>1947</v>
      </c>
      <c r="B414" t="str">
        <f>VLOOKUP(A414, 'Customer Names'!$A$1:$D$2336,3,FALSE)</f>
        <v>Sirak</v>
      </c>
      <c r="C414">
        <f>VLOOKUP(A414, 'Medical Examinations'!$A$1:$J$2336,2,FALSE)</f>
        <v>38.094999999999999</v>
      </c>
      <c r="D414">
        <f>VLOOKUP(A414,'Medical Examinations'!A413:J2748,3,FALSE)</f>
        <v>4.76</v>
      </c>
      <c r="E414" t="str">
        <f>VLOOKUP(A414,'Medical Examinations'!A413:J2748,4,FALSE)</f>
        <v>No</v>
      </c>
      <c r="F414" t="str">
        <f>VLOOKUP(A414,'Medical Examinations'!A413:J2748,4,FALSE)</f>
        <v>No</v>
      </c>
      <c r="G414" t="str">
        <f>VLOOKUP(A414,'Medical Examinations'!A414:J2748,6,FALSE)</f>
        <v>No</v>
      </c>
      <c r="H414">
        <f>VLOOKUP(A414,'Medical Examinations'!A414:J2748,7,FALSE)</f>
        <v>1</v>
      </c>
      <c r="I414" s="8" t="str">
        <f>VLOOKUP(A414,'Medical Examinations'!A414:J2748,8,FALSE)</f>
        <v>No</v>
      </c>
      <c r="J414" t="str">
        <f>VLOOKUP(A414,'Medical Examinations'!A414:J2748,9,FALSE)</f>
        <v>Obesity</v>
      </c>
      <c r="K414" t="str">
        <f>VLOOKUP(A414,'Medical Examinations'!A414:J2748,10,FALSE)</f>
        <v>Normal</v>
      </c>
      <c r="L414" s="14">
        <f>VLOOKUP(A414,'Hospitalisation Details'!$A$1:$H$2344,2,FALSE)</f>
        <v>31942</v>
      </c>
      <c r="M414">
        <f>VLOOKUP(A414,'Hospitalisation Details'!$A$1:$H$2344,4,FALSE)</f>
        <v>24915.05</v>
      </c>
      <c r="N414" t="str">
        <f>VLOOKUP(A414,'Hospitalisation Details'!$A$1:$H$2344,5,FALSE)</f>
        <v>tier - 2</v>
      </c>
      <c r="O414" t="str">
        <f>VLOOKUP(A414,'Hospitalisation Details'!$A$1:$H$2344,6,FALSE)</f>
        <v>tier - 1</v>
      </c>
      <c r="P414" t="str">
        <f>VLOOKUP(A414,'Hospitalisation Details'!$A$1:$H$2344,7,FALSE)</f>
        <v>R1024</v>
      </c>
      <c r="Q414">
        <f>VLOOKUP(A414,'Hospitalisation Details'!$A$1:$H$2344,8,FALSE)</f>
        <v>35</v>
      </c>
    </row>
    <row r="415" spans="1:17" x14ac:dyDescent="0.3">
      <c r="A415" t="s">
        <v>1946</v>
      </c>
      <c r="B415" t="str">
        <f>VLOOKUP(A415, 'Customer Names'!$A$1:$D$2336,3,FALSE)</f>
        <v>Nelsen</v>
      </c>
      <c r="C415">
        <f>VLOOKUP(A415, 'Medical Examinations'!$A$1:$J$2336,2,FALSE)</f>
        <v>22.61</v>
      </c>
      <c r="D415">
        <f>VLOOKUP(A415,'Medical Examinations'!A414:J2749,3,FALSE)</f>
        <v>6.13</v>
      </c>
      <c r="E415" t="str">
        <f>VLOOKUP(A415,'Medical Examinations'!A414:J2749,4,FALSE)</f>
        <v>Yes</v>
      </c>
      <c r="F415" t="str">
        <f>VLOOKUP(A415,'Medical Examinations'!A414:J2749,4,FALSE)</f>
        <v>Yes</v>
      </c>
      <c r="G415" t="str">
        <f>VLOOKUP(A415,'Medical Examinations'!A415:J2749,6,FALSE)</f>
        <v>Yes</v>
      </c>
      <c r="H415">
        <f>VLOOKUP(A415,'Medical Examinations'!A415:J2749,7,FALSE)</f>
        <v>1</v>
      </c>
      <c r="I415" s="8" t="str">
        <f>VLOOKUP(A415,'Medical Examinations'!A415:J2749,8,FALSE)</f>
        <v>yes</v>
      </c>
      <c r="J415" t="str">
        <f>VLOOKUP(A415,'Medical Examinations'!A415:J2749,9,FALSE)</f>
        <v>Normal weight</v>
      </c>
      <c r="K415" t="str">
        <f>VLOOKUP(A415,'Medical Examinations'!A415:J2749,10,FALSE)</f>
        <v>Prediabetes</v>
      </c>
      <c r="L415" s="14">
        <f>VLOOKUP(A415,'Hospitalisation Details'!$A$1:$H$2344,2,FALSE)</f>
        <v>25407</v>
      </c>
      <c r="M415">
        <f>VLOOKUP(A415,'Hospitalisation Details'!$A$1:$H$2344,4,FALSE)</f>
        <v>24873.38</v>
      </c>
      <c r="N415" t="str">
        <f>VLOOKUP(A415,'Hospitalisation Details'!$A$1:$H$2344,5,FALSE)</f>
        <v>tier - 2</v>
      </c>
      <c r="O415" t="str">
        <f>VLOOKUP(A415,'Hospitalisation Details'!$A$1:$H$2344,6,FALSE)</f>
        <v>tier - 1</v>
      </c>
      <c r="P415" t="str">
        <f>VLOOKUP(A415,'Hospitalisation Details'!$A$1:$H$2344,7,FALSE)</f>
        <v>R1024</v>
      </c>
      <c r="Q415">
        <f>VLOOKUP(A415,'Hospitalisation Details'!$A$1:$H$2344,8,FALSE)</f>
        <v>53</v>
      </c>
    </row>
    <row r="416" spans="1:17" x14ac:dyDescent="0.3">
      <c r="A416" t="s">
        <v>1945</v>
      </c>
      <c r="B416" t="str">
        <f>VLOOKUP(A416, 'Customer Names'!$A$1:$D$2336,3,FALSE)</f>
        <v>Schallner</v>
      </c>
      <c r="C416">
        <f>VLOOKUP(A416, 'Medical Examinations'!$A$1:$J$2336,2,FALSE)</f>
        <v>24.32</v>
      </c>
      <c r="D416">
        <f>VLOOKUP(A416,'Medical Examinations'!A415:J2750,3,FALSE)</f>
        <v>10.47</v>
      </c>
      <c r="E416" t="str">
        <f>VLOOKUP(A416,'Medical Examinations'!A415:J2750,4,FALSE)</f>
        <v>Yes</v>
      </c>
      <c r="F416" t="str">
        <f>VLOOKUP(A416,'Medical Examinations'!A415:J2750,4,FALSE)</f>
        <v>Yes</v>
      </c>
      <c r="G416" t="str">
        <f>VLOOKUP(A416,'Medical Examinations'!A416:J2750,6,FALSE)</f>
        <v>No</v>
      </c>
      <c r="H416">
        <f>VLOOKUP(A416,'Medical Examinations'!A416:J2750,7,FALSE)</f>
        <v>2</v>
      </c>
      <c r="I416" s="8" t="str">
        <f>VLOOKUP(A416,'Medical Examinations'!A416:J2750,8,FALSE)</f>
        <v>yes</v>
      </c>
      <c r="J416" t="str">
        <f>VLOOKUP(A416,'Medical Examinations'!A416:J2750,9,FALSE)</f>
        <v>Normal weight</v>
      </c>
      <c r="K416" t="str">
        <f>VLOOKUP(A416,'Medical Examinations'!A416:J2750,10,FALSE)</f>
        <v>Diabetes</v>
      </c>
      <c r="L416" s="14">
        <f>VLOOKUP(A416,'Hospitalisation Details'!$A$1:$H$2344,2,FALSE)</f>
        <v>25898</v>
      </c>
      <c r="M416">
        <f>VLOOKUP(A416,'Hospitalisation Details'!$A$1:$H$2344,4,FALSE)</f>
        <v>24869.84</v>
      </c>
      <c r="N416" t="str">
        <f>VLOOKUP(A416,'Hospitalisation Details'!$A$1:$H$2344,5,FALSE)</f>
        <v>tier - 2</v>
      </c>
      <c r="O416" t="str">
        <f>VLOOKUP(A416,'Hospitalisation Details'!$A$1:$H$2344,6,FALSE)</f>
        <v>tier - 2</v>
      </c>
      <c r="P416" t="str">
        <f>VLOOKUP(A416,'Hospitalisation Details'!$A$1:$H$2344,7,FALSE)</f>
        <v>R1016</v>
      </c>
      <c r="Q416">
        <f>VLOOKUP(A416,'Hospitalisation Details'!$A$1:$H$2344,8,FALSE)</f>
        <v>52</v>
      </c>
    </row>
    <row r="417" spans="1:17" x14ac:dyDescent="0.3">
      <c r="A417" t="s">
        <v>1944</v>
      </c>
      <c r="B417" t="str">
        <f>VLOOKUP(A417, 'Customer Names'!$A$1:$D$2336,3,FALSE)</f>
        <v>Dunlap</v>
      </c>
      <c r="C417">
        <f>VLOOKUP(A417, 'Medical Examinations'!$A$1:$J$2336,2,FALSE)</f>
        <v>20.96</v>
      </c>
      <c r="D417">
        <f>VLOOKUP(A417,'Medical Examinations'!A416:J2751,3,FALSE)</f>
        <v>4.04</v>
      </c>
      <c r="E417" t="str">
        <f>VLOOKUP(A417,'Medical Examinations'!A416:J2751,4,FALSE)</f>
        <v>Yes</v>
      </c>
      <c r="F417" t="str">
        <f>VLOOKUP(A417,'Medical Examinations'!A416:J2751,4,FALSE)</f>
        <v>Yes</v>
      </c>
      <c r="G417" t="str">
        <f>VLOOKUP(A417,'Medical Examinations'!A417:J2751,6,FALSE)</f>
        <v>No</v>
      </c>
      <c r="H417">
        <f>VLOOKUP(A417,'Medical Examinations'!A417:J2751,7,FALSE)</f>
        <v>1</v>
      </c>
      <c r="I417" s="8" t="str">
        <f>VLOOKUP(A417,'Medical Examinations'!A417:J2751,8,FALSE)</f>
        <v>yes</v>
      </c>
      <c r="J417" t="str">
        <f>VLOOKUP(A417,'Medical Examinations'!A417:J2751,9,FALSE)</f>
        <v>Normal weight</v>
      </c>
      <c r="K417" t="str">
        <f>VLOOKUP(A417,'Medical Examinations'!A417:J2751,10,FALSE)</f>
        <v>Normal</v>
      </c>
      <c r="L417" s="14">
        <f>VLOOKUP(A417,'Hospitalisation Details'!$A$1:$H$2344,2,FALSE)</f>
        <v>34860</v>
      </c>
      <c r="M417">
        <f>VLOOKUP(A417,'Hospitalisation Details'!$A$1:$H$2344,4,FALSE)</f>
        <v>24863.25</v>
      </c>
      <c r="N417" t="str">
        <f>VLOOKUP(A417,'Hospitalisation Details'!$A$1:$H$2344,5,FALSE)</f>
        <v>tier - 2</v>
      </c>
      <c r="O417" t="str">
        <f>VLOOKUP(A417,'Hospitalisation Details'!$A$1:$H$2344,6,FALSE)</f>
        <v>tier - 3</v>
      </c>
      <c r="P417" t="str">
        <f>VLOOKUP(A417,'Hospitalisation Details'!$A$1:$H$2344,7,FALSE)</f>
        <v>R1011</v>
      </c>
      <c r="Q417">
        <f>VLOOKUP(A417,'Hospitalisation Details'!$A$1:$H$2344,8,FALSE)</f>
        <v>27</v>
      </c>
    </row>
    <row r="418" spans="1:17" x14ac:dyDescent="0.3">
      <c r="A418" t="s">
        <v>1943</v>
      </c>
      <c r="B418" t="str">
        <f>VLOOKUP(A418, 'Customer Names'!$A$1:$D$2336,3,FALSE)</f>
        <v>Messing</v>
      </c>
      <c r="C418">
        <f>VLOOKUP(A418, 'Medical Examinations'!$A$1:$J$2336,2,FALSE)</f>
        <v>19.68</v>
      </c>
      <c r="D418">
        <f>VLOOKUP(A418,'Medical Examinations'!A417:J2752,3,FALSE)</f>
        <v>5.74</v>
      </c>
      <c r="E418" t="str">
        <f>VLOOKUP(A418,'Medical Examinations'!A417:J2752,4,FALSE)</f>
        <v>No</v>
      </c>
      <c r="F418" t="str">
        <f>VLOOKUP(A418,'Medical Examinations'!A417:J2752,4,FALSE)</f>
        <v>No</v>
      </c>
      <c r="G418" t="str">
        <f>VLOOKUP(A418,'Medical Examinations'!A418:J2752,6,FALSE)</f>
        <v>No</v>
      </c>
      <c r="H418">
        <f>VLOOKUP(A418,'Medical Examinations'!A418:J2752,7,FALSE)</f>
        <v>0</v>
      </c>
      <c r="I418" s="8" t="str">
        <f>VLOOKUP(A418,'Medical Examinations'!A418:J2752,8,FALSE)</f>
        <v>yes</v>
      </c>
      <c r="J418" t="str">
        <f>VLOOKUP(A418,'Medical Examinations'!A418:J2752,9,FALSE)</f>
        <v>Normal weight</v>
      </c>
      <c r="K418" t="str">
        <f>VLOOKUP(A418,'Medical Examinations'!A418:J2752,10,FALSE)</f>
        <v>Prediabetes</v>
      </c>
      <c r="L418" s="14">
        <f>VLOOKUP(A418,'Hospitalisation Details'!$A$1:$H$2344,2,FALSE)</f>
        <v>34586</v>
      </c>
      <c r="M418">
        <f>VLOOKUP(A418,'Hospitalisation Details'!$A$1:$H$2344,4,FALSE)</f>
        <v>24817.25</v>
      </c>
      <c r="N418" t="str">
        <f>VLOOKUP(A418,'Hospitalisation Details'!$A$1:$H$2344,5,FALSE)</f>
        <v>tier - 2</v>
      </c>
      <c r="O418" t="str">
        <f>VLOOKUP(A418,'Hospitalisation Details'!$A$1:$H$2344,6,FALSE)</f>
        <v>tier - 2</v>
      </c>
      <c r="P418" t="str">
        <f>VLOOKUP(A418,'Hospitalisation Details'!$A$1:$H$2344,7,FALSE)</f>
        <v>R1011</v>
      </c>
      <c r="Q418">
        <f>VLOOKUP(A418,'Hospitalisation Details'!$A$1:$H$2344,8,FALSE)</f>
        <v>28</v>
      </c>
    </row>
    <row r="419" spans="1:17" x14ac:dyDescent="0.3">
      <c r="A419" t="s">
        <v>1942</v>
      </c>
      <c r="B419" t="str">
        <f>VLOOKUP(A419, 'Customer Names'!$A$1:$D$2336,3,FALSE)</f>
        <v>Bondell</v>
      </c>
      <c r="C419">
        <f>VLOOKUP(A419, 'Medical Examinations'!$A$1:$J$2336,2,FALSE)</f>
        <v>18.100000000000001</v>
      </c>
      <c r="D419">
        <f>VLOOKUP(A419,'Medical Examinations'!A418:J2753,3,FALSE)</f>
        <v>6.33</v>
      </c>
      <c r="E419" t="str">
        <f>VLOOKUP(A419,'Medical Examinations'!A418:J2753,4,FALSE)</f>
        <v>No</v>
      </c>
      <c r="F419" t="str">
        <f>VLOOKUP(A419,'Medical Examinations'!A418:J2753,4,FALSE)</f>
        <v>No</v>
      </c>
      <c r="G419" t="str">
        <f>VLOOKUP(A419,'Medical Examinations'!A419:J2753,6,FALSE)</f>
        <v>No</v>
      </c>
      <c r="H419">
        <f>VLOOKUP(A419,'Medical Examinations'!A419:J2753,7,FALSE)</f>
        <v>1</v>
      </c>
      <c r="I419" s="8" t="str">
        <f>VLOOKUP(A419,'Medical Examinations'!A419:J2753,8,FALSE)</f>
        <v>yes</v>
      </c>
      <c r="J419" t="str">
        <f>VLOOKUP(A419,'Medical Examinations'!A419:J2753,9,FALSE)</f>
        <v>Underweight</v>
      </c>
      <c r="K419" t="str">
        <f>VLOOKUP(A419,'Medical Examinations'!A419:J2753,10,FALSE)</f>
        <v>Prediabetes</v>
      </c>
      <c r="L419" s="14">
        <f>VLOOKUP(A419,'Hospitalisation Details'!$A$1:$H$2344,2,FALSE)</f>
        <v>33888</v>
      </c>
      <c r="M419">
        <f>VLOOKUP(A419,'Hospitalisation Details'!$A$1:$H$2344,4,FALSE)</f>
        <v>24795.040000000001</v>
      </c>
      <c r="N419" t="str">
        <f>VLOOKUP(A419,'Hospitalisation Details'!$A$1:$H$2344,5,FALSE)</f>
        <v>tier - 2</v>
      </c>
      <c r="O419" t="str">
        <f>VLOOKUP(A419,'Hospitalisation Details'!$A$1:$H$2344,6,FALSE)</f>
        <v>tier - 3</v>
      </c>
      <c r="P419" t="str">
        <f>VLOOKUP(A419,'Hospitalisation Details'!$A$1:$H$2344,7,FALSE)</f>
        <v>R1011</v>
      </c>
      <c r="Q419">
        <f>VLOOKUP(A419,'Hospitalisation Details'!$A$1:$H$2344,8,FALSE)</f>
        <v>30</v>
      </c>
    </row>
    <row r="420" spans="1:17" x14ac:dyDescent="0.3">
      <c r="A420" t="s">
        <v>1941</v>
      </c>
      <c r="B420" t="str">
        <f>VLOOKUP(A420, 'Customer Names'!$A$1:$D$2336,3,FALSE)</f>
        <v>Gaughan</v>
      </c>
      <c r="C420">
        <f>VLOOKUP(A420, 'Medical Examinations'!$A$1:$J$2336,2,FALSE)</f>
        <v>29.64</v>
      </c>
      <c r="D420">
        <f>VLOOKUP(A420,'Medical Examinations'!A419:J2754,3,FALSE)</f>
        <v>4.28</v>
      </c>
      <c r="E420" t="str">
        <f>VLOOKUP(A420,'Medical Examinations'!A419:J2754,4,FALSE)</f>
        <v>Yes</v>
      </c>
      <c r="F420" t="str">
        <f>VLOOKUP(A420,'Medical Examinations'!A419:J2754,4,FALSE)</f>
        <v>Yes</v>
      </c>
      <c r="G420" t="str">
        <f>VLOOKUP(A420,'Medical Examinations'!A420:J2754,6,FALSE)</f>
        <v>No</v>
      </c>
      <c r="H420">
        <f>VLOOKUP(A420,'Medical Examinations'!A420:J2754,7,FALSE)</f>
        <v>0</v>
      </c>
      <c r="I420" s="8" t="str">
        <f>VLOOKUP(A420,'Medical Examinations'!A420:J2754,8,FALSE)</f>
        <v>No</v>
      </c>
      <c r="J420" t="str">
        <f>VLOOKUP(A420,'Medical Examinations'!A420:J2754,9,FALSE)</f>
        <v>Overweight</v>
      </c>
      <c r="K420" t="str">
        <f>VLOOKUP(A420,'Medical Examinations'!A420:J2754,10,FALSE)</f>
        <v>Normal</v>
      </c>
      <c r="L420" s="14">
        <f>VLOOKUP(A420,'Hospitalisation Details'!$A$1:$H$2344,2,FALSE)</f>
        <v>35305</v>
      </c>
      <c r="M420">
        <f>VLOOKUP(A420,'Hospitalisation Details'!$A$1:$H$2344,4,FALSE)</f>
        <v>24671.66</v>
      </c>
      <c r="N420" t="str">
        <f>VLOOKUP(A420,'Hospitalisation Details'!$A$1:$H$2344,5,FALSE)</f>
        <v>tier - 2</v>
      </c>
      <c r="O420" t="str">
        <f>VLOOKUP(A420,'Hospitalisation Details'!$A$1:$H$2344,6,FALSE)</f>
        <v>tier - 1</v>
      </c>
      <c r="P420" t="str">
        <f>VLOOKUP(A420,'Hospitalisation Details'!$A$1:$H$2344,7,FALSE)</f>
        <v>R1024</v>
      </c>
      <c r="Q420">
        <f>VLOOKUP(A420,'Hospitalisation Details'!$A$1:$H$2344,8,FALSE)</f>
        <v>26</v>
      </c>
    </row>
    <row r="421" spans="1:17" x14ac:dyDescent="0.3">
      <c r="A421" t="s">
        <v>1940</v>
      </c>
      <c r="B421" t="str">
        <f>VLOOKUP(A421, 'Customer Names'!$A$1:$D$2336,3,FALSE)</f>
        <v>Gruman</v>
      </c>
      <c r="C421">
        <f>VLOOKUP(A421, 'Medical Examinations'!$A$1:$J$2336,2,FALSE)</f>
        <v>25.3</v>
      </c>
      <c r="D421">
        <f>VLOOKUP(A421,'Medical Examinations'!A420:J2755,3,FALSE)</f>
        <v>9.4700000000000006</v>
      </c>
      <c r="E421" t="str">
        <f>VLOOKUP(A421,'Medical Examinations'!A420:J2755,4,FALSE)</f>
        <v>Yes</v>
      </c>
      <c r="F421" t="str">
        <f>VLOOKUP(A421,'Medical Examinations'!A420:J2755,4,FALSE)</f>
        <v>Yes</v>
      </c>
      <c r="G421" t="str">
        <f>VLOOKUP(A421,'Medical Examinations'!A421:J2755,6,FALSE)</f>
        <v>No</v>
      </c>
      <c r="H421">
        <f>VLOOKUP(A421,'Medical Examinations'!A421:J2755,7,FALSE)</f>
        <v>2</v>
      </c>
      <c r="I421" s="8" t="str">
        <f>VLOOKUP(A421,'Medical Examinations'!A421:J2755,8,FALSE)</f>
        <v>yes</v>
      </c>
      <c r="J421" t="str">
        <f>VLOOKUP(A421,'Medical Examinations'!A421:J2755,9,FALSE)</f>
        <v>Overweight</v>
      </c>
      <c r="K421" t="str">
        <f>VLOOKUP(A421,'Medical Examinations'!A421:J2755,10,FALSE)</f>
        <v>Diabetes</v>
      </c>
      <c r="L421" s="14">
        <f>VLOOKUP(A421,'Hospitalisation Details'!$A$1:$H$2344,2,FALSE)</f>
        <v>25731</v>
      </c>
      <c r="M421">
        <f>VLOOKUP(A421,'Hospitalisation Details'!$A$1:$H$2344,4,FALSE)</f>
        <v>24667.42</v>
      </c>
      <c r="N421" t="str">
        <f>VLOOKUP(A421,'Hospitalisation Details'!$A$1:$H$2344,5,FALSE)</f>
        <v>tier - 2</v>
      </c>
      <c r="O421" t="str">
        <f>VLOOKUP(A421,'Hospitalisation Details'!$A$1:$H$2344,6,FALSE)</f>
        <v>tier - 3</v>
      </c>
      <c r="P421" t="str">
        <f>VLOOKUP(A421,'Hospitalisation Details'!$A$1:$H$2344,7,FALSE)</f>
        <v>R1013</v>
      </c>
      <c r="Q421">
        <f>VLOOKUP(A421,'Hospitalisation Details'!$A$1:$H$2344,8,FALSE)</f>
        <v>52</v>
      </c>
    </row>
    <row r="422" spans="1:17" x14ac:dyDescent="0.3">
      <c r="A422" t="s">
        <v>1939</v>
      </c>
      <c r="B422" t="str">
        <f>VLOOKUP(A422, 'Customer Names'!$A$1:$D$2336,3,FALSE)</f>
        <v>Whitlow</v>
      </c>
      <c r="C422">
        <f>VLOOKUP(A422, 'Medical Examinations'!$A$1:$J$2336,2,FALSE)</f>
        <v>27.6</v>
      </c>
      <c r="D422">
        <f>VLOOKUP(A422,'Medical Examinations'!A421:J2756,3,FALSE)</f>
        <v>4.8499999999999996</v>
      </c>
      <c r="E422" t="str">
        <f>VLOOKUP(A422,'Medical Examinations'!A421:J2756,4,FALSE)</f>
        <v>Yes</v>
      </c>
      <c r="F422" t="str">
        <f>VLOOKUP(A422,'Medical Examinations'!A421:J2756,4,FALSE)</f>
        <v>Yes</v>
      </c>
      <c r="G422" t="str">
        <f>VLOOKUP(A422,'Medical Examinations'!A422:J2756,6,FALSE)</f>
        <v>No</v>
      </c>
      <c r="H422">
        <f>VLOOKUP(A422,'Medical Examinations'!A422:J2756,7,FALSE)</f>
        <v>0</v>
      </c>
      <c r="I422" s="8" t="str">
        <f>VLOOKUP(A422,'Medical Examinations'!A422:J2756,8,FALSE)</f>
        <v>No</v>
      </c>
      <c r="J422" t="str">
        <f>VLOOKUP(A422,'Medical Examinations'!A422:J2756,9,FALSE)</f>
        <v>Overweight</v>
      </c>
      <c r="K422" t="str">
        <f>VLOOKUP(A422,'Medical Examinations'!A422:J2756,10,FALSE)</f>
        <v>Normal</v>
      </c>
      <c r="L422" s="14">
        <f>VLOOKUP(A422,'Hospitalisation Details'!$A$1:$H$2344,2,FALSE)</f>
        <v>28045</v>
      </c>
      <c r="M422">
        <f>VLOOKUP(A422,'Hospitalisation Details'!$A$1:$H$2344,4,FALSE)</f>
        <v>24603.05</v>
      </c>
      <c r="N422" t="str">
        <f>VLOOKUP(A422,'Hospitalisation Details'!$A$1:$H$2344,5,FALSE)</f>
        <v>tier - 2</v>
      </c>
      <c r="O422" t="str">
        <f>VLOOKUP(A422,'Hospitalisation Details'!$A$1:$H$2344,6,FALSE)</f>
        <v>tier - 2</v>
      </c>
      <c r="P422" t="str">
        <f>VLOOKUP(A422,'Hospitalisation Details'!$A$1:$H$2344,7,FALSE)</f>
        <v>R1011</v>
      </c>
      <c r="Q422">
        <f>VLOOKUP(A422,'Hospitalisation Details'!$A$1:$H$2344,8,FALSE)</f>
        <v>46</v>
      </c>
    </row>
    <row r="423" spans="1:17" x14ac:dyDescent="0.3">
      <c r="A423" t="s">
        <v>1938</v>
      </c>
      <c r="B423" t="str">
        <f>VLOOKUP(A423, 'Customer Names'!$A$1:$D$2336,3,FALSE)</f>
        <v>Robinson</v>
      </c>
      <c r="C423">
        <f>VLOOKUP(A423, 'Medical Examinations'!$A$1:$J$2336,2,FALSE)</f>
        <v>27.645</v>
      </c>
      <c r="D423">
        <f>VLOOKUP(A423,'Medical Examinations'!A422:J2757,3,FALSE)</f>
        <v>11.03</v>
      </c>
      <c r="E423" t="str">
        <f>VLOOKUP(A423,'Medical Examinations'!A422:J2757,4,FALSE)</f>
        <v>Yes</v>
      </c>
      <c r="F423" t="str">
        <f>VLOOKUP(A423,'Medical Examinations'!A422:J2757,4,FALSE)</f>
        <v>Yes</v>
      </c>
      <c r="G423" t="str">
        <f>VLOOKUP(A423,'Medical Examinations'!A423:J2757,6,FALSE)</f>
        <v>No</v>
      </c>
      <c r="H423">
        <f>VLOOKUP(A423,'Medical Examinations'!A423:J2757,7,FALSE)</f>
        <v>1</v>
      </c>
      <c r="I423" s="8" t="str">
        <f>VLOOKUP(A423,'Medical Examinations'!A423:J2757,8,FALSE)</f>
        <v>yes</v>
      </c>
      <c r="J423" t="str">
        <f>VLOOKUP(A423,'Medical Examinations'!A423:J2757,9,FALSE)</f>
        <v>Overweight</v>
      </c>
      <c r="K423" t="str">
        <f>VLOOKUP(A423,'Medical Examinations'!A423:J2757,10,FALSE)</f>
        <v>Diabetes</v>
      </c>
      <c r="L423" s="14">
        <f>VLOOKUP(A423,'Hospitalisation Details'!$A$1:$H$2344,2,FALSE)</f>
        <v>27558</v>
      </c>
      <c r="M423">
        <f>VLOOKUP(A423,'Hospitalisation Details'!$A$1:$H$2344,4,FALSE)</f>
        <v>24535.7</v>
      </c>
      <c r="N423" t="str">
        <f>VLOOKUP(A423,'Hospitalisation Details'!$A$1:$H$2344,5,FALSE)</f>
        <v>tier - 2</v>
      </c>
      <c r="O423" t="str">
        <f>VLOOKUP(A423,'Hospitalisation Details'!$A$1:$H$2344,6,FALSE)</f>
        <v>tier - 2</v>
      </c>
      <c r="P423" t="str">
        <f>VLOOKUP(A423,'Hospitalisation Details'!$A$1:$H$2344,7,FALSE)</f>
        <v>R1012</v>
      </c>
      <c r="Q423">
        <f>VLOOKUP(A423,'Hospitalisation Details'!$A$1:$H$2344,8,FALSE)</f>
        <v>47</v>
      </c>
    </row>
    <row r="424" spans="1:17" x14ac:dyDescent="0.3">
      <c r="A424" t="s">
        <v>1937</v>
      </c>
      <c r="B424" t="str">
        <f>VLOOKUP(A424, 'Customer Names'!$A$1:$D$2336,3,FALSE)</f>
        <v>Sabo</v>
      </c>
      <c r="C424">
        <f>VLOOKUP(A424, 'Medical Examinations'!$A$1:$J$2336,2,FALSE)</f>
        <v>27.6</v>
      </c>
      <c r="D424">
        <f>VLOOKUP(A424,'Medical Examinations'!A423:J2758,3,FALSE)</f>
        <v>5.22</v>
      </c>
      <c r="E424" t="str">
        <f>VLOOKUP(A424,'Medical Examinations'!A423:J2758,4,FALSE)</f>
        <v>No</v>
      </c>
      <c r="F424" t="str">
        <f>VLOOKUP(A424,'Medical Examinations'!A423:J2758,4,FALSE)</f>
        <v>No</v>
      </c>
      <c r="G424" t="str">
        <f>VLOOKUP(A424,'Medical Examinations'!A424:J2758,6,FALSE)</f>
        <v>No</v>
      </c>
      <c r="H424">
        <f>VLOOKUP(A424,'Medical Examinations'!A424:J2758,7,FALSE)</f>
        <v>2</v>
      </c>
      <c r="I424" s="8" t="str">
        <f>VLOOKUP(A424,'Medical Examinations'!A424:J2758,8,FALSE)</f>
        <v>yes</v>
      </c>
      <c r="J424" t="str">
        <f>VLOOKUP(A424,'Medical Examinations'!A424:J2758,9,FALSE)</f>
        <v>Overweight</v>
      </c>
      <c r="K424" t="str">
        <f>VLOOKUP(A424,'Medical Examinations'!A424:J2758,10,FALSE)</f>
        <v>Normal</v>
      </c>
      <c r="L424" s="14">
        <f>VLOOKUP(A424,'Hospitalisation Details'!$A$1:$H$2344,2,FALSE)</f>
        <v>26556</v>
      </c>
      <c r="M424">
        <f>VLOOKUP(A424,'Hospitalisation Details'!$A$1:$H$2344,4,FALSE)</f>
        <v>24520.26</v>
      </c>
      <c r="N424" t="str">
        <f>VLOOKUP(A424,'Hospitalisation Details'!$A$1:$H$2344,5,FALSE)</f>
        <v>tier - 2</v>
      </c>
      <c r="O424" t="str">
        <f>VLOOKUP(A424,'Hospitalisation Details'!$A$1:$H$2344,6,FALSE)</f>
        <v>tier - 3</v>
      </c>
      <c r="P424" t="str">
        <f>VLOOKUP(A424,'Hospitalisation Details'!$A$1:$H$2344,7,FALSE)</f>
        <v>R1011</v>
      </c>
      <c r="Q424">
        <f>VLOOKUP(A424,'Hospitalisation Details'!$A$1:$H$2344,8,FALSE)</f>
        <v>50</v>
      </c>
    </row>
    <row r="425" spans="1:17" x14ac:dyDescent="0.3">
      <c r="A425" t="s">
        <v>1936</v>
      </c>
      <c r="B425" t="str">
        <f>VLOOKUP(A425, 'Customer Names'!$A$1:$D$2336,3,FALSE)</f>
        <v>Nazarian</v>
      </c>
      <c r="C425">
        <f>VLOOKUP(A425, 'Medical Examinations'!$A$1:$J$2336,2,FALSE)</f>
        <v>25.08</v>
      </c>
      <c r="D425">
        <f>VLOOKUP(A425,'Medical Examinations'!A424:J2759,3,FALSE)</f>
        <v>9.52</v>
      </c>
      <c r="E425" t="str">
        <f>VLOOKUP(A425,'Medical Examinations'!A424:J2759,4,FALSE)</f>
        <v>Yes</v>
      </c>
      <c r="F425" t="str">
        <f>VLOOKUP(A425,'Medical Examinations'!A424:J2759,4,FALSE)</f>
        <v>Yes</v>
      </c>
      <c r="G425" t="str">
        <f>VLOOKUP(A425,'Medical Examinations'!A425:J2759,6,FALSE)</f>
        <v>No</v>
      </c>
      <c r="H425">
        <f>VLOOKUP(A425,'Medical Examinations'!A425:J2759,7,FALSE)</f>
        <v>2</v>
      </c>
      <c r="I425" s="8" t="str">
        <f>VLOOKUP(A425,'Medical Examinations'!A425:J2759,8,FALSE)</f>
        <v>No</v>
      </c>
      <c r="J425" t="str">
        <f>VLOOKUP(A425,'Medical Examinations'!A425:J2759,9,FALSE)</f>
        <v>Overweight</v>
      </c>
      <c r="K425" t="str">
        <f>VLOOKUP(A425,'Medical Examinations'!A425:J2759,10,FALSE)</f>
        <v>Diabetes</v>
      </c>
      <c r="L425" s="14">
        <f>VLOOKUP(A425,'Hospitalisation Details'!$A$1:$H$2344,2,FALSE)</f>
        <v>22575</v>
      </c>
      <c r="M425">
        <f>VLOOKUP(A425,'Hospitalisation Details'!$A$1:$H$2344,4,FALSE)</f>
        <v>24513.09</v>
      </c>
      <c r="N425" t="str">
        <f>VLOOKUP(A425,'Hospitalisation Details'!$A$1:$H$2344,5,FALSE)</f>
        <v>tier - 2</v>
      </c>
      <c r="O425" t="str">
        <f>VLOOKUP(A425,'Hospitalisation Details'!$A$1:$H$2344,6,FALSE)</f>
        <v>tier - 2</v>
      </c>
      <c r="P425" t="str">
        <f>VLOOKUP(A425,'Hospitalisation Details'!$A$1:$H$2344,7,FALSE)</f>
        <v>R1013</v>
      </c>
      <c r="Q425">
        <f>VLOOKUP(A425,'Hospitalisation Details'!$A$1:$H$2344,8,FALSE)</f>
        <v>61</v>
      </c>
    </row>
    <row r="426" spans="1:17" x14ac:dyDescent="0.3">
      <c r="A426" t="s">
        <v>1935</v>
      </c>
      <c r="B426" t="str">
        <f>VLOOKUP(A426, 'Customer Names'!$A$1:$D$2336,3,FALSE)</f>
        <v>Lerma</v>
      </c>
      <c r="C426">
        <f>VLOOKUP(A426, 'Medical Examinations'!$A$1:$J$2336,2,FALSE)</f>
        <v>30.02</v>
      </c>
      <c r="D426">
        <f>VLOOKUP(A426,'Medical Examinations'!A425:J2760,3,FALSE)</f>
        <v>11.09</v>
      </c>
      <c r="E426" t="str">
        <f>VLOOKUP(A426,'Medical Examinations'!A425:J2760,4,FALSE)</f>
        <v>No</v>
      </c>
      <c r="F426" t="str">
        <f>VLOOKUP(A426,'Medical Examinations'!A425:J2760,4,FALSE)</f>
        <v>No</v>
      </c>
      <c r="G426" t="str">
        <f>VLOOKUP(A426,'Medical Examinations'!A426:J2760,6,FALSE)</f>
        <v>No</v>
      </c>
      <c r="H426">
        <f>VLOOKUP(A426,'Medical Examinations'!A426:J2760,7,FALSE)</f>
        <v>0</v>
      </c>
      <c r="I426" s="8" t="str">
        <f>VLOOKUP(A426,'Medical Examinations'!A426:J2760,8,FALSE)</f>
        <v>No</v>
      </c>
      <c r="J426" t="str">
        <f>VLOOKUP(A426,'Medical Examinations'!A426:J2760,9,FALSE)</f>
        <v>Obesity</v>
      </c>
      <c r="K426" t="str">
        <f>VLOOKUP(A426,'Medical Examinations'!A426:J2760,10,FALSE)</f>
        <v>Diabetes</v>
      </c>
      <c r="L426" s="14">
        <f>VLOOKUP(A426,'Hospitalisation Details'!$A$1:$H$2344,2,FALSE)</f>
        <v>25025</v>
      </c>
      <c r="M426">
        <f>VLOOKUP(A426,'Hospitalisation Details'!$A$1:$H$2344,4,FALSE)</f>
        <v>24476.48</v>
      </c>
      <c r="N426" t="str">
        <f>VLOOKUP(A426,'Hospitalisation Details'!$A$1:$H$2344,5,FALSE)</f>
        <v>tier - 2</v>
      </c>
      <c r="O426" t="str">
        <f>VLOOKUP(A426,'Hospitalisation Details'!$A$1:$H$2344,6,FALSE)</f>
        <v>tier - 2</v>
      </c>
      <c r="P426" t="str">
        <f>VLOOKUP(A426,'Hospitalisation Details'!$A$1:$H$2344,7,FALSE)</f>
        <v>R1012</v>
      </c>
      <c r="Q426">
        <f>VLOOKUP(A426,'Hospitalisation Details'!$A$1:$H$2344,8,FALSE)</f>
        <v>54</v>
      </c>
    </row>
    <row r="427" spans="1:17" x14ac:dyDescent="0.3">
      <c r="A427" t="s">
        <v>1934</v>
      </c>
      <c r="B427" t="str">
        <f>VLOOKUP(A427, 'Customer Names'!$A$1:$D$2336,3,FALSE)</f>
        <v>Dahl</v>
      </c>
      <c r="C427">
        <f>VLOOKUP(A427, 'Medical Examinations'!$A$1:$J$2336,2,FALSE)</f>
        <v>27.36</v>
      </c>
      <c r="D427">
        <f>VLOOKUP(A427,'Medical Examinations'!A426:J2761,3,FALSE)</f>
        <v>9.4499999999999993</v>
      </c>
      <c r="E427" t="str">
        <f>VLOOKUP(A427,'Medical Examinations'!A426:J2761,4,FALSE)</f>
        <v>Yes</v>
      </c>
      <c r="F427" t="str">
        <f>VLOOKUP(A427,'Medical Examinations'!A426:J2761,4,FALSE)</f>
        <v>Yes</v>
      </c>
      <c r="G427" t="str">
        <f>VLOOKUP(A427,'Medical Examinations'!A427:J2761,6,FALSE)</f>
        <v>No</v>
      </c>
      <c r="H427">
        <f>VLOOKUP(A427,'Medical Examinations'!A427:J2761,7,FALSE)</f>
        <v>2</v>
      </c>
      <c r="I427" s="8" t="str">
        <f>VLOOKUP(A427,'Medical Examinations'!A427:J2761,8,FALSE)</f>
        <v>yes</v>
      </c>
      <c r="J427" t="str">
        <f>VLOOKUP(A427,'Medical Examinations'!A427:J2761,9,FALSE)</f>
        <v>Overweight</v>
      </c>
      <c r="K427" t="str">
        <f>VLOOKUP(A427,'Medical Examinations'!A427:J2761,10,FALSE)</f>
        <v>Diabetes</v>
      </c>
      <c r="L427" s="14">
        <f>VLOOKUP(A427,'Hospitalisation Details'!$A$1:$H$2344,2,FALSE)</f>
        <v>25902</v>
      </c>
      <c r="M427">
        <f>VLOOKUP(A427,'Hospitalisation Details'!$A$1:$H$2344,4,FALSE)</f>
        <v>24393.62</v>
      </c>
      <c r="N427" t="str">
        <f>VLOOKUP(A427,'Hospitalisation Details'!$A$1:$H$2344,5,FALSE)</f>
        <v>tier - 2</v>
      </c>
      <c r="O427" t="str">
        <f>VLOOKUP(A427,'Hospitalisation Details'!$A$1:$H$2344,6,FALSE)</f>
        <v>tier - 3</v>
      </c>
      <c r="P427" t="str">
        <f>VLOOKUP(A427,'Hospitalisation Details'!$A$1:$H$2344,7,FALSE)</f>
        <v>R1012</v>
      </c>
      <c r="Q427">
        <f>VLOOKUP(A427,'Hospitalisation Details'!$A$1:$H$2344,8,FALSE)</f>
        <v>52</v>
      </c>
    </row>
    <row r="428" spans="1:17" x14ac:dyDescent="0.3">
      <c r="A428" t="s">
        <v>1933</v>
      </c>
      <c r="B428" t="str">
        <f>VLOOKUP(A428, 'Customer Names'!$A$1:$D$2336,3,FALSE)</f>
        <v>Surtees</v>
      </c>
      <c r="C428">
        <f>VLOOKUP(A428, 'Medical Examinations'!$A$1:$J$2336,2,FALSE)</f>
        <v>22.2</v>
      </c>
      <c r="D428">
        <f>VLOOKUP(A428,'Medical Examinations'!A427:J2762,3,FALSE)</f>
        <v>5.51</v>
      </c>
      <c r="E428" t="str">
        <f>VLOOKUP(A428,'Medical Examinations'!A427:J2762,4,FALSE)</f>
        <v>No</v>
      </c>
      <c r="F428" t="str">
        <f>VLOOKUP(A428,'Medical Examinations'!A427:J2762,4,FALSE)</f>
        <v>No</v>
      </c>
      <c r="G428" t="str">
        <f>VLOOKUP(A428,'Medical Examinations'!A428:J2762,6,FALSE)</f>
        <v>No</v>
      </c>
      <c r="H428">
        <f>VLOOKUP(A428,'Medical Examinations'!A428:J2762,7,FALSE)</f>
        <v>0</v>
      </c>
      <c r="I428" s="8" t="str">
        <f>VLOOKUP(A428,'Medical Examinations'!A428:J2762,8,FALSE)</f>
        <v>yes</v>
      </c>
      <c r="J428" t="str">
        <f>VLOOKUP(A428,'Medical Examinations'!A428:J2762,9,FALSE)</f>
        <v>Normal weight</v>
      </c>
      <c r="K428" t="str">
        <f>VLOOKUP(A428,'Medical Examinations'!A428:J2762,10,FALSE)</f>
        <v>Normal</v>
      </c>
      <c r="L428" s="14">
        <f>VLOOKUP(A428,'Hospitalisation Details'!$A$1:$H$2344,2,FALSE)</f>
        <v>36440</v>
      </c>
      <c r="M428">
        <f>VLOOKUP(A428,'Hospitalisation Details'!$A$1:$H$2344,4,FALSE)</f>
        <v>24387.74</v>
      </c>
      <c r="N428" t="str">
        <f>VLOOKUP(A428,'Hospitalisation Details'!$A$1:$H$2344,5,FALSE)</f>
        <v>tier - 2</v>
      </c>
      <c r="O428" t="str">
        <f>VLOOKUP(A428,'Hospitalisation Details'!$A$1:$H$2344,6,FALSE)</f>
        <v>tier - 1</v>
      </c>
      <c r="P428" t="str">
        <f>VLOOKUP(A428,'Hospitalisation Details'!$A$1:$H$2344,7,FALSE)</f>
        <v>R1011</v>
      </c>
      <c r="Q428">
        <f>VLOOKUP(A428,'Hospitalisation Details'!$A$1:$H$2344,8,FALSE)</f>
        <v>23</v>
      </c>
    </row>
    <row r="429" spans="1:17" x14ac:dyDescent="0.3">
      <c r="A429" t="s">
        <v>1932</v>
      </c>
      <c r="B429" t="str">
        <f>VLOOKUP(A429, 'Customer Names'!$A$1:$D$2336,3,FALSE)</f>
        <v>Spetner</v>
      </c>
      <c r="C429">
        <f>VLOOKUP(A429, 'Medical Examinations'!$A$1:$J$2336,2,FALSE)</f>
        <v>25.71</v>
      </c>
      <c r="D429">
        <f>VLOOKUP(A429,'Medical Examinations'!A428:J2763,3,FALSE)</f>
        <v>4.18</v>
      </c>
      <c r="E429" t="str">
        <f>VLOOKUP(A429,'Medical Examinations'!A428:J2763,4,FALSE)</f>
        <v>No</v>
      </c>
      <c r="F429" t="str">
        <f>VLOOKUP(A429,'Medical Examinations'!A428:J2763,4,FALSE)</f>
        <v>No</v>
      </c>
      <c r="G429" t="str">
        <f>VLOOKUP(A429,'Medical Examinations'!A429:J2763,6,FALSE)</f>
        <v>No</v>
      </c>
      <c r="H429">
        <f>VLOOKUP(A429,'Medical Examinations'!A429:J2763,7,FALSE)</f>
        <v>1</v>
      </c>
      <c r="I429" s="8" t="str">
        <f>VLOOKUP(A429,'Medical Examinations'!A429:J2763,8,FALSE)</f>
        <v>yes</v>
      </c>
      <c r="J429" t="str">
        <f>VLOOKUP(A429,'Medical Examinations'!A429:J2763,9,FALSE)</f>
        <v>Overweight</v>
      </c>
      <c r="K429" t="str">
        <f>VLOOKUP(A429,'Medical Examinations'!A429:J2763,10,FALSE)</f>
        <v>Normal</v>
      </c>
      <c r="L429" s="14">
        <f>VLOOKUP(A429,'Hospitalisation Details'!$A$1:$H$2344,2,FALSE)</f>
        <v>38202</v>
      </c>
      <c r="M429">
        <f>VLOOKUP(A429,'Hospitalisation Details'!$A$1:$H$2344,4,FALSE)</f>
        <v>24294.02</v>
      </c>
      <c r="N429" t="str">
        <f>VLOOKUP(A429,'Hospitalisation Details'!$A$1:$H$2344,5,FALSE)</f>
        <v>tier - 2</v>
      </c>
      <c r="O429" t="str">
        <f>VLOOKUP(A429,'Hospitalisation Details'!$A$1:$H$2344,6,FALSE)</f>
        <v>tier - 1</v>
      </c>
      <c r="P429" t="str">
        <f>VLOOKUP(A429,'Hospitalisation Details'!$A$1:$H$2344,7,FALSE)</f>
        <v>R1011</v>
      </c>
      <c r="Q429">
        <f>VLOOKUP(A429,'Hospitalisation Details'!$A$1:$H$2344,8,FALSE)</f>
        <v>18</v>
      </c>
    </row>
    <row r="430" spans="1:17" x14ac:dyDescent="0.3">
      <c r="A430" t="s">
        <v>1931</v>
      </c>
      <c r="B430" t="str">
        <f>VLOOKUP(A430, 'Customer Names'!$A$1:$D$2336,3,FALSE)</f>
        <v>Brandon</v>
      </c>
      <c r="C430">
        <f>VLOOKUP(A430, 'Medical Examinations'!$A$1:$J$2336,2,FALSE)</f>
        <v>41.91</v>
      </c>
      <c r="D430">
        <f>VLOOKUP(A430,'Medical Examinations'!A429:J2764,3,FALSE)</f>
        <v>5.98</v>
      </c>
      <c r="E430" t="str">
        <f>VLOOKUP(A430,'Medical Examinations'!A429:J2764,4,FALSE)</f>
        <v>Yes</v>
      </c>
      <c r="F430" t="str">
        <f>VLOOKUP(A430,'Medical Examinations'!A429:J2764,4,FALSE)</f>
        <v>Yes</v>
      </c>
      <c r="G430" t="str">
        <f>VLOOKUP(A430,'Medical Examinations'!A430:J2764,6,FALSE)</f>
        <v>No</v>
      </c>
      <c r="H430">
        <f>VLOOKUP(A430,'Medical Examinations'!A430:J2764,7,FALSE)</f>
        <v>1</v>
      </c>
      <c r="I430" s="8" t="str">
        <f>VLOOKUP(A430,'Medical Examinations'!A430:J2764,8,FALSE)</f>
        <v>No</v>
      </c>
      <c r="J430" t="str">
        <f>VLOOKUP(A430,'Medical Examinations'!A430:J2764,9,FALSE)</f>
        <v>Obesity</v>
      </c>
      <c r="K430" t="str">
        <f>VLOOKUP(A430,'Medical Examinations'!A430:J2764,10,FALSE)</f>
        <v>Prediabetes</v>
      </c>
      <c r="L430" s="14">
        <f>VLOOKUP(A430,'Hospitalisation Details'!$A$1:$H$2344,2,FALSE)</f>
        <v>23727</v>
      </c>
      <c r="M430">
        <f>VLOOKUP(A430,'Hospitalisation Details'!$A$1:$H$2344,4,FALSE)</f>
        <v>24227.34</v>
      </c>
      <c r="N430" t="str">
        <f>VLOOKUP(A430,'Hospitalisation Details'!$A$1:$H$2344,5,FALSE)</f>
        <v>tier - 2</v>
      </c>
      <c r="O430" t="str">
        <f>VLOOKUP(A430,'Hospitalisation Details'!$A$1:$H$2344,6,FALSE)</f>
        <v>tier - 1</v>
      </c>
      <c r="P430" t="str">
        <f>VLOOKUP(A430,'Hospitalisation Details'!$A$1:$H$2344,7,FALSE)</f>
        <v>R1013</v>
      </c>
      <c r="Q430">
        <f>VLOOKUP(A430,'Hospitalisation Details'!$A$1:$H$2344,8,FALSE)</f>
        <v>58</v>
      </c>
    </row>
    <row r="431" spans="1:17" x14ac:dyDescent="0.3">
      <c r="A431" t="s">
        <v>1930</v>
      </c>
      <c r="B431" t="str">
        <f>VLOOKUP(A431, 'Customer Names'!$A$1:$D$2336,3,FALSE)</f>
        <v>Eley</v>
      </c>
      <c r="C431">
        <f>VLOOKUP(A431, 'Medical Examinations'!$A$1:$J$2336,2,FALSE)</f>
        <v>25.85</v>
      </c>
      <c r="D431">
        <f>VLOOKUP(A431,'Medical Examinations'!A430:J2765,3,FALSE)</f>
        <v>10.16</v>
      </c>
      <c r="E431" t="str">
        <f>VLOOKUP(A431,'Medical Examinations'!A430:J2765,4,FALSE)</f>
        <v>No</v>
      </c>
      <c r="F431" t="str">
        <f>VLOOKUP(A431,'Medical Examinations'!A430:J2765,4,FALSE)</f>
        <v>No</v>
      </c>
      <c r="G431" t="str">
        <f>VLOOKUP(A431,'Medical Examinations'!A431:J2765,6,FALSE)</f>
        <v>No</v>
      </c>
      <c r="H431">
        <f>VLOOKUP(A431,'Medical Examinations'!A431:J2765,7,FALSE)</f>
        <v>0</v>
      </c>
      <c r="I431" s="8" t="str">
        <f>VLOOKUP(A431,'Medical Examinations'!A431:J2765,8,FALSE)</f>
        <v>yes</v>
      </c>
      <c r="J431" t="str">
        <f>VLOOKUP(A431,'Medical Examinations'!A431:J2765,9,FALSE)</f>
        <v>Overweight</v>
      </c>
      <c r="K431" t="str">
        <f>VLOOKUP(A431,'Medical Examinations'!A431:J2765,10,FALSE)</f>
        <v>Diabetes</v>
      </c>
      <c r="L431" s="14">
        <f>VLOOKUP(A431,'Hospitalisation Details'!$A$1:$H$2344,2,FALSE)</f>
        <v>27282</v>
      </c>
      <c r="M431">
        <f>VLOOKUP(A431,'Hospitalisation Details'!$A$1:$H$2344,4,FALSE)</f>
        <v>24180.93</v>
      </c>
      <c r="N431" t="str">
        <f>VLOOKUP(A431,'Hospitalisation Details'!$A$1:$H$2344,5,FALSE)</f>
        <v>tier - 2</v>
      </c>
      <c r="O431" t="str">
        <f>VLOOKUP(A431,'Hospitalisation Details'!$A$1:$H$2344,6,FALSE)</f>
        <v>tier - 1</v>
      </c>
      <c r="P431" t="str">
        <f>VLOOKUP(A431,'Hospitalisation Details'!$A$1:$H$2344,7,FALSE)</f>
        <v>R1013</v>
      </c>
      <c r="Q431">
        <f>VLOOKUP(A431,'Hospitalisation Details'!$A$1:$H$2344,8,FALSE)</f>
        <v>48</v>
      </c>
    </row>
    <row r="432" spans="1:17" x14ac:dyDescent="0.3">
      <c r="A432" t="s">
        <v>1929</v>
      </c>
      <c r="B432" t="str">
        <f>VLOOKUP(A432, 'Customer Names'!$A$1:$D$2336,3,FALSE)</f>
        <v>Sedicum</v>
      </c>
      <c r="C432">
        <f>VLOOKUP(A432, 'Medical Examinations'!$A$1:$J$2336,2,FALSE)</f>
        <v>23.844999999999999</v>
      </c>
      <c r="D432">
        <f>VLOOKUP(A432,'Medical Examinations'!A431:J2766,3,FALSE)</f>
        <v>11.71</v>
      </c>
      <c r="E432" t="str">
        <f>VLOOKUP(A432,'Medical Examinations'!A431:J2766,4,FALSE)</f>
        <v>No</v>
      </c>
      <c r="F432" t="str">
        <f>VLOOKUP(A432,'Medical Examinations'!A431:J2766,4,FALSE)</f>
        <v>No</v>
      </c>
      <c r="G432" t="str">
        <f>VLOOKUP(A432,'Medical Examinations'!A432:J2766,6,FALSE)</f>
        <v>No</v>
      </c>
      <c r="H432">
        <f>VLOOKUP(A432,'Medical Examinations'!A432:J2766,7,FALSE)</f>
        <v>2</v>
      </c>
      <c r="I432" s="8" t="str">
        <f>VLOOKUP(A432,'Medical Examinations'!A432:J2766,8,FALSE)</f>
        <v>yes</v>
      </c>
      <c r="J432" t="str">
        <f>VLOOKUP(A432,'Medical Examinations'!A432:J2766,9,FALSE)</f>
        <v>Normal weight</v>
      </c>
      <c r="K432" t="str">
        <f>VLOOKUP(A432,'Medical Examinations'!A432:J2766,10,FALSE)</f>
        <v>Diabetes</v>
      </c>
      <c r="L432" s="14">
        <f>VLOOKUP(A432,'Hospitalisation Details'!$A$1:$H$2344,2,FALSE)</f>
        <v>26828</v>
      </c>
      <c r="M432">
        <f>VLOOKUP(A432,'Hospitalisation Details'!$A$1:$H$2344,4,FALSE)</f>
        <v>24106.91</v>
      </c>
      <c r="N432" t="str">
        <f>VLOOKUP(A432,'Hospitalisation Details'!$A$1:$H$2344,5,FALSE)</f>
        <v>tier - 2</v>
      </c>
      <c r="O432" t="str">
        <f>VLOOKUP(A432,'Hospitalisation Details'!$A$1:$H$2344,6,FALSE)</f>
        <v>tier - 2</v>
      </c>
      <c r="P432" t="str">
        <f>VLOOKUP(A432,'Hospitalisation Details'!$A$1:$H$2344,7,FALSE)</f>
        <v>R1024</v>
      </c>
      <c r="Q432">
        <f>VLOOKUP(A432,'Hospitalisation Details'!$A$1:$H$2344,8,FALSE)</f>
        <v>49</v>
      </c>
    </row>
    <row r="433" spans="1:17" x14ac:dyDescent="0.3">
      <c r="A433" t="s">
        <v>1928</v>
      </c>
      <c r="B433" t="str">
        <f>VLOOKUP(A433, 'Customer Names'!$A$1:$D$2336,3,FALSE)</f>
        <v>Markle</v>
      </c>
      <c r="C433">
        <f>VLOOKUP(A433, 'Medical Examinations'!$A$1:$J$2336,2,FALSE)</f>
        <v>30.59</v>
      </c>
      <c r="D433">
        <f>VLOOKUP(A433,'Medical Examinations'!A432:J2767,3,FALSE)</f>
        <v>5.23</v>
      </c>
      <c r="E433" t="str">
        <f>VLOOKUP(A433,'Medical Examinations'!A432:J2767,4,FALSE)</f>
        <v>No</v>
      </c>
      <c r="F433" t="str">
        <f>VLOOKUP(A433,'Medical Examinations'!A432:J2767,4,FALSE)</f>
        <v>No</v>
      </c>
      <c r="G433" t="str">
        <f>VLOOKUP(A433,'Medical Examinations'!A433:J2767,6,FALSE)</f>
        <v>Yes</v>
      </c>
      <c r="H433">
        <f>VLOOKUP(A433,'Medical Examinations'!A433:J2767,7,FALSE)</f>
        <v>1</v>
      </c>
      <c r="I433" s="8" t="str">
        <f>VLOOKUP(A433,'Medical Examinations'!A433:J2767,8,FALSE)</f>
        <v>No</v>
      </c>
      <c r="J433" t="str">
        <f>VLOOKUP(A433,'Medical Examinations'!A433:J2767,9,FALSE)</f>
        <v>Obesity</v>
      </c>
      <c r="K433" t="str">
        <f>VLOOKUP(A433,'Medical Examinations'!A433:J2767,10,FALSE)</f>
        <v>Normal</v>
      </c>
      <c r="L433" s="14">
        <f>VLOOKUP(A433,'Hospitalisation Details'!$A$1:$H$2344,2,FALSE)</f>
        <v>37985</v>
      </c>
      <c r="M433">
        <f>VLOOKUP(A433,'Hospitalisation Details'!$A$1:$H$2344,4,FALSE)</f>
        <v>24059.68</v>
      </c>
      <c r="N433" t="str">
        <f>VLOOKUP(A433,'Hospitalisation Details'!$A$1:$H$2344,5,FALSE)</f>
        <v>tier - 2</v>
      </c>
      <c r="O433" t="str">
        <f>VLOOKUP(A433,'Hospitalisation Details'!$A$1:$H$2344,6,FALSE)</f>
        <v>tier - 2</v>
      </c>
      <c r="P433" t="str">
        <f>VLOOKUP(A433,'Hospitalisation Details'!$A$1:$H$2344,7,FALSE)</f>
        <v>R1012</v>
      </c>
      <c r="Q433">
        <f>VLOOKUP(A433,'Hospitalisation Details'!$A$1:$H$2344,8,FALSE)</f>
        <v>19</v>
      </c>
    </row>
    <row r="434" spans="1:17" x14ac:dyDescent="0.3">
      <c r="A434" t="s">
        <v>1927</v>
      </c>
      <c r="B434" t="str">
        <f>VLOOKUP(A434, 'Customer Names'!$A$1:$D$2336,3,FALSE)</f>
        <v>Kunz</v>
      </c>
      <c r="C434">
        <f>VLOOKUP(A434, 'Medical Examinations'!$A$1:$J$2336,2,FALSE)</f>
        <v>24.795000000000002</v>
      </c>
      <c r="D434">
        <f>VLOOKUP(A434,'Medical Examinations'!A433:J2768,3,FALSE)</f>
        <v>6.85</v>
      </c>
      <c r="E434" t="str">
        <f>VLOOKUP(A434,'Medical Examinations'!A433:J2768,4,FALSE)</f>
        <v>No</v>
      </c>
      <c r="F434" t="str">
        <f>VLOOKUP(A434,'Medical Examinations'!A433:J2768,4,FALSE)</f>
        <v>No</v>
      </c>
      <c r="G434" t="str">
        <f>VLOOKUP(A434,'Medical Examinations'!A434:J2768,6,FALSE)</f>
        <v>No</v>
      </c>
      <c r="H434">
        <f>VLOOKUP(A434,'Medical Examinations'!A434:J2768,7,FALSE)</f>
        <v>0</v>
      </c>
      <c r="I434" s="8" t="str">
        <f>VLOOKUP(A434,'Medical Examinations'!A434:J2768,8,FALSE)</f>
        <v>yes</v>
      </c>
      <c r="J434" t="str">
        <f>VLOOKUP(A434,'Medical Examinations'!A434:J2768,9,FALSE)</f>
        <v>Normal weight</v>
      </c>
      <c r="K434" t="str">
        <f>VLOOKUP(A434,'Medical Examinations'!A434:J2768,10,FALSE)</f>
        <v>Diabetes</v>
      </c>
      <c r="L434" s="14">
        <f>VLOOKUP(A434,'Hospitalisation Details'!$A$1:$H$2344,2,FALSE)</f>
        <v>26124</v>
      </c>
      <c r="M434">
        <f>VLOOKUP(A434,'Hospitalisation Details'!$A$1:$H$2344,4,FALSE)</f>
        <v>23967.38</v>
      </c>
      <c r="N434" t="str">
        <f>VLOOKUP(A434,'Hospitalisation Details'!$A$1:$H$2344,5,FALSE)</f>
        <v>tier - 2</v>
      </c>
      <c r="O434" t="str">
        <f>VLOOKUP(A434,'Hospitalisation Details'!$A$1:$H$2344,6,FALSE)</f>
        <v>tier - 2</v>
      </c>
      <c r="P434" t="str">
        <f>VLOOKUP(A434,'Hospitalisation Details'!$A$1:$H$2344,7,FALSE)</f>
        <v>R1012</v>
      </c>
      <c r="Q434">
        <f>VLOOKUP(A434,'Hospitalisation Details'!$A$1:$H$2344,8,FALSE)</f>
        <v>51</v>
      </c>
    </row>
    <row r="435" spans="1:17" x14ac:dyDescent="0.3">
      <c r="A435" t="s">
        <v>1926</v>
      </c>
      <c r="B435" t="str">
        <f>VLOOKUP(A435, 'Customer Names'!$A$1:$D$2336,3,FALSE)</f>
        <v>Wimert</v>
      </c>
      <c r="C435">
        <f>VLOOKUP(A435, 'Medical Examinations'!$A$1:$J$2336,2,FALSE)</f>
        <v>24.13</v>
      </c>
      <c r="D435">
        <f>VLOOKUP(A435,'Medical Examinations'!A434:J2769,3,FALSE)</f>
        <v>7.05</v>
      </c>
      <c r="E435" t="str">
        <f>VLOOKUP(A435,'Medical Examinations'!A434:J2769,4,FALSE)</f>
        <v>Yes</v>
      </c>
      <c r="F435" t="str">
        <f>VLOOKUP(A435,'Medical Examinations'!A434:J2769,4,FALSE)</f>
        <v>Yes</v>
      </c>
      <c r="G435" t="str">
        <f>VLOOKUP(A435,'Medical Examinations'!A435:J2769,6,FALSE)</f>
        <v>No</v>
      </c>
      <c r="H435">
        <f>VLOOKUP(A435,'Medical Examinations'!A435:J2769,7,FALSE)</f>
        <v>2</v>
      </c>
      <c r="I435" s="8" t="str">
        <f>VLOOKUP(A435,'Medical Examinations'!A435:J2769,8,FALSE)</f>
        <v>yes</v>
      </c>
      <c r="J435" t="str">
        <f>VLOOKUP(A435,'Medical Examinations'!A435:J2769,9,FALSE)</f>
        <v>Normal weight</v>
      </c>
      <c r="K435" t="str">
        <f>VLOOKUP(A435,'Medical Examinations'!A435:J2769,10,FALSE)</f>
        <v>Diabetes</v>
      </c>
      <c r="L435" s="14">
        <f>VLOOKUP(A435,'Hospitalisation Details'!$A$1:$H$2344,2,FALSE)</f>
        <v>25788</v>
      </c>
      <c r="M435">
        <f>VLOOKUP(A435,'Hospitalisation Details'!$A$1:$H$2344,4,FALSE)</f>
        <v>23887.66</v>
      </c>
      <c r="N435" t="str">
        <f>VLOOKUP(A435,'Hospitalisation Details'!$A$1:$H$2344,5,FALSE)</f>
        <v>tier - 2</v>
      </c>
      <c r="O435" t="str">
        <f>VLOOKUP(A435,'Hospitalisation Details'!$A$1:$H$2344,6,FALSE)</f>
        <v>tier - 3</v>
      </c>
      <c r="P435" t="str">
        <f>VLOOKUP(A435,'Hospitalisation Details'!$A$1:$H$2344,7,FALSE)</f>
        <v>R1012</v>
      </c>
      <c r="Q435">
        <f>VLOOKUP(A435,'Hospitalisation Details'!$A$1:$H$2344,8,FALSE)</f>
        <v>52</v>
      </c>
    </row>
    <row r="436" spans="1:17" x14ac:dyDescent="0.3">
      <c r="A436" t="s">
        <v>1925</v>
      </c>
      <c r="B436" t="str">
        <f>VLOOKUP(A436, 'Customer Names'!$A$1:$D$2336,3,FALSE)</f>
        <v>Peterson</v>
      </c>
      <c r="C436">
        <f>VLOOKUP(A436, 'Medical Examinations'!$A$1:$J$2336,2,FALSE)</f>
        <v>25.84</v>
      </c>
      <c r="D436">
        <f>VLOOKUP(A436,'Medical Examinations'!A435:J2770,3,FALSE)</f>
        <v>11.64</v>
      </c>
      <c r="E436" t="str">
        <f>VLOOKUP(A436,'Medical Examinations'!A435:J2770,4,FALSE)</f>
        <v>No</v>
      </c>
      <c r="F436" t="str">
        <f>VLOOKUP(A436,'Medical Examinations'!A435:J2770,4,FALSE)</f>
        <v>No</v>
      </c>
      <c r="G436" t="str">
        <f>VLOOKUP(A436,'Medical Examinations'!A436:J2770,6,FALSE)</f>
        <v>No</v>
      </c>
      <c r="H436">
        <f>VLOOKUP(A436,'Medical Examinations'!A436:J2770,7,FALSE)</f>
        <v>2</v>
      </c>
      <c r="I436" s="8" t="str">
        <f>VLOOKUP(A436,'Medical Examinations'!A436:J2770,8,FALSE)</f>
        <v>yes</v>
      </c>
      <c r="J436" t="str">
        <f>VLOOKUP(A436,'Medical Examinations'!A436:J2770,9,FALSE)</f>
        <v>Overweight</v>
      </c>
      <c r="K436" t="str">
        <f>VLOOKUP(A436,'Medical Examinations'!A436:J2770,10,FALSE)</f>
        <v>Diabetes</v>
      </c>
      <c r="L436" s="14">
        <f>VLOOKUP(A436,'Hospitalisation Details'!$A$1:$H$2344,2,FALSE)</f>
        <v>26842</v>
      </c>
      <c r="M436">
        <f>VLOOKUP(A436,'Hospitalisation Details'!$A$1:$H$2344,4,FALSE)</f>
        <v>23807.24</v>
      </c>
      <c r="N436" t="str">
        <f>VLOOKUP(A436,'Hospitalisation Details'!$A$1:$H$2344,5,FALSE)</f>
        <v>tier - 2</v>
      </c>
      <c r="O436" t="str">
        <f>VLOOKUP(A436,'Hospitalisation Details'!$A$1:$H$2344,6,FALSE)</f>
        <v>tier - 3</v>
      </c>
      <c r="P436" t="str">
        <f>VLOOKUP(A436,'Hospitalisation Details'!$A$1:$H$2344,7,FALSE)</f>
        <v>R1012</v>
      </c>
      <c r="Q436">
        <f>VLOOKUP(A436,'Hospitalisation Details'!$A$1:$H$2344,8,FALSE)</f>
        <v>49</v>
      </c>
    </row>
    <row r="437" spans="1:17" x14ac:dyDescent="0.3">
      <c r="A437" t="s">
        <v>1924</v>
      </c>
      <c r="B437" t="str">
        <f>VLOOKUP(A437, 'Customer Names'!$A$1:$D$2336,3,FALSE)</f>
        <v>Mercier</v>
      </c>
      <c r="C437">
        <f>VLOOKUP(A437, 'Medical Examinations'!$A$1:$J$2336,2,FALSE)</f>
        <v>28</v>
      </c>
      <c r="D437">
        <f>VLOOKUP(A437,'Medical Examinations'!A436:J2771,3,FALSE)</f>
        <v>10.52</v>
      </c>
      <c r="E437" t="str">
        <f>VLOOKUP(A437,'Medical Examinations'!A436:J2771,4,FALSE)</f>
        <v>No</v>
      </c>
      <c r="F437" t="str">
        <f>VLOOKUP(A437,'Medical Examinations'!A436:J2771,4,FALSE)</f>
        <v>No</v>
      </c>
      <c r="G437" t="str">
        <f>VLOOKUP(A437,'Medical Examinations'!A437:J2771,6,FALSE)</f>
        <v>No</v>
      </c>
      <c r="H437">
        <f>VLOOKUP(A437,'Medical Examinations'!A437:J2771,7,FALSE)</f>
        <v>0</v>
      </c>
      <c r="I437" s="8" t="str">
        <f>VLOOKUP(A437,'Medical Examinations'!A437:J2771,8,FALSE)</f>
        <v>yes</v>
      </c>
      <c r="J437" t="str">
        <f>VLOOKUP(A437,'Medical Examinations'!A437:J2771,9,FALSE)</f>
        <v>Overweight</v>
      </c>
      <c r="K437" t="str">
        <f>VLOOKUP(A437,'Medical Examinations'!A437:J2771,10,FALSE)</f>
        <v>Diabetes</v>
      </c>
      <c r="L437" s="14">
        <f>VLOOKUP(A437,'Hospitalisation Details'!$A$1:$H$2344,2,FALSE)</f>
        <v>27182</v>
      </c>
      <c r="M437">
        <f>VLOOKUP(A437,'Hospitalisation Details'!$A$1:$H$2344,4,FALSE)</f>
        <v>23568.27</v>
      </c>
      <c r="N437" t="str">
        <f>VLOOKUP(A437,'Hospitalisation Details'!$A$1:$H$2344,5,FALSE)</f>
        <v>tier - 2</v>
      </c>
      <c r="O437" t="str">
        <f>VLOOKUP(A437,'Hospitalisation Details'!$A$1:$H$2344,6,FALSE)</f>
        <v>tier - 2</v>
      </c>
      <c r="P437" t="str">
        <f>VLOOKUP(A437,'Hospitalisation Details'!$A$1:$H$2344,7,FALSE)</f>
        <v>R1011</v>
      </c>
      <c r="Q437">
        <f>VLOOKUP(A437,'Hospitalisation Details'!$A$1:$H$2344,8,FALSE)</f>
        <v>49</v>
      </c>
    </row>
    <row r="438" spans="1:17" x14ac:dyDescent="0.3">
      <c r="A438" t="s">
        <v>1923</v>
      </c>
      <c r="B438" t="str">
        <f>VLOOKUP(A438, 'Customer Names'!$A$1:$D$2336,3,FALSE)</f>
        <v>Laurie</v>
      </c>
      <c r="C438">
        <f>VLOOKUP(A438, 'Medical Examinations'!$A$1:$J$2336,2,FALSE)</f>
        <v>34.1</v>
      </c>
      <c r="D438">
        <f>VLOOKUP(A438,'Medical Examinations'!A437:J2772,3,FALSE)</f>
        <v>4.01</v>
      </c>
      <c r="E438" t="str">
        <f>VLOOKUP(A438,'Medical Examinations'!A437:J2772,4,FALSE)</f>
        <v>Yes</v>
      </c>
      <c r="F438" t="str">
        <f>VLOOKUP(A438,'Medical Examinations'!A437:J2772,4,FALSE)</f>
        <v>Yes</v>
      </c>
      <c r="G438" t="str">
        <f>VLOOKUP(A438,'Medical Examinations'!A438:J2772,6,FALSE)</f>
        <v>Yes</v>
      </c>
      <c r="H438">
        <f>VLOOKUP(A438,'Medical Examinations'!A438:J2772,7,FALSE)</f>
        <v>1</v>
      </c>
      <c r="I438" s="8" t="str">
        <f>VLOOKUP(A438,'Medical Examinations'!A438:J2772,8,FALSE)</f>
        <v>No</v>
      </c>
      <c r="J438" t="str">
        <f>VLOOKUP(A438,'Medical Examinations'!A438:J2772,9,FALSE)</f>
        <v>Obesity</v>
      </c>
      <c r="K438" t="str">
        <f>VLOOKUP(A438,'Medical Examinations'!A438:J2772,10,FALSE)</f>
        <v>Normal</v>
      </c>
      <c r="L438" s="14">
        <f>VLOOKUP(A438,'Hospitalisation Details'!$A$1:$H$2344,2,FALSE)</f>
        <v>30554</v>
      </c>
      <c r="M438">
        <f>VLOOKUP(A438,'Hospitalisation Details'!$A$1:$H$2344,4,FALSE)</f>
        <v>23563.02</v>
      </c>
      <c r="N438" t="str">
        <f>VLOOKUP(A438,'Hospitalisation Details'!$A$1:$H$2344,5,FALSE)</f>
        <v>tier - 2</v>
      </c>
      <c r="O438" t="str">
        <f>VLOOKUP(A438,'Hospitalisation Details'!$A$1:$H$2344,6,FALSE)</f>
        <v>tier - 2</v>
      </c>
      <c r="P438" t="str">
        <f>VLOOKUP(A438,'Hospitalisation Details'!$A$1:$H$2344,7,FALSE)</f>
        <v>R1013</v>
      </c>
      <c r="Q438">
        <f>VLOOKUP(A438,'Hospitalisation Details'!$A$1:$H$2344,8,FALSE)</f>
        <v>39</v>
      </c>
    </row>
    <row r="439" spans="1:17" x14ac:dyDescent="0.3">
      <c r="A439" t="s">
        <v>1922</v>
      </c>
      <c r="B439" t="str">
        <f>VLOOKUP(A439, 'Customer Names'!$A$1:$D$2336,3,FALSE)</f>
        <v>Sekaquaptewa</v>
      </c>
      <c r="C439">
        <f>VLOOKUP(A439, 'Medical Examinations'!$A$1:$J$2336,2,FALSE)</f>
        <v>26.125</v>
      </c>
      <c r="D439">
        <f>VLOOKUP(A439,'Medical Examinations'!A438:J2773,3,FALSE)</f>
        <v>8.56</v>
      </c>
      <c r="E439" t="str">
        <f>VLOOKUP(A439,'Medical Examinations'!A438:J2773,4,FALSE)</f>
        <v>Yes</v>
      </c>
      <c r="F439" t="str">
        <f>VLOOKUP(A439,'Medical Examinations'!A438:J2773,4,FALSE)</f>
        <v>Yes</v>
      </c>
      <c r="G439" t="str">
        <f>VLOOKUP(A439,'Medical Examinations'!A439:J2773,6,FALSE)</f>
        <v>No</v>
      </c>
      <c r="H439">
        <f>VLOOKUP(A439,'Medical Examinations'!A439:J2773,7,FALSE)</f>
        <v>1</v>
      </c>
      <c r="I439" s="8" t="str">
        <f>VLOOKUP(A439,'Medical Examinations'!A439:J2773,8,FALSE)</f>
        <v>yes</v>
      </c>
      <c r="J439" t="str">
        <f>VLOOKUP(A439,'Medical Examinations'!A439:J2773,9,FALSE)</f>
        <v>Overweight</v>
      </c>
      <c r="K439" t="str">
        <f>VLOOKUP(A439,'Medical Examinations'!A439:J2773,10,FALSE)</f>
        <v>Diabetes</v>
      </c>
      <c r="L439" s="14">
        <f>VLOOKUP(A439,'Hospitalisation Details'!$A$1:$H$2344,2,FALSE)</f>
        <v>27711</v>
      </c>
      <c r="M439">
        <f>VLOOKUP(A439,'Hospitalisation Details'!$A$1:$H$2344,4,FALSE)</f>
        <v>23401.31</v>
      </c>
      <c r="N439" t="str">
        <f>VLOOKUP(A439,'Hospitalisation Details'!$A$1:$H$2344,5,FALSE)</f>
        <v>tier - 2</v>
      </c>
      <c r="O439" t="str">
        <f>VLOOKUP(A439,'Hospitalisation Details'!$A$1:$H$2344,6,FALSE)</f>
        <v>tier - 3</v>
      </c>
      <c r="P439" t="str">
        <f>VLOOKUP(A439,'Hospitalisation Details'!$A$1:$H$2344,7,FALSE)</f>
        <v>R1024</v>
      </c>
      <c r="Q439">
        <f>VLOOKUP(A439,'Hospitalisation Details'!$A$1:$H$2344,8,FALSE)</f>
        <v>47</v>
      </c>
    </row>
    <row r="440" spans="1:17" x14ac:dyDescent="0.3">
      <c r="A440" t="s">
        <v>1921</v>
      </c>
      <c r="B440" t="str">
        <f>VLOOKUP(A440, 'Customer Names'!$A$1:$D$2336,3,FALSE)</f>
        <v>Frash</v>
      </c>
      <c r="C440">
        <f>VLOOKUP(A440, 'Medical Examinations'!$A$1:$J$2336,2,FALSE)</f>
        <v>25.6</v>
      </c>
      <c r="D440">
        <f>VLOOKUP(A440,'Medical Examinations'!A439:J2774,3,FALSE)</f>
        <v>10.5</v>
      </c>
      <c r="E440" t="str">
        <f>VLOOKUP(A440,'Medical Examinations'!A439:J2774,4,FALSE)</f>
        <v>No</v>
      </c>
      <c r="F440" t="str">
        <f>VLOOKUP(A440,'Medical Examinations'!A439:J2774,4,FALSE)</f>
        <v>No</v>
      </c>
      <c r="G440" t="str">
        <f>VLOOKUP(A440,'Medical Examinations'!A440:J2774,6,FALSE)</f>
        <v>No</v>
      </c>
      <c r="H440">
        <f>VLOOKUP(A440,'Medical Examinations'!A440:J2774,7,FALSE)</f>
        <v>2</v>
      </c>
      <c r="I440" s="8" t="str">
        <f>VLOOKUP(A440,'Medical Examinations'!A440:J2774,8,FALSE)</f>
        <v>yes</v>
      </c>
      <c r="J440" t="str">
        <f>VLOOKUP(A440,'Medical Examinations'!A440:J2774,9,FALSE)</f>
        <v>Overweight</v>
      </c>
      <c r="K440" t="str">
        <f>VLOOKUP(A440,'Medical Examinations'!A440:J2774,10,FALSE)</f>
        <v>Diabetes</v>
      </c>
      <c r="L440" s="14">
        <f>VLOOKUP(A440,'Hospitalisation Details'!$A$1:$H$2344,2,FALSE)</f>
        <v>26959</v>
      </c>
      <c r="M440">
        <f>VLOOKUP(A440,'Hospitalisation Details'!$A$1:$H$2344,4,FALSE)</f>
        <v>23306.55</v>
      </c>
      <c r="N440" t="str">
        <f>VLOOKUP(A440,'Hospitalisation Details'!$A$1:$H$2344,5,FALSE)</f>
        <v>tier - 2</v>
      </c>
      <c r="O440" t="str">
        <f>VLOOKUP(A440,'Hospitalisation Details'!$A$1:$H$2344,6,FALSE)</f>
        <v>tier - 2</v>
      </c>
      <c r="P440" t="str">
        <f>VLOOKUP(A440,'Hospitalisation Details'!$A$1:$H$2344,7,FALSE)</f>
        <v>R1011</v>
      </c>
      <c r="Q440">
        <f>VLOOKUP(A440,'Hospitalisation Details'!$A$1:$H$2344,8,FALSE)</f>
        <v>49</v>
      </c>
    </row>
    <row r="441" spans="1:17" x14ac:dyDescent="0.3">
      <c r="A441" t="s">
        <v>1920</v>
      </c>
      <c r="B441" t="str">
        <f>VLOOKUP(A441, 'Customer Names'!$A$1:$D$2336,3,FALSE)</f>
        <v>Bukowski</v>
      </c>
      <c r="C441">
        <f>VLOOKUP(A441, 'Medical Examinations'!$A$1:$J$2336,2,FALSE)</f>
        <v>24.32</v>
      </c>
      <c r="D441">
        <f>VLOOKUP(A441,'Medical Examinations'!A440:J2775,3,FALSE)</f>
        <v>6.39</v>
      </c>
      <c r="E441" t="str">
        <f>VLOOKUP(A441,'Medical Examinations'!A440:J2775,4,FALSE)</f>
        <v>No</v>
      </c>
      <c r="F441" t="str">
        <f>VLOOKUP(A441,'Medical Examinations'!A440:J2775,4,FALSE)</f>
        <v>No</v>
      </c>
      <c r="G441" t="str">
        <f>VLOOKUP(A441,'Medical Examinations'!A441:J2775,6,FALSE)</f>
        <v>No</v>
      </c>
      <c r="H441">
        <f>VLOOKUP(A441,'Medical Examinations'!A441:J2775,7,FALSE)</f>
        <v>0</v>
      </c>
      <c r="I441" s="8" t="str">
        <f>VLOOKUP(A441,'Medical Examinations'!A441:J2775,8,FALSE)</f>
        <v>No</v>
      </c>
      <c r="J441" t="str">
        <f>VLOOKUP(A441,'Medical Examinations'!A441:J2775,9,FALSE)</f>
        <v>Normal weight</v>
      </c>
      <c r="K441" t="str">
        <f>VLOOKUP(A441,'Medical Examinations'!A441:J2775,10,FALSE)</f>
        <v>Prediabetes</v>
      </c>
      <c r="L441" s="14">
        <f>VLOOKUP(A441,'Hospitalisation Details'!$A$1:$H$2344,2,FALSE)</f>
        <v>34610</v>
      </c>
      <c r="M441">
        <f>VLOOKUP(A441,'Hospitalisation Details'!$A$1:$H$2344,4,FALSE)</f>
        <v>23288.93</v>
      </c>
      <c r="N441" t="str">
        <f>VLOOKUP(A441,'Hospitalisation Details'!$A$1:$H$2344,5,FALSE)</f>
        <v>tier - 2</v>
      </c>
      <c r="O441" t="str">
        <f>VLOOKUP(A441,'Hospitalisation Details'!$A$1:$H$2344,6,FALSE)</f>
        <v>tier - 3</v>
      </c>
      <c r="P441" t="str">
        <f>VLOOKUP(A441,'Hospitalisation Details'!$A$1:$H$2344,7,FALSE)</f>
        <v>R1024</v>
      </c>
      <c r="Q441">
        <f>VLOOKUP(A441,'Hospitalisation Details'!$A$1:$H$2344,8,FALSE)</f>
        <v>28</v>
      </c>
    </row>
    <row r="442" spans="1:17" x14ac:dyDescent="0.3">
      <c r="A442" t="s">
        <v>1919</v>
      </c>
      <c r="B442" t="str">
        <f>VLOOKUP(A442, 'Customer Names'!$A$1:$D$2336,3,FALSE)</f>
        <v>Sandahl</v>
      </c>
      <c r="C442">
        <f>VLOOKUP(A442, 'Medical Examinations'!$A$1:$J$2336,2,FALSE)</f>
        <v>22.88</v>
      </c>
      <c r="D442">
        <f>VLOOKUP(A442,'Medical Examinations'!A441:J2776,3,FALSE)</f>
        <v>5.71</v>
      </c>
      <c r="E442" t="str">
        <f>VLOOKUP(A442,'Medical Examinations'!A441:J2776,4,FALSE)</f>
        <v>Yes</v>
      </c>
      <c r="F442" t="str">
        <f>VLOOKUP(A442,'Medical Examinations'!A441:J2776,4,FALSE)</f>
        <v>Yes</v>
      </c>
      <c r="G442" t="str">
        <f>VLOOKUP(A442,'Medical Examinations'!A442:J2776,6,FALSE)</f>
        <v>Yes</v>
      </c>
      <c r="H442">
        <f>VLOOKUP(A442,'Medical Examinations'!A442:J2776,7,FALSE)</f>
        <v>1</v>
      </c>
      <c r="I442" s="8" t="str">
        <f>VLOOKUP(A442,'Medical Examinations'!A442:J2776,8,FALSE)</f>
        <v>yes</v>
      </c>
      <c r="J442" t="str">
        <f>VLOOKUP(A442,'Medical Examinations'!A442:J2776,9,FALSE)</f>
        <v>Normal weight</v>
      </c>
      <c r="K442" t="str">
        <f>VLOOKUP(A442,'Medical Examinations'!A442:J2776,10,FALSE)</f>
        <v>Prediabetes</v>
      </c>
      <c r="L442" s="14">
        <f>VLOOKUP(A442,'Hospitalisation Details'!$A$1:$H$2344,2,FALSE)</f>
        <v>25521</v>
      </c>
      <c r="M442">
        <f>VLOOKUP(A442,'Hospitalisation Details'!$A$1:$H$2344,4,FALSE)</f>
        <v>23244.79</v>
      </c>
      <c r="N442" t="str">
        <f>VLOOKUP(A442,'Hospitalisation Details'!$A$1:$H$2344,5,FALSE)</f>
        <v>tier - 2</v>
      </c>
      <c r="O442" t="str">
        <f>VLOOKUP(A442,'Hospitalisation Details'!$A$1:$H$2344,6,FALSE)</f>
        <v>tier - 3</v>
      </c>
      <c r="P442" t="str">
        <f>VLOOKUP(A442,'Hospitalisation Details'!$A$1:$H$2344,7,FALSE)</f>
        <v>R1013</v>
      </c>
      <c r="Q442">
        <f>VLOOKUP(A442,'Hospitalisation Details'!$A$1:$H$2344,8,FALSE)</f>
        <v>53</v>
      </c>
    </row>
    <row r="443" spans="1:17" x14ac:dyDescent="0.3">
      <c r="A443" t="s">
        <v>1918</v>
      </c>
      <c r="B443" t="str">
        <f>VLOOKUP(A443, 'Customer Names'!$A$1:$D$2336,3,FALSE)</f>
        <v>Speight</v>
      </c>
      <c r="C443">
        <f>VLOOKUP(A443, 'Medical Examinations'!$A$1:$J$2336,2,FALSE)</f>
        <v>24.984999999999999</v>
      </c>
      <c r="D443">
        <f>VLOOKUP(A443,'Medical Examinations'!A442:J2777,3,FALSE)</f>
        <v>4.43</v>
      </c>
      <c r="E443" t="str">
        <f>VLOOKUP(A443,'Medical Examinations'!A442:J2777,4,FALSE)</f>
        <v>Yes</v>
      </c>
      <c r="F443" t="str">
        <f>VLOOKUP(A443,'Medical Examinations'!A442:J2777,4,FALSE)</f>
        <v>Yes</v>
      </c>
      <c r="G443" t="str">
        <f>VLOOKUP(A443,'Medical Examinations'!A443:J2777,6,FALSE)</f>
        <v>Yes</v>
      </c>
      <c r="H443">
        <f>VLOOKUP(A443,'Medical Examinations'!A443:J2777,7,FALSE)</f>
        <v>1</v>
      </c>
      <c r="I443" s="8" t="str">
        <f>VLOOKUP(A443,'Medical Examinations'!A443:J2777,8,FALSE)</f>
        <v>No</v>
      </c>
      <c r="J443" t="str">
        <f>VLOOKUP(A443,'Medical Examinations'!A443:J2777,9,FALSE)</f>
        <v>Overweight</v>
      </c>
      <c r="K443" t="str">
        <f>VLOOKUP(A443,'Medical Examinations'!A443:J2777,10,FALSE)</f>
        <v>Normal</v>
      </c>
      <c r="L443" s="14">
        <f>VLOOKUP(A443,'Hospitalisation Details'!$A$1:$H$2344,2,FALSE)</f>
        <v>35649</v>
      </c>
      <c r="M443">
        <f>VLOOKUP(A443,'Hospitalisation Details'!$A$1:$H$2344,4,FALSE)</f>
        <v>23241.47</v>
      </c>
      <c r="N443" t="str">
        <f>VLOOKUP(A443,'Hospitalisation Details'!$A$1:$H$2344,5,FALSE)</f>
        <v>tier - 2</v>
      </c>
      <c r="O443" t="str">
        <f>VLOOKUP(A443,'Hospitalisation Details'!$A$1:$H$2344,6,FALSE)</f>
        <v>tier - 3</v>
      </c>
      <c r="P443" t="str">
        <f>VLOOKUP(A443,'Hospitalisation Details'!$A$1:$H$2344,7,FALSE)</f>
        <v>R1018</v>
      </c>
      <c r="Q443">
        <f>VLOOKUP(A443,'Hospitalisation Details'!$A$1:$H$2344,8,FALSE)</f>
        <v>25</v>
      </c>
    </row>
    <row r="444" spans="1:17" x14ac:dyDescent="0.3">
      <c r="A444" t="s">
        <v>1917</v>
      </c>
      <c r="B444" t="str">
        <f>VLOOKUP(A444, 'Customer Names'!$A$1:$D$2336,3,FALSE)</f>
        <v>Lee</v>
      </c>
      <c r="C444">
        <f>VLOOKUP(A444, 'Medical Examinations'!$A$1:$J$2336,2,FALSE)</f>
        <v>33.1</v>
      </c>
      <c r="D444">
        <f>VLOOKUP(A444,'Medical Examinations'!A443:J2778,3,FALSE)</f>
        <v>5.52</v>
      </c>
      <c r="E444" t="str">
        <f>VLOOKUP(A444,'Medical Examinations'!A443:J2778,4,FALSE)</f>
        <v>No</v>
      </c>
      <c r="F444" t="str">
        <f>VLOOKUP(A444,'Medical Examinations'!A443:J2778,4,FALSE)</f>
        <v>No</v>
      </c>
      <c r="G444" t="str">
        <f>VLOOKUP(A444,'Medical Examinations'!A444:J2778,6,FALSE)</f>
        <v>Yes</v>
      </c>
      <c r="H444">
        <f>VLOOKUP(A444,'Medical Examinations'!A444:J2778,7,FALSE)</f>
        <v>1</v>
      </c>
      <c r="I444" s="8" t="str">
        <f>VLOOKUP(A444,'Medical Examinations'!A444:J2778,8,FALSE)</f>
        <v>No</v>
      </c>
      <c r="J444" t="str">
        <f>VLOOKUP(A444,'Medical Examinations'!A444:J2778,9,FALSE)</f>
        <v>Obesity</v>
      </c>
      <c r="K444" t="str">
        <f>VLOOKUP(A444,'Medical Examinations'!A444:J2778,10,FALSE)</f>
        <v>Normal</v>
      </c>
      <c r="L444" s="14">
        <f>VLOOKUP(A444,'Hospitalisation Details'!$A$1:$H$2344,2,FALSE)</f>
        <v>37969</v>
      </c>
      <c r="M444">
        <f>VLOOKUP(A444,'Hospitalisation Details'!$A$1:$H$2344,4,FALSE)</f>
        <v>23082.959999999999</v>
      </c>
      <c r="N444" t="str">
        <f>VLOOKUP(A444,'Hospitalisation Details'!$A$1:$H$2344,5,FALSE)</f>
        <v>tier - 2</v>
      </c>
      <c r="O444" t="str">
        <f>VLOOKUP(A444,'Hospitalisation Details'!$A$1:$H$2344,6,FALSE)</f>
        <v>tier - 2</v>
      </c>
      <c r="P444" t="str">
        <f>VLOOKUP(A444,'Hospitalisation Details'!$A$1:$H$2344,7,FALSE)</f>
        <v>R1011</v>
      </c>
      <c r="Q444">
        <f>VLOOKUP(A444,'Hospitalisation Details'!$A$1:$H$2344,8,FALSE)</f>
        <v>19</v>
      </c>
    </row>
    <row r="445" spans="1:17" x14ac:dyDescent="0.3">
      <c r="A445" t="s">
        <v>1916</v>
      </c>
      <c r="B445" t="str">
        <f>VLOOKUP(A445, 'Customer Names'!$A$1:$D$2336,3,FALSE)</f>
        <v>Nielsen</v>
      </c>
      <c r="C445">
        <f>VLOOKUP(A445, 'Medical Examinations'!$A$1:$J$2336,2,FALSE)</f>
        <v>27.83</v>
      </c>
      <c r="D445">
        <f>VLOOKUP(A445,'Medical Examinations'!A444:J2779,3,FALSE)</f>
        <v>9.1999999999999993</v>
      </c>
      <c r="E445" t="str">
        <f>VLOOKUP(A445,'Medical Examinations'!A444:J2779,4,FALSE)</f>
        <v>Yes</v>
      </c>
      <c r="F445" t="str">
        <f>VLOOKUP(A445,'Medical Examinations'!A444:J2779,4,FALSE)</f>
        <v>Yes</v>
      </c>
      <c r="G445" t="str">
        <f>VLOOKUP(A445,'Medical Examinations'!A445:J2779,6,FALSE)</f>
        <v>No</v>
      </c>
      <c r="H445">
        <f>VLOOKUP(A445,'Medical Examinations'!A445:J2779,7,FALSE)</f>
        <v>1</v>
      </c>
      <c r="I445" s="8" t="str">
        <f>VLOOKUP(A445,'Medical Examinations'!A445:J2779,8,FALSE)</f>
        <v>yes</v>
      </c>
      <c r="J445" t="str">
        <f>VLOOKUP(A445,'Medical Examinations'!A445:J2779,9,FALSE)</f>
        <v>Overweight</v>
      </c>
      <c r="K445" t="str">
        <f>VLOOKUP(A445,'Medical Examinations'!A445:J2779,10,FALSE)</f>
        <v>Diabetes</v>
      </c>
      <c r="L445" s="14">
        <f>VLOOKUP(A445,'Hospitalisation Details'!$A$1:$H$2344,2,FALSE)</f>
        <v>27646</v>
      </c>
      <c r="M445">
        <f>VLOOKUP(A445,'Hospitalisation Details'!$A$1:$H$2344,4,FALSE)</f>
        <v>23065.42</v>
      </c>
      <c r="N445" t="str">
        <f>VLOOKUP(A445,'Hospitalisation Details'!$A$1:$H$2344,5,FALSE)</f>
        <v>tier - 2</v>
      </c>
      <c r="O445" t="str">
        <f>VLOOKUP(A445,'Hospitalisation Details'!$A$1:$H$2344,6,FALSE)</f>
        <v>tier - 2</v>
      </c>
      <c r="P445" t="str">
        <f>VLOOKUP(A445,'Hospitalisation Details'!$A$1:$H$2344,7,FALSE)</f>
        <v>R1013</v>
      </c>
      <c r="Q445">
        <f>VLOOKUP(A445,'Hospitalisation Details'!$A$1:$H$2344,8,FALSE)</f>
        <v>47</v>
      </c>
    </row>
    <row r="446" spans="1:17" x14ac:dyDescent="0.3">
      <c r="A446" t="s">
        <v>1915</v>
      </c>
      <c r="B446" t="str">
        <f>VLOOKUP(A446, 'Customer Names'!$A$1:$D$2336,3,FALSE)</f>
        <v>Zirdok</v>
      </c>
      <c r="C446">
        <f>VLOOKUP(A446, 'Medical Examinations'!$A$1:$J$2336,2,FALSE)</f>
        <v>30.875</v>
      </c>
      <c r="D446">
        <f>VLOOKUP(A446,'Medical Examinations'!A445:J2780,3,FALSE)</f>
        <v>10.97</v>
      </c>
      <c r="E446" t="str">
        <f>VLOOKUP(A446,'Medical Examinations'!A445:J2780,4,FALSE)</f>
        <v>Yes</v>
      </c>
      <c r="F446" t="str">
        <f>VLOOKUP(A446,'Medical Examinations'!A445:J2780,4,FALSE)</f>
        <v>Yes</v>
      </c>
      <c r="G446" t="str">
        <f>VLOOKUP(A446,'Medical Examinations'!A446:J2780,6,FALSE)</f>
        <v>No</v>
      </c>
      <c r="H446">
        <f>VLOOKUP(A446,'Medical Examinations'!A446:J2780,7,FALSE)</f>
        <v>2</v>
      </c>
      <c r="I446" s="8" t="str">
        <f>VLOOKUP(A446,'Medical Examinations'!A446:J2780,8,FALSE)</f>
        <v>No</v>
      </c>
      <c r="J446" t="str">
        <f>VLOOKUP(A446,'Medical Examinations'!A446:J2780,9,FALSE)</f>
        <v>Obesity</v>
      </c>
      <c r="K446" t="str">
        <f>VLOOKUP(A446,'Medical Examinations'!A446:J2780,10,FALSE)</f>
        <v>Diabetes</v>
      </c>
      <c r="L446" s="14">
        <f>VLOOKUP(A446,'Hospitalisation Details'!$A$1:$H$2344,2,FALSE)</f>
        <v>25881</v>
      </c>
      <c r="M446">
        <f>VLOOKUP(A446,'Hospitalisation Details'!$A$1:$H$2344,4,FALSE)</f>
        <v>23045.57</v>
      </c>
      <c r="N446" t="str">
        <f>VLOOKUP(A446,'Hospitalisation Details'!$A$1:$H$2344,5,FALSE)</f>
        <v>tier - 2</v>
      </c>
      <c r="O446" t="str">
        <f>VLOOKUP(A446,'Hospitalisation Details'!$A$1:$H$2344,6,FALSE)</f>
        <v>tier - 2</v>
      </c>
      <c r="P446" t="str">
        <f>VLOOKUP(A446,'Hospitalisation Details'!$A$1:$H$2344,7,FALSE)</f>
        <v>R1024</v>
      </c>
      <c r="Q446">
        <f>VLOOKUP(A446,'Hospitalisation Details'!$A$1:$H$2344,8,FALSE)</f>
        <v>52</v>
      </c>
    </row>
    <row r="447" spans="1:17" x14ac:dyDescent="0.3">
      <c r="A447" t="s">
        <v>1914</v>
      </c>
      <c r="B447" t="str">
        <f>VLOOKUP(A447, 'Customer Names'!$A$1:$D$2336,3,FALSE)</f>
        <v>Crudale</v>
      </c>
      <c r="C447">
        <f>VLOOKUP(A447, 'Medical Examinations'!$A$1:$J$2336,2,FALSE)</f>
        <v>27.265000000000001</v>
      </c>
      <c r="D447">
        <f>VLOOKUP(A447,'Medical Examinations'!A446:J2781,3,FALSE)</f>
        <v>4.25</v>
      </c>
      <c r="E447" t="str">
        <f>VLOOKUP(A447,'Medical Examinations'!A446:J2781,4,FALSE)</f>
        <v>No</v>
      </c>
      <c r="F447" t="str">
        <f>VLOOKUP(A447,'Medical Examinations'!A446:J2781,4,FALSE)</f>
        <v>No</v>
      </c>
      <c r="G447" t="str">
        <f>VLOOKUP(A447,'Medical Examinations'!A447:J2781,6,FALSE)</f>
        <v>Yes</v>
      </c>
      <c r="H447">
        <f>VLOOKUP(A447,'Medical Examinations'!A447:J2781,7,FALSE)</f>
        <v>1</v>
      </c>
      <c r="I447" s="8" t="str">
        <f>VLOOKUP(A447,'Medical Examinations'!A447:J2781,8,FALSE)</f>
        <v>No</v>
      </c>
      <c r="J447" t="str">
        <f>VLOOKUP(A447,'Medical Examinations'!A447:J2781,9,FALSE)</f>
        <v>Overweight</v>
      </c>
      <c r="K447" t="str">
        <f>VLOOKUP(A447,'Medical Examinations'!A447:J2781,10,FALSE)</f>
        <v>Normal</v>
      </c>
      <c r="L447" s="14">
        <f>VLOOKUP(A447,'Hospitalisation Details'!$A$1:$H$2344,2,FALSE)</f>
        <v>37827</v>
      </c>
      <c r="M447">
        <f>VLOOKUP(A447,'Hospitalisation Details'!$A$1:$H$2344,4,FALSE)</f>
        <v>22493.66</v>
      </c>
      <c r="N447" t="str">
        <f>VLOOKUP(A447,'Hospitalisation Details'!$A$1:$H$2344,5,FALSE)</f>
        <v>tier - 2</v>
      </c>
      <c r="O447" t="str">
        <f>VLOOKUP(A447,'Hospitalisation Details'!$A$1:$H$2344,6,FALSE)</f>
        <v>tier - 1</v>
      </c>
      <c r="P447" t="str">
        <f>VLOOKUP(A447,'Hospitalisation Details'!$A$1:$H$2344,7,FALSE)</f>
        <v>R1012</v>
      </c>
      <c r="Q447">
        <f>VLOOKUP(A447,'Hospitalisation Details'!$A$1:$H$2344,8,FALSE)</f>
        <v>19</v>
      </c>
    </row>
    <row r="448" spans="1:17" x14ac:dyDescent="0.3">
      <c r="A448" t="s">
        <v>1913</v>
      </c>
      <c r="B448" t="str">
        <f>VLOOKUP(A448, 'Customer Names'!$A$1:$D$2336,3,FALSE)</f>
        <v>Koopmans</v>
      </c>
      <c r="C448">
        <f>VLOOKUP(A448, 'Medical Examinations'!$A$1:$J$2336,2,FALSE)</f>
        <v>26.7</v>
      </c>
      <c r="D448">
        <f>VLOOKUP(A448,'Medical Examinations'!A447:J2782,3,FALSE)</f>
        <v>5.23</v>
      </c>
      <c r="E448" t="str">
        <f>VLOOKUP(A448,'Medical Examinations'!A447:J2782,4,FALSE)</f>
        <v>No</v>
      </c>
      <c r="F448" t="str">
        <f>VLOOKUP(A448,'Medical Examinations'!A447:J2782,4,FALSE)</f>
        <v>No</v>
      </c>
      <c r="G448" t="str">
        <f>VLOOKUP(A448,'Medical Examinations'!A448:J2782,6,FALSE)</f>
        <v>Yes</v>
      </c>
      <c r="H448">
        <f>VLOOKUP(A448,'Medical Examinations'!A448:J2782,7,FALSE)</f>
        <v>1</v>
      </c>
      <c r="I448" s="8" t="str">
        <f>VLOOKUP(A448,'Medical Examinations'!A448:J2782,8,FALSE)</f>
        <v>yes</v>
      </c>
      <c r="J448" t="str">
        <f>VLOOKUP(A448,'Medical Examinations'!A448:J2782,9,FALSE)</f>
        <v>Overweight</v>
      </c>
      <c r="K448" t="str">
        <f>VLOOKUP(A448,'Medical Examinations'!A448:J2782,10,FALSE)</f>
        <v>Normal</v>
      </c>
      <c r="L448" s="14">
        <f>VLOOKUP(A448,'Hospitalisation Details'!$A$1:$H$2344,2,FALSE)</f>
        <v>29173</v>
      </c>
      <c r="M448">
        <f>VLOOKUP(A448,'Hospitalisation Details'!$A$1:$H$2344,4,FALSE)</f>
        <v>22478.6</v>
      </c>
      <c r="N448" t="str">
        <f>VLOOKUP(A448,'Hospitalisation Details'!$A$1:$H$2344,5,FALSE)</f>
        <v>tier - 3</v>
      </c>
      <c r="O448" t="str">
        <f>VLOOKUP(A448,'Hospitalisation Details'!$A$1:$H$2344,6,FALSE)</f>
        <v>tier - 2</v>
      </c>
      <c r="P448" t="str">
        <f>VLOOKUP(A448,'Hospitalisation Details'!$A$1:$H$2344,7,FALSE)</f>
        <v>R1011</v>
      </c>
      <c r="Q448">
        <f>VLOOKUP(A448,'Hospitalisation Details'!$A$1:$H$2344,8,FALSE)</f>
        <v>43</v>
      </c>
    </row>
    <row r="449" spans="1:17" x14ac:dyDescent="0.3">
      <c r="A449" t="s">
        <v>1912</v>
      </c>
      <c r="B449" t="str">
        <f>VLOOKUP(A449, 'Customer Names'!$A$1:$D$2336,3,FALSE)</f>
        <v>Milani</v>
      </c>
      <c r="C449">
        <f>VLOOKUP(A449, 'Medical Examinations'!$A$1:$J$2336,2,FALSE)</f>
        <v>29.925000000000001</v>
      </c>
      <c r="D449">
        <f>VLOOKUP(A449,'Medical Examinations'!A448:J2783,3,FALSE)</f>
        <v>5.96</v>
      </c>
      <c r="E449" t="str">
        <f>VLOOKUP(A449,'Medical Examinations'!A448:J2783,4,FALSE)</f>
        <v>Yes</v>
      </c>
      <c r="F449" t="str">
        <f>VLOOKUP(A449,'Medical Examinations'!A448:J2783,4,FALSE)</f>
        <v>Yes</v>
      </c>
      <c r="G449" t="str">
        <f>VLOOKUP(A449,'Medical Examinations'!A449:J2783,6,FALSE)</f>
        <v>Yes</v>
      </c>
      <c r="H449">
        <f>VLOOKUP(A449,'Medical Examinations'!A449:J2783,7,FALSE)</f>
        <v>1</v>
      </c>
      <c r="I449" s="8" t="str">
        <f>VLOOKUP(A449,'Medical Examinations'!A449:J2783,8,FALSE)</f>
        <v>yes</v>
      </c>
      <c r="J449" t="str">
        <f>VLOOKUP(A449,'Medical Examinations'!A449:J2783,9,FALSE)</f>
        <v>Obesity</v>
      </c>
      <c r="K449" t="str">
        <f>VLOOKUP(A449,'Medical Examinations'!A449:J2783,10,FALSE)</f>
        <v>Prediabetes</v>
      </c>
      <c r="L449" s="14">
        <f>VLOOKUP(A449,'Hospitalisation Details'!$A$1:$H$2344,2,FALSE)</f>
        <v>30671</v>
      </c>
      <c r="M449">
        <f>VLOOKUP(A449,'Hospitalisation Details'!$A$1:$H$2344,4,FALSE)</f>
        <v>22462.04</v>
      </c>
      <c r="N449" t="str">
        <f>VLOOKUP(A449,'Hospitalisation Details'!$A$1:$H$2344,5,FALSE)</f>
        <v>tier - 3</v>
      </c>
      <c r="O449" t="str">
        <f>VLOOKUP(A449,'Hospitalisation Details'!$A$1:$H$2344,6,FALSE)</f>
        <v>tier - 1</v>
      </c>
      <c r="P449" t="str">
        <f>VLOOKUP(A449,'Hospitalisation Details'!$A$1:$H$2344,7,FALSE)</f>
        <v>R1019</v>
      </c>
      <c r="Q449">
        <f>VLOOKUP(A449,'Hospitalisation Details'!$A$1:$H$2344,8,FALSE)</f>
        <v>39</v>
      </c>
    </row>
    <row r="450" spans="1:17" x14ac:dyDescent="0.3">
      <c r="A450" t="s">
        <v>1911</v>
      </c>
      <c r="B450" t="str">
        <f>VLOOKUP(A450, 'Customer Names'!$A$1:$D$2336,3,FALSE)</f>
        <v>Kelly</v>
      </c>
      <c r="C450">
        <f>VLOOKUP(A450, 'Medical Examinations'!$A$1:$J$2336,2,FALSE)</f>
        <v>19.95</v>
      </c>
      <c r="D450">
        <f>VLOOKUP(A450,'Medical Examinations'!A449:J2784,3,FALSE)</f>
        <v>4.29</v>
      </c>
      <c r="E450" t="str">
        <f>VLOOKUP(A450,'Medical Examinations'!A449:J2784,4,FALSE)</f>
        <v>Yes</v>
      </c>
      <c r="F450" t="str">
        <f>VLOOKUP(A450,'Medical Examinations'!A449:J2784,4,FALSE)</f>
        <v>Yes</v>
      </c>
      <c r="G450" t="str">
        <f>VLOOKUP(A450,'Medical Examinations'!A450:J2784,6,FALSE)</f>
        <v>No</v>
      </c>
      <c r="H450">
        <f>VLOOKUP(A450,'Medical Examinations'!A450:J2784,7,FALSE)</f>
        <v>2</v>
      </c>
      <c r="I450" s="8" t="str">
        <f>VLOOKUP(A450,'Medical Examinations'!A450:J2784,8,FALSE)</f>
        <v>yes</v>
      </c>
      <c r="J450" t="str">
        <f>VLOOKUP(A450,'Medical Examinations'!A450:J2784,9,FALSE)</f>
        <v>Normal weight</v>
      </c>
      <c r="K450" t="str">
        <f>VLOOKUP(A450,'Medical Examinations'!A450:J2784,10,FALSE)</f>
        <v>Normal</v>
      </c>
      <c r="L450" s="14">
        <f>VLOOKUP(A450,'Hospitalisation Details'!$A$1:$H$2344,2,FALSE)</f>
        <v>24337</v>
      </c>
      <c r="M450">
        <f>VLOOKUP(A450,'Hospitalisation Details'!$A$1:$H$2344,4,FALSE)</f>
        <v>22412.65</v>
      </c>
      <c r="N450" t="str">
        <f>VLOOKUP(A450,'Hospitalisation Details'!$A$1:$H$2344,5,FALSE)</f>
        <v>tier - 3</v>
      </c>
      <c r="O450" t="str">
        <f>VLOOKUP(A450,'Hospitalisation Details'!$A$1:$H$2344,6,FALSE)</f>
        <v>tier - 3</v>
      </c>
      <c r="P450" t="str">
        <f>VLOOKUP(A450,'Hospitalisation Details'!$A$1:$H$2344,7,FALSE)</f>
        <v>R1014</v>
      </c>
      <c r="Q450">
        <f>VLOOKUP(A450,'Hospitalisation Details'!$A$1:$H$2344,8,FALSE)</f>
        <v>56</v>
      </c>
    </row>
    <row r="451" spans="1:17" x14ac:dyDescent="0.3">
      <c r="A451" t="s">
        <v>1910</v>
      </c>
      <c r="B451" t="str">
        <f>VLOOKUP(A451, 'Customer Names'!$A$1:$D$2336,3,FALSE)</f>
        <v>Finelli</v>
      </c>
      <c r="C451">
        <f>VLOOKUP(A451, 'Medical Examinations'!$A$1:$J$2336,2,FALSE)</f>
        <v>24.225000000000001</v>
      </c>
      <c r="D451">
        <f>VLOOKUP(A451,'Medical Examinations'!A450:J2785,3,FALSE)</f>
        <v>4.09</v>
      </c>
      <c r="E451" t="str">
        <f>VLOOKUP(A451,'Medical Examinations'!A450:J2785,4,FALSE)</f>
        <v>No</v>
      </c>
      <c r="F451" t="str">
        <f>VLOOKUP(A451,'Medical Examinations'!A450:J2785,4,FALSE)</f>
        <v>No</v>
      </c>
      <c r="G451" t="str">
        <f>VLOOKUP(A451,'Medical Examinations'!A451:J2785,6,FALSE)</f>
        <v>No</v>
      </c>
      <c r="H451">
        <f>VLOOKUP(A451,'Medical Examinations'!A451:J2785,7,FALSE)</f>
        <v>0</v>
      </c>
      <c r="I451" s="8" t="str">
        <f>VLOOKUP(A451,'Medical Examinations'!A451:J2785,8,FALSE)</f>
        <v>No</v>
      </c>
      <c r="J451" t="str">
        <f>VLOOKUP(A451,'Medical Examinations'!A451:J2785,9,FALSE)</f>
        <v>Normal weight</v>
      </c>
      <c r="K451" t="str">
        <f>VLOOKUP(A451,'Medical Examinations'!A451:J2785,10,FALSE)</f>
        <v>Normal</v>
      </c>
      <c r="L451" s="14">
        <f>VLOOKUP(A451,'Hospitalisation Details'!$A$1:$H$2344,2,FALSE)</f>
        <v>36398</v>
      </c>
      <c r="M451">
        <f>VLOOKUP(A451,'Hospitalisation Details'!$A$1:$H$2344,4,FALSE)</f>
        <v>22395.74</v>
      </c>
      <c r="N451" t="str">
        <f>VLOOKUP(A451,'Hospitalisation Details'!$A$1:$H$2344,5,FALSE)</f>
        <v>tier - 3</v>
      </c>
      <c r="O451" t="str">
        <f>VLOOKUP(A451,'Hospitalisation Details'!$A$1:$H$2344,6,FALSE)</f>
        <v>tier - 2</v>
      </c>
      <c r="P451" t="str">
        <f>VLOOKUP(A451,'Hospitalisation Details'!$A$1:$H$2344,7,FALSE)</f>
        <v>R1024</v>
      </c>
      <c r="Q451">
        <f>VLOOKUP(A451,'Hospitalisation Details'!$A$1:$H$2344,8,FALSE)</f>
        <v>23</v>
      </c>
    </row>
    <row r="452" spans="1:17" x14ac:dyDescent="0.3">
      <c r="A452" t="s">
        <v>1909</v>
      </c>
      <c r="B452" t="str">
        <f>VLOOKUP(A452, 'Customer Names'!$A$1:$D$2336,3,FALSE)</f>
        <v>Palmer</v>
      </c>
      <c r="C452">
        <f>VLOOKUP(A452, 'Medical Examinations'!$A$1:$J$2336,2,FALSE)</f>
        <v>28.12</v>
      </c>
      <c r="D452">
        <f>VLOOKUP(A452,'Medical Examinations'!A451:J2786,3,FALSE)</f>
        <v>4.88</v>
      </c>
      <c r="E452" t="str">
        <f>VLOOKUP(A452,'Medical Examinations'!A451:J2786,4,FALSE)</f>
        <v>No</v>
      </c>
      <c r="F452" t="str">
        <f>VLOOKUP(A452,'Medical Examinations'!A451:J2786,4,FALSE)</f>
        <v>No</v>
      </c>
      <c r="G452" t="str">
        <f>VLOOKUP(A452,'Medical Examinations'!A452:J2786,6,FALSE)</f>
        <v>No</v>
      </c>
      <c r="H452">
        <f>VLOOKUP(A452,'Medical Examinations'!A452:J2786,7,FALSE)</f>
        <v>0</v>
      </c>
      <c r="I452" s="8" t="str">
        <f>VLOOKUP(A452,'Medical Examinations'!A452:J2786,8,FALSE)</f>
        <v>yes</v>
      </c>
      <c r="J452" t="str">
        <f>VLOOKUP(A452,'Medical Examinations'!A452:J2786,9,FALSE)</f>
        <v>Overweight</v>
      </c>
      <c r="K452" t="str">
        <f>VLOOKUP(A452,'Medical Examinations'!A452:J2786,10,FALSE)</f>
        <v>Normal</v>
      </c>
      <c r="L452" s="14">
        <f>VLOOKUP(A452,'Hospitalisation Details'!$A$1:$H$2344,2,FALSE)</f>
        <v>30312</v>
      </c>
      <c r="M452">
        <f>VLOOKUP(A452,'Hospitalisation Details'!$A$1:$H$2344,4,FALSE)</f>
        <v>22331.57</v>
      </c>
      <c r="N452" t="str">
        <f>VLOOKUP(A452,'Hospitalisation Details'!$A$1:$H$2344,5,FALSE)</f>
        <v>tier - 2</v>
      </c>
      <c r="O452" t="str">
        <f>VLOOKUP(A452,'Hospitalisation Details'!$A$1:$H$2344,6,FALSE)</f>
        <v>tier - 3</v>
      </c>
      <c r="P452" t="str">
        <f>VLOOKUP(A452,'Hospitalisation Details'!$A$1:$H$2344,7,FALSE)</f>
        <v>R1024</v>
      </c>
      <c r="Q452">
        <f>VLOOKUP(A452,'Hospitalisation Details'!$A$1:$H$2344,8,FALSE)</f>
        <v>40</v>
      </c>
    </row>
    <row r="453" spans="1:17" x14ac:dyDescent="0.3">
      <c r="A453" t="s">
        <v>1908</v>
      </c>
      <c r="B453" t="str">
        <f>VLOOKUP(A453, 'Customer Names'!$A$1:$D$2336,3,FALSE)</f>
        <v>Wang</v>
      </c>
      <c r="C453">
        <f>VLOOKUP(A453, 'Medical Examinations'!$A$1:$J$2336,2,FALSE)</f>
        <v>23.21</v>
      </c>
      <c r="D453">
        <f>VLOOKUP(A453,'Medical Examinations'!A452:J2787,3,FALSE)</f>
        <v>6.76</v>
      </c>
      <c r="E453" t="str">
        <f>VLOOKUP(A453,'Medical Examinations'!A452:J2787,4,FALSE)</f>
        <v>No</v>
      </c>
      <c r="F453" t="str">
        <f>VLOOKUP(A453,'Medical Examinations'!A452:J2787,4,FALSE)</f>
        <v>No</v>
      </c>
      <c r="G453" t="str">
        <f>VLOOKUP(A453,'Medical Examinations'!A453:J2787,6,FALSE)</f>
        <v>No</v>
      </c>
      <c r="H453">
        <f>VLOOKUP(A453,'Medical Examinations'!A453:J2787,7,FALSE)</f>
        <v>0</v>
      </c>
      <c r="I453" s="8" t="str">
        <f>VLOOKUP(A453,'Medical Examinations'!A453:J2787,8,FALSE)</f>
        <v>yes</v>
      </c>
      <c r="J453" t="str">
        <f>VLOOKUP(A453,'Medical Examinations'!A453:J2787,9,FALSE)</f>
        <v>Normal weight</v>
      </c>
      <c r="K453" t="str">
        <f>VLOOKUP(A453,'Medical Examinations'!A453:J2787,10,FALSE)</f>
        <v>Diabetes</v>
      </c>
      <c r="L453" s="14">
        <f>VLOOKUP(A453,'Hospitalisation Details'!$A$1:$H$2344,2,FALSE)</f>
        <v>26100</v>
      </c>
      <c r="M453">
        <f>VLOOKUP(A453,'Hospitalisation Details'!$A$1:$H$2344,4,FALSE)</f>
        <v>22218.11</v>
      </c>
      <c r="N453" t="str">
        <f>VLOOKUP(A453,'Hospitalisation Details'!$A$1:$H$2344,5,FALSE)</f>
        <v>tier - 2</v>
      </c>
      <c r="O453" t="str">
        <f>VLOOKUP(A453,'Hospitalisation Details'!$A$1:$H$2344,6,FALSE)</f>
        <v>tier - 3</v>
      </c>
      <c r="P453" t="str">
        <f>VLOOKUP(A453,'Hospitalisation Details'!$A$1:$H$2344,7,FALSE)</f>
        <v>R1013</v>
      </c>
      <c r="Q453">
        <f>VLOOKUP(A453,'Hospitalisation Details'!$A$1:$H$2344,8,FALSE)</f>
        <v>51</v>
      </c>
    </row>
    <row r="454" spans="1:17" x14ac:dyDescent="0.3">
      <c r="A454" t="s">
        <v>1907</v>
      </c>
      <c r="B454" t="str">
        <f>VLOOKUP(A454, 'Customer Names'!$A$1:$D$2336,3,FALSE)</f>
        <v>Beasley</v>
      </c>
      <c r="C454">
        <f>VLOOKUP(A454, 'Medical Examinations'!$A$1:$J$2336,2,FALSE)</f>
        <v>23.98</v>
      </c>
      <c r="D454">
        <f>VLOOKUP(A454,'Medical Examinations'!A453:J2788,3,FALSE)</f>
        <v>10.67</v>
      </c>
      <c r="E454" t="str">
        <f>VLOOKUP(A454,'Medical Examinations'!A453:J2788,4,FALSE)</f>
        <v>No</v>
      </c>
      <c r="F454" t="str">
        <f>VLOOKUP(A454,'Medical Examinations'!A453:J2788,4,FALSE)</f>
        <v>No</v>
      </c>
      <c r="G454" t="str">
        <f>VLOOKUP(A454,'Medical Examinations'!A454:J2788,6,FALSE)</f>
        <v>No</v>
      </c>
      <c r="H454">
        <f>VLOOKUP(A454,'Medical Examinations'!A454:J2788,7,FALSE)</f>
        <v>0</v>
      </c>
      <c r="I454" s="8" t="str">
        <f>VLOOKUP(A454,'Medical Examinations'!A454:J2788,8,FALSE)</f>
        <v>No</v>
      </c>
      <c r="J454" t="str">
        <f>VLOOKUP(A454,'Medical Examinations'!A454:J2788,9,FALSE)</f>
        <v>Normal weight</v>
      </c>
      <c r="K454" t="str">
        <f>VLOOKUP(A454,'Medical Examinations'!A454:J2788,10,FALSE)</f>
        <v>Diabetes</v>
      </c>
      <c r="L454" s="14">
        <f>VLOOKUP(A454,'Hospitalisation Details'!$A$1:$H$2344,2,FALSE)</f>
        <v>23978</v>
      </c>
      <c r="M454">
        <f>VLOOKUP(A454,'Hospitalisation Details'!$A$1:$H$2344,4,FALSE)</f>
        <v>22192.44</v>
      </c>
      <c r="N454" t="str">
        <f>VLOOKUP(A454,'Hospitalisation Details'!$A$1:$H$2344,5,FALSE)</f>
        <v>tier - 3</v>
      </c>
      <c r="O454" t="str">
        <f>VLOOKUP(A454,'Hospitalisation Details'!$A$1:$H$2344,6,FALSE)</f>
        <v>tier - 1</v>
      </c>
      <c r="P454" t="str">
        <f>VLOOKUP(A454,'Hospitalisation Details'!$A$1:$H$2344,7,FALSE)</f>
        <v>R1013</v>
      </c>
      <c r="Q454">
        <f>VLOOKUP(A454,'Hospitalisation Details'!$A$1:$H$2344,8,FALSE)</f>
        <v>57</v>
      </c>
    </row>
    <row r="455" spans="1:17" x14ac:dyDescent="0.3">
      <c r="A455" t="s">
        <v>1906</v>
      </c>
      <c r="B455" t="str">
        <f>VLOOKUP(A455, 'Customer Names'!$A$1:$D$2336,3,FALSE)</f>
        <v>Bedbury</v>
      </c>
      <c r="C455">
        <f>VLOOKUP(A455, 'Medical Examinations'!$A$1:$J$2336,2,FALSE)</f>
        <v>30</v>
      </c>
      <c r="D455">
        <f>VLOOKUP(A455,'Medical Examinations'!A454:J2789,3,FALSE)</f>
        <v>6.21</v>
      </c>
      <c r="E455" t="str">
        <f>VLOOKUP(A455,'Medical Examinations'!A454:J2789,4,FALSE)</f>
        <v>No</v>
      </c>
      <c r="F455" t="str">
        <f>VLOOKUP(A455,'Medical Examinations'!A454:J2789,4,FALSE)</f>
        <v>No</v>
      </c>
      <c r="G455" t="str">
        <f>VLOOKUP(A455,'Medical Examinations'!A455:J2789,6,FALSE)</f>
        <v>No</v>
      </c>
      <c r="H455">
        <f>VLOOKUP(A455,'Medical Examinations'!A455:J2789,7,FALSE)</f>
        <v>0</v>
      </c>
      <c r="I455" s="8" t="str">
        <f>VLOOKUP(A455,'Medical Examinations'!A455:J2789,8,FALSE)</f>
        <v>yes</v>
      </c>
      <c r="J455" t="str">
        <f>VLOOKUP(A455,'Medical Examinations'!A455:J2789,9,FALSE)</f>
        <v>Obesity</v>
      </c>
      <c r="K455" t="str">
        <f>VLOOKUP(A455,'Medical Examinations'!A455:J2789,10,FALSE)</f>
        <v>Prediabetes</v>
      </c>
      <c r="L455" s="14">
        <f>VLOOKUP(A455,'Hospitalisation Details'!$A$1:$H$2344,2,FALSE)</f>
        <v>29476</v>
      </c>
      <c r="M455">
        <f>VLOOKUP(A455,'Hospitalisation Details'!$A$1:$H$2344,4,FALSE)</f>
        <v>22144.03</v>
      </c>
      <c r="N455" t="str">
        <f>VLOOKUP(A455,'Hospitalisation Details'!$A$1:$H$2344,5,FALSE)</f>
        <v>tier - 2</v>
      </c>
      <c r="O455" t="str">
        <f>VLOOKUP(A455,'Hospitalisation Details'!$A$1:$H$2344,6,FALSE)</f>
        <v>tier - 2</v>
      </c>
      <c r="P455" t="str">
        <f>VLOOKUP(A455,'Hospitalisation Details'!$A$1:$H$2344,7,FALSE)</f>
        <v>R1011</v>
      </c>
      <c r="Q455">
        <f>VLOOKUP(A455,'Hospitalisation Details'!$A$1:$H$2344,8,FALSE)</f>
        <v>42</v>
      </c>
    </row>
    <row r="456" spans="1:17" x14ac:dyDescent="0.3">
      <c r="A456" t="s">
        <v>1905</v>
      </c>
      <c r="B456" t="str">
        <f>VLOOKUP(A456, 'Customer Names'!$A$1:$D$2336,3,FALSE)</f>
        <v>Stemberger</v>
      </c>
      <c r="C456">
        <f>VLOOKUP(A456, 'Medical Examinations'!$A$1:$J$2336,2,FALSE)</f>
        <v>17.350000000000001</v>
      </c>
      <c r="D456">
        <f>VLOOKUP(A456,'Medical Examinations'!A455:J2790,3,FALSE)</f>
        <v>5.03</v>
      </c>
      <c r="E456" t="str">
        <f>VLOOKUP(A456,'Medical Examinations'!A455:J2790,4,FALSE)</f>
        <v>Yes</v>
      </c>
      <c r="F456" t="str">
        <f>VLOOKUP(A456,'Medical Examinations'!A455:J2790,4,FALSE)</f>
        <v>Yes</v>
      </c>
      <c r="G456" t="str">
        <f>VLOOKUP(A456,'Medical Examinations'!A456:J2790,6,FALSE)</f>
        <v>No</v>
      </c>
      <c r="H456">
        <f>VLOOKUP(A456,'Medical Examinations'!A456:J2790,7,FALSE)</f>
        <v>0</v>
      </c>
      <c r="I456" s="8" t="str">
        <f>VLOOKUP(A456,'Medical Examinations'!A456:J2790,8,FALSE)</f>
        <v>yes</v>
      </c>
      <c r="J456" t="str">
        <f>VLOOKUP(A456,'Medical Examinations'!A456:J2790,9,FALSE)</f>
        <v>Underweight</v>
      </c>
      <c r="K456" t="str">
        <f>VLOOKUP(A456,'Medical Examinations'!A456:J2790,10,FALSE)</f>
        <v>Normal</v>
      </c>
      <c r="L456" s="14">
        <f>VLOOKUP(A456,'Hospitalisation Details'!$A$1:$H$2344,2,FALSE)</f>
        <v>37131</v>
      </c>
      <c r="M456">
        <f>VLOOKUP(A456,'Hospitalisation Details'!$A$1:$H$2344,4,FALSE)</f>
        <v>22097.62</v>
      </c>
      <c r="N456" t="str">
        <f>VLOOKUP(A456,'Hospitalisation Details'!$A$1:$H$2344,5,FALSE)</f>
        <v>tier - 3</v>
      </c>
      <c r="O456" t="str">
        <f>VLOOKUP(A456,'Hospitalisation Details'!$A$1:$H$2344,6,FALSE)</f>
        <v>tier - 1</v>
      </c>
      <c r="P456" t="str">
        <f>VLOOKUP(A456,'Hospitalisation Details'!$A$1:$H$2344,7,FALSE)</f>
        <v>R1011</v>
      </c>
      <c r="Q456">
        <f>VLOOKUP(A456,'Hospitalisation Details'!$A$1:$H$2344,8,FALSE)</f>
        <v>21</v>
      </c>
    </row>
    <row r="457" spans="1:17" x14ac:dyDescent="0.3">
      <c r="A457" t="s">
        <v>1904</v>
      </c>
      <c r="B457" t="str">
        <f>VLOOKUP(A457, 'Customer Names'!$A$1:$D$2336,3,FALSE)</f>
        <v>Chebet</v>
      </c>
      <c r="C457">
        <f>VLOOKUP(A457, 'Medical Examinations'!$A$1:$J$2336,2,FALSE)</f>
        <v>22.704999999999998</v>
      </c>
      <c r="D457">
        <f>VLOOKUP(A457,'Medical Examinations'!A456:J2791,3,FALSE)</f>
        <v>5.27</v>
      </c>
      <c r="E457" t="str">
        <f>VLOOKUP(A457,'Medical Examinations'!A456:J2791,4,FALSE)</f>
        <v>No</v>
      </c>
      <c r="F457" t="str">
        <f>VLOOKUP(A457,'Medical Examinations'!A456:J2791,4,FALSE)</f>
        <v>No</v>
      </c>
      <c r="G457" t="str">
        <f>VLOOKUP(A457,'Medical Examinations'!A457:J2791,6,FALSE)</f>
        <v>No</v>
      </c>
      <c r="H457">
        <f>VLOOKUP(A457,'Medical Examinations'!A457:J2791,7,FALSE)</f>
        <v>0</v>
      </c>
      <c r="I457" s="8" t="str">
        <f>VLOOKUP(A457,'Medical Examinations'!A457:J2791,8,FALSE)</f>
        <v>No</v>
      </c>
      <c r="J457" t="str">
        <f>VLOOKUP(A457,'Medical Examinations'!A457:J2791,9,FALSE)</f>
        <v>Normal weight</v>
      </c>
      <c r="K457" t="str">
        <f>VLOOKUP(A457,'Medical Examinations'!A457:J2791,10,FALSE)</f>
        <v>Normal</v>
      </c>
      <c r="L457" s="14">
        <f>VLOOKUP(A457,'Hospitalisation Details'!$A$1:$H$2344,2,FALSE)</f>
        <v>32795</v>
      </c>
      <c r="M457">
        <f>VLOOKUP(A457,'Hospitalisation Details'!$A$1:$H$2344,4,FALSE)</f>
        <v>21984.47</v>
      </c>
      <c r="N457" t="str">
        <f>VLOOKUP(A457,'Hospitalisation Details'!$A$1:$H$2344,5,FALSE)</f>
        <v>tier - 3</v>
      </c>
      <c r="O457" t="str">
        <f>VLOOKUP(A457,'Hospitalisation Details'!$A$1:$H$2344,6,FALSE)</f>
        <v>tier - 1</v>
      </c>
      <c r="P457" t="str">
        <f>VLOOKUP(A457,'Hospitalisation Details'!$A$1:$H$2344,7,FALSE)</f>
        <v>R1012</v>
      </c>
      <c r="Q457">
        <f>VLOOKUP(A457,'Hospitalisation Details'!$A$1:$H$2344,8,FALSE)</f>
        <v>33</v>
      </c>
    </row>
    <row r="458" spans="1:17" x14ac:dyDescent="0.3">
      <c r="A458" t="s">
        <v>1903</v>
      </c>
      <c r="B458" t="str">
        <f>VLOOKUP(A458, 'Customer Names'!$A$1:$D$2336,3,FALSE)</f>
        <v>Muir</v>
      </c>
      <c r="C458">
        <f>VLOOKUP(A458, 'Medical Examinations'!$A$1:$J$2336,2,FALSE)</f>
        <v>25.41</v>
      </c>
      <c r="D458">
        <f>VLOOKUP(A458,'Medical Examinations'!A457:J2792,3,FALSE)</f>
        <v>10.53</v>
      </c>
      <c r="E458" t="str">
        <f>VLOOKUP(A458,'Medical Examinations'!A457:J2792,4,FALSE)</f>
        <v>Yes</v>
      </c>
      <c r="F458" t="str">
        <f>VLOOKUP(A458,'Medical Examinations'!A457:J2792,4,FALSE)</f>
        <v>Yes</v>
      </c>
      <c r="G458" t="str">
        <f>VLOOKUP(A458,'Medical Examinations'!A458:J2792,6,FALSE)</f>
        <v>No</v>
      </c>
      <c r="H458">
        <f>VLOOKUP(A458,'Medical Examinations'!A458:J2792,7,FALSE)</f>
        <v>1</v>
      </c>
      <c r="I458" s="8" t="str">
        <f>VLOOKUP(A458,'Medical Examinations'!A458:J2792,8,FALSE)</f>
        <v>yes</v>
      </c>
      <c r="J458" t="str">
        <f>VLOOKUP(A458,'Medical Examinations'!A458:J2792,9,FALSE)</f>
        <v>Overweight</v>
      </c>
      <c r="K458" t="str">
        <f>VLOOKUP(A458,'Medical Examinations'!A458:J2792,10,FALSE)</f>
        <v>Diabetes</v>
      </c>
      <c r="L458" s="14">
        <f>VLOOKUP(A458,'Hospitalisation Details'!$A$1:$H$2344,2,FALSE)</f>
        <v>27747</v>
      </c>
      <c r="M458">
        <f>VLOOKUP(A458,'Hospitalisation Details'!$A$1:$H$2344,4,FALSE)</f>
        <v>21978.68</v>
      </c>
      <c r="N458" t="str">
        <f>VLOOKUP(A458,'Hospitalisation Details'!$A$1:$H$2344,5,FALSE)</f>
        <v>tier - 3</v>
      </c>
      <c r="O458" t="str">
        <f>VLOOKUP(A458,'Hospitalisation Details'!$A$1:$H$2344,6,FALSE)</f>
        <v>tier - 3</v>
      </c>
      <c r="P458" t="str">
        <f>VLOOKUP(A458,'Hospitalisation Details'!$A$1:$H$2344,7,FALSE)</f>
        <v>R1013</v>
      </c>
      <c r="Q458">
        <f>VLOOKUP(A458,'Hospitalisation Details'!$A$1:$H$2344,8,FALSE)</f>
        <v>47</v>
      </c>
    </row>
    <row r="459" spans="1:17" x14ac:dyDescent="0.3">
      <c r="A459" t="s">
        <v>1902</v>
      </c>
      <c r="B459" t="str">
        <f>VLOOKUP(A459, 'Customer Names'!$A$1:$D$2336,3,FALSE)</f>
        <v>Yang</v>
      </c>
      <c r="C459">
        <f>VLOOKUP(A459, 'Medical Examinations'!$A$1:$J$2336,2,FALSE)</f>
        <v>18.23</v>
      </c>
      <c r="D459">
        <f>VLOOKUP(A459,'Medical Examinations'!A458:J2793,3,FALSE)</f>
        <v>5.78</v>
      </c>
      <c r="E459" t="str">
        <f>VLOOKUP(A459,'Medical Examinations'!A458:J2793,4,FALSE)</f>
        <v>No</v>
      </c>
      <c r="F459" t="str">
        <f>VLOOKUP(A459,'Medical Examinations'!A458:J2793,4,FALSE)</f>
        <v>No</v>
      </c>
      <c r="G459" t="str">
        <f>VLOOKUP(A459,'Medical Examinations'!A459:J2793,6,FALSE)</f>
        <v>Yes</v>
      </c>
      <c r="H459">
        <f>VLOOKUP(A459,'Medical Examinations'!A459:J2793,7,FALSE)</f>
        <v>1</v>
      </c>
      <c r="I459" s="8" t="str">
        <f>VLOOKUP(A459,'Medical Examinations'!A459:J2793,8,FALSE)</f>
        <v>yes</v>
      </c>
      <c r="J459" t="str">
        <f>VLOOKUP(A459,'Medical Examinations'!A459:J2793,9,FALSE)</f>
        <v>Underweight</v>
      </c>
      <c r="K459" t="str">
        <f>VLOOKUP(A459,'Medical Examinations'!A459:J2793,10,FALSE)</f>
        <v>Prediabetes</v>
      </c>
      <c r="L459" s="14">
        <f>VLOOKUP(A459,'Hospitalisation Details'!$A$1:$H$2344,2,FALSE)</f>
        <v>37892</v>
      </c>
      <c r="M459">
        <f>VLOOKUP(A459,'Hospitalisation Details'!$A$1:$H$2344,4,FALSE)</f>
        <v>21882.400000000001</v>
      </c>
      <c r="N459" t="str">
        <f>VLOOKUP(A459,'Hospitalisation Details'!$A$1:$H$2344,5,FALSE)</f>
        <v>tier - 2</v>
      </c>
      <c r="O459" t="str">
        <f>VLOOKUP(A459,'Hospitalisation Details'!$A$1:$H$2344,6,FALSE)</f>
        <v>tier - 1</v>
      </c>
      <c r="P459" t="str">
        <f>VLOOKUP(A459,'Hospitalisation Details'!$A$1:$H$2344,7,FALSE)</f>
        <v>R1011</v>
      </c>
      <c r="Q459">
        <f>VLOOKUP(A459,'Hospitalisation Details'!$A$1:$H$2344,8,FALSE)</f>
        <v>19</v>
      </c>
    </row>
    <row r="460" spans="1:17" x14ac:dyDescent="0.3">
      <c r="A460" t="s">
        <v>1901</v>
      </c>
      <c r="B460" t="str">
        <f>VLOOKUP(A460, 'Customer Names'!$A$1:$D$2336,3,FALSE)</f>
        <v>Gravel</v>
      </c>
      <c r="C460">
        <f>VLOOKUP(A460, 'Medical Examinations'!$A$1:$J$2336,2,FALSE)</f>
        <v>24.7</v>
      </c>
      <c r="D460">
        <f>VLOOKUP(A460,'Medical Examinations'!A459:J2794,3,FALSE)</f>
        <v>4.3600000000000003</v>
      </c>
      <c r="E460" t="str">
        <f>VLOOKUP(A460,'Medical Examinations'!A459:J2794,4,FALSE)</f>
        <v>No</v>
      </c>
      <c r="F460" t="str">
        <f>VLOOKUP(A460,'Medical Examinations'!A459:J2794,4,FALSE)</f>
        <v>No</v>
      </c>
      <c r="G460" t="str">
        <f>VLOOKUP(A460,'Medical Examinations'!A460:J2794,6,FALSE)</f>
        <v>Yes</v>
      </c>
      <c r="H460">
        <f>VLOOKUP(A460,'Medical Examinations'!A460:J2794,7,FALSE)</f>
        <v>1</v>
      </c>
      <c r="I460" s="8" t="str">
        <f>VLOOKUP(A460,'Medical Examinations'!A460:J2794,8,FALSE)</f>
        <v>yes</v>
      </c>
      <c r="J460" t="str">
        <f>VLOOKUP(A460,'Medical Examinations'!A460:J2794,9,FALSE)</f>
        <v>Normal weight</v>
      </c>
      <c r="K460" t="str">
        <f>VLOOKUP(A460,'Medical Examinations'!A460:J2794,10,FALSE)</f>
        <v>Normal</v>
      </c>
      <c r="L460" s="14">
        <f>VLOOKUP(A460,'Hospitalisation Details'!$A$1:$H$2344,2,FALSE)</f>
        <v>29084</v>
      </c>
      <c r="M460">
        <f>VLOOKUP(A460,'Hospitalisation Details'!$A$1:$H$2344,4,FALSE)</f>
        <v>21880.82</v>
      </c>
      <c r="N460" t="str">
        <f>VLOOKUP(A460,'Hospitalisation Details'!$A$1:$H$2344,5,FALSE)</f>
        <v>tier - 3</v>
      </c>
      <c r="O460" t="str">
        <f>VLOOKUP(A460,'Hospitalisation Details'!$A$1:$H$2344,6,FALSE)</f>
        <v>tier - 1</v>
      </c>
      <c r="P460" t="str">
        <f>VLOOKUP(A460,'Hospitalisation Details'!$A$1:$H$2344,7,FALSE)</f>
        <v>R1012</v>
      </c>
      <c r="Q460">
        <f>VLOOKUP(A460,'Hospitalisation Details'!$A$1:$H$2344,8,FALSE)</f>
        <v>43</v>
      </c>
    </row>
    <row r="461" spans="1:17" x14ac:dyDescent="0.3">
      <c r="A461" t="s">
        <v>1900</v>
      </c>
      <c r="B461" t="str">
        <f>VLOOKUP(A461, 'Customer Names'!$A$1:$D$2336,3,FALSE)</f>
        <v>Smith</v>
      </c>
      <c r="C461">
        <f>VLOOKUP(A461, 'Medical Examinations'!$A$1:$J$2336,2,FALSE)</f>
        <v>37.4</v>
      </c>
      <c r="D461">
        <f>VLOOKUP(A461,'Medical Examinations'!A460:J2795,3,FALSE)</f>
        <v>9.7200000000000006</v>
      </c>
      <c r="E461" t="str">
        <f>VLOOKUP(A461,'Medical Examinations'!A460:J2795,4,FALSE)</f>
        <v>Yes</v>
      </c>
      <c r="F461" t="str">
        <f>VLOOKUP(A461,'Medical Examinations'!A460:J2795,4,FALSE)</f>
        <v>Yes</v>
      </c>
      <c r="G461" t="str">
        <f>VLOOKUP(A461,'Medical Examinations'!A461:J2795,6,FALSE)</f>
        <v>Yes</v>
      </c>
      <c r="H461">
        <f>VLOOKUP(A461,'Medical Examinations'!A461:J2795,7,FALSE)</f>
        <v>1</v>
      </c>
      <c r="I461" s="8" t="str">
        <f>VLOOKUP(A461,'Medical Examinations'!A461:J2795,8,FALSE)</f>
        <v>No</v>
      </c>
      <c r="J461" t="str">
        <f>VLOOKUP(A461,'Medical Examinations'!A461:J2795,9,FALSE)</f>
        <v>Obesity</v>
      </c>
      <c r="K461" t="str">
        <f>VLOOKUP(A461,'Medical Examinations'!A461:J2795,10,FALSE)</f>
        <v>Diabetes</v>
      </c>
      <c r="L461" s="14">
        <f>VLOOKUP(A461,'Hospitalisation Details'!$A$1:$H$2344,2,FALSE)</f>
        <v>23250</v>
      </c>
      <c r="M461">
        <f>VLOOKUP(A461,'Hospitalisation Details'!$A$1:$H$2344,4,FALSE)</f>
        <v>21797</v>
      </c>
      <c r="N461" t="str">
        <f>VLOOKUP(A461,'Hospitalisation Details'!$A$1:$H$2344,5,FALSE)</f>
        <v>tier - 3</v>
      </c>
      <c r="O461" t="str">
        <f>VLOOKUP(A461,'Hospitalisation Details'!$A$1:$H$2344,6,FALSE)</f>
        <v>tier - 1</v>
      </c>
      <c r="P461" t="str">
        <f>VLOOKUP(A461,'Hospitalisation Details'!$A$1:$H$2344,7,FALSE)</f>
        <v>R1011</v>
      </c>
      <c r="Q461">
        <f>VLOOKUP(A461,'Hospitalisation Details'!$A$1:$H$2344,8,FALSE)</f>
        <v>59</v>
      </c>
    </row>
    <row r="462" spans="1:17" x14ac:dyDescent="0.3">
      <c r="A462" t="s">
        <v>1899</v>
      </c>
      <c r="B462" t="str">
        <f>VLOOKUP(A462, 'Customer Names'!$A$1:$D$2336,3,FALSE)</f>
        <v>Williams</v>
      </c>
      <c r="C462">
        <f>VLOOKUP(A462, 'Medical Examinations'!$A$1:$J$2336,2,FALSE)</f>
        <v>26.885000000000002</v>
      </c>
      <c r="D462">
        <f>VLOOKUP(A462,'Medical Examinations'!A461:J2796,3,FALSE)</f>
        <v>5.18</v>
      </c>
      <c r="E462" t="str">
        <f>VLOOKUP(A462,'Medical Examinations'!A461:J2796,4,FALSE)</f>
        <v>No</v>
      </c>
      <c r="F462" t="str">
        <f>VLOOKUP(A462,'Medical Examinations'!A461:J2796,4,FALSE)</f>
        <v>No</v>
      </c>
      <c r="G462" t="str">
        <f>VLOOKUP(A462,'Medical Examinations'!A462:J2796,6,FALSE)</f>
        <v>Yes</v>
      </c>
      <c r="H462">
        <f>VLOOKUP(A462,'Medical Examinations'!A462:J2796,7,FALSE)</f>
        <v>1</v>
      </c>
      <c r="I462" s="8" t="str">
        <f>VLOOKUP(A462,'Medical Examinations'!A462:J2796,8,FALSE)</f>
        <v>yes</v>
      </c>
      <c r="J462" t="str">
        <f>VLOOKUP(A462,'Medical Examinations'!A462:J2796,9,FALSE)</f>
        <v>Overweight</v>
      </c>
      <c r="K462" t="str">
        <f>VLOOKUP(A462,'Medical Examinations'!A462:J2796,10,FALSE)</f>
        <v>Normal</v>
      </c>
      <c r="L462" s="14">
        <f>VLOOKUP(A462,'Hospitalisation Details'!$A$1:$H$2344,2,FALSE)</f>
        <v>29126</v>
      </c>
      <c r="M462">
        <f>VLOOKUP(A462,'Hospitalisation Details'!$A$1:$H$2344,4,FALSE)</f>
        <v>21774.32</v>
      </c>
      <c r="N462" t="str">
        <f>VLOOKUP(A462,'Hospitalisation Details'!$A$1:$H$2344,5,FALSE)</f>
        <v>tier - 3</v>
      </c>
      <c r="O462" t="str">
        <f>VLOOKUP(A462,'Hospitalisation Details'!$A$1:$H$2344,6,FALSE)</f>
        <v>tier - 2</v>
      </c>
      <c r="P462" t="str">
        <f>VLOOKUP(A462,'Hospitalisation Details'!$A$1:$H$2344,7,FALSE)</f>
        <v>R1012</v>
      </c>
      <c r="Q462">
        <f>VLOOKUP(A462,'Hospitalisation Details'!$A$1:$H$2344,8,FALSE)</f>
        <v>43</v>
      </c>
    </row>
    <row r="463" spans="1:17" x14ac:dyDescent="0.3">
      <c r="A463" t="s">
        <v>1898</v>
      </c>
      <c r="B463" t="str">
        <f>VLOOKUP(A463, 'Customer Names'!$A$1:$D$2336,3,FALSE)</f>
        <v>Meyer</v>
      </c>
      <c r="C463">
        <f>VLOOKUP(A463, 'Medical Examinations'!$A$1:$J$2336,2,FALSE)</f>
        <v>25.27</v>
      </c>
      <c r="D463">
        <f>VLOOKUP(A463,'Medical Examinations'!A462:J2797,3,FALSE)</f>
        <v>5.29</v>
      </c>
      <c r="E463" t="str">
        <f>VLOOKUP(A463,'Medical Examinations'!A462:J2797,4,FALSE)</f>
        <v>No</v>
      </c>
      <c r="F463" t="str">
        <f>VLOOKUP(A463,'Medical Examinations'!A462:J2797,4,FALSE)</f>
        <v>No</v>
      </c>
      <c r="G463" t="str">
        <f>VLOOKUP(A463,'Medical Examinations'!A463:J2797,6,FALSE)</f>
        <v>Yes</v>
      </c>
      <c r="H463">
        <f>VLOOKUP(A463,'Medical Examinations'!A463:J2797,7,FALSE)</f>
        <v>1</v>
      </c>
      <c r="I463" s="8" t="str">
        <f>VLOOKUP(A463,'Medical Examinations'!A463:J2797,8,FALSE)</f>
        <v>yes</v>
      </c>
      <c r="J463" t="str">
        <f>VLOOKUP(A463,'Medical Examinations'!A463:J2797,9,FALSE)</f>
        <v>Overweight</v>
      </c>
      <c r="K463" t="str">
        <f>VLOOKUP(A463,'Medical Examinations'!A463:J2797,10,FALSE)</f>
        <v>Normal</v>
      </c>
      <c r="L463" s="14">
        <f>VLOOKUP(A463,'Hospitalisation Details'!$A$1:$H$2344,2,FALSE)</f>
        <v>29118</v>
      </c>
      <c r="M463">
        <f>VLOOKUP(A463,'Hospitalisation Details'!$A$1:$H$2344,4,FALSE)</f>
        <v>21771.34</v>
      </c>
      <c r="N463" t="str">
        <f>VLOOKUP(A463,'Hospitalisation Details'!$A$1:$H$2344,5,FALSE)</f>
        <v>tier - 3</v>
      </c>
      <c r="O463" t="str">
        <f>VLOOKUP(A463,'Hospitalisation Details'!$A$1:$H$2344,6,FALSE)</f>
        <v>tier - 1</v>
      </c>
      <c r="P463" t="str">
        <f>VLOOKUP(A463,'Hospitalisation Details'!$A$1:$H$2344,7,FALSE)</f>
        <v>R1024</v>
      </c>
      <c r="Q463">
        <f>VLOOKUP(A463,'Hospitalisation Details'!$A$1:$H$2344,8,FALSE)</f>
        <v>43</v>
      </c>
    </row>
    <row r="464" spans="1:17" x14ac:dyDescent="0.3">
      <c r="A464" t="s">
        <v>1897</v>
      </c>
      <c r="B464" t="str">
        <f>VLOOKUP(A464, 'Customer Names'!$A$1:$D$2336,3,FALSE)</f>
        <v>Jamieson</v>
      </c>
      <c r="C464">
        <f>VLOOKUP(A464, 'Medical Examinations'!$A$1:$J$2336,2,FALSE)</f>
        <v>23.655000000000001</v>
      </c>
      <c r="D464">
        <f>VLOOKUP(A464,'Medical Examinations'!A463:J2798,3,FALSE)</f>
        <v>4.8600000000000003</v>
      </c>
      <c r="E464" t="str">
        <f>VLOOKUP(A464,'Medical Examinations'!A463:J2798,4,FALSE)</f>
        <v>Yes</v>
      </c>
      <c r="F464" t="str">
        <f>VLOOKUP(A464,'Medical Examinations'!A463:J2798,4,FALSE)</f>
        <v>Yes</v>
      </c>
      <c r="G464" t="str">
        <f>VLOOKUP(A464,'Medical Examinations'!A464:J2798,6,FALSE)</f>
        <v>No</v>
      </c>
      <c r="H464">
        <f>VLOOKUP(A464,'Medical Examinations'!A464:J2798,7,FALSE)</f>
        <v>0</v>
      </c>
      <c r="I464" s="8" t="str">
        <f>VLOOKUP(A464,'Medical Examinations'!A464:J2798,8,FALSE)</f>
        <v>yes</v>
      </c>
      <c r="J464" t="str">
        <f>VLOOKUP(A464,'Medical Examinations'!A464:J2798,9,FALSE)</f>
        <v>Normal weight</v>
      </c>
      <c r="K464" t="str">
        <f>VLOOKUP(A464,'Medical Examinations'!A464:J2798,10,FALSE)</f>
        <v>Normal</v>
      </c>
      <c r="L464" s="14">
        <f>VLOOKUP(A464,'Hospitalisation Details'!$A$1:$H$2344,2,FALSE)</f>
        <v>27959</v>
      </c>
      <c r="M464">
        <f>VLOOKUP(A464,'Hospitalisation Details'!$A$1:$H$2344,4,FALSE)</f>
        <v>21677.279999999999</v>
      </c>
      <c r="N464" t="str">
        <f>VLOOKUP(A464,'Hospitalisation Details'!$A$1:$H$2344,5,FALSE)</f>
        <v>tier - 3</v>
      </c>
      <c r="O464" t="str">
        <f>VLOOKUP(A464,'Hospitalisation Details'!$A$1:$H$2344,6,FALSE)</f>
        <v>tier - 1</v>
      </c>
      <c r="P464" t="str">
        <f>VLOOKUP(A464,'Hospitalisation Details'!$A$1:$H$2344,7,FALSE)</f>
        <v>R1012</v>
      </c>
      <c r="Q464">
        <f>VLOOKUP(A464,'Hospitalisation Details'!$A$1:$H$2344,8,FALSE)</f>
        <v>46</v>
      </c>
    </row>
    <row r="465" spans="1:17" x14ac:dyDescent="0.3">
      <c r="A465" t="s">
        <v>1896</v>
      </c>
      <c r="B465" t="str">
        <f>VLOOKUP(A465, 'Customer Names'!$A$1:$D$2336,3,FALSE)</f>
        <v>Dufeal</v>
      </c>
      <c r="C465">
        <f>VLOOKUP(A465, 'Medical Examinations'!$A$1:$J$2336,2,FALSE)</f>
        <v>55.05</v>
      </c>
      <c r="D465">
        <f>VLOOKUP(A465,'Medical Examinations'!A464:J2799,3,FALSE)</f>
        <v>7.66</v>
      </c>
      <c r="E465" t="str">
        <f>VLOOKUP(A465,'Medical Examinations'!A464:J2799,4,FALSE)</f>
        <v>No</v>
      </c>
      <c r="F465" t="str">
        <f>VLOOKUP(A465,'Medical Examinations'!A464:J2799,4,FALSE)</f>
        <v>No</v>
      </c>
      <c r="G465" t="str">
        <f>VLOOKUP(A465,'Medical Examinations'!A465:J2799,6,FALSE)</f>
        <v>No</v>
      </c>
      <c r="H465">
        <f>VLOOKUP(A465,'Medical Examinations'!A465:J2799,7,FALSE)</f>
        <v>0</v>
      </c>
      <c r="I465" s="8" t="str">
        <f>VLOOKUP(A465,'Medical Examinations'!A465:J2799,8,FALSE)</f>
        <v>No</v>
      </c>
      <c r="J465" t="str">
        <f>VLOOKUP(A465,'Medical Examinations'!A465:J2799,9,FALSE)</f>
        <v>Obesity</v>
      </c>
      <c r="K465" t="str">
        <f>VLOOKUP(A465,'Medical Examinations'!A465:J2799,10,FALSE)</f>
        <v>Diabetes</v>
      </c>
      <c r="L465" s="14">
        <f>VLOOKUP(A465,'Hospitalisation Details'!$A$1:$H$2344,2,FALSE)</f>
        <v>22966</v>
      </c>
      <c r="M465">
        <f>VLOOKUP(A465,'Hospitalisation Details'!$A$1:$H$2344,4,FALSE)</f>
        <v>21661.16</v>
      </c>
      <c r="N465" t="str">
        <f>VLOOKUP(A465,'Hospitalisation Details'!$A$1:$H$2344,5,FALSE)</f>
        <v>tier - 2</v>
      </c>
      <c r="O465" t="str">
        <f>VLOOKUP(A465,'Hospitalisation Details'!$A$1:$H$2344,6,FALSE)</f>
        <v>tier - 2</v>
      </c>
      <c r="P465" t="str">
        <f>VLOOKUP(A465,'Hospitalisation Details'!$A$1:$H$2344,7,FALSE)</f>
        <v>R1012</v>
      </c>
      <c r="Q465">
        <f>VLOOKUP(A465,'Hospitalisation Details'!$A$1:$H$2344,8,FALSE)</f>
        <v>60</v>
      </c>
    </row>
    <row r="466" spans="1:17" x14ac:dyDescent="0.3">
      <c r="A466" t="s">
        <v>1895</v>
      </c>
      <c r="B466" t="str">
        <f>VLOOKUP(A466, 'Customer Names'!$A$1:$D$2336,3,FALSE)</f>
        <v>Sansonetti</v>
      </c>
      <c r="C466">
        <f>VLOOKUP(A466, 'Medical Examinations'!$A$1:$J$2336,2,FALSE)</f>
        <v>24.89</v>
      </c>
      <c r="D466">
        <f>VLOOKUP(A466,'Medical Examinations'!A465:J2800,3,FALSE)</f>
        <v>6.1</v>
      </c>
      <c r="E466" t="str">
        <f>VLOOKUP(A466,'Medical Examinations'!A465:J2800,4,FALSE)</f>
        <v>Yes</v>
      </c>
      <c r="F466" t="str">
        <f>VLOOKUP(A466,'Medical Examinations'!A465:J2800,4,FALSE)</f>
        <v>Yes</v>
      </c>
      <c r="G466" t="str">
        <f>VLOOKUP(A466,'Medical Examinations'!A466:J2800,6,FALSE)</f>
        <v>Yes</v>
      </c>
      <c r="H466">
        <f>VLOOKUP(A466,'Medical Examinations'!A466:J2800,7,FALSE)</f>
        <v>1</v>
      </c>
      <c r="I466" s="8" t="str">
        <f>VLOOKUP(A466,'Medical Examinations'!A466:J2800,8,FALSE)</f>
        <v>yes</v>
      </c>
      <c r="J466" t="str">
        <f>VLOOKUP(A466,'Medical Examinations'!A466:J2800,9,FALSE)</f>
        <v>Normal weight</v>
      </c>
      <c r="K466" t="str">
        <f>VLOOKUP(A466,'Medical Examinations'!A466:J2800,10,FALSE)</f>
        <v>Prediabetes</v>
      </c>
      <c r="L466" s="14">
        <f>VLOOKUP(A466,'Hospitalisation Details'!$A$1:$H$2344,2,FALSE)</f>
        <v>30675</v>
      </c>
      <c r="M466">
        <f>VLOOKUP(A466,'Hospitalisation Details'!$A$1:$H$2344,4,FALSE)</f>
        <v>21659.93</v>
      </c>
      <c r="N466" t="str">
        <f>VLOOKUP(A466,'Hospitalisation Details'!$A$1:$H$2344,5,FALSE)</f>
        <v>tier - 3</v>
      </c>
      <c r="O466" t="str">
        <f>VLOOKUP(A466,'Hospitalisation Details'!$A$1:$H$2344,6,FALSE)</f>
        <v>tier - 3</v>
      </c>
      <c r="P466" t="str">
        <f>VLOOKUP(A466,'Hospitalisation Details'!$A$1:$H$2344,7,FALSE)</f>
        <v>R1024</v>
      </c>
      <c r="Q466">
        <f>VLOOKUP(A466,'Hospitalisation Details'!$A$1:$H$2344,8,FALSE)</f>
        <v>39</v>
      </c>
    </row>
    <row r="467" spans="1:17" x14ac:dyDescent="0.3">
      <c r="A467" t="s">
        <v>1894</v>
      </c>
      <c r="B467" t="str">
        <f>VLOOKUP(A467, 'Customer Names'!$A$1:$D$2336,3,FALSE)</f>
        <v>Koneazny</v>
      </c>
      <c r="C467">
        <f>VLOOKUP(A467, 'Medical Examinations'!$A$1:$J$2336,2,FALSE)</f>
        <v>18.715</v>
      </c>
      <c r="D467">
        <f>VLOOKUP(A467,'Medical Examinations'!A466:J2801,3,FALSE)</f>
        <v>4.4400000000000004</v>
      </c>
      <c r="E467" t="str">
        <f>VLOOKUP(A467,'Medical Examinations'!A466:J2801,4,FALSE)</f>
        <v>No</v>
      </c>
      <c r="F467" t="str">
        <f>VLOOKUP(A467,'Medical Examinations'!A466:J2801,4,FALSE)</f>
        <v>No</v>
      </c>
      <c r="G467" t="str">
        <f>VLOOKUP(A467,'Medical Examinations'!A467:J2801,6,FALSE)</f>
        <v>No</v>
      </c>
      <c r="H467">
        <f>VLOOKUP(A467,'Medical Examinations'!A467:J2801,7,FALSE)</f>
        <v>0</v>
      </c>
      <c r="I467" s="8" t="str">
        <f>VLOOKUP(A467,'Medical Examinations'!A467:J2801,8,FALSE)</f>
        <v>No</v>
      </c>
      <c r="J467" t="str">
        <f>VLOOKUP(A467,'Medical Examinations'!A467:J2801,9,FALSE)</f>
        <v>Normal weight</v>
      </c>
      <c r="K467" t="str">
        <f>VLOOKUP(A467,'Medical Examinations'!A467:J2801,10,FALSE)</f>
        <v>Normal</v>
      </c>
      <c r="L467" s="14">
        <f>VLOOKUP(A467,'Hospitalisation Details'!$A$1:$H$2344,2,FALSE)</f>
        <v>36323</v>
      </c>
      <c r="M467">
        <f>VLOOKUP(A467,'Hospitalisation Details'!$A$1:$H$2344,4,FALSE)</f>
        <v>21595.38</v>
      </c>
      <c r="N467" t="str">
        <f>VLOOKUP(A467,'Hospitalisation Details'!$A$1:$H$2344,5,FALSE)</f>
        <v>tier - 2</v>
      </c>
      <c r="O467" t="str">
        <f>VLOOKUP(A467,'Hospitalisation Details'!$A$1:$H$2344,6,FALSE)</f>
        <v>tier - 3</v>
      </c>
      <c r="P467" t="str">
        <f>VLOOKUP(A467,'Hospitalisation Details'!$A$1:$H$2344,7,FALSE)</f>
        <v>R1012</v>
      </c>
      <c r="Q467">
        <f>VLOOKUP(A467,'Hospitalisation Details'!$A$1:$H$2344,8,FALSE)</f>
        <v>23</v>
      </c>
    </row>
    <row r="468" spans="1:17" x14ac:dyDescent="0.3">
      <c r="A468" t="s">
        <v>1893</v>
      </c>
      <c r="B468" t="str">
        <f>VLOOKUP(A468, 'Customer Names'!$A$1:$D$2336,3,FALSE)</f>
        <v>Johnson</v>
      </c>
      <c r="C468">
        <f>VLOOKUP(A468, 'Medical Examinations'!$A$1:$J$2336,2,FALSE)</f>
        <v>28.12</v>
      </c>
      <c r="D468">
        <f>VLOOKUP(A468,'Medical Examinations'!A467:J2802,3,FALSE)</f>
        <v>6.15</v>
      </c>
      <c r="E468" t="str">
        <f>VLOOKUP(A468,'Medical Examinations'!A467:J2802,4,FALSE)</f>
        <v>No</v>
      </c>
      <c r="F468" t="str">
        <f>VLOOKUP(A468,'Medical Examinations'!A467:J2802,4,FALSE)</f>
        <v>No</v>
      </c>
      <c r="G468" t="str">
        <f>VLOOKUP(A468,'Medical Examinations'!A468:J2802,6,FALSE)</f>
        <v>No</v>
      </c>
      <c r="H468">
        <f>VLOOKUP(A468,'Medical Examinations'!A468:J2802,7,FALSE)</f>
        <v>0</v>
      </c>
      <c r="I468" s="8" t="str">
        <f>VLOOKUP(A468,'Medical Examinations'!A468:J2802,8,FALSE)</f>
        <v>yes</v>
      </c>
      <c r="J468" t="str">
        <f>VLOOKUP(A468,'Medical Examinations'!A468:J2802,9,FALSE)</f>
        <v>Overweight</v>
      </c>
      <c r="K468" t="str">
        <f>VLOOKUP(A468,'Medical Examinations'!A468:J2802,10,FALSE)</f>
        <v>Prediabetes</v>
      </c>
      <c r="L468" s="14">
        <f>VLOOKUP(A468,'Hospitalisation Details'!$A$1:$H$2344,2,FALSE)</f>
        <v>33198</v>
      </c>
      <c r="M468">
        <f>VLOOKUP(A468,'Hospitalisation Details'!$A$1:$H$2344,4,FALSE)</f>
        <v>21472.48</v>
      </c>
      <c r="N468" t="str">
        <f>VLOOKUP(A468,'Hospitalisation Details'!$A$1:$H$2344,5,FALSE)</f>
        <v>tier - 2</v>
      </c>
      <c r="O468" t="str">
        <f>VLOOKUP(A468,'Hospitalisation Details'!$A$1:$H$2344,6,FALSE)</f>
        <v>tier - 2</v>
      </c>
      <c r="P468" t="str">
        <f>VLOOKUP(A468,'Hospitalisation Details'!$A$1:$H$2344,7,FALSE)</f>
        <v>R1012</v>
      </c>
      <c r="Q468">
        <f>VLOOKUP(A468,'Hospitalisation Details'!$A$1:$H$2344,8,FALSE)</f>
        <v>32</v>
      </c>
    </row>
    <row r="469" spans="1:17" x14ac:dyDescent="0.3">
      <c r="A469" t="s">
        <v>1892</v>
      </c>
      <c r="B469" t="str">
        <f>VLOOKUP(A469, 'Customer Names'!$A$1:$D$2336,3,FALSE)</f>
        <v>Glasson</v>
      </c>
      <c r="C469">
        <f>VLOOKUP(A469, 'Medical Examinations'!$A$1:$J$2336,2,FALSE)</f>
        <v>26.6</v>
      </c>
      <c r="D469">
        <f>VLOOKUP(A469,'Medical Examinations'!A468:J2803,3,FALSE)</f>
        <v>4.53</v>
      </c>
      <c r="E469" t="str">
        <f>VLOOKUP(A469,'Medical Examinations'!A468:J2803,4,FALSE)</f>
        <v>No</v>
      </c>
      <c r="F469" t="str">
        <f>VLOOKUP(A469,'Medical Examinations'!A468:J2803,4,FALSE)</f>
        <v>No</v>
      </c>
      <c r="G469" t="str">
        <f>VLOOKUP(A469,'Medical Examinations'!A469:J2803,6,FALSE)</f>
        <v>No</v>
      </c>
      <c r="H469">
        <f>VLOOKUP(A469,'Medical Examinations'!A469:J2803,7,FALSE)</f>
        <v>0</v>
      </c>
      <c r="I469" s="8" t="str">
        <f>VLOOKUP(A469,'Medical Examinations'!A469:J2803,8,FALSE)</f>
        <v>yes</v>
      </c>
      <c r="J469" t="str">
        <f>VLOOKUP(A469,'Medical Examinations'!A469:J2803,9,FALSE)</f>
        <v>Overweight</v>
      </c>
      <c r="K469" t="str">
        <f>VLOOKUP(A469,'Medical Examinations'!A469:J2803,10,FALSE)</f>
        <v>Normal</v>
      </c>
      <c r="L469" s="14">
        <f>VLOOKUP(A469,'Hospitalisation Details'!$A$1:$H$2344,2,FALSE)</f>
        <v>29468</v>
      </c>
      <c r="M469">
        <f>VLOOKUP(A469,'Hospitalisation Details'!$A$1:$H$2344,4,FALSE)</f>
        <v>21348.71</v>
      </c>
      <c r="N469" t="str">
        <f>VLOOKUP(A469,'Hospitalisation Details'!$A$1:$H$2344,5,FALSE)</f>
        <v>tier - 2</v>
      </c>
      <c r="O469" t="str">
        <f>VLOOKUP(A469,'Hospitalisation Details'!$A$1:$H$2344,6,FALSE)</f>
        <v>tier - 1</v>
      </c>
      <c r="P469" t="str">
        <f>VLOOKUP(A469,'Hospitalisation Details'!$A$1:$H$2344,7,FALSE)</f>
        <v>R1012</v>
      </c>
      <c r="Q469">
        <f>VLOOKUP(A469,'Hospitalisation Details'!$A$1:$H$2344,8,FALSE)</f>
        <v>42</v>
      </c>
    </row>
    <row r="470" spans="1:17" x14ac:dyDescent="0.3">
      <c r="A470" t="s">
        <v>1891</v>
      </c>
      <c r="B470" t="str">
        <f>VLOOKUP(A470, 'Customer Names'!$A$1:$D$2336,3,FALSE)</f>
        <v>Canitz</v>
      </c>
      <c r="C470">
        <f>VLOOKUP(A470, 'Medical Examinations'!$A$1:$J$2336,2,FALSE)</f>
        <v>30.114999999999998</v>
      </c>
      <c r="D470">
        <f>VLOOKUP(A470,'Medical Examinations'!A469:J2804,3,FALSE)</f>
        <v>5.48</v>
      </c>
      <c r="E470" t="str">
        <f>VLOOKUP(A470,'Medical Examinations'!A469:J2804,4,FALSE)</f>
        <v>No</v>
      </c>
      <c r="F470" t="str">
        <f>VLOOKUP(A470,'Medical Examinations'!A469:J2804,4,FALSE)</f>
        <v>No</v>
      </c>
      <c r="G470" t="str">
        <f>VLOOKUP(A470,'Medical Examinations'!A470:J2804,6,FALSE)</f>
        <v>No</v>
      </c>
      <c r="H470">
        <f>VLOOKUP(A470,'Medical Examinations'!A470:J2804,7,FALSE)</f>
        <v>1</v>
      </c>
      <c r="I470" s="8" t="str">
        <f>VLOOKUP(A470,'Medical Examinations'!A470:J2804,8,FALSE)</f>
        <v>No</v>
      </c>
      <c r="J470" t="str">
        <f>VLOOKUP(A470,'Medical Examinations'!A470:J2804,9,FALSE)</f>
        <v>Obesity</v>
      </c>
      <c r="K470" t="str">
        <f>VLOOKUP(A470,'Medical Examinations'!A470:J2804,10,FALSE)</f>
        <v>Normal</v>
      </c>
      <c r="L470" s="14">
        <f>VLOOKUP(A470,'Hospitalisation Details'!$A$1:$H$2344,2,FALSE)</f>
        <v>38203</v>
      </c>
      <c r="M470">
        <f>VLOOKUP(A470,'Hospitalisation Details'!$A$1:$H$2344,4,FALSE)</f>
        <v>21344.85</v>
      </c>
      <c r="N470" t="str">
        <f>VLOOKUP(A470,'Hospitalisation Details'!$A$1:$H$2344,5,FALSE)</f>
        <v>tier - 3</v>
      </c>
      <c r="O470" t="str">
        <f>VLOOKUP(A470,'Hospitalisation Details'!$A$1:$H$2344,6,FALSE)</f>
        <v>tier - 1</v>
      </c>
      <c r="P470" t="str">
        <f>VLOOKUP(A470,'Hospitalisation Details'!$A$1:$H$2344,7,FALSE)</f>
        <v>R1024</v>
      </c>
      <c r="Q470">
        <f>VLOOKUP(A470,'Hospitalisation Details'!$A$1:$H$2344,8,FALSE)</f>
        <v>18</v>
      </c>
    </row>
    <row r="471" spans="1:17" x14ac:dyDescent="0.3">
      <c r="A471" t="s">
        <v>1890</v>
      </c>
      <c r="B471" t="str">
        <f>VLOOKUP(A471, 'Customer Names'!$A$1:$D$2336,3,FALSE)</f>
        <v>Li</v>
      </c>
      <c r="C471">
        <f>VLOOKUP(A471, 'Medical Examinations'!$A$1:$J$2336,2,FALSE)</f>
        <v>24.605</v>
      </c>
      <c r="D471">
        <f>VLOOKUP(A471,'Medical Examinations'!A470:J2805,3,FALSE)</f>
        <v>5.48</v>
      </c>
      <c r="E471" t="str">
        <f>VLOOKUP(A471,'Medical Examinations'!A470:J2805,4,FALSE)</f>
        <v>No</v>
      </c>
      <c r="F471" t="str">
        <f>VLOOKUP(A471,'Medical Examinations'!A470:J2805,4,FALSE)</f>
        <v>No</v>
      </c>
      <c r="G471" t="str">
        <f>VLOOKUP(A471,'Medical Examinations'!A471:J2805,6,FALSE)</f>
        <v>No</v>
      </c>
      <c r="H471">
        <f>VLOOKUP(A471,'Medical Examinations'!A471:J2805,7,FALSE)</f>
        <v>0</v>
      </c>
      <c r="I471" s="8" t="str">
        <f>VLOOKUP(A471,'Medical Examinations'!A471:J2805,8,FALSE)</f>
        <v>yes</v>
      </c>
      <c r="J471" t="str">
        <f>VLOOKUP(A471,'Medical Examinations'!A471:J2805,9,FALSE)</f>
        <v>Normal weight</v>
      </c>
      <c r="K471" t="str">
        <f>VLOOKUP(A471,'Medical Examinations'!A471:J2805,10,FALSE)</f>
        <v>Normal</v>
      </c>
      <c r="L471" s="14">
        <f>VLOOKUP(A471,'Hospitalisation Details'!$A$1:$H$2344,2,FALSE)</f>
        <v>29565</v>
      </c>
      <c r="M471">
        <f>VLOOKUP(A471,'Hospitalisation Details'!$A$1:$H$2344,4,FALSE)</f>
        <v>21259.38</v>
      </c>
      <c r="N471" t="str">
        <f>VLOOKUP(A471,'Hospitalisation Details'!$A$1:$H$2344,5,FALSE)</f>
        <v>tier - 3</v>
      </c>
      <c r="O471" t="str">
        <f>VLOOKUP(A471,'Hospitalisation Details'!$A$1:$H$2344,6,FALSE)</f>
        <v>tier - 3</v>
      </c>
      <c r="P471" t="str">
        <f>VLOOKUP(A471,'Hospitalisation Details'!$A$1:$H$2344,7,FALSE)</f>
        <v>R1019</v>
      </c>
      <c r="Q471">
        <f>VLOOKUP(A471,'Hospitalisation Details'!$A$1:$H$2344,8,FALSE)</f>
        <v>42</v>
      </c>
    </row>
    <row r="472" spans="1:17" x14ac:dyDescent="0.3">
      <c r="A472" t="s">
        <v>1889</v>
      </c>
      <c r="B472" t="str">
        <f>VLOOKUP(A472, 'Customer Names'!$A$1:$D$2336,3,FALSE)</f>
        <v>Parsons</v>
      </c>
      <c r="C472">
        <f>VLOOKUP(A472, 'Medical Examinations'!$A$1:$J$2336,2,FALSE)</f>
        <v>29.6</v>
      </c>
      <c r="D472">
        <f>VLOOKUP(A472,'Medical Examinations'!A471:J2806,3,FALSE)</f>
        <v>8.1</v>
      </c>
      <c r="E472" t="str">
        <f>VLOOKUP(A472,'Medical Examinations'!A471:J2806,4,FALSE)</f>
        <v>No</v>
      </c>
      <c r="F472" t="str">
        <f>VLOOKUP(A472,'Medical Examinations'!A471:J2806,4,FALSE)</f>
        <v>No</v>
      </c>
      <c r="G472" t="str">
        <f>VLOOKUP(A472,'Medical Examinations'!A472:J2806,6,FALSE)</f>
        <v>No</v>
      </c>
      <c r="H472">
        <f>VLOOKUP(A472,'Medical Examinations'!A472:J2806,7,FALSE)</f>
        <v>0</v>
      </c>
      <c r="I472" s="8" t="str">
        <f>VLOOKUP(A472,'Medical Examinations'!A472:J2806,8,FALSE)</f>
        <v>No</v>
      </c>
      <c r="J472" t="str">
        <f>VLOOKUP(A472,'Medical Examinations'!A472:J2806,9,FALSE)</f>
        <v>Overweight</v>
      </c>
      <c r="K472" t="str">
        <f>VLOOKUP(A472,'Medical Examinations'!A472:J2806,10,FALSE)</f>
        <v>Diabetes</v>
      </c>
      <c r="L472" s="14">
        <f>VLOOKUP(A472,'Hospitalisation Details'!$A$1:$H$2344,2,FALSE)</f>
        <v>27275</v>
      </c>
      <c r="M472">
        <f>VLOOKUP(A472,'Hospitalisation Details'!$A$1:$H$2344,4,FALSE)</f>
        <v>21232.18</v>
      </c>
      <c r="N472" t="str">
        <f>VLOOKUP(A472,'Hospitalisation Details'!$A$1:$H$2344,5,FALSE)</f>
        <v>tier - 3</v>
      </c>
      <c r="O472" t="str">
        <f>VLOOKUP(A472,'Hospitalisation Details'!$A$1:$H$2344,6,FALSE)</f>
        <v>tier - 2</v>
      </c>
      <c r="P472" t="str">
        <f>VLOOKUP(A472,'Hospitalisation Details'!$A$1:$H$2344,7,FALSE)</f>
        <v>R1011</v>
      </c>
      <c r="Q472">
        <f>VLOOKUP(A472,'Hospitalisation Details'!$A$1:$H$2344,8,FALSE)</f>
        <v>48</v>
      </c>
    </row>
    <row r="473" spans="1:17" x14ac:dyDescent="0.3">
      <c r="A473" t="s">
        <v>1888</v>
      </c>
      <c r="B473" t="str">
        <f>VLOOKUP(A473, 'Customer Names'!$A$1:$D$2336,3,FALSE)</f>
        <v>Raulli</v>
      </c>
      <c r="C473">
        <f>VLOOKUP(A473, 'Medical Examinations'!$A$1:$J$2336,2,FALSE)</f>
        <v>24.42</v>
      </c>
      <c r="D473">
        <f>VLOOKUP(A473,'Medical Examinations'!A472:J2807,3,FALSE)</f>
        <v>7.16</v>
      </c>
      <c r="E473" t="str">
        <f>VLOOKUP(A473,'Medical Examinations'!A472:J2807,4,FALSE)</f>
        <v>No</v>
      </c>
      <c r="F473" t="str">
        <f>VLOOKUP(A473,'Medical Examinations'!A472:J2807,4,FALSE)</f>
        <v>No</v>
      </c>
      <c r="G473" t="str">
        <f>VLOOKUP(A473,'Medical Examinations'!A473:J2807,6,FALSE)</f>
        <v>No</v>
      </c>
      <c r="H473">
        <f>VLOOKUP(A473,'Medical Examinations'!A473:J2807,7,FALSE)</f>
        <v>0</v>
      </c>
      <c r="I473" s="8" t="str">
        <f>VLOOKUP(A473,'Medical Examinations'!A473:J2807,8,FALSE)</f>
        <v>yes</v>
      </c>
      <c r="J473" t="str">
        <f>VLOOKUP(A473,'Medical Examinations'!A473:J2807,9,FALSE)</f>
        <v>Normal weight</v>
      </c>
      <c r="K473" t="str">
        <f>VLOOKUP(A473,'Medical Examinations'!A473:J2807,10,FALSE)</f>
        <v>Diabetes</v>
      </c>
      <c r="L473" s="14">
        <f>VLOOKUP(A473,'Hospitalisation Details'!$A$1:$H$2344,2,FALSE)</f>
        <v>27316</v>
      </c>
      <c r="M473">
        <f>VLOOKUP(A473,'Hospitalisation Details'!$A$1:$H$2344,4,FALSE)</f>
        <v>21223.68</v>
      </c>
      <c r="N473" t="str">
        <f>VLOOKUP(A473,'Hospitalisation Details'!$A$1:$H$2344,5,FALSE)</f>
        <v>tier - 3</v>
      </c>
      <c r="O473" t="str">
        <f>VLOOKUP(A473,'Hospitalisation Details'!$A$1:$H$2344,6,FALSE)</f>
        <v>tier - 2</v>
      </c>
      <c r="P473" t="str">
        <f>VLOOKUP(A473,'Hospitalisation Details'!$A$1:$H$2344,7,FALSE)</f>
        <v>R1013</v>
      </c>
      <c r="Q473">
        <f>VLOOKUP(A473,'Hospitalisation Details'!$A$1:$H$2344,8,FALSE)</f>
        <v>48</v>
      </c>
    </row>
    <row r="474" spans="1:17" x14ac:dyDescent="0.3">
      <c r="A474" t="s">
        <v>1887</v>
      </c>
      <c r="B474" t="str">
        <f>VLOOKUP(A474, 'Customer Names'!$A$1:$D$2336,3,FALSE)</f>
        <v>Frome</v>
      </c>
      <c r="C474">
        <f>VLOOKUP(A474, 'Medical Examinations'!$A$1:$J$2336,2,FALSE)</f>
        <v>20.9</v>
      </c>
      <c r="D474">
        <f>VLOOKUP(A474,'Medical Examinations'!A473:J2808,3,FALSE)</f>
        <v>4.55</v>
      </c>
      <c r="E474" t="str">
        <f>VLOOKUP(A474,'Medical Examinations'!A473:J2808,4,FALSE)</f>
        <v>Yes</v>
      </c>
      <c r="F474" t="str">
        <f>VLOOKUP(A474,'Medical Examinations'!A473:J2808,4,FALSE)</f>
        <v>Yes</v>
      </c>
      <c r="G474" t="str">
        <f>VLOOKUP(A474,'Medical Examinations'!A474:J2808,6,FALSE)</f>
        <v>Yes</v>
      </c>
      <c r="H474">
        <f>VLOOKUP(A474,'Medical Examinations'!A474:J2808,7,FALSE)</f>
        <v>1</v>
      </c>
      <c r="I474" s="8" t="str">
        <f>VLOOKUP(A474,'Medical Examinations'!A474:J2808,8,FALSE)</f>
        <v>yes</v>
      </c>
      <c r="J474" t="str">
        <f>VLOOKUP(A474,'Medical Examinations'!A474:J2808,9,FALSE)</f>
        <v>Normal weight</v>
      </c>
      <c r="K474" t="str">
        <f>VLOOKUP(A474,'Medical Examinations'!A474:J2808,10,FALSE)</f>
        <v>Normal</v>
      </c>
      <c r="L474" s="14">
        <f>VLOOKUP(A474,'Hospitalisation Details'!$A$1:$H$2344,2,FALSE)</f>
        <v>25441</v>
      </c>
      <c r="M474">
        <f>VLOOKUP(A474,'Hospitalisation Details'!$A$1:$H$2344,4,FALSE)</f>
        <v>21195.82</v>
      </c>
      <c r="N474" t="str">
        <f>VLOOKUP(A474,'Hospitalisation Details'!$A$1:$H$2344,5,FALSE)</f>
        <v>tier - 3</v>
      </c>
      <c r="O474" t="str">
        <f>VLOOKUP(A474,'Hospitalisation Details'!$A$1:$H$2344,6,FALSE)</f>
        <v>tier - 1</v>
      </c>
      <c r="P474" t="str">
        <f>VLOOKUP(A474,'Hospitalisation Details'!$A$1:$H$2344,7,FALSE)</f>
        <v>R1013</v>
      </c>
      <c r="Q474">
        <f>VLOOKUP(A474,'Hospitalisation Details'!$A$1:$H$2344,8,FALSE)</f>
        <v>53</v>
      </c>
    </row>
    <row r="475" spans="1:17" x14ac:dyDescent="0.3">
      <c r="A475" t="s">
        <v>1886</v>
      </c>
      <c r="B475" t="str">
        <f>VLOOKUP(A475, 'Customer Names'!$A$1:$D$2336,3,FALSE)</f>
        <v>Sevcik</v>
      </c>
      <c r="C475">
        <f>VLOOKUP(A475, 'Medical Examinations'!$A$1:$J$2336,2,FALSE)</f>
        <v>22.895</v>
      </c>
      <c r="D475">
        <f>VLOOKUP(A475,'Medical Examinations'!A474:J2809,3,FALSE)</f>
        <v>6.03</v>
      </c>
      <c r="E475" t="str">
        <f>VLOOKUP(A475,'Medical Examinations'!A474:J2809,4,FALSE)</f>
        <v>No</v>
      </c>
      <c r="F475" t="str">
        <f>VLOOKUP(A475,'Medical Examinations'!A474:J2809,4,FALSE)</f>
        <v>No</v>
      </c>
      <c r="G475" t="str">
        <f>VLOOKUP(A475,'Medical Examinations'!A475:J2809,6,FALSE)</f>
        <v>No</v>
      </c>
      <c r="H475">
        <f>VLOOKUP(A475,'Medical Examinations'!A475:J2809,7,FALSE)</f>
        <v>0</v>
      </c>
      <c r="I475" s="8" t="str">
        <f>VLOOKUP(A475,'Medical Examinations'!A475:J2809,8,FALSE)</f>
        <v>yes</v>
      </c>
      <c r="J475" t="str">
        <f>VLOOKUP(A475,'Medical Examinations'!A475:J2809,9,FALSE)</f>
        <v>Normal weight</v>
      </c>
      <c r="K475" t="str">
        <f>VLOOKUP(A475,'Medical Examinations'!A475:J2809,10,FALSE)</f>
        <v>Prediabetes</v>
      </c>
      <c r="L475" s="14">
        <f>VLOOKUP(A475,'Hospitalisation Details'!$A$1:$H$2344,2,FALSE)</f>
        <v>28452</v>
      </c>
      <c r="M475">
        <f>VLOOKUP(A475,'Hospitalisation Details'!$A$1:$H$2344,4,FALSE)</f>
        <v>21098.55</v>
      </c>
      <c r="N475" t="str">
        <f>VLOOKUP(A475,'Hospitalisation Details'!$A$1:$H$2344,5,FALSE)</f>
        <v>tier - 3</v>
      </c>
      <c r="O475" t="str">
        <f>VLOOKUP(A475,'Hospitalisation Details'!$A$1:$H$2344,6,FALSE)</f>
        <v>tier - 3</v>
      </c>
      <c r="P475" t="str">
        <f>VLOOKUP(A475,'Hospitalisation Details'!$A$1:$H$2344,7,FALSE)</f>
        <v>R1012</v>
      </c>
      <c r="Q475">
        <f>VLOOKUP(A475,'Hospitalisation Details'!$A$1:$H$2344,8,FALSE)</f>
        <v>45</v>
      </c>
    </row>
    <row r="476" spans="1:17" x14ac:dyDescent="0.3">
      <c r="A476" t="s">
        <v>1885</v>
      </c>
      <c r="B476" t="str">
        <f>VLOOKUP(A476, 'Customer Names'!$A$1:$D$2336,3,FALSE)</f>
        <v>Narang</v>
      </c>
      <c r="C476">
        <f>VLOOKUP(A476, 'Medical Examinations'!$A$1:$J$2336,2,FALSE)</f>
        <v>28.3</v>
      </c>
      <c r="D476">
        <f>VLOOKUP(A476,'Medical Examinations'!A475:J2810,3,FALSE)</f>
        <v>5.47</v>
      </c>
      <c r="E476" t="str">
        <f>VLOOKUP(A476,'Medical Examinations'!A475:J2810,4,FALSE)</f>
        <v>Yes</v>
      </c>
      <c r="F476" t="str">
        <f>VLOOKUP(A476,'Medical Examinations'!A475:J2810,4,FALSE)</f>
        <v>Yes</v>
      </c>
      <c r="G476" t="str">
        <f>VLOOKUP(A476,'Medical Examinations'!A476:J2810,6,FALSE)</f>
        <v>Yes</v>
      </c>
      <c r="H476">
        <f>VLOOKUP(A476,'Medical Examinations'!A476:J2810,7,FALSE)</f>
        <v>1</v>
      </c>
      <c r="I476" s="8" t="str">
        <f>VLOOKUP(A476,'Medical Examinations'!A476:J2810,8,FALSE)</f>
        <v>yes</v>
      </c>
      <c r="J476" t="str">
        <f>VLOOKUP(A476,'Medical Examinations'!A476:J2810,9,FALSE)</f>
        <v>Overweight</v>
      </c>
      <c r="K476" t="str">
        <f>VLOOKUP(A476,'Medical Examinations'!A476:J2810,10,FALSE)</f>
        <v>Normal</v>
      </c>
      <c r="L476" s="14">
        <f>VLOOKUP(A476,'Hospitalisation Details'!$A$1:$H$2344,2,FALSE)</f>
        <v>30499</v>
      </c>
      <c r="M476">
        <f>VLOOKUP(A476,'Hospitalisation Details'!$A$1:$H$2344,4,FALSE)</f>
        <v>21082.16</v>
      </c>
      <c r="N476" t="str">
        <f>VLOOKUP(A476,'Hospitalisation Details'!$A$1:$H$2344,5,FALSE)</f>
        <v>tier - 3</v>
      </c>
      <c r="O476" t="str">
        <f>VLOOKUP(A476,'Hospitalisation Details'!$A$1:$H$2344,6,FALSE)</f>
        <v>tier - 2</v>
      </c>
      <c r="P476" t="str">
        <f>VLOOKUP(A476,'Hospitalisation Details'!$A$1:$H$2344,7,FALSE)</f>
        <v>R1011</v>
      </c>
      <c r="Q476">
        <f>VLOOKUP(A476,'Hospitalisation Details'!$A$1:$H$2344,8,FALSE)</f>
        <v>39</v>
      </c>
    </row>
    <row r="477" spans="1:17" x14ac:dyDescent="0.3">
      <c r="A477" t="s">
        <v>1884</v>
      </c>
      <c r="B477" t="str">
        <f>VLOOKUP(A477, 'Customer Names'!$A$1:$D$2336,3,FALSE)</f>
        <v>Royston</v>
      </c>
      <c r="C477">
        <f>VLOOKUP(A477, 'Medical Examinations'!$A$1:$J$2336,2,FALSE)</f>
        <v>54.3</v>
      </c>
      <c r="D477">
        <f>VLOOKUP(A477,'Medical Examinations'!A476:J2811,3,FALSE)</f>
        <v>4.1500000000000004</v>
      </c>
      <c r="E477" t="str">
        <f>VLOOKUP(A477,'Medical Examinations'!A476:J2811,4,FALSE)</f>
        <v>Yes</v>
      </c>
      <c r="F477" t="str">
        <f>VLOOKUP(A477,'Medical Examinations'!A476:J2811,4,FALSE)</f>
        <v>Yes</v>
      </c>
      <c r="G477" t="str">
        <f>VLOOKUP(A477,'Medical Examinations'!A477:J2811,6,FALSE)</f>
        <v>No</v>
      </c>
      <c r="H477">
        <f>VLOOKUP(A477,'Medical Examinations'!A477:J2811,7,FALSE)</f>
        <v>1</v>
      </c>
      <c r="I477" s="8" t="str">
        <f>VLOOKUP(A477,'Medical Examinations'!A477:J2811,8,FALSE)</f>
        <v>No</v>
      </c>
      <c r="J477" t="str">
        <f>VLOOKUP(A477,'Medical Examinations'!A477:J2811,9,FALSE)</f>
        <v>Obesity</v>
      </c>
      <c r="K477" t="str">
        <f>VLOOKUP(A477,'Medical Examinations'!A477:J2811,10,FALSE)</f>
        <v>Normal</v>
      </c>
      <c r="L477" s="14">
        <f>VLOOKUP(A477,'Hospitalisation Details'!$A$1:$H$2344,2,FALSE)</f>
        <v>23700</v>
      </c>
      <c r="M477">
        <f>VLOOKUP(A477,'Hospitalisation Details'!$A$1:$H$2344,4,FALSE)</f>
        <v>20893.060000000001</v>
      </c>
      <c r="N477" t="str">
        <f>VLOOKUP(A477,'Hospitalisation Details'!$A$1:$H$2344,5,FALSE)</f>
        <v>tier - 2</v>
      </c>
      <c r="O477" t="str">
        <f>VLOOKUP(A477,'Hospitalisation Details'!$A$1:$H$2344,6,FALSE)</f>
        <v>tier - 3</v>
      </c>
      <c r="P477" t="str">
        <f>VLOOKUP(A477,'Hospitalisation Details'!$A$1:$H$2344,7,FALSE)</f>
        <v>R1012</v>
      </c>
      <c r="Q477">
        <f>VLOOKUP(A477,'Hospitalisation Details'!$A$1:$H$2344,8,FALSE)</f>
        <v>58</v>
      </c>
    </row>
    <row r="478" spans="1:17" x14ac:dyDescent="0.3">
      <c r="A478" t="s">
        <v>1883</v>
      </c>
      <c r="B478" t="str">
        <f>VLOOKUP(A478, 'Customer Names'!$A$1:$D$2336,3,FALSE)</f>
        <v>Tieri</v>
      </c>
      <c r="C478">
        <f>VLOOKUP(A478, 'Medical Examinations'!$A$1:$J$2336,2,FALSE)</f>
        <v>33.344999999999999</v>
      </c>
      <c r="D478">
        <f>VLOOKUP(A478,'Medical Examinations'!A477:J2812,3,FALSE)</f>
        <v>11.32</v>
      </c>
      <c r="E478" t="str">
        <f>VLOOKUP(A478,'Medical Examinations'!A477:J2812,4,FALSE)</f>
        <v>Yes</v>
      </c>
      <c r="F478" t="str">
        <f>VLOOKUP(A478,'Medical Examinations'!A477:J2812,4,FALSE)</f>
        <v>Yes</v>
      </c>
      <c r="G478" t="str">
        <f>VLOOKUP(A478,'Medical Examinations'!A478:J2812,6,FALSE)</f>
        <v>No</v>
      </c>
      <c r="H478">
        <f>VLOOKUP(A478,'Medical Examinations'!A478:J2812,7,FALSE)</f>
        <v>1</v>
      </c>
      <c r="I478" s="8" t="str">
        <f>VLOOKUP(A478,'Medical Examinations'!A478:J2812,8,FALSE)</f>
        <v>No</v>
      </c>
      <c r="J478" t="str">
        <f>VLOOKUP(A478,'Medical Examinations'!A478:J2812,9,FALSE)</f>
        <v>Obesity</v>
      </c>
      <c r="K478" t="str">
        <f>VLOOKUP(A478,'Medical Examinations'!A478:J2812,10,FALSE)</f>
        <v>Diabetes</v>
      </c>
      <c r="L478" s="14">
        <f>VLOOKUP(A478,'Hospitalisation Details'!$A$1:$H$2344,2,FALSE)</f>
        <v>27736</v>
      </c>
      <c r="M478">
        <f>VLOOKUP(A478,'Hospitalisation Details'!$A$1:$H$2344,4,FALSE)</f>
        <v>20878.78</v>
      </c>
      <c r="N478" t="str">
        <f>VLOOKUP(A478,'Hospitalisation Details'!$A$1:$H$2344,5,FALSE)</f>
        <v>tier - 2</v>
      </c>
      <c r="O478" t="str">
        <f>VLOOKUP(A478,'Hospitalisation Details'!$A$1:$H$2344,6,FALSE)</f>
        <v>tier - 1</v>
      </c>
      <c r="P478" t="str">
        <f>VLOOKUP(A478,'Hospitalisation Details'!$A$1:$H$2344,7,FALSE)</f>
        <v>R1024</v>
      </c>
      <c r="Q478">
        <f>VLOOKUP(A478,'Hospitalisation Details'!$A$1:$H$2344,8,FALSE)</f>
        <v>47</v>
      </c>
    </row>
    <row r="479" spans="1:17" x14ac:dyDescent="0.3">
      <c r="A479" t="s">
        <v>1882</v>
      </c>
      <c r="B479" t="str">
        <f>VLOOKUP(A479, 'Customer Names'!$A$1:$D$2336,3,FALSE)</f>
        <v>Whitney</v>
      </c>
      <c r="C479">
        <f>VLOOKUP(A479, 'Medical Examinations'!$A$1:$J$2336,2,FALSE)</f>
        <v>33</v>
      </c>
      <c r="D479">
        <f>VLOOKUP(A479,'Medical Examinations'!A478:J2813,3,FALSE)</f>
        <v>9.51</v>
      </c>
      <c r="E479" t="str">
        <f>VLOOKUP(A479,'Medical Examinations'!A478:J2813,4,FALSE)</f>
        <v>Yes</v>
      </c>
      <c r="F479" t="str">
        <f>VLOOKUP(A479,'Medical Examinations'!A478:J2813,4,FALSE)</f>
        <v>Yes</v>
      </c>
      <c r="G479" t="str">
        <f>VLOOKUP(A479,'Medical Examinations'!A479:J2813,6,FALSE)</f>
        <v>No</v>
      </c>
      <c r="H479">
        <f>VLOOKUP(A479,'Medical Examinations'!A479:J2813,7,FALSE)</f>
        <v>0</v>
      </c>
      <c r="I479" s="8" t="str">
        <f>VLOOKUP(A479,'Medical Examinations'!A479:J2813,8,FALSE)</f>
        <v>No</v>
      </c>
      <c r="J479" t="str">
        <f>VLOOKUP(A479,'Medical Examinations'!A479:J2813,9,FALSE)</f>
        <v>Obesity</v>
      </c>
      <c r="K479" t="str">
        <f>VLOOKUP(A479,'Medical Examinations'!A479:J2813,10,FALSE)</f>
        <v>Diabetes</v>
      </c>
      <c r="L479" s="14">
        <f>VLOOKUP(A479,'Hospitalisation Details'!$A$1:$H$2344,2,FALSE)</f>
        <v>24723</v>
      </c>
      <c r="M479">
        <f>VLOOKUP(A479,'Hospitalisation Details'!$A$1:$H$2344,4,FALSE)</f>
        <v>20781.490000000002</v>
      </c>
      <c r="N479" t="str">
        <f>VLOOKUP(A479,'Hospitalisation Details'!$A$1:$H$2344,5,FALSE)</f>
        <v>tier - 2</v>
      </c>
      <c r="O479" t="str">
        <f>VLOOKUP(A479,'Hospitalisation Details'!$A$1:$H$2344,6,FALSE)</f>
        <v>tier - 3</v>
      </c>
      <c r="P479" t="str">
        <f>VLOOKUP(A479,'Hospitalisation Details'!$A$1:$H$2344,7,FALSE)</f>
        <v>R1013</v>
      </c>
      <c r="Q479">
        <f>VLOOKUP(A479,'Hospitalisation Details'!$A$1:$H$2344,8,FALSE)</f>
        <v>55</v>
      </c>
    </row>
    <row r="480" spans="1:17" x14ac:dyDescent="0.3">
      <c r="A480" t="s">
        <v>1881</v>
      </c>
      <c r="B480" t="str">
        <f>VLOOKUP(A480, 'Customer Names'!$A$1:$D$2336,3,FALSE)</f>
        <v>Wandzilak</v>
      </c>
      <c r="C480">
        <f>VLOOKUP(A480, 'Medical Examinations'!$A$1:$J$2336,2,FALSE)</f>
        <v>28.024999999999999</v>
      </c>
      <c r="D480">
        <f>VLOOKUP(A480,'Medical Examinations'!A479:J2814,3,FALSE)</f>
        <v>7.67</v>
      </c>
      <c r="E480" t="str">
        <f>VLOOKUP(A480,'Medical Examinations'!A479:J2814,4,FALSE)</f>
        <v>Yes</v>
      </c>
      <c r="F480" t="str">
        <f>VLOOKUP(A480,'Medical Examinations'!A479:J2814,4,FALSE)</f>
        <v>Yes</v>
      </c>
      <c r="G480" t="str">
        <f>VLOOKUP(A480,'Medical Examinations'!A480:J2814,6,FALSE)</f>
        <v>No</v>
      </c>
      <c r="H480">
        <f>VLOOKUP(A480,'Medical Examinations'!A480:J2814,7,FALSE)</f>
        <v>1</v>
      </c>
      <c r="I480" s="8" t="str">
        <f>VLOOKUP(A480,'Medical Examinations'!A480:J2814,8,FALSE)</f>
        <v>yes</v>
      </c>
      <c r="J480" t="str">
        <f>VLOOKUP(A480,'Medical Examinations'!A480:J2814,9,FALSE)</f>
        <v>Overweight</v>
      </c>
      <c r="K480" t="str">
        <f>VLOOKUP(A480,'Medical Examinations'!A480:J2814,10,FALSE)</f>
        <v>Diabetes</v>
      </c>
      <c r="L480" s="14">
        <f>VLOOKUP(A480,'Hospitalisation Details'!$A$1:$H$2344,2,FALSE)</f>
        <v>31628</v>
      </c>
      <c r="M480">
        <f>VLOOKUP(A480,'Hospitalisation Details'!$A$1:$H$2344,4,FALSE)</f>
        <v>20773.63</v>
      </c>
      <c r="N480" t="str">
        <f>VLOOKUP(A480,'Hospitalisation Details'!$A$1:$H$2344,5,FALSE)</f>
        <v>tier - 2</v>
      </c>
      <c r="O480" t="str">
        <f>VLOOKUP(A480,'Hospitalisation Details'!$A$1:$H$2344,6,FALSE)</f>
        <v>tier - 3</v>
      </c>
      <c r="P480" t="str">
        <f>VLOOKUP(A480,'Hospitalisation Details'!$A$1:$H$2344,7,FALSE)</f>
        <v>R1017</v>
      </c>
      <c r="Q480">
        <f>VLOOKUP(A480,'Hospitalisation Details'!$A$1:$H$2344,8,FALSE)</f>
        <v>36</v>
      </c>
    </row>
    <row r="481" spans="1:17" x14ac:dyDescent="0.3">
      <c r="A481" t="s">
        <v>1880</v>
      </c>
      <c r="B481" t="str">
        <f>VLOOKUP(A481, 'Customer Names'!$A$1:$D$2336,3,FALSE)</f>
        <v>Valenzona</v>
      </c>
      <c r="C481">
        <f>VLOOKUP(A481, 'Medical Examinations'!$A$1:$J$2336,2,FALSE)</f>
        <v>28.69</v>
      </c>
      <c r="D481">
        <f>VLOOKUP(A481,'Medical Examinations'!A480:J2815,3,FALSE)</f>
        <v>6.23</v>
      </c>
      <c r="E481" t="str">
        <f>VLOOKUP(A481,'Medical Examinations'!A480:J2815,4,FALSE)</f>
        <v>No</v>
      </c>
      <c r="F481" t="str">
        <f>VLOOKUP(A481,'Medical Examinations'!A480:J2815,4,FALSE)</f>
        <v>No</v>
      </c>
      <c r="G481" t="str">
        <f>VLOOKUP(A481,'Medical Examinations'!A481:J2815,6,FALSE)</f>
        <v>No</v>
      </c>
      <c r="H481">
        <f>VLOOKUP(A481,'Medical Examinations'!A481:J2815,7,FALSE)</f>
        <v>1</v>
      </c>
      <c r="I481" s="8" t="str">
        <f>VLOOKUP(A481,'Medical Examinations'!A481:J2815,8,FALSE)</f>
        <v>yes</v>
      </c>
      <c r="J481" t="str">
        <f>VLOOKUP(A481,'Medical Examinations'!A481:J2815,9,FALSE)</f>
        <v>Overweight</v>
      </c>
      <c r="K481" t="str">
        <f>VLOOKUP(A481,'Medical Examinations'!A481:J2815,10,FALSE)</f>
        <v>Prediabetes</v>
      </c>
      <c r="L481" s="14">
        <f>VLOOKUP(A481,'Hospitalisation Details'!$A$1:$H$2344,2,FALSE)</f>
        <v>33861</v>
      </c>
      <c r="M481">
        <f>VLOOKUP(A481,'Hospitalisation Details'!$A$1:$H$2344,4,FALSE)</f>
        <v>20745.990000000002</v>
      </c>
      <c r="N481" t="str">
        <f>VLOOKUP(A481,'Hospitalisation Details'!$A$1:$H$2344,5,FALSE)</f>
        <v>tier - 3</v>
      </c>
      <c r="O481" t="str">
        <f>VLOOKUP(A481,'Hospitalisation Details'!$A$1:$H$2344,6,FALSE)</f>
        <v>tier - 1</v>
      </c>
      <c r="P481" t="str">
        <f>VLOOKUP(A481,'Hospitalisation Details'!$A$1:$H$2344,7,FALSE)</f>
        <v>R1012</v>
      </c>
      <c r="Q481">
        <f>VLOOKUP(A481,'Hospitalisation Details'!$A$1:$H$2344,8,FALSE)</f>
        <v>30</v>
      </c>
    </row>
    <row r="482" spans="1:17" x14ac:dyDescent="0.3">
      <c r="A482" t="s">
        <v>1879</v>
      </c>
      <c r="B482" t="str">
        <f>VLOOKUP(A482, 'Customer Names'!$A$1:$D$2336,3,FALSE)</f>
        <v>Young</v>
      </c>
      <c r="C482">
        <f>VLOOKUP(A482, 'Medical Examinations'!$A$1:$J$2336,2,FALSE)</f>
        <v>40.28</v>
      </c>
      <c r="D482">
        <f>VLOOKUP(A482,'Medical Examinations'!A481:J2816,3,FALSE)</f>
        <v>8.9</v>
      </c>
      <c r="E482" t="str">
        <f>VLOOKUP(A482,'Medical Examinations'!A481:J2816,4,FALSE)</f>
        <v>No</v>
      </c>
      <c r="F482" t="str">
        <f>VLOOKUP(A482,'Medical Examinations'!A481:J2816,4,FALSE)</f>
        <v>No</v>
      </c>
      <c r="G482" t="str">
        <f>VLOOKUP(A482,'Medical Examinations'!A482:J2816,6,FALSE)</f>
        <v>No</v>
      </c>
      <c r="H482">
        <f>VLOOKUP(A482,'Medical Examinations'!A482:J2816,7,FALSE)</f>
        <v>0</v>
      </c>
      <c r="I482" s="8" t="str">
        <f>VLOOKUP(A482,'Medical Examinations'!A482:J2816,8,FALSE)</f>
        <v>No</v>
      </c>
      <c r="J482" t="str">
        <f>VLOOKUP(A482,'Medical Examinations'!A482:J2816,9,FALSE)</f>
        <v>Obesity</v>
      </c>
      <c r="K482" t="str">
        <f>VLOOKUP(A482,'Medical Examinations'!A482:J2816,10,FALSE)</f>
        <v>Diabetes</v>
      </c>
      <c r="L482" s="14">
        <f>VLOOKUP(A482,'Hospitalisation Details'!$A$1:$H$2344,2,FALSE)</f>
        <v>23955</v>
      </c>
      <c r="M482">
        <f>VLOOKUP(A482,'Hospitalisation Details'!$A$1:$H$2344,4,FALSE)</f>
        <v>20709.02</v>
      </c>
      <c r="N482" t="str">
        <f>VLOOKUP(A482,'Hospitalisation Details'!$A$1:$H$2344,5,FALSE)</f>
        <v>tier - 3</v>
      </c>
      <c r="O482" t="str">
        <f>VLOOKUP(A482,'Hospitalisation Details'!$A$1:$H$2344,6,FALSE)</f>
        <v>tier - 2</v>
      </c>
      <c r="P482" t="str">
        <f>VLOOKUP(A482,'Hospitalisation Details'!$A$1:$H$2344,7,FALSE)</f>
        <v>R1019</v>
      </c>
      <c r="Q482">
        <f>VLOOKUP(A482,'Hospitalisation Details'!$A$1:$H$2344,8,FALSE)</f>
        <v>57</v>
      </c>
    </row>
    <row r="483" spans="1:17" x14ac:dyDescent="0.3">
      <c r="A483" t="s">
        <v>1878</v>
      </c>
      <c r="B483" t="str">
        <f>VLOOKUP(A483, 'Customer Names'!$A$1:$D$2336,3,FALSE)</f>
        <v>Richards</v>
      </c>
      <c r="C483">
        <f>VLOOKUP(A483, 'Medical Examinations'!$A$1:$J$2336,2,FALSE)</f>
        <v>37.299999999999997</v>
      </c>
      <c r="D483">
        <f>VLOOKUP(A483,'Medical Examinations'!A482:J2817,3,FALSE)</f>
        <v>7.79</v>
      </c>
      <c r="E483" t="str">
        <f>VLOOKUP(A483,'Medical Examinations'!A482:J2817,4,FALSE)</f>
        <v>Yes</v>
      </c>
      <c r="F483" t="str">
        <f>VLOOKUP(A483,'Medical Examinations'!A482:J2817,4,FALSE)</f>
        <v>Yes</v>
      </c>
      <c r="G483" t="str">
        <f>VLOOKUP(A483,'Medical Examinations'!A483:J2817,6,FALSE)</f>
        <v>No</v>
      </c>
      <c r="H483">
        <f>VLOOKUP(A483,'Medical Examinations'!A483:J2817,7,FALSE)</f>
        <v>0</v>
      </c>
      <c r="I483" s="8" t="str">
        <f>VLOOKUP(A483,'Medical Examinations'!A483:J2817,8,FALSE)</f>
        <v>No</v>
      </c>
      <c r="J483" t="str">
        <f>VLOOKUP(A483,'Medical Examinations'!A483:J2817,9,FALSE)</f>
        <v>Obesity</v>
      </c>
      <c r="K483" t="str">
        <f>VLOOKUP(A483,'Medical Examinations'!A483:J2817,10,FALSE)</f>
        <v>Diabetes</v>
      </c>
      <c r="L483" s="14">
        <f>VLOOKUP(A483,'Hospitalisation Details'!$A$1:$H$2344,2,FALSE)</f>
        <v>24823</v>
      </c>
      <c r="M483">
        <f>VLOOKUP(A483,'Hospitalisation Details'!$A$1:$H$2344,4,FALSE)</f>
        <v>20630.28</v>
      </c>
      <c r="N483" t="str">
        <f>VLOOKUP(A483,'Hospitalisation Details'!$A$1:$H$2344,5,FALSE)</f>
        <v>tier - 2</v>
      </c>
      <c r="O483" t="str">
        <f>VLOOKUP(A483,'Hospitalisation Details'!$A$1:$H$2344,6,FALSE)</f>
        <v>tier - 3</v>
      </c>
      <c r="P483" t="str">
        <f>VLOOKUP(A483,'Hospitalisation Details'!$A$1:$H$2344,7,FALSE)</f>
        <v>R1011</v>
      </c>
      <c r="Q483">
        <f>VLOOKUP(A483,'Hospitalisation Details'!$A$1:$H$2344,8,FALSE)</f>
        <v>55</v>
      </c>
    </row>
    <row r="484" spans="1:17" x14ac:dyDescent="0.3">
      <c r="A484" t="s">
        <v>1877</v>
      </c>
      <c r="B484" t="str">
        <f>VLOOKUP(A484, 'Customer Names'!$A$1:$D$2336,3,FALSE)</f>
        <v>Alexson</v>
      </c>
      <c r="C484">
        <f>VLOOKUP(A484, 'Medical Examinations'!$A$1:$J$2336,2,FALSE)</f>
        <v>54.47</v>
      </c>
      <c r="D484">
        <f>VLOOKUP(A484,'Medical Examinations'!A483:J2818,3,FALSE)</f>
        <v>4.49</v>
      </c>
      <c r="E484" t="str">
        <f>VLOOKUP(A484,'Medical Examinations'!A483:J2818,4,FALSE)</f>
        <v>Yes</v>
      </c>
      <c r="F484" t="str">
        <f>VLOOKUP(A484,'Medical Examinations'!A483:J2818,4,FALSE)</f>
        <v>Yes</v>
      </c>
      <c r="G484" t="str">
        <f>VLOOKUP(A484,'Medical Examinations'!A484:J2818,6,FALSE)</f>
        <v>No</v>
      </c>
      <c r="H484">
        <f>VLOOKUP(A484,'Medical Examinations'!A484:J2818,7,FALSE)</f>
        <v>2</v>
      </c>
      <c r="I484" s="8" t="str">
        <f>VLOOKUP(A484,'Medical Examinations'!A484:J2818,8,FALSE)</f>
        <v>No</v>
      </c>
      <c r="J484" t="str">
        <f>VLOOKUP(A484,'Medical Examinations'!A484:J2818,9,FALSE)</f>
        <v>Obesity</v>
      </c>
      <c r="K484" t="str">
        <f>VLOOKUP(A484,'Medical Examinations'!A484:J2818,10,FALSE)</f>
        <v>Normal</v>
      </c>
      <c r="L484" s="14">
        <f>VLOOKUP(A484,'Hospitalisation Details'!$A$1:$H$2344,2,FALSE)</f>
        <v>24297</v>
      </c>
      <c r="M484">
        <f>VLOOKUP(A484,'Hospitalisation Details'!$A$1:$H$2344,4,FALSE)</f>
        <v>20568.32</v>
      </c>
      <c r="N484" t="str">
        <f>VLOOKUP(A484,'Hospitalisation Details'!$A$1:$H$2344,5,FALSE)</f>
        <v>tier - 3</v>
      </c>
      <c r="O484" t="str">
        <f>VLOOKUP(A484,'Hospitalisation Details'!$A$1:$H$2344,6,FALSE)</f>
        <v>tier - 2</v>
      </c>
      <c r="P484" t="str">
        <f>VLOOKUP(A484,'Hospitalisation Details'!$A$1:$H$2344,7,FALSE)</f>
        <v>R1012</v>
      </c>
      <c r="Q484">
        <f>VLOOKUP(A484,'Hospitalisation Details'!$A$1:$H$2344,8,FALSE)</f>
        <v>56</v>
      </c>
    </row>
    <row r="485" spans="1:17" x14ac:dyDescent="0.3">
      <c r="A485" t="s">
        <v>1876</v>
      </c>
      <c r="B485" t="str">
        <f>VLOOKUP(A485, 'Customer Names'!$A$1:$D$2336,3,FALSE)</f>
        <v>Wright</v>
      </c>
      <c r="C485">
        <f>VLOOKUP(A485, 'Medical Examinations'!$A$1:$J$2336,2,FALSE)</f>
        <v>38.06</v>
      </c>
      <c r="D485">
        <f>VLOOKUP(A485,'Medical Examinations'!A484:J2819,3,FALSE)</f>
        <v>5.24</v>
      </c>
      <c r="E485" t="str">
        <f>VLOOKUP(A485,'Medical Examinations'!A484:J2819,4,FALSE)</f>
        <v>Yes</v>
      </c>
      <c r="F485" t="str">
        <f>VLOOKUP(A485,'Medical Examinations'!A484:J2819,4,FALSE)</f>
        <v>Yes</v>
      </c>
      <c r="G485" t="str">
        <f>VLOOKUP(A485,'Medical Examinations'!A485:J2819,6,FALSE)</f>
        <v>Yes</v>
      </c>
      <c r="H485">
        <f>VLOOKUP(A485,'Medical Examinations'!A485:J2819,7,FALSE)</f>
        <v>1</v>
      </c>
      <c r="I485" s="8" t="str">
        <f>VLOOKUP(A485,'Medical Examinations'!A485:J2819,8,FALSE)</f>
        <v>No</v>
      </c>
      <c r="J485" t="str">
        <f>VLOOKUP(A485,'Medical Examinations'!A485:J2819,9,FALSE)</f>
        <v>Obesity</v>
      </c>
      <c r="K485" t="str">
        <f>VLOOKUP(A485,'Medical Examinations'!A485:J2819,10,FALSE)</f>
        <v>Normal</v>
      </c>
      <c r="L485" s="14">
        <f>VLOOKUP(A485,'Hospitalisation Details'!$A$1:$H$2344,2,FALSE)</f>
        <v>25489</v>
      </c>
      <c r="M485">
        <f>VLOOKUP(A485,'Hospitalisation Details'!$A$1:$H$2344,4,FALSE)</f>
        <v>20463</v>
      </c>
      <c r="N485" t="str">
        <f>VLOOKUP(A485,'Hospitalisation Details'!$A$1:$H$2344,5,FALSE)</f>
        <v>tier - 2</v>
      </c>
      <c r="O485" t="str">
        <f>VLOOKUP(A485,'Hospitalisation Details'!$A$1:$H$2344,6,FALSE)</f>
        <v>tier - 2</v>
      </c>
      <c r="P485" t="str">
        <f>VLOOKUP(A485,'Hospitalisation Details'!$A$1:$H$2344,7,FALSE)</f>
        <v>R1013</v>
      </c>
      <c r="Q485">
        <f>VLOOKUP(A485,'Hospitalisation Details'!$A$1:$H$2344,8,FALSE)</f>
        <v>53</v>
      </c>
    </row>
    <row r="486" spans="1:17" x14ac:dyDescent="0.3">
      <c r="A486" t="s">
        <v>1875</v>
      </c>
      <c r="B486" t="str">
        <f>VLOOKUP(A486, 'Customer Names'!$A$1:$D$2336,3,FALSE)</f>
        <v>McKenna</v>
      </c>
      <c r="C486">
        <f>VLOOKUP(A486, 'Medical Examinations'!$A$1:$J$2336,2,FALSE)</f>
        <v>51.47</v>
      </c>
      <c r="D486">
        <f>VLOOKUP(A486,'Medical Examinations'!A485:J2820,3,FALSE)</f>
        <v>9.6</v>
      </c>
      <c r="E486" t="str">
        <f>VLOOKUP(A486,'Medical Examinations'!A485:J2820,4,FALSE)</f>
        <v>No</v>
      </c>
      <c r="F486" t="str">
        <f>VLOOKUP(A486,'Medical Examinations'!A485:J2820,4,FALSE)</f>
        <v>No</v>
      </c>
      <c r="G486" t="str">
        <f>VLOOKUP(A486,'Medical Examinations'!A486:J2820,6,FALSE)</f>
        <v>No</v>
      </c>
      <c r="H486">
        <f>VLOOKUP(A486,'Medical Examinations'!A486:J2820,7,FALSE)</f>
        <v>0</v>
      </c>
      <c r="I486" s="8" t="str">
        <f>VLOOKUP(A486,'Medical Examinations'!A486:J2820,8,FALSE)</f>
        <v>No</v>
      </c>
      <c r="J486" t="str">
        <f>VLOOKUP(A486,'Medical Examinations'!A486:J2820,9,FALSE)</f>
        <v>Obesity</v>
      </c>
      <c r="K486" t="str">
        <f>VLOOKUP(A486,'Medical Examinations'!A486:J2820,10,FALSE)</f>
        <v>Diabetes</v>
      </c>
      <c r="L486" s="14">
        <f>VLOOKUP(A486,'Hospitalisation Details'!$A$1:$H$2344,2,FALSE)</f>
        <v>22937</v>
      </c>
      <c r="M486">
        <f>VLOOKUP(A486,'Hospitalisation Details'!$A$1:$H$2344,4,FALSE)</f>
        <v>20446.849999999999</v>
      </c>
      <c r="N486" t="str">
        <f>VLOOKUP(A486,'Hospitalisation Details'!$A$1:$H$2344,5,FALSE)</f>
        <v>tier - 2</v>
      </c>
      <c r="O486" t="str">
        <f>VLOOKUP(A486,'Hospitalisation Details'!$A$1:$H$2344,6,FALSE)</f>
        <v>tier - 1</v>
      </c>
      <c r="P486" t="str">
        <f>VLOOKUP(A486,'Hospitalisation Details'!$A$1:$H$2344,7,FALSE)</f>
        <v>R1012</v>
      </c>
      <c r="Q486">
        <f>VLOOKUP(A486,'Hospitalisation Details'!$A$1:$H$2344,8,FALSE)</f>
        <v>60</v>
      </c>
    </row>
    <row r="487" spans="1:17" x14ac:dyDescent="0.3">
      <c r="A487" t="s">
        <v>1874</v>
      </c>
      <c r="B487" t="str">
        <f>VLOOKUP(A487, 'Customer Names'!$A$1:$D$2336,3,FALSE)</f>
        <v>Sallade</v>
      </c>
      <c r="C487">
        <f>VLOOKUP(A487, 'Medical Examinations'!$A$1:$J$2336,2,FALSE)</f>
        <v>29.8</v>
      </c>
      <c r="D487">
        <f>VLOOKUP(A487,'Medical Examinations'!A486:J2821,3,FALSE)</f>
        <v>5.78</v>
      </c>
      <c r="E487" t="str">
        <f>VLOOKUP(A487,'Medical Examinations'!A486:J2821,4,FALSE)</f>
        <v>Yes</v>
      </c>
      <c r="F487" t="str">
        <f>VLOOKUP(A487,'Medical Examinations'!A486:J2821,4,FALSE)</f>
        <v>Yes</v>
      </c>
      <c r="G487" t="str">
        <f>VLOOKUP(A487,'Medical Examinations'!A487:J2821,6,FALSE)</f>
        <v>No</v>
      </c>
      <c r="H487">
        <f>VLOOKUP(A487,'Medical Examinations'!A487:J2821,7,FALSE)</f>
        <v>0</v>
      </c>
      <c r="I487" s="8" t="str">
        <f>VLOOKUP(A487,'Medical Examinations'!A487:J2821,8,FALSE)</f>
        <v>No</v>
      </c>
      <c r="J487" t="str">
        <f>VLOOKUP(A487,'Medical Examinations'!A487:J2821,9,FALSE)</f>
        <v>Overweight</v>
      </c>
      <c r="K487" t="str">
        <f>VLOOKUP(A487,'Medical Examinations'!A487:J2821,10,FALSE)</f>
        <v>Prediabetes</v>
      </c>
      <c r="L487" s="14">
        <f>VLOOKUP(A487,'Hospitalisation Details'!$A$1:$H$2344,2,FALSE)</f>
        <v>31240</v>
      </c>
      <c r="M487">
        <f>VLOOKUP(A487,'Hospitalisation Details'!$A$1:$H$2344,4,FALSE)</f>
        <v>20420.599999999999</v>
      </c>
      <c r="N487" t="str">
        <f>VLOOKUP(A487,'Hospitalisation Details'!$A$1:$H$2344,5,FALSE)</f>
        <v>tier - 3</v>
      </c>
      <c r="O487" t="str">
        <f>VLOOKUP(A487,'Hospitalisation Details'!$A$1:$H$2344,6,FALSE)</f>
        <v>tier - 2</v>
      </c>
      <c r="P487" t="str">
        <f>VLOOKUP(A487,'Hospitalisation Details'!$A$1:$H$2344,7,FALSE)</f>
        <v>R1011</v>
      </c>
      <c r="Q487">
        <f>VLOOKUP(A487,'Hospitalisation Details'!$A$1:$H$2344,8,FALSE)</f>
        <v>37</v>
      </c>
    </row>
    <row r="488" spans="1:17" x14ac:dyDescent="0.3">
      <c r="A488" t="s">
        <v>1873</v>
      </c>
      <c r="B488" t="str">
        <f>VLOOKUP(A488, 'Customer Names'!$A$1:$D$2336,3,FALSE)</f>
        <v>Argall</v>
      </c>
      <c r="C488">
        <f>VLOOKUP(A488, 'Medical Examinations'!$A$1:$J$2336,2,FALSE)</f>
        <v>49.77</v>
      </c>
      <c r="D488">
        <f>VLOOKUP(A488,'Medical Examinations'!A487:J2822,3,FALSE)</f>
        <v>7.02</v>
      </c>
      <c r="E488" t="str">
        <f>VLOOKUP(A488,'Medical Examinations'!A487:J2822,4,FALSE)</f>
        <v>No</v>
      </c>
      <c r="F488" t="str">
        <f>VLOOKUP(A488,'Medical Examinations'!A487:J2822,4,FALSE)</f>
        <v>No</v>
      </c>
      <c r="G488" t="str">
        <f>VLOOKUP(A488,'Medical Examinations'!A488:J2822,6,FALSE)</f>
        <v>No</v>
      </c>
      <c r="H488">
        <f>VLOOKUP(A488,'Medical Examinations'!A488:J2822,7,FALSE)</f>
        <v>0</v>
      </c>
      <c r="I488" s="8" t="str">
        <f>VLOOKUP(A488,'Medical Examinations'!A488:J2822,8,FALSE)</f>
        <v>No</v>
      </c>
      <c r="J488" t="str">
        <f>VLOOKUP(A488,'Medical Examinations'!A488:J2822,9,FALSE)</f>
        <v>Obesity</v>
      </c>
      <c r="K488" t="str">
        <f>VLOOKUP(A488,'Medical Examinations'!A488:J2822,10,FALSE)</f>
        <v>Diabetes</v>
      </c>
      <c r="L488" s="14">
        <f>VLOOKUP(A488,'Hospitalisation Details'!$A$1:$H$2344,2,FALSE)</f>
        <v>22829</v>
      </c>
      <c r="M488">
        <f>VLOOKUP(A488,'Hospitalisation Details'!$A$1:$H$2344,4,FALSE)</f>
        <v>20354.5</v>
      </c>
      <c r="N488" t="str">
        <f>VLOOKUP(A488,'Hospitalisation Details'!$A$1:$H$2344,5,FALSE)</f>
        <v>tier - 3</v>
      </c>
      <c r="O488" t="str">
        <f>VLOOKUP(A488,'Hospitalisation Details'!$A$1:$H$2344,6,FALSE)</f>
        <v>tier - 2</v>
      </c>
      <c r="P488" t="str">
        <f>VLOOKUP(A488,'Hospitalisation Details'!$A$1:$H$2344,7,FALSE)</f>
        <v>R1026</v>
      </c>
      <c r="Q488">
        <f>VLOOKUP(A488,'Hospitalisation Details'!$A$1:$H$2344,8,FALSE)</f>
        <v>60</v>
      </c>
    </row>
    <row r="489" spans="1:17" x14ac:dyDescent="0.3">
      <c r="A489" t="s">
        <v>1872</v>
      </c>
      <c r="B489" t="str">
        <f>VLOOKUP(A489, 'Customer Names'!$A$1:$D$2336,3,FALSE)</f>
        <v>Patchell</v>
      </c>
      <c r="C489">
        <f>VLOOKUP(A489, 'Medical Examinations'!$A$1:$J$2336,2,FALSE)</f>
        <v>25.555</v>
      </c>
      <c r="D489">
        <f>VLOOKUP(A489,'Medical Examinations'!A488:J2823,3,FALSE)</f>
        <v>4.09</v>
      </c>
      <c r="E489" t="str">
        <f>VLOOKUP(A489,'Medical Examinations'!A488:J2823,4,FALSE)</f>
        <v>Yes</v>
      </c>
      <c r="F489" t="str">
        <f>VLOOKUP(A489,'Medical Examinations'!A488:J2823,4,FALSE)</f>
        <v>Yes</v>
      </c>
      <c r="G489" t="str">
        <f>VLOOKUP(A489,'Medical Examinations'!A489:J2823,6,FALSE)</f>
        <v>No</v>
      </c>
      <c r="H489">
        <f>VLOOKUP(A489,'Medical Examinations'!A489:J2823,7,FALSE)</f>
        <v>0</v>
      </c>
      <c r="I489" s="8" t="str">
        <f>VLOOKUP(A489,'Medical Examinations'!A489:J2823,8,FALSE)</f>
        <v>yes</v>
      </c>
      <c r="J489" t="str">
        <f>VLOOKUP(A489,'Medical Examinations'!A489:J2823,9,FALSE)</f>
        <v>Overweight</v>
      </c>
      <c r="K489" t="str">
        <f>VLOOKUP(A489,'Medical Examinations'!A489:J2823,10,FALSE)</f>
        <v>Normal</v>
      </c>
      <c r="L489" s="14">
        <f>VLOOKUP(A489,'Hospitalisation Details'!$A$1:$H$2344,2,FALSE)</f>
        <v>31307</v>
      </c>
      <c r="M489">
        <f>VLOOKUP(A489,'Hospitalisation Details'!$A$1:$H$2344,4,FALSE)</f>
        <v>20296.86</v>
      </c>
      <c r="N489" t="str">
        <f>VLOOKUP(A489,'Hospitalisation Details'!$A$1:$H$2344,5,FALSE)</f>
        <v>tier - 3</v>
      </c>
      <c r="O489" t="str">
        <f>VLOOKUP(A489,'Hospitalisation Details'!$A$1:$H$2344,6,FALSE)</f>
        <v>tier - 1</v>
      </c>
      <c r="P489" t="str">
        <f>VLOOKUP(A489,'Hospitalisation Details'!$A$1:$H$2344,7,FALSE)</f>
        <v>R1024</v>
      </c>
      <c r="Q489">
        <f>VLOOKUP(A489,'Hospitalisation Details'!$A$1:$H$2344,8,FALSE)</f>
        <v>37</v>
      </c>
    </row>
    <row r="490" spans="1:17" x14ac:dyDescent="0.3">
      <c r="A490" t="s">
        <v>1871</v>
      </c>
      <c r="B490" t="str">
        <f>VLOOKUP(A490, 'Customer Names'!$A$1:$D$2336,3,FALSE)</f>
        <v>Catoggio</v>
      </c>
      <c r="C490">
        <f>VLOOKUP(A490, 'Medical Examinations'!$A$1:$J$2336,2,FALSE)</f>
        <v>29.64</v>
      </c>
      <c r="D490">
        <f>VLOOKUP(A490,'Medical Examinations'!A489:J2824,3,FALSE)</f>
        <v>4.93</v>
      </c>
      <c r="E490" t="str">
        <f>VLOOKUP(A490,'Medical Examinations'!A489:J2824,4,FALSE)</f>
        <v>No</v>
      </c>
      <c r="F490" t="str">
        <f>VLOOKUP(A490,'Medical Examinations'!A489:J2824,4,FALSE)</f>
        <v>No</v>
      </c>
      <c r="G490" t="str">
        <f>VLOOKUP(A490,'Medical Examinations'!A490:J2824,6,FALSE)</f>
        <v>Yes</v>
      </c>
      <c r="H490">
        <f>VLOOKUP(A490,'Medical Examinations'!A490:J2824,7,FALSE)</f>
        <v>1</v>
      </c>
      <c r="I490" s="8" t="str">
        <f>VLOOKUP(A490,'Medical Examinations'!A490:J2824,8,FALSE)</f>
        <v>No</v>
      </c>
      <c r="J490" t="str">
        <f>VLOOKUP(A490,'Medical Examinations'!A490:J2824,9,FALSE)</f>
        <v>Overweight</v>
      </c>
      <c r="K490" t="str">
        <f>VLOOKUP(A490,'Medical Examinations'!A490:J2824,10,FALSE)</f>
        <v>Normal</v>
      </c>
      <c r="L490" s="14">
        <f>VLOOKUP(A490,'Hospitalisation Details'!$A$1:$H$2344,2,FALSE)</f>
        <v>34219</v>
      </c>
      <c r="M490">
        <f>VLOOKUP(A490,'Hospitalisation Details'!$A$1:$H$2344,4,FALSE)</f>
        <v>20277.810000000001</v>
      </c>
      <c r="N490" t="str">
        <f>VLOOKUP(A490,'Hospitalisation Details'!$A$1:$H$2344,5,FALSE)</f>
        <v>tier - 3</v>
      </c>
      <c r="O490" t="str">
        <f>VLOOKUP(A490,'Hospitalisation Details'!$A$1:$H$2344,6,FALSE)</f>
        <v>tier - 3</v>
      </c>
      <c r="P490" t="str">
        <f>VLOOKUP(A490,'Hospitalisation Details'!$A$1:$H$2344,7,FALSE)</f>
        <v>R1016</v>
      </c>
      <c r="Q490">
        <f>VLOOKUP(A490,'Hospitalisation Details'!$A$1:$H$2344,8,FALSE)</f>
        <v>29</v>
      </c>
    </row>
    <row r="491" spans="1:17" x14ac:dyDescent="0.3">
      <c r="A491" t="s">
        <v>1870</v>
      </c>
      <c r="B491" t="str">
        <f>VLOOKUP(A491, 'Customer Names'!$A$1:$D$2336,3,FALSE)</f>
        <v>Adams</v>
      </c>
      <c r="C491">
        <f>VLOOKUP(A491, 'Medical Examinations'!$A$1:$J$2336,2,FALSE)</f>
        <v>53.93</v>
      </c>
      <c r="D491">
        <f>VLOOKUP(A491,'Medical Examinations'!A490:J2825,3,FALSE)</f>
        <v>5.34</v>
      </c>
      <c r="E491" t="str">
        <f>VLOOKUP(A491,'Medical Examinations'!A490:J2825,4,FALSE)</f>
        <v>Yes</v>
      </c>
      <c r="F491" t="str">
        <f>VLOOKUP(A491,'Medical Examinations'!A490:J2825,4,FALSE)</f>
        <v>Yes</v>
      </c>
      <c r="G491" t="str">
        <f>VLOOKUP(A491,'Medical Examinations'!A491:J2825,6,FALSE)</f>
        <v>No</v>
      </c>
      <c r="H491">
        <f>VLOOKUP(A491,'Medical Examinations'!A491:J2825,7,FALSE)</f>
        <v>2</v>
      </c>
      <c r="I491" s="8" t="str">
        <f>VLOOKUP(A491,'Medical Examinations'!A491:J2825,8,FALSE)</f>
        <v>No</v>
      </c>
      <c r="J491" t="str">
        <f>VLOOKUP(A491,'Medical Examinations'!A491:J2825,9,FALSE)</f>
        <v>Obesity</v>
      </c>
      <c r="K491" t="str">
        <f>VLOOKUP(A491,'Medical Examinations'!A491:J2825,10,FALSE)</f>
        <v>Normal</v>
      </c>
      <c r="L491" s="14">
        <f>VLOOKUP(A491,'Hospitalisation Details'!$A$1:$H$2344,2,FALSE)</f>
        <v>24341</v>
      </c>
      <c r="M491">
        <f>VLOOKUP(A491,'Hospitalisation Details'!$A$1:$H$2344,4,FALSE)</f>
        <v>20253.84</v>
      </c>
      <c r="N491" t="str">
        <f>VLOOKUP(A491,'Hospitalisation Details'!$A$1:$H$2344,5,FALSE)</f>
        <v>tier - 2</v>
      </c>
      <c r="O491" t="str">
        <f>VLOOKUP(A491,'Hospitalisation Details'!$A$1:$H$2344,6,FALSE)</f>
        <v>tier - 3</v>
      </c>
      <c r="P491" t="str">
        <f>VLOOKUP(A491,'Hospitalisation Details'!$A$1:$H$2344,7,FALSE)</f>
        <v>R1012</v>
      </c>
      <c r="Q491">
        <f>VLOOKUP(A491,'Hospitalisation Details'!$A$1:$H$2344,8,FALSE)</f>
        <v>56</v>
      </c>
    </row>
    <row r="492" spans="1:17" x14ac:dyDescent="0.3">
      <c r="A492" t="s">
        <v>1869</v>
      </c>
      <c r="B492" t="str">
        <f>VLOOKUP(A492, 'Customer Names'!$A$1:$D$2336,3,FALSE)</f>
        <v>Windt</v>
      </c>
      <c r="C492">
        <f>VLOOKUP(A492, 'Medical Examinations'!$A$1:$J$2336,2,FALSE)</f>
        <v>28.024999999999999</v>
      </c>
      <c r="D492">
        <f>VLOOKUP(A492,'Medical Examinations'!A491:J2826,3,FALSE)</f>
        <v>5.65</v>
      </c>
      <c r="E492" t="str">
        <f>VLOOKUP(A492,'Medical Examinations'!A491:J2826,4,FALSE)</f>
        <v>No</v>
      </c>
      <c r="F492" t="str">
        <f>VLOOKUP(A492,'Medical Examinations'!A491:J2826,4,FALSE)</f>
        <v>No</v>
      </c>
      <c r="G492" t="str">
        <f>VLOOKUP(A492,'Medical Examinations'!A492:J2826,6,FALSE)</f>
        <v>No</v>
      </c>
      <c r="H492">
        <f>VLOOKUP(A492,'Medical Examinations'!A492:J2826,7,FALSE)</f>
        <v>1</v>
      </c>
      <c r="I492" s="8" t="str">
        <f>VLOOKUP(A492,'Medical Examinations'!A492:J2826,8,FALSE)</f>
        <v>yes</v>
      </c>
      <c r="J492" t="str">
        <f>VLOOKUP(A492,'Medical Examinations'!A492:J2826,9,FALSE)</f>
        <v>Overweight</v>
      </c>
      <c r="K492" t="str">
        <f>VLOOKUP(A492,'Medical Examinations'!A492:J2826,10,FALSE)</f>
        <v>Normal</v>
      </c>
      <c r="L492" s="14">
        <f>VLOOKUP(A492,'Hospitalisation Details'!$A$1:$H$2344,2,FALSE)</f>
        <v>32067</v>
      </c>
      <c r="M492">
        <f>VLOOKUP(A492,'Hospitalisation Details'!$A$1:$H$2344,4,FALSE)</f>
        <v>20234.849999999999</v>
      </c>
      <c r="N492" t="str">
        <f>VLOOKUP(A492,'Hospitalisation Details'!$A$1:$H$2344,5,FALSE)</f>
        <v>tier - 2</v>
      </c>
      <c r="O492" t="str">
        <f>VLOOKUP(A492,'Hospitalisation Details'!$A$1:$H$2344,6,FALSE)</f>
        <v>tier - 3</v>
      </c>
      <c r="P492" t="str">
        <f>VLOOKUP(A492,'Hospitalisation Details'!$A$1:$H$2344,7,FALSE)</f>
        <v>R1012</v>
      </c>
      <c r="Q492">
        <f>VLOOKUP(A492,'Hospitalisation Details'!$A$1:$H$2344,8,FALSE)</f>
        <v>35</v>
      </c>
    </row>
    <row r="493" spans="1:17" x14ac:dyDescent="0.3">
      <c r="A493" t="s">
        <v>1868</v>
      </c>
      <c r="B493" t="str">
        <f>VLOOKUP(A493, 'Customer Names'!$A$1:$D$2336,3,FALSE)</f>
        <v>Ryan</v>
      </c>
      <c r="C493">
        <f>VLOOKUP(A493, 'Medical Examinations'!$A$1:$J$2336,2,FALSE)</f>
        <v>27.5</v>
      </c>
      <c r="D493">
        <f>VLOOKUP(A493,'Medical Examinations'!A492:J2827,3,FALSE)</f>
        <v>4.49</v>
      </c>
      <c r="E493" t="str">
        <f>VLOOKUP(A493,'Medical Examinations'!A492:J2827,4,FALSE)</f>
        <v>No</v>
      </c>
      <c r="F493" t="str">
        <f>VLOOKUP(A493,'Medical Examinations'!A492:J2827,4,FALSE)</f>
        <v>No</v>
      </c>
      <c r="G493" t="str">
        <f>VLOOKUP(A493,'Medical Examinations'!A493:J2827,6,FALSE)</f>
        <v>No</v>
      </c>
      <c r="H493">
        <f>VLOOKUP(A493,'Medical Examinations'!A493:J2827,7,FALSE)</f>
        <v>0</v>
      </c>
      <c r="I493" s="8" t="str">
        <f>VLOOKUP(A493,'Medical Examinations'!A493:J2827,8,FALSE)</f>
        <v>No</v>
      </c>
      <c r="J493" t="str">
        <f>VLOOKUP(A493,'Medical Examinations'!A493:J2827,9,FALSE)</f>
        <v>Overweight</v>
      </c>
      <c r="K493" t="str">
        <f>VLOOKUP(A493,'Medical Examinations'!A493:J2827,10,FALSE)</f>
        <v>Normal</v>
      </c>
      <c r="L493" s="14">
        <f>VLOOKUP(A493,'Hospitalisation Details'!$A$1:$H$2344,2,FALSE)</f>
        <v>34493</v>
      </c>
      <c r="M493">
        <f>VLOOKUP(A493,'Hospitalisation Details'!$A$1:$H$2344,4,FALSE)</f>
        <v>20177.669999999998</v>
      </c>
      <c r="N493" t="str">
        <f>VLOOKUP(A493,'Hospitalisation Details'!$A$1:$H$2344,5,FALSE)</f>
        <v>tier - 2</v>
      </c>
      <c r="O493" t="str">
        <f>VLOOKUP(A493,'Hospitalisation Details'!$A$1:$H$2344,6,FALSE)</f>
        <v>tier - 1</v>
      </c>
      <c r="P493" t="str">
        <f>VLOOKUP(A493,'Hospitalisation Details'!$A$1:$H$2344,7,FALSE)</f>
        <v>R1011</v>
      </c>
      <c r="Q493">
        <f>VLOOKUP(A493,'Hospitalisation Details'!$A$1:$H$2344,8,FALSE)</f>
        <v>29</v>
      </c>
    </row>
    <row r="494" spans="1:17" x14ac:dyDescent="0.3">
      <c r="A494" t="s">
        <v>1867</v>
      </c>
      <c r="B494" t="str">
        <f>VLOOKUP(A494, 'Customer Names'!$A$1:$D$2336,3,FALSE)</f>
        <v>Marion</v>
      </c>
      <c r="C494">
        <f>VLOOKUP(A494, 'Medical Examinations'!$A$1:$J$2336,2,FALSE)</f>
        <v>21.8</v>
      </c>
      <c r="D494">
        <f>VLOOKUP(A494,'Medical Examinations'!A493:J2828,3,FALSE)</f>
        <v>10.55</v>
      </c>
      <c r="E494" t="str">
        <f>VLOOKUP(A494,'Medical Examinations'!A493:J2828,4,FALSE)</f>
        <v>No</v>
      </c>
      <c r="F494" t="str">
        <f>VLOOKUP(A494,'Medical Examinations'!A493:J2828,4,FALSE)</f>
        <v>No</v>
      </c>
      <c r="G494" t="str">
        <f>VLOOKUP(A494,'Medical Examinations'!A494:J2828,6,FALSE)</f>
        <v>No</v>
      </c>
      <c r="H494">
        <f>VLOOKUP(A494,'Medical Examinations'!A494:J2828,7,FALSE)</f>
        <v>0</v>
      </c>
      <c r="I494" s="8" t="str">
        <f>VLOOKUP(A494,'Medical Examinations'!A494:J2828,8,FALSE)</f>
        <v>yes</v>
      </c>
      <c r="J494" t="str">
        <f>VLOOKUP(A494,'Medical Examinations'!A494:J2828,9,FALSE)</f>
        <v>Normal weight</v>
      </c>
      <c r="K494" t="str">
        <f>VLOOKUP(A494,'Medical Examinations'!A494:J2828,10,FALSE)</f>
        <v>Diabetes</v>
      </c>
      <c r="L494" s="14">
        <f>VLOOKUP(A494,'Hospitalisation Details'!$A$1:$H$2344,2,FALSE)</f>
        <v>37446</v>
      </c>
      <c r="M494">
        <f>VLOOKUP(A494,'Hospitalisation Details'!$A$1:$H$2344,4,FALSE)</f>
        <v>20167.34</v>
      </c>
      <c r="N494" t="str">
        <f>VLOOKUP(A494,'Hospitalisation Details'!$A$1:$H$2344,5,FALSE)</f>
        <v>tier - 3</v>
      </c>
      <c r="O494" t="str">
        <f>VLOOKUP(A494,'Hospitalisation Details'!$A$1:$H$2344,6,FALSE)</f>
        <v>tier - 3</v>
      </c>
      <c r="P494" t="str">
        <f>VLOOKUP(A494,'Hospitalisation Details'!$A$1:$H$2344,7,FALSE)</f>
        <v>R1011</v>
      </c>
      <c r="Q494">
        <f>VLOOKUP(A494,'Hospitalisation Details'!$A$1:$H$2344,8,FALSE)</f>
        <v>20</v>
      </c>
    </row>
    <row r="495" spans="1:17" x14ac:dyDescent="0.3">
      <c r="A495" t="s">
        <v>1866</v>
      </c>
      <c r="B495" t="str">
        <f>VLOOKUP(A495, 'Customer Names'!$A$1:$D$2336,3,FALSE)</f>
        <v>Raffetto</v>
      </c>
      <c r="C495">
        <f>VLOOKUP(A495, 'Medical Examinations'!$A$1:$J$2336,2,FALSE)</f>
        <v>26.41</v>
      </c>
      <c r="D495">
        <f>VLOOKUP(A495,'Medical Examinations'!A494:J2829,3,FALSE)</f>
        <v>4.92</v>
      </c>
      <c r="E495" t="str">
        <f>VLOOKUP(A495,'Medical Examinations'!A494:J2829,4,FALSE)</f>
        <v>Yes</v>
      </c>
      <c r="F495" t="str">
        <f>VLOOKUP(A495,'Medical Examinations'!A494:J2829,4,FALSE)</f>
        <v>Yes</v>
      </c>
      <c r="G495" t="str">
        <f>VLOOKUP(A495,'Medical Examinations'!A495:J2829,6,FALSE)</f>
        <v>Yes</v>
      </c>
      <c r="H495">
        <f>VLOOKUP(A495,'Medical Examinations'!A495:J2829,7,FALSE)</f>
        <v>1</v>
      </c>
      <c r="I495" s="8" t="str">
        <f>VLOOKUP(A495,'Medical Examinations'!A495:J2829,8,FALSE)</f>
        <v>yes</v>
      </c>
      <c r="J495" t="str">
        <f>VLOOKUP(A495,'Medical Examinations'!A495:J2829,9,FALSE)</f>
        <v>Overweight</v>
      </c>
      <c r="K495" t="str">
        <f>VLOOKUP(A495,'Medical Examinations'!A495:J2829,10,FALSE)</f>
        <v>Normal</v>
      </c>
      <c r="L495" s="14">
        <f>VLOOKUP(A495,'Hospitalisation Details'!$A$1:$H$2344,2,FALSE)</f>
        <v>30595</v>
      </c>
      <c r="M495">
        <f>VLOOKUP(A495,'Hospitalisation Details'!$A$1:$H$2344,4,FALSE)</f>
        <v>20149.32</v>
      </c>
      <c r="N495" t="str">
        <f>VLOOKUP(A495,'Hospitalisation Details'!$A$1:$H$2344,5,FALSE)</f>
        <v>tier - 2</v>
      </c>
      <c r="O495" t="str">
        <f>VLOOKUP(A495,'Hospitalisation Details'!$A$1:$H$2344,6,FALSE)</f>
        <v>tier - 1</v>
      </c>
      <c r="P495" t="str">
        <f>VLOOKUP(A495,'Hospitalisation Details'!$A$1:$H$2344,7,FALSE)</f>
        <v>R1016</v>
      </c>
      <c r="Q495">
        <f>VLOOKUP(A495,'Hospitalisation Details'!$A$1:$H$2344,8,FALSE)</f>
        <v>39</v>
      </c>
    </row>
    <row r="496" spans="1:17" x14ac:dyDescent="0.3">
      <c r="A496" t="s">
        <v>1865</v>
      </c>
      <c r="B496" t="str">
        <f>VLOOKUP(A496, 'Customer Names'!$A$1:$D$2336,3,FALSE)</f>
        <v>Young</v>
      </c>
      <c r="C496">
        <f>VLOOKUP(A496, 'Medical Examinations'!$A$1:$J$2336,2,FALSE)</f>
        <v>27.835000000000001</v>
      </c>
      <c r="D496">
        <f>VLOOKUP(A496,'Medical Examinations'!A495:J2830,3,FALSE)</f>
        <v>5.9</v>
      </c>
      <c r="E496" t="str">
        <f>VLOOKUP(A496,'Medical Examinations'!A495:J2830,4,FALSE)</f>
        <v>Yes</v>
      </c>
      <c r="F496" t="str">
        <f>VLOOKUP(A496,'Medical Examinations'!A495:J2830,4,FALSE)</f>
        <v>Yes</v>
      </c>
      <c r="G496" t="str">
        <f>VLOOKUP(A496,'Medical Examinations'!A496:J2830,6,FALSE)</f>
        <v>No</v>
      </c>
      <c r="H496">
        <f>VLOOKUP(A496,'Medical Examinations'!A496:J2830,7,FALSE)</f>
        <v>1</v>
      </c>
      <c r="I496" s="8" t="str">
        <f>VLOOKUP(A496,'Medical Examinations'!A496:J2830,8,FALSE)</f>
        <v>yes</v>
      </c>
      <c r="J496" t="str">
        <f>VLOOKUP(A496,'Medical Examinations'!A496:J2830,9,FALSE)</f>
        <v>Overweight</v>
      </c>
      <c r="K496" t="str">
        <f>VLOOKUP(A496,'Medical Examinations'!A496:J2830,10,FALSE)</f>
        <v>Prediabetes</v>
      </c>
      <c r="L496" s="14">
        <f>VLOOKUP(A496,'Hospitalisation Details'!$A$1:$H$2344,2,FALSE)</f>
        <v>32349</v>
      </c>
      <c r="M496">
        <f>VLOOKUP(A496,'Hospitalisation Details'!$A$1:$H$2344,4,FALSE)</f>
        <v>20009.63</v>
      </c>
      <c r="N496" t="str">
        <f>VLOOKUP(A496,'Hospitalisation Details'!$A$1:$H$2344,5,FALSE)</f>
        <v>tier - 2</v>
      </c>
      <c r="O496" t="str">
        <f>VLOOKUP(A496,'Hospitalisation Details'!$A$1:$H$2344,6,FALSE)</f>
        <v>tier - 1</v>
      </c>
      <c r="P496" t="str">
        <f>VLOOKUP(A496,'Hospitalisation Details'!$A$1:$H$2344,7,FALSE)</f>
        <v>R1012</v>
      </c>
      <c r="Q496">
        <f>VLOOKUP(A496,'Hospitalisation Details'!$A$1:$H$2344,8,FALSE)</f>
        <v>34</v>
      </c>
    </row>
    <row r="497" spans="1:17" x14ac:dyDescent="0.3">
      <c r="A497" t="s">
        <v>1864</v>
      </c>
      <c r="B497" t="str">
        <f>VLOOKUP(A497, 'Customer Names'!$A$1:$D$2336,3,FALSE)</f>
        <v>Oehlke</v>
      </c>
      <c r="C497">
        <f>VLOOKUP(A497, 'Medical Examinations'!$A$1:$J$2336,2,FALSE)</f>
        <v>51.74</v>
      </c>
      <c r="D497">
        <f>VLOOKUP(A497,'Medical Examinations'!A496:J2831,3,FALSE)</f>
        <v>4.9800000000000004</v>
      </c>
      <c r="E497" t="str">
        <f>VLOOKUP(A497,'Medical Examinations'!A496:J2831,4,FALSE)</f>
        <v>Yes</v>
      </c>
      <c r="F497" t="str">
        <f>VLOOKUP(A497,'Medical Examinations'!A496:J2831,4,FALSE)</f>
        <v>Yes</v>
      </c>
      <c r="G497" t="str">
        <f>VLOOKUP(A497,'Medical Examinations'!A497:J2831,6,FALSE)</f>
        <v>No</v>
      </c>
      <c r="H497">
        <f>VLOOKUP(A497,'Medical Examinations'!A497:J2831,7,FALSE)</f>
        <v>2</v>
      </c>
      <c r="I497" s="8" t="str">
        <f>VLOOKUP(A497,'Medical Examinations'!A497:J2831,8,FALSE)</f>
        <v>No</v>
      </c>
      <c r="J497" t="str">
        <f>VLOOKUP(A497,'Medical Examinations'!A497:J2831,9,FALSE)</f>
        <v>Obesity</v>
      </c>
      <c r="K497" t="str">
        <f>VLOOKUP(A497,'Medical Examinations'!A497:J2831,10,FALSE)</f>
        <v>Normal</v>
      </c>
      <c r="L497" s="14">
        <f>VLOOKUP(A497,'Hospitalisation Details'!$A$1:$H$2344,2,FALSE)</f>
        <v>24329</v>
      </c>
      <c r="M497">
        <f>VLOOKUP(A497,'Hospitalisation Details'!$A$1:$H$2344,4,FALSE)</f>
        <v>19995.29</v>
      </c>
      <c r="N497" t="str">
        <f>VLOOKUP(A497,'Hospitalisation Details'!$A$1:$H$2344,5,FALSE)</f>
        <v>tier - 1</v>
      </c>
      <c r="O497" t="str">
        <f>VLOOKUP(A497,'Hospitalisation Details'!$A$1:$H$2344,6,FALSE)</f>
        <v>tier - 3</v>
      </c>
      <c r="P497" t="str">
        <f>VLOOKUP(A497,'Hospitalisation Details'!$A$1:$H$2344,7,FALSE)</f>
        <v>R1026</v>
      </c>
      <c r="Q497">
        <f>VLOOKUP(A497,'Hospitalisation Details'!$A$1:$H$2344,8,FALSE)</f>
        <v>56</v>
      </c>
    </row>
    <row r="498" spans="1:17" x14ac:dyDescent="0.3">
      <c r="A498" t="s">
        <v>1863</v>
      </c>
      <c r="B498" t="str">
        <f>VLOOKUP(A498, 'Customer Names'!$A$1:$D$2336,3,FALSE)</f>
        <v>Sudol</v>
      </c>
      <c r="C498">
        <f>VLOOKUP(A498, 'Medical Examinations'!$A$1:$J$2336,2,FALSE)</f>
        <v>23.37</v>
      </c>
      <c r="D498">
        <f>VLOOKUP(A498,'Medical Examinations'!A497:J2832,3,FALSE)</f>
        <v>5.8</v>
      </c>
      <c r="E498" t="str">
        <f>VLOOKUP(A498,'Medical Examinations'!A497:J2832,4,FALSE)</f>
        <v>No</v>
      </c>
      <c r="F498" t="str">
        <f>VLOOKUP(A498,'Medical Examinations'!A497:J2832,4,FALSE)</f>
        <v>No</v>
      </c>
      <c r="G498" t="str">
        <f>VLOOKUP(A498,'Medical Examinations'!A498:J2832,6,FALSE)</f>
        <v>No</v>
      </c>
      <c r="H498">
        <f>VLOOKUP(A498,'Medical Examinations'!A498:J2832,7,FALSE)</f>
        <v>0</v>
      </c>
      <c r="I498" s="8" t="str">
        <f>VLOOKUP(A498,'Medical Examinations'!A498:J2832,8,FALSE)</f>
        <v>yes</v>
      </c>
      <c r="J498" t="str">
        <f>VLOOKUP(A498,'Medical Examinations'!A498:J2832,9,FALSE)</f>
        <v>Normal weight</v>
      </c>
      <c r="K498" t="str">
        <f>VLOOKUP(A498,'Medical Examinations'!A498:J2832,10,FALSE)</f>
        <v>Prediabetes</v>
      </c>
      <c r="L498" s="14">
        <f>VLOOKUP(A498,'Hospitalisation Details'!$A$1:$H$2344,2,FALSE)</f>
        <v>29503</v>
      </c>
      <c r="M498">
        <f>VLOOKUP(A498,'Hospitalisation Details'!$A$1:$H$2344,4,FALSE)</f>
        <v>19964.75</v>
      </c>
      <c r="N498" t="str">
        <f>VLOOKUP(A498,'Hospitalisation Details'!$A$1:$H$2344,5,FALSE)</f>
        <v>tier - 1</v>
      </c>
      <c r="O498" t="str">
        <f>VLOOKUP(A498,'Hospitalisation Details'!$A$1:$H$2344,6,FALSE)</f>
        <v>tier - 2</v>
      </c>
      <c r="P498" t="str">
        <f>VLOOKUP(A498,'Hospitalisation Details'!$A$1:$H$2344,7,FALSE)</f>
        <v>R1024</v>
      </c>
      <c r="Q498">
        <f>VLOOKUP(A498,'Hospitalisation Details'!$A$1:$H$2344,8,FALSE)</f>
        <v>42</v>
      </c>
    </row>
    <row r="499" spans="1:17" x14ac:dyDescent="0.3">
      <c r="A499" t="s">
        <v>1862</v>
      </c>
      <c r="B499" t="str">
        <f>VLOOKUP(A499, 'Customer Names'!$A$1:$D$2336,3,FALSE)</f>
        <v>Van Es</v>
      </c>
      <c r="C499">
        <f>VLOOKUP(A499, 'Medical Examinations'!$A$1:$J$2336,2,FALSE)</f>
        <v>29.7</v>
      </c>
      <c r="D499">
        <f>VLOOKUP(A499,'Medical Examinations'!A498:J2833,3,FALSE)</f>
        <v>6.21</v>
      </c>
      <c r="E499" t="str">
        <f>VLOOKUP(A499,'Medical Examinations'!A498:J2833,4,FALSE)</f>
        <v>Yes</v>
      </c>
      <c r="F499" t="str">
        <f>VLOOKUP(A499,'Medical Examinations'!A498:J2833,4,FALSE)</f>
        <v>Yes</v>
      </c>
      <c r="G499" t="str">
        <f>VLOOKUP(A499,'Medical Examinations'!A499:J2833,6,FALSE)</f>
        <v>Yes</v>
      </c>
      <c r="H499">
        <f>VLOOKUP(A499,'Medical Examinations'!A499:J2833,7,FALSE)</f>
        <v>1</v>
      </c>
      <c r="I499" s="8" t="str">
        <f>VLOOKUP(A499,'Medical Examinations'!A499:J2833,8,FALSE)</f>
        <v>yes</v>
      </c>
      <c r="J499" t="str">
        <f>VLOOKUP(A499,'Medical Examinations'!A499:J2833,9,FALSE)</f>
        <v>Overweight</v>
      </c>
      <c r="K499" t="str">
        <f>VLOOKUP(A499,'Medical Examinations'!A499:J2833,10,FALSE)</f>
        <v>Prediabetes</v>
      </c>
      <c r="L499" s="14">
        <f>VLOOKUP(A499,'Hospitalisation Details'!$A$1:$H$2344,2,FALSE)</f>
        <v>35721</v>
      </c>
      <c r="M499">
        <f>VLOOKUP(A499,'Hospitalisation Details'!$A$1:$H$2344,4,FALSE)</f>
        <v>19933.46</v>
      </c>
      <c r="N499" t="str">
        <f>VLOOKUP(A499,'Hospitalisation Details'!$A$1:$H$2344,5,FALSE)</f>
        <v>tier - 1</v>
      </c>
      <c r="O499" t="str">
        <f>VLOOKUP(A499,'Hospitalisation Details'!$A$1:$H$2344,6,FALSE)</f>
        <v>tier - 3</v>
      </c>
      <c r="P499" t="str">
        <f>VLOOKUP(A499,'Hospitalisation Details'!$A$1:$H$2344,7,FALSE)</f>
        <v>R1011</v>
      </c>
      <c r="Q499">
        <f>VLOOKUP(A499,'Hospitalisation Details'!$A$1:$H$2344,8,FALSE)</f>
        <v>25</v>
      </c>
    </row>
    <row r="500" spans="1:17" x14ac:dyDescent="0.3">
      <c r="A500" t="s">
        <v>1861</v>
      </c>
      <c r="B500" t="str">
        <f>VLOOKUP(A500, 'Customer Names'!$A$1:$D$2336,3,FALSE)</f>
        <v>Dolge</v>
      </c>
      <c r="C500">
        <f>VLOOKUP(A500, 'Medical Examinations'!$A$1:$J$2336,2,FALSE)</f>
        <v>20.045000000000002</v>
      </c>
      <c r="D500">
        <f>VLOOKUP(A500,'Medical Examinations'!A499:J2834,3,FALSE)</f>
        <v>6.17</v>
      </c>
      <c r="E500" t="str">
        <f>VLOOKUP(A500,'Medical Examinations'!A499:J2834,4,FALSE)</f>
        <v>No</v>
      </c>
      <c r="F500" t="str">
        <f>VLOOKUP(A500,'Medical Examinations'!A499:J2834,4,FALSE)</f>
        <v>No</v>
      </c>
      <c r="G500" t="str">
        <f>VLOOKUP(A500,'Medical Examinations'!A500:J2834,6,FALSE)</f>
        <v>Yes</v>
      </c>
      <c r="H500">
        <f>VLOOKUP(A500,'Medical Examinations'!A500:J2834,7,FALSE)</f>
        <v>1</v>
      </c>
      <c r="I500" s="8" t="str">
        <f>VLOOKUP(A500,'Medical Examinations'!A500:J2834,8,FALSE)</f>
        <v>yes</v>
      </c>
      <c r="J500" t="str">
        <f>VLOOKUP(A500,'Medical Examinations'!A500:J2834,9,FALSE)</f>
        <v>Normal weight</v>
      </c>
      <c r="K500" t="str">
        <f>VLOOKUP(A500,'Medical Examinations'!A500:J2834,10,FALSE)</f>
        <v>Prediabetes</v>
      </c>
      <c r="L500" s="14">
        <f>VLOOKUP(A500,'Hospitalisation Details'!$A$1:$H$2344,2,FALSE)</f>
        <v>29158</v>
      </c>
      <c r="M500">
        <f>VLOOKUP(A500,'Hospitalisation Details'!$A$1:$H$2344,4,FALSE)</f>
        <v>19798.05</v>
      </c>
      <c r="N500" t="str">
        <f>VLOOKUP(A500,'Hospitalisation Details'!$A$1:$H$2344,5,FALSE)</f>
        <v>tier - 1</v>
      </c>
      <c r="O500" t="str">
        <f>VLOOKUP(A500,'Hospitalisation Details'!$A$1:$H$2344,6,FALSE)</f>
        <v>tier - 1</v>
      </c>
      <c r="P500" t="str">
        <f>VLOOKUP(A500,'Hospitalisation Details'!$A$1:$H$2344,7,FALSE)</f>
        <v>R1024</v>
      </c>
      <c r="Q500">
        <f>VLOOKUP(A500,'Hospitalisation Details'!$A$1:$H$2344,8,FALSE)</f>
        <v>43</v>
      </c>
    </row>
    <row r="501" spans="1:17" x14ac:dyDescent="0.3">
      <c r="A501" t="s">
        <v>1860</v>
      </c>
      <c r="B501" t="str">
        <f>VLOOKUP(A501, 'Customer Names'!$A$1:$D$2336,3,FALSE)</f>
        <v>Marlier</v>
      </c>
      <c r="C501">
        <f>VLOOKUP(A501, 'Medical Examinations'!$A$1:$J$2336,2,FALSE)</f>
        <v>27.83</v>
      </c>
      <c r="D501">
        <f>VLOOKUP(A501,'Medical Examinations'!A500:J2835,3,FALSE)</f>
        <v>5.36</v>
      </c>
      <c r="E501" t="str">
        <f>VLOOKUP(A501,'Medical Examinations'!A500:J2835,4,FALSE)</f>
        <v>No</v>
      </c>
      <c r="F501" t="str">
        <f>VLOOKUP(A501,'Medical Examinations'!A500:J2835,4,FALSE)</f>
        <v>No</v>
      </c>
      <c r="G501" t="str">
        <f>VLOOKUP(A501,'Medical Examinations'!A501:J2835,6,FALSE)</f>
        <v>No</v>
      </c>
      <c r="H501">
        <f>VLOOKUP(A501,'Medical Examinations'!A501:J2835,7,FALSE)</f>
        <v>2</v>
      </c>
      <c r="I501" s="8" t="str">
        <f>VLOOKUP(A501,'Medical Examinations'!A501:J2835,8,FALSE)</f>
        <v>No</v>
      </c>
      <c r="J501" t="str">
        <f>VLOOKUP(A501,'Medical Examinations'!A501:J2835,9,FALSE)</f>
        <v>Overweight</v>
      </c>
      <c r="K501" t="str">
        <f>VLOOKUP(A501,'Medical Examinations'!A501:J2835,10,FALSE)</f>
        <v>Normal</v>
      </c>
      <c r="L501" s="14">
        <f>VLOOKUP(A501,'Hospitalisation Details'!$A$1:$H$2344,2,FALSE)</f>
        <v>26464</v>
      </c>
      <c r="M501">
        <f>VLOOKUP(A501,'Hospitalisation Details'!$A$1:$H$2344,4,FALSE)</f>
        <v>19749.38</v>
      </c>
      <c r="N501" t="str">
        <f>VLOOKUP(A501,'Hospitalisation Details'!$A$1:$H$2344,5,FALSE)</f>
        <v>tier - 1</v>
      </c>
      <c r="O501" t="str">
        <f>VLOOKUP(A501,'Hospitalisation Details'!$A$1:$H$2344,6,FALSE)</f>
        <v>tier - 3</v>
      </c>
      <c r="P501" t="str">
        <f>VLOOKUP(A501,'Hospitalisation Details'!$A$1:$H$2344,7,FALSE)</f>
        <v>R1013</v>
      </c>
      <c r="Q501">
        <f>VLOOKUP(A501,'Hospitalisation Details'!$A$1:$H$2344,8,FALSE)</f>
        <v>50</v>
      </c>
    </row>
    <row r="502" spans="1:17" x14ac:dyDescent="0.3">
      <c r="A502" t="s">
        <v>1859</v>
      </c>
      <c r="B502" t="str">
        <f>VLOOKUP(A502, 'Customer Names'!$A$1:$D$2336,3,FALSE)</f>
        <v>Girard</v>
      </c>
      <c r="C502">
        <f>VLOOKUP(A502, 'Medical Examinations'!$A$1:$J$2336,2,FALSE)</f>
        <v>28.93</v>
      </c>
      <c r="D502">
        <f>VLOOKUP(A502,'Medical Examinations'!A501:J2836,3,FALSE)</f>
        <v>5.2</v>
      </c>
      <c r="E502" t="str">
        <f>VLOOKUP(A502,'Medical Examinations'!A501:J2836,4,FALSE)</f>
        <v>No</v>
      </c>
      <c r="F502" t="str">
        <f>VLOOKUP(A502,'Medical Examinations'!A501:J2836,4,FALSE)</f>
        <v>No</v>
      </c>
      <c r="G502" t="str">
        <f>VLOOKUP(A502,'Medical Examinations'!A502:J2836,6,FALSE)</f>
        <v>No</v>
      </c>
      <c r="H502">
        <f>VLOOKUP(A502,'Medical Examinations'!A502:J2836,7,FALSE)</f>
        <v>0</v>
      </c>
      <c r="I502" s="8" t="str">
        <f>VLOOKUP(A502,'Medical Examinations'!A502:J2836,8,FALSE)</f>
        <v>yes</v>
      </c>
      <c r="J502" t="str">
        <f>VLOOKUP(A502,'Medical Examinations'!A502:J2836,9,FALSE)</f>
        <v>Overweight</v>
      </c>
      <c r="K502" t="str">
        <f>VLOOKUP(A502,'Medical Examinations'!A502:J2836,10,FALSE)</f>
        <v>Normal</v>
      </c>
      <c r="L502" s="14">
        <f>VLOOKUP(A502,'Hospitalisation Details'!$A$1:$H$2344,2,FALSE)</f>
        <v>33093</v>
      </c>
      <c r="M502">
        <f>VLOOKUP(A502,'Hospitalisation Details'!$A$1:$H$2344,4,FALSE)</f>
        <v>19719.689999999999</v>
      </c>
      <c r="N502" t="str">
        <f>VLOOKUP(A502,'Hospitalisation Details'!$A$1:$H$2344,5,FALSE)</f>
        <v>tier - 1</v>
      </c>
      <c r="O502" t="str">
        <f>VLOOKUP(A502,'Hospitalisation Details'!$A$1:$H$2344,6,FALSE)</f>
        <v>tier - 2</v>
      </c>
      <c r="P502" t="str">
        <f>VLOOKUP(A502,'Hospitalisation Details'!$A$1:$H$2344,7,FALSE)</f>
        <v>R1013</v>
      </c>
      <c r="Q502">
        <f>VLOOKUP(A502,'Hospitalisation Details'!$A$1:$H$2344,8,FALSE)</f>
        <v>32</v>
      </c>
    </row>
    <row r="503" spans="1:17" x14ac:dyDescent="0.3">
      <c r="A503" t="s">
        <v>1858</v>
      </c>
      <c r="B503" t="str">
        <f>VLOOKUP(A503, 'Customer Names'!$A$1:$D$2336,3,FALSE)</f>
        <v>Lee</v>
      </c>
      <c r="C503">
        <f>VLOOKUP(A503, 'Medical Examinations'!$A$1:$J$2336,2,FALSE)</f>
        <v>33.82</v>
      </c>
      <c r="D503">
        <f>VLOOKUP(A503,'Medical Examinations'!A502:J2837,3,FALSE)</f>
        <v>5.42</v>
      </c>
      <c r="E503" t="str">
        <f>VLOOKUP(A503,'Medical Examinations'!A502:J2837,4,FALSE)</f>
        <v>No</v>
      </c>
      <c r="F503" t="str">
        <f>VLOOKUP(A503,'Medical Examinations'!A502:J2837,4,FALSE)</f>
        <v>No</v>
      </c>
      <c r="G503" t="str">
        <f>VLOOKUP(A503,'Medical Examinations'!A503:J2837,6,FALSE)</f>
        <v>No</v>
      </c>
      <c r="H503">
        <f>VLOOKUP(A503,'Medical Examinations'!A503:J2837,7,FALSE)</f>
        <v>0</v>
      </c>
      <c r="I503" s="8" t="str">
        <f>VLOOKUP(A503,'Medical Examinations'!A503:J2837,8,FALSE)</f>
        <v>No</v>
      </c>
      <c r="J503" t="str">
        <f>VLOOKUP(A503,'Medical Examinations'!A503:J2837,9,FALSE)</f>
        <v>Obesity</v>
      </c>
      <c r="K503" t="str">
        <f>VLOOKUP(A503,'Medical Examinations'!A503:J2837,10,FALSE)</f>
        <v>Normal</v>
      </c>
      <c r="L503" s="14">
        <f>VLOOKUP(A503,'Hospitalisation Details'!$A$1:$H$2344,2,FALSE)</f>
        <v>34573</v>
      </c>
      <c r="M503">
        <f>VLOOKUP(A503,'Hospitalisation Details'!$A$1:$H$2344,4,FALSE)</f>
        <v>19673.34</v>
      </c>
      <c r="N503" t="str">
        <f>VLOOKUP(A503,'Hospitalisation Details'!$A$1:$H$2344,5,FALSE)</f>
        <v>tier - 1</v>
      </c>
      <c r="O503" t="str">
        <f>VLOOKUP(A503,'Hospitalisation Details'!$A$1:$H$2344,6,FALSE)</f>
        <v>tier - 2</v>
      </c>
      <c r="P503" t="str">
        <f>VLOOKUP(A503,'Hospitalisation Details'!$A$1:$H$2344,7,FALSE)</f>
        <v>R1012</v>
      </c>
      <c r="Q503">
        <f>VLOOKUP(A503,'Hospitalisation Details'!$A$1:$H$2344,8,FALSE)</f>
        <v>28</v>
      </c>
    </row>
    <row r="504" spans="1:17" x14ac:dyDescent="0.3">
      <c r="A504" t="s">
        <v>1857</v>
      </c>
      <c r="B504" t="str">
        <f>VLOOKUP(A504, 'Customer Names'!$A$1:$D$2336,3,FALSE)</f>
        <v>Hubbard</v>
      </c>
      <c r="C504">
        <f>VLOOKUP(A504, 'Medical Examinations'!$A$1:$J$2336,2,FALSE)</f>
        <v>20.234999999999999</v>
      </c>
      <c r="D504">
        <f>VLOOKUP(A504,'Medical Examinations'!A503:J2838,3,FALSE)</f>
        <v>6.84</v>
      </c>
      <c r="E504" t="str">
        <f>VLOOKUP(A504,'Medical Examinations'!A503:J2838,4,FALSE)</f>
        <v>No</v>
      </c>
      <c r="F504" t="str">
        <f>VLOOKUP(A504,'Medical Examinations'!A503:J2838,4,FALSE)</f>
        <v>No</v>
      </c>
      <c r="G504" t="str">
        <f>VLOOKUP(A504,'Medical Examinations'!A504:J2838,6,FALSE)</f>
        <v>No</v>
      </c>
      <c r="H504">
        <f>VLOOKUP(A504,'Medical Examinations'!A504:J2838,7,FALSE)</f>
        <v>0</v>
      </c>
      <c r="I504" s="8" t="str">
        <f>VLOOKUP(A504,'Medical Examinations'!A504:J2838,8,FALSE)</f>
        <v>yes</v>
      </c>
      <c r="J504" t="str">
        <f>VLOOKUP(A504,'Medical Examinations'!A504:J2838,9,FALSE)</f>
        <v>Normal weight</v>
      </c>
      <c r="K504" t="str">
        <f>VLOOKUP(A504,'Medical Examinations'!A504:J2838,10,FALSE)</f>
        <v>Diabetes</v>
      </c>
      <c r="L504" s="14">
        <f>VLOOKUP(A504,'Hospitalisation Details'!$A$1:$H$2344,2,FALSE)</f>
        <v>28757</v>
      </c>
      <c r="M504">
        <f>VLOOKUP(A504,'Hospitalisation Details'!$A$1:$H$2344,4,FALSE)</f>
        <v>19594.810000000001</v>
      </c>
      <c r="N504" t="str">
        <f>VLOOKUP(A504,'Hospitalisation Details'!$A$1:$H$2344,5,FALSE)</f>
        <v>tier - 1</v>
      </c>
      <c r="O504" t="str">
        <f>VLOOKUP(A504,'Hospitalisation Details'!$A$1:$H$2344,6,FALSE)</f>
        <v>tier - 1</v>
      </c>
      <c r="P504" t="str">
        <f>VLOOKUP(A504,'Hospitalisation Details'!$A$1:$H$2344,7,FALSE)</f>
        <v>R1024</v>
      </c>
      <c r="Q504">
        <f>VLOOKUP(A504,'Hospitalisation Details'!$A$1:$H$2344,8,FALSE)</f>
        <v>44</v>
      </c>
    </row>
    <row r="505" spans="1:17" x14ac:dyDescent="0.3">
      <c r="A505" t="s">
        <v>1856</v>
      </c>
      <c r="B505" t="str">
        <f>VLOOKUP(A505, 'Customer Names'!$A$1:$D$2336,3,FALSE)</f>
        <v>Koester</v>
      </c>
      <c r="C505">
        <f>VLOOKUP(A505, 'Medical Examinations'!$A$1:$J$2336,2,FALSE)</f>
        <v>49.2</v>
      </c>
      <c r="D505">
        <f>VLOOKUP(A505,'Medical Examinations'!A504:J2839,3,FALSE)</f>
        <v>10.9</v>
      </c>
      <c r="E505" t="str">
        <f>VLOOKUP(A505,'Medical Examinations'!A504:J2839,4,FALSE)</f>
        <v>Yes</v>
      </c>
      <c r="F505" t="str">
        <f>VLOOKUP(A505,'Medical Examinations'!A504:J2839,4,FALSE)</f>
        <v>Yes</v>
      </c>
      <c r="G505" t="str">
        <f>VLOOKUP(A505,'Medical Examinations'!A505:J2839,6,FALSE)</f>
        <v>Yes</v>
      </c>
      <c r="H505">
        <f>VLOOKUP(A505,'Medical Examinations'!A505:J2839,7,FALSE)</f>
        <v>1</v>
      </c>
      <c r="I505" s="8" t="str">
        <f>VLOOKUP(A505,'Medical Examinations'!A505:J2839,8,FALSE)</f>
        <v>No</v>
      </c>
      <c r="J505" t="str">
        <f>VLOOKUP(A505,'Medical Examinations'!A505:J2839,9,FALSE)</f>
        <v>Obesity</v>
      </c>
      <c r="K505" t="str">
        <f>VLOOKUP(A505,'Medical Examinations'!A505:J2839,10,FALSE)</f>
        <v>Diabetes</v>
      </c>
      <c r="L505" s="14">
        <f>VLOOKUP(A505,'Hospitalisation Details'!$A$1:$H$2344,2,FALSE)</f>
        <v>23206</v>
      </c>
      <c r="M505">
        <f>VLOOKUP(A505,'Hospitalisation Details'!$A$1:$H$2344,4,FALSE)</f>
        <v>19551.34</v>
      </c>
      <c r="N505" t="str">
        <f>VLOOKUP(A505,'Hospitalisation Details'!$A$1:$H$2344,5,FALSE)</f>
        <v>tier - 1</v>
      </c>
      <c r="O505" t="str">
        <f>VLOOKUP(A505,'Hospitalisation Details'!$A$1:$H$2344,6,FALSE)</f>
        <v>tier - 3</v>
      </c>
      <c r="P505" t="str">
        <f>VLOOKUP(A505,'Hospitalisation Details'!$A$1:$H$2344,7,FALSE)</f>
        <v>R1012</v>
      </c>
      <c r="Q505">
        <f>VLOOKUP(A505,'Hospitalisation Details'!$A$1:$H$2344,8,FALSE)</f>
        <v>59</v>
      </c>
    </row>
    <row r="506" spans="1:17" x14ac:dyDescent="0.3">
      <c r="A506" t="s">
        <v>1855</v>
      </c>
      <c r="B506" t="str">
        <f>VLOOKUP(A506, 'Customer Names'!$A$1:$D$2336,3,FALSE)</f>
        <v>Matthews</v>
      </c>
      <c r="C506">
        <f>VLOOKUP(A506, 'Medical Examinations'!$A$1:$J$2336,2,FALSE)</f>
        <v>26.4</v>
      </c>
      <c r="D506">
        <f>VLOOKUP(A506,'Medical Examinations'!A505:J2840,3,FALSE)</f>
        <v>4.87</v>
      </c>
      <c r="E506" t="str">
        <f>VLOOKUP(A506,'Medical Examinations'!A505:J2840,4,FALSE)</f>
        <v>Yes</v>
      </c>
      <c r="F506" t="str">
        <f>VLOOKUP(A506,'Medical Examinations'!A505:J2840,4,FALSE)</f>
        <v>Yes</v>
      </c>
      <c r="G506" t="str">
        <f>VLOOKUP(A506,'Medical Examinations'!A506:J2840,6,FALSE)</f>
        <v>No</v>
      </c>
      <c r="H506">
        <f>VLOOKUP(A506,'Medical Examinations'!A506:J2840,7,FALSE)</f>
        <v>0</v>
      </c>
      <c r="I506" s="8" t="str">
        <f>VLOOKUP(A506,'Medical Examinations'!A506:J2840,8,FALSE)</f>
        <v>yes</v>
      </c>
      <c r="J506" t="str">
        <f>VLOOKUP(A506,'Medical Examinations'!A506:J2840,9,FALSE)</f>
        <v>Overweight</v>
      </c>
      <c r="K506" t="str">
        <f>VLOOKUP(A506,'Medical Examinations'!A506:J2840,10,FALSE)</f>
        <v>Normal</v>
      </c>
      <c r="L506" s="14">
        <f>VLOOKUP(A506,'Hospitalisation Details'!$A$1:$H$2344,2,FALSE)</f>
        <v>31307</v>
      </c>
      <c r="M506">
        <f>VLOOKUP(A506,'Hospitalisation Details'!$A$1:$H$2344,4,FALSE)</f>
        <v>19539.240000000002</v>
      </c>
      <c r="N506" t="str">
        <f>VLOOKUP(A506,'Hospitalisation Details'!$A$1:$H$2344,5,FALSE)</f>
        <v>tier - 1</v>
      </c>
      <c r="O506" t="str">
        <f>VLOOKUP(A506,'Hospitalisation Details'!$A$1:$H$2344,6,FALSE)</f>
        <v>tier - 1</v>
      </c>
      <c r="P506" t="str">
        <f>VLOOKUP(A506,'Hospitalisation Details'!$A$1:$H$2344,7,FALSE)</f>
        <v>R1013</v>
      </c>
      <c r="Q506">
        <f>VLOOKUP(A506,'Hospitalisation Details'!$A$1:$H$2344,8,FALSE)</f>
        <v>37</v>
      </c>
    </row>
    <row r="507" spans="1:17" x14ac:dyDescent="0.3">
      <c r="A507" t="s">
        <v>1854</v>
      </c>
      <c r="B507" t="str">
        <f>VLOOKUP(A507, 'Customer Names'!$A$1:$D$2336,3,FALSE)</f>
        <v>Rubinich</v>
      </c>
      <c r="C507">
        <f>VLOOKUP(A507, 'Medical Examinations'!$A$1:$J$2336,2,FALSE)</f>
        <v>28.38</v>
      </c>
      <c r="D507">
        <f>VLOOKUP(A507,'Medical Examinations'!A506:J2841,3,FALSE)</f>
        <v>6.07</v>
      </c>
      <c r="E507" t="str">
        <f>VLOOKUP(A507,'Medical Examinations'!A506:J2841,4,FALSE)</f>
        <v>No</v>
      </c>
      <c r="F507" t="str">
        <f>VLOOKUP(A507,'Medical Examinations'!A506:J2841,4,FALSE)</f>
        <v>No</v>
      </c>
      <c r="G507" t="str">
        <f>VLOOKUP(A507,'Medical Examinations'!A507:J2841,6,FALSE)</f>
        <v>No</v>
      </c>
      <c r="H507">
        <f>VLOOKUP(A507,'Medical Examinations'!A507:J2841,7,FALSE)</f>
        <v>1</v>
      </c>
      <c r="I507" s="8" t="str">
        <f>VLOOKUP(A507,'Medical Examinations'!A507:J2841,8,FALSE)</f>
        <v>yes</v>
      </c>
      <c r="J507" t="str">
        <f>VLOOKUP(A507,'Medical Examinations'!A507:J2841,9,FALSE)</f>
        <v>Overweight</v>
      </c>
      <c r="K507" t="str">
        <f>VLOOKUP(A507,'Medical Examinations'!A507:J2841,10,FALSE)</f>
        <v>Prediabetes</v>
      </c>
      <c r="L507" s="14">
        <f>VLOOKUP(A507,'Hospitalisation Details'!$A$1:$H$2344,2,FALSE)</f>
        <v>33835</v>
      </c>
      <c r="M507">
        <f>VLOOKUP(A507,'Hospitalisation Details'!$A$1:$H$2344,4,FALSE)</f>
        <v>19521.97</v>
      </c>
      <c r="N507" t="str">
        <f>VLOOKUP(A507,'Hospitalisation Details'!$A$1:$H$2344,5,FALSE)</f>
        <v>tier - 1</v>
      </c>
      <c r="O507" t="str">
        <f>VLOOKUP(A507,'Hospitalisation Details'!$A$1:$H$2344,6,FALSE)</f>
        <v>tier - 2</v>
      </c>
      <c r="P507" t="str">
        <f>VLOOKUP(A507,'Hospitalisation Details'!$A$1:$H$2344,7,FALSE)</f>
        <v>R1013</v>
      </c>
      <c r="Q507">
        <f>VLOOKUP(A507,'Hospitalisation Details'!$A$1:$H$2344,8,FALSE)</f>
        <v>30</v>
      </c>
    </row>
    <row r="508" spans="1:17" x14ac:dyDescent="0.3">
      <c r="A508" t="s">
        <v>1853</v>
      </c>
      <c r="B508" t="str">
        <f>VLOOKUP(A508, 'Customer Names'!$A$1:$D$2336,3,FALSE)</f>
        <v>Alban</v>
      </c>
      <c r="C508">
        <f>VLOOKUP(A508, 'Medical Examinations'!$A$1:$J$2336,2,FALSE)</f>
        <v>24.64</v>
      </c>
      <c r="D508">
        <f>VLOOKUP(A508,'Medical Examinations'!A507:J2842,3,FALSE)</f>
        <v>4.33</v>
      </c>
      <c r="E508" t="str">
        <f>VLOOKUP(A508,'Medical Examinations'!A507:J2842,4,FALSE)</f>
        <v>No</v>
      </c>
      <c r="F508" t="str">
        <f>VLOOKUP(A508,'Medical Examinations'!A507:J2842,4,FALSE)</f>
        <v>No</v>
      </c>
      <c r="G508" t="str">
        <f>VLOOKUP(A508,'Medical Examinations'!A508:J2842,6,FALSE)</f>
        <v>No</v>
      </c>
      <c r="H508">
        <f>VLOOKUP(A508,'Medical Examinations'!A508:J2842,7,FALSE)</f>
        <v>0</v>
      </c>
      <c r="I508" s="8" t="str">
        <f>VLOOKUP(A508,'Medical Examinations'!A508:J2842,8,FALSE)</f>
        <v>yes</v>
      </c>
      <c r="J508" t="str">
        <f>VLOOKUP(A508,'Medical Examinations'!A508:J2842,9,FALSE)</f>
        <v>Normal weight</v>
      </c>
      <c r="K508" t="str">
        <f>VLOOKUP(A508,'Medical Examinations'!A508:J2842,10,FALSE)</f>
        <v>Normal</v>
      </c>
      <c r="L508" s="14">
        <f>VLOOKUP(A508,'Hospitalisation Details'!$A$1:$H$2344,2,FALSE)</f>
        <v>29533</v>
      </c>
      <c r="M508">
        <f>VLOOKUP(A508,'Hospitalisation Details'!$A$1:$H$2344,4,FALSE)</f>
        <v>19515.54</v>
      </c>
      <c r="N508" t="str">
        <f>VLOOKUP(A508,'Hospitalisation Details'!$A$1:$H$2344,5,FALSE)</f>
        <v>tier - 1</v>
      </c>
      <c r="O508" t="str">
        <f>VLOOKUP(A508,'Hospitalisation Details'!$A$1:$H$2344,6,FALSE)</f>
        <v>tier - 1</v>
      </c>
      <c r="P508" t="str">
        <f>VLOOKUP(A508,'Hospitalisation Details'!$A$1:$H$2344,7,FALSE)</f>
        <v>R1013</v>
      </c>
      <c r="Q508">
        <f>VLOOKUP(A508,'Hospitalisation Details'!$A$1:$H$2344,8,FALSE)</f>
        <v>42</v>
      </c>
    </row>
    <row r="509" spans="1:17" x14ac:dyDescent="0.3">
      <c r="A509" t="s">
        <v>1852</v>
      </c>
      <c r="B509" t="str">
        <f>VLOOKUP(A509, 'Customer Names'!$A$1:$D$2336,3,FALSE)</f>
        <v>Corcoran</v>
      </c>
      <c r="C509">
        <f>VLOOKUP(A509, 'Medical Examinations'!$A$1:$J$2336,2,FALSE)</f>
        <v>39.71</v>
      </c>
      <c r="D509">
        <f>VLOOKUP(A509,'Medical Examinations'!A508:J2843,3,FALSE)</f>
        <v>5.83</v>
      </c>
      <c r="E509" t="str">
        <f>VLOOKUP(A509,'Medical Examinations'!A508:J2843,4,FALSE)</f>
        <v>No</v>
      </c>
      <c r="F509" t="str">
        <f>VLOOKUP(A509,'Medical Examinations'!A508:J2843,4,FALSE)</f>
        <v>No</v>
      </c>
      <c r="G509" t="str">
        <f>VLOOKUP(A509,'Medical Examinations'!A509:J2843,6,FALSE)</f>
        <v>No</v>
      </c>
      <c r="H509">
        <f>VLOOKUP(A509,'Medical Examinations'!A509:J2843,7,FALSE)</f>
        <v>1</v>
      </c>
      <c r="I509" s="8" t="str">
        <f>VLOOKUP(A509,'Medical Examinations'!A509:J2843,8,FALSE)</f>
        <v>No</v>
      </c>
      <c r="J509" t="str">
        <f>VLOOKUP(A509,'Medical Examinations'!A509:J2843,9,FALSE)</f>
        <v>Obesity</v>
      </c>
      <c r="K509" t="str">
        <f>VLOOKUP(A509,'Medical Examinations'!A509:J2843,10,FALSE)</f>
        <v>Prediabetes</v>
      </c>
      <c r="L509" s="14">
        <f>VLOOKUP(A509,'Hospitalisation Details'!$A$1:$H$2344,2,FALSE)</f>
        <v>32111</v>
      </c>
      <c r="M509">
        <f>VLOOKUP(A509,'Hospitalisation Details'!$A$1:$H$2344,4,FALSE)</f>
        <v>19496.72</v>
      </c>
      <c r="N509" t="str">
        <f>VLOOKUP(A509,'Hospitalisation Details'!$A$1:$H$2344,5,FALSE)</f>
        <v>tier - 1</v>
      </c>
      <c r="O509" t="str">
        <f>VLOOKUP(A509,'Hospitalisation Details'!$A$1:$H$2344,6,FALSE)</f>
        <v>tier - 3</v>
      </c>
      <c r="P509" t="str">
        <f>VLOOKUP(A509,'Hospitalisation Details'!$A$1:$H$2344,7,FALSE)</f>
        <v>R1019</v>
      </c>
      <c r="Q509">
        <f>VLOOKUP(A509,'Hospitalisation Details'!$A$1:$H$2344,8,FALSE)</f>
        <v>35</v>
      </c>
    </row>
    <row r="510" spans="1:17" x14ac:dyDescent="0.3">
      <c r="A510" t="s">
        <v>1851</v>
      </c>
      <c r="B510" t="str">
        <f>VLOOKUP(A510, 'Customer Names'!$A$1:$D$2336,3,FALSE)</f>
        <v>Sargent</v>
      </c>
      <c r="C510">
        <f>VLOOKUP(A510, 'Medical Examinations'!$A$1:$J$2336,2,FALSE)</f>
        <v>22.22</v>
      </c>
      <c r="D510">
        <f>VLOOKUP(A510,'Medical Examinations'!A509:J2844,3,FALSE)</f>
        <v>5.5</v>
      </c>
      <c r="E510" t="str">
        <f>VLOOKUP(A510,'Medical Examinations'!A509:J2844,4,FALSE)</f>
        <v>No</v>
      </c>
      <c r="F510" t="str">
        <f>VLOOKUP(A510,'Medical Examinations'!A509:J2844,4,FALSE)</f>
        <v>No</v>
      </c>
      <c r="G510" t="str">
        <f>VLOOKUP(A510,'Medical Examinations'!A510:J2844,6,FALSE)</f>
        <v>No</v>
      </c>
      <c r="H510">
        <f>VLOOKUP(A510,'Medical Examinations'!A510:J2844,7,FALSE)</f>
        <v>0</v>
      </c>
      <c r="I510" s="8" t="str">
        <f>VLOOKUP(A510,'Medical Examinations'!A510:J2844,8,FALSE)</f>
        <v>yes</v>
      </c>
      <c r="J510" t="str">
        <f>VLOOKUP(A510,'Medical Examinations'!A510:J2844,9,FALSE)</f>
        <v>Normal weight</v>
      </c>
      <c r="K510" t="str">
        <f>VLOOKUP(A510,'Medical Examinations'!A510:J2844,10,FALSE)</f>
        <v>Normal</v>
      </c>
      <c r="L510" s="14">
        <f>VLOOKUP(A510,'Hospitalisation Details'!$A$1:$H$2344,2,FALSE)</f>
        <v>30300</v>
      </c>
      <c r="M510">
        <f>VLOOKUP(A510,'Hospitalisation Details'!$A$1:$H$2344,4,FALSE)</f>
        <v>19444.27</v>
      </c>
      <c r="N510" t="str">
        <f>VLOOKUP(A510,'Hospitalisation Details'!$A$1:$H$2344,5,FALSE)</f>
        <v>tier - 1</v>
      </c>
      <c r="O510" t="str">
        <f>VLOOKUP(A510,'Hospitalisation Details'!$A$1:$H$2344,6,FALSE)</f>
        <v>tier - 1</v>
      </c>
      <c r="P510" t="str">
        <f>VLOOKUP(A510,'Hospitalisation Details'!$A$1:$H$2344,7,FALSE)</f>
        <v>R1013</v>
      </c>
      <c r="Q510">
        <f>VLOOKUP(A510,'Hospitalisation Details'!$A$1:$H$2344,8,FALSE)</f>
        <v>40</v>
      </c>
    </row>
    <row r="511" spans="1:17" x14ac:dyDescent="0.3">
      <c r="A511" t="s">
        <v>1850</v>
      </c>
      <c r="B511" t="str">
        <f>VLOOKUP(A511, 'Customer Names'!$A$1:$D$2336,3,FALSE)</f>
        <v>Watson</v>
      </c>
      <c r="C511">
        <f>VLOOKUP(A511, 'Medical Examinations'!$A$1:$J$2336,2,FALSE)</f>
        <v>33.344999999999999</v>
      </c>
      <c r="D511">
        <f>VLOOKUP(A511,'Medical Examinations'!A510:J2845,3,FALSE)</f>
        <v>4.79</v>
      </c>
      <c r="E511" t="str">
        <f>VLOOKUP(A511,'Medical Examinations'!A510:J2845,4,FALSE)</f>
        <v>No</v>
      </c>
      <c r="F511" t="str">
        <f>VLOOKUP(A511,'Medical Examinations'!A510:J2845,4,FALSE)</f>
        <v>No</v>
      </c>
      <c r="G511" t="str">
        <f>VLOOKUP(A511,'Medical Examinations'!A511:J2845,6,FALSE)</f>
        <v>Yes</v>
      </c>
      <c r="H511">
        <f>VLOOKUP(A511,'Medical Examinations'!A511:J2845,7,FALSE)</f>
        <v>1</v>
      </c>
      <c r="I511" s="8" t="str">
        <f>VLOOKUP(A511,'Medical Examinations'!A511:J2845,8,FALSE)</f>
        <v>No</v>
      </c>
      <c r="J511" t="str">
        <f>VLOOKUP(A511,'Medical Examinations'!A511:J2845,9,FALSE)</f>
        <v>Obesity</v>
      </c>
      <c r="K511" t="str">
        <f>VLOOKUP(A511,'Medical Examinations'!A511:J2845,10,FALSE)</f>
        <v>Normal</v>
      </c>
      <c r="L511" s="14">
        <f>VLOOKUP(A511,'Hospitalisation Details'!$A$1:$H$2344,2,FALSE)</f>
        <v>34218</v>
      </c>
      <c r="M511">
        <f>VLOOKUP(A511,'Hospitalisation Details'!$A$1:$H$2344,4,FALSE)</f>
        <v>19442.349999999999</v>
      </c>
      <c r="N511" t="str">
        <f>VLOOKUP(A511,'Hospitalisation Details'!$A$1:$H$2344,5,FALSE)</f>
        <v>tier - 1</v>
      </c>
      <c r="O511" t="str">
        <f>VLOOKUP(A511,'Hospitalisation Details'!$A$1:$H$2344,6,FALSE)</f>
        <v>tier - 3</v>
      </c>
      <c r="P511" t="str">
        <f>VLOOKUP(A511,'Hospitalisation Details'!$A$1:$H$2344,7,FALSE)</f>
        <v>R1012</v>
      </c>
      <c r="Q511">
        <f>VLOOKUP(A511,'Hospitalisation Details'!$A$1:$H$2344,8,FALSE)</f>
        <v>29</v>
      </c>
    </row>
    <row r="512" spans="1:17" x14ac:dyDescent="0.3">
      <c r="A512" t="s">
        <v>1849</v>
      </c>
      <c r="B512" t="str">
        <f>VLOOKUP(A512, 'Customer Names'!$A$1:$D$2336,3,FALSE)</f>
        <v>Esponda</v>
      </c>
      <c r="C512">
        <f>VLOOKUP(A512, 'Medical Examinations'!$A$1:$J$2336,2,FALSE)</f>
        <v>24.42</v>
      </c>
      <c r="D512">
        <f>VLOOKUP(A512,'Medical Examinations'!A511:J2846,3,FALSE)</f>
        <v>5.81</v>
      </c>
      <c r="E512" t="str">
        <f>VLOOKUP(A512,'Medical Examinations'!A511:J2846,4,FALSE)</f>
        <v>No</v>
      </c>
      <c r="F512" t="str">
        <f>VLOOKUP(A512,'Medical Examinations'!A511:J2846,4,FALSE)</f>
        <v>No</v>
      </c>
      <c r="G512" t="str">
        <f>VLOOKUP(A512,'Medical Examinations'!A512:J2846,6,FALSE)</f>
        <v>No</v>
      </c>
      <c r="H512">
        <f>VLOOKUP(A512,'Medical Examinations'!A512:J2846,7,FALSE)</f>
        <v>1</v>
      </c>
      <c r="I512" s="8" t="str">
        <f>VLOOKUP(A512,'Medical Examinations'!A512:J2846,8,FALSE)</f>
        <v>yes</v>
      </c>
      <c r="J512" t="str">
        <f>VLOOKUP(A512,'Medical Examinations'!A512:J2846,9,FALSE)</f>
        <v>Normal weight</v>
      </c>
      <c r="K512" t="str">
        <f>VLOOKUP(A512,'Medical Examinations'!A512:J2846,10,FALSE)</f>
        <v>Prediabetes</v>
      </c>
      <c r="L512" s="14">
        <f>VLOOKUP(A512,'Hospitalisation Details'!$A$1:$H$2344,2,FALSE)</f>
        <v>31958</v>
      </c>
      <c r="M512">
        <f>VLOOKUP(A512,'Hospitalisation Details'!$A$1:$H$2344,4,FALSE)</f>
        <v>19362</v>
      </c>
      <c r="N512" t="str">
        <f>VLOOKUP(A512,'Hospitalisation Details'!$A$1:$H$2344,5,FALSE)</f>
        <v>tier - 1</v>
      </c>
      <c r="O512" t="str">
        <f>VLOOKUP(A512,'Hospitalisation Details'!$A$1:$H$2344,6,FALSE)</f>
        <v>tier - 3</v>
      </c>
      <c r="P512" t="str">
        <f>VLOOKUP(A512,'Hospitalisation Details'!$A$1:$H$2344,7,FALSE)</f>
        <v>R1013</v>
      </c>
      <c r="Q512">
        <f>VLOOKUP(A512,'Hospitalisation Details'!$A$1:$H$2344,8,FALSE)</f>
        <v>35</v>
      </c>
    </row>
    <row r="513" spans="1:17" x14ac:dyDescent="0.3">
      <c r="A513" t="s">
        <v>1848</v>
      </c>
      <c r="B513" t="str">
        <f>VLOOKUP(A513, 'Customer Names'!$A$1:$D$2336,3,FALSE)</f>
        <v>Krall</v>
      </c>
      <c r="C513">
        <f>VLOOKUP(A513, 'Medical Examinations'!$A$1:$J$2336,2,FALSE)</f>
        <v>29.81</v>
      </c>
      <c r="D513">
        <f>VLOOKUP(A513,'Medical Examinations'!A512:J2847,3,FALSE)</f>
        <v>5.58</v>
      </c>
      <c r="E513" t="str">
        <f>VLOOKUP(A513,'Medical Examinations'!A512:J2847,4,FALSE)</f>
        <v>No</v>
      </c>
      <c r="F513" t="str">
        <f>VLOOKUP(A513,'Medical Examinations'!A512:J2847,4,FALSE)</f>
        <v>No</v>
      </c>
      <c r="G513" t="str">
        <f>VLOOKUP(A513,'Medical Examinations'!A513:J2847,6,FALSE)</f>
        <v>No</v>
      </c>
      <c r="H513">
        <f>VLOOKUP(A513,'Medical Examinations'!A513:J2847,7,FALSE)</f>
        <v>0</v>
      </c>
      <c r="I513" s="8" t="str">
        <f>VLOOKUP(A513,'Medical Examinations'!A513:J2847,8,FALSE)</f>
        <v>yes</v>
      </c>
      <c r="J513" t="str">
        <f>VLOOKUP(A513,'Medical Examinations'!A513:J2847,9,FALSE)</f>
        <v>Overweight</v>
      </c>
      <c r="K513" t="str">
        <f>VLOOKUP(A513,'Medical Examinations'!A513:J2847,10,FALSE)</f>
        <v>Normal</v>
      </c>
      <c r="L513" s="14">
        <f>VLOOKUP(A513,'Hospitalisation Details'!$A$1:$H$2344,2,FALSE)</f>
        <v>33474</v>
      </c>
      <c r="M513">
        <f>VLOOKUP(A513,'Hospitalisation Details'!$A$1:$H$2344,4,FALSE)</f>
        <v>19350.37</v>
      </c>
      <c r="N513" t="str">
        <f>VLOOKUP(A513,'Hospitalisation Details'!$A$1:$H$2344,5,FALSE)</f>
        <v>tier - 1</v>
      </c>
      <c r="O513" t="str">
        <f>VLOOKUP(A513,'Hospitalisation Details'!$A$1:$H$2344,6,FALSE)</f>
        <v>tier - 3</v>
      </c>
      <c r="P513" t="str">
        <f>VLOOKUP(A513,'Hospitalisation Details'!$A$1:$H$2344,7,FALSE)</f>
        <v>R1013</v>
      </c>
      <c r="Q513">
        <f>VLOOKUP(A513,'Hospitalisation Details'!$A$1:$H$2344,8,FALSE)</f>
        <v>31</v>
      </c>
    </row>
    <row r="514" spans="1:17" x14ac:dyDescent="0.3">
      <c r="A514" t="s">
        <v>1847</v>
      </c>
      <c r="B514" t="str">
        <f>VLOOKUP(A514, 'Customer Names'!$A$1:$D$2336,3,FALSE)</f>
        <v>Poskin</v>
      </c>
      <c r="C514">
        <f>VLOOKUP(A514, 'Medical Examinations'!$A$1:$J$2336,2,FALSE)</f>
        <v>51.18</v>
      </c>
      <c r="D514">
        <f>VLOOKUP(A514,'Medical Examinations'!A513:J2848,3,FALSE)</f>
        <v>4.4000000000000004</v>
      </c>
      <c r="E514" t="str">
        <f>VLOOKUP(A514,'Medical Examinations'!A513:J2848,4,FALSE)</f>
        <v>Yes</v>
      </c>
      <c r="F514" t="str">
        <f>VLOOKUP(A514,'Medical Examinations'!A513:J2848,4,FALSE)</f>
        <v>Yes</v>
      </c>
      <c r="G514" t="str">
        <f>VLOOKUP(A514,'Medical Examinations'!A514:J2848,6,FALSE)</f>
        <v>No</v>
      </c>
      <c r="H514">
        <f>VLOOKUP(A514,'Medical Examinations'!A514:J2848,7,FALSE)</f>
        <v>2</v>
      </c>
      <c r="I514" s="8" t="str">
        <f>VLOOKUP(A514,'Medical Examinations'!A514:J2848,8,FALSE)</f>
        <v>No</v>
      </c>
      <c r="J514" t="str">
        <f>VLOOKUP(A514,'Medical Examinations'!A514:J2848,9,FALSE)</f>
        <v>Obesity</v>
      </c>
      <c r="K514" t="str">
        <f>VLOOKUP(A514,'Medical Examinations'!A514:J2848,10,FALSE)</f>
        <v>Normal</v>
      </c>
      <c r="L514" s="14">
        <f>VLOOKUP(A514,'Hospitalisation Details'!$A$1:$H$2344,2,FALSE)</f>
        <v>24426</v>
      </c>
      <c r="M514">
        <f>VLOOKUP(A514,'Hospitalisation Details'!$A$1:$H$2344,4,FALSE)</f>
        <v>19321.060000000001</v>
      </c>
      <c r="N514" t="str">
        <f>VLOOKUP(A514,'Hospitalisation Details'!$A$1:$H$2344,5,FALSE)</f>
        <v>tier - 1</v>
      </c>
      <c r="O514" t="str">
        <f>VLOOKUP(A514,'Hospitalisation Details'!$A$1:$H$2344,6,FALSE)</f>
        <v>tier - 1</v>
      </c>
      <c r="P514" t="str">
        <f>VLOOKUP(A514,'Hospitalisation Details'!$A$1:$H$2344,7,FALSE)</f>
        <v>R1012</v>
      </c>
      <c r="Q514">
        <f>VLOOKUP(A514,'Hospitalisation Details'!$A$1:$H$2344,8,FALSE)</f>
        <v>56</v>
      </c>
    </row>
    <row r="515" spans="1:17" x14ac:dyDescent="0.3">
      <c r="A515" t="s">
        <v>1846</v>
      </c>
      <c r="B515" t="str">
        <f>VLOOKUP(A515, 'Customer Names'!$A$1:$D$2336,3,FALSE)</f>
        <v>Halfmann</v>
      </c>
      <c r="C515">
        <f>VLOOKUP(A515, 'Medical Examinations'!$A$1:$J$2336,2,FALSE)</f>
        <v>51.37</v>
      </c>
      <c r="D515">
        <f>VLOOKUP(A515,'Medical Examinations'!A514:J2849,3,FALSE)</f>
        <v>8.18</v>
      </c>
      <c r="E515" t="str">
        <f>VLOOKUP(A515,'Medical Examinations'!A514:J2849,4,FALSE)</f>
        <v>Yes</v>
      </c>
      <c r="F515" t="str">
        <f>VLOOKUP(A515,'Medical Examinations'!A514:J2849,4,FALSE)</f>
        <v>Yes</v>
      </c>
      <c r="G515" t="str">
        <f>VLOOKUP(A515,'Medical Examinations'!A515:J2849,6,FALSE)</f>
        <v>No</v>
      </c>
      <c r="H515">
        <f>VLOOKUP(A515,'Medical Examinations'!A515:J2849,7,FALSE)</f>
        <v>0</v>
      </c>
      <c r="I515" s="8" t="str">
        <f>VLOOKUP(A515,'Medical Examinations'!A515:J2849,8,FALSE)</f>
        <v>No</v>
      </c>
      <c r="J515" t="str">
        <f>VLOOKUP(A515,'Medical Examinations'!A515:J2849,9,FALSE)</f>
        <v>Obesity</v>
      </c>
      <c r="K515" t="str">
        <f>VLOOKUP(A515,'Medical Examinations'!A515:J2849,10,FALSE)</f>
        <v>Diabetes</v>
      </c>
      <c r="L515" s="14">
        <f>VLOOKUP(A515,'Hospitalisation Details'!$A$1:$H$2344,2,FALSE)</f>
        <v>24682</v>
      </c>
      <c r="M515">
        <f>VLOOKUP(A515,'Hospitalisation Details'!$A$1:$H$2344,4,FALSE)</f>
        <v>19259.96</v>
      </c>
      <c r="N515" t="str">
        <f>VLOOKUP(A515,'Hospitalisation Details'!$A$1:$H$2344,5,FALSE)</f>
        <v>tier - 1</v>
      </c>
      <c r="O515" t="str">
        <f>VLOOKUP(A515,'Hospitalisation Details'!$A$1:$H$2344,6,FALSE)</f>
        <v>tier - 1</v>
      </c>
      <c r="P515" t="str">
        <f>VLOOKUP(A515,'Hospitalisation Details'!$A$1:$H$2344,7,FALSE)</f>
        <v>R1012</v>
      </c>
      <c r="Q515">
        <f>VLOOKUP(A515,'Hospitalisation Details'!$A$1:$H$2344,8,FALSE)</f>
        <v>55</v>
      </c>
    </row>
    <row r="516" spans="1:17" x14ac:dyDescent="0.3">
      <c r="A516" t="s">
        <v>1845</v>
      </c>
      <c r="B516" t="str">
        <f>VLOOKUP(A516, 'Customer Names'!$A$1:$D$2336,3,FALSE)</f>
        <v>Klapper</v>
      </c>
      <c r="C516">
        <f>VLOOKUP(A516, 'Medical Examinations'!$A$1:$J$2336,2,FALSE)</f>
        <v>36.19</v>
      </c>
      <c r="D516">
        <f>VLOOKUP(A516,'Medical Examinations'!A515:J2850,3,FALSE)</f>
        <v>5.52</v>
      </c>
      <c r="E516" t="str">
        <f>VLOOKUP(A516,'Medical Examinations'!A515:J2850,4,FALSE)</f>
        <v>Yes</v>
      </c>
      <c r="F516" t="str">
        <f>VLOOKUP(A516,'Medical Examinations'!A515:J2850,4,FALSE)</f>
        <v>Yes</v>
      </c>
      <c r="G516" t="str">
        <f>VLOOKUP(A516,'Medical Examinations'!A516:J2850,6,FALSE)</f>
        <v>No</v>
      </c>
      <c r="H516">
        <f>VLOOKUP(A516,'Medical Examinations'!A516:J2850,7,FALSE)</f>
        <v>0</v>
      </c>
      <c r="I516" s="8" t="str">
        <f>VLOOKUP(A516,'Medical Examinations'!A516:J2850,8,FALSE)</f>
        <v>No</v>
      </c>
      <c r="J516" t="str">
        <f>VLOOKUP(A516,'Medical Examinations'!A516:J2850,9,FALSE)</f>
        <v>Obesity</v>
      </c>
      <c r="K516" t="str">
        <f>VLOOKUP(A516,'Medical Examinations'!A516:J2850,10,FALSE)</f>
        <v>Normal</v>
      </c>
      <c r="L516" s="14">
        <f>VLOOKUP(A516,'Hospitalisation Details'!$A$1:$H$2344,2,FALSE)</f>
        <v>31409</v>
      </c>
      <c r="M516">
        <f>VLOOKUP(A516,'Hospitalisation Details'!$A$1:$H$2344,4,FALSE)</f>
        <v>19214.71</v>
      </c>
      <c r="N516" t="str">
        <f>VLOOKUP(A516,'Hospitalisation Details'!$A$1:$H$2344,5,FALSE)</f>
        <v>tier - 1</v>
      </c>
      <c r="O516" t="str">
        <f>VLOOKUP(A516,'Hospitalisation Details'!$A$1:$H$2344,6,FALSE)</f>
        <v>tier - 3</v>
      </c>
      <c r="P516" t="str">
        <f>VLOOKUP(A516,'Hospitalisation Details'!$A$1:$H$2344,7,FALSE)</f>
        <v>R1013</v>
      </c>
      <c r="Q516">
        <f>VLOOKUP(A516,'Hospitalisation Details'!$A$1:$H$2344,8,FALSE)</f>
        <v>37</v>
      </c>
    </row>
    <row r="517" spans="1:17" x14ac:dyDescent="0.3">
      <c r="A517" t="s">
        <v>1844</v>
      </c>
      <c r="B517" t="str">
        <f>VLOOKUP(A517, 'Customer Names'!$A$1:$D$2336,3,FALSE)</f>
        <v>George</v>
      </c>
      <c r="C517">
        <f>VLOOKUP(A517, 'Medical Examinations'!$A$1:$J$2336,2,FALSE)</f>
        <v>25.9</v>
      </c>
      <c r="D517">
        <f>VLOOKUP(A517,'Medical Examinations'!A516:J2851,3,FALSE)</f>
        <v>4.84</v>
      </c>
      <c r="E517" t="str">
        <f>VLOOKUP(A517,'Medical Examinations'!A516:J2851,4,FALSE)</f>
        <v>No</v>
      </c>
      <c r="F517" t="str">
        <f>VLOOKUP(A517,'Medical Examinations'!A516:J2851,4,FALSE)</f>
        <v>No</v>
      </c>
      <c r="G517" t="str">
        <f>VLOOKUP(A517,'Medical Examinations'!A517:J2851,6,FALSE)</f>
        <v>No</v>
      </c>
      <c r="H517">
        <f>VLOOKUP(A517,'Medical Examinations'!A517:J2851,7,FALSE)</f>
        <v>0</v>
      </c>
      <c r="I517" s="8" t="str">
        <f>VLOOKUP(A517,'Medical Examinations'!A517:J2851,8,FALSE)</f>
        <v>yes</v>
      </c>
      <c r="J517" t="str">
        <f>VLOOKUP(A517,'Medical Examinations'!A517:J2851,9,FALSE)</f>
        <v>Overweight</v>
      </c>
      <c r="K517" t="str">
        <f>VLOOKUP(A517,'Medical Examinations'!A517:J2851,10,FALSE)</f>
        <v>Normal</v>
      </c>
      <c r="L517" s="14">
        <f>VLOOKUP(A517,'Hospitalisation Details'!$A$1:$H$2344,2,FALSE)</f>
        <v>33497</v>
      </c>
      <c r="M517">
        <f>VLOOKUP(A517,'Hospitalisation Details'!$A$1:$H$2344,4,FALSE)</f>
        <v>19199.939999999999</v>
      </c>
      <c r="N517" t="str">
        <f>VLOOKUP(A517,'Hospitalisation Details'!$A$1:$H$2344,5,FALSE)</f>
        <v>tier - 1</v>
      </c>
      <c r="O517" t="str">
        <f>VLOOKUP(A517,'Hospitalisation Details'!$A$1:$H$2344,6,FALSE)</f>
        <v>tier - 3</v>
      </c>
      <c r="P517" t="str">
        <f>VLOOKUP(A517,'Hospitalisation Details'!$A$1:$H$2344,7,FALSE)</f>
        <v>R1011</v>
      </c>
      <c r="Q517">
        <f>VLOOKUP(A517,'Hospitalisation Details'!$A$1:$H$2344,8,FALSE)</f>
        <v>31</v>
      </c>
    </row>
    <row r="518" spans="1:17" x14ac:dyDescent="0.3">
      <c r="A518" t="s">
        <v>1843</v>
      </c>
      <c r="B518" t="str">
        <f>VLOOKUP(A518, 'Customer Names'!$A$1:$D$2336,3,FALSE)</f>
        <v>Hicks</v>
      </c>
      <c r="C518">
        <f>VLOOKUP(A518, 'Medical Examinations'!$A$1:$J$2336,2,FALSE)</f>
        <v>35.72</v>
      </c>
      <c r="D518">
        <f>VLOOKUP(A518,'Medical Examinations'!A517:J2852,3,FALSE)</f>
        <v>4.08</v>
      </c>
      <c r="E518" t="str">
        <f>VLOOKUP(A518,'Medical Examinations'!A517:J2852,4,FALSE)</f>
        <v>No</v>
      </c>
      <c r="F518" t="str">
        <f>VLOOKUP(A518,'Medical Examinations'!A517:J2852,4,FALSE)</f>
        <v>No</v>
      </c>
      <c r="G518" t="str">
        <f>VLOOKUP(A518,'Medical Examinations'!A518:J2852,6,FALSE)</f>
        <v>Yes</v>
      </c>
      <c r="H518">
        <f>VLOOKUP(A518,'Medical Examinations'!A518:J2852,7,FALSE)</f>
        <v>1</v>
      </c>
      <c r="I518" s="8" t="str">
        <f>VLOOKUP(A518,'Medical Examinations'!A518:J2852,8,FALSE)</f>
        <v>No</v>
      </c>
      <c r="J518" t="str">
        <f>VLOOKUP(A518,'Medical Examinations'!A518:J2852,9,FALSE)</f>
        <v>Obesity</v>
      </c>
      <c r="K518" t="str">
        <f>VLOOKUP(A518,'Medical Examinations'!A518:J2852,10,FALSE)</f>
        <v>Normal</v>
      </c>
      <c r="L518" s="14">
        <f>VLOOKUP(A518,'Hospitalisation Details'!$A$1:$H$2344,2,FALSE)</f>
        <v>29038</v>
      </c>
      <c r="M518">
        <f>VLOOKUP(A518,'Hospitalisation Details'!$A$1:$H$2344,4,FALSE)</f>
        <v>19144.580000000002</v>
      </c>
      <c r="N518" t="str">
        <f>VLOOKUP(A518,'Hospitalisation Details'!$A$1:$H$2344,5,FALSE)</f>
        <v>tier - 1</v>
      </c>
      <c r="O518" t="str">
        <f>VLOOKUP(A518,'Hospitalisation Details'!$A$1:$H$2344,6,FALSE)</f>
        <v>tier - 1</v>
      </c>
      <c r="P518" t="str">
        <f>VLOOKUP(A518,'Hospitalisation Details'!$A$1:$H$2344,7,FALSE)</f>
        <v>R1024</v>
      </c>
      <c r="Q518">
        <f>VLOOKUP(A518,'Hospitalisation Details'!$A$1:$H$2344,8,FALSE)</f>
        <v>43</v>
      </c>
    </row>
    <row r="519" spans="1:17" x14ac:dyDescent="0.3">
      <c r="A519" t="s">
        <v>1842</v>
      </c>
      <c r="B519" t="str">
        <f>VLOOKUP(A519, 'Customer Names'!$A$1:$D$2336,3,FALSE)</f>
        <v>Lockyer</v>
      </c>
      <c r="C519">
        <f>VLOOKUP(A519, 'Medical Examinations'!$A$1:$J$2336,2,FALSE)</f>
        <v>27.94</v>
      </c>
      <c r="D519">
        <f>VLOOKUP(A519,'Medical Examinations'!A518:J2853,3,FALSE)</f>
        <v>4.4800000000000004</v>
      </c>
      <c r="E519" t="str">
        <f>VLOOKUP(A519,'Medical Examinations'!A518:J2853,4,FALSE)</f>
        <v>No</v>
      </c>
      <c r="F519" t="str">
        <f>VLOOKUP(A519,'Medical Examinations'!A518:J2853,4,FALSE)</f>
        <v>No</v>
      </c>
      <c r="G519" t="str">
        <f>VLOOKUP(A519,'Medical Examinations'!A519:J2853,6,FALSE)</f>
        <v>Yes</v>
      </c>
      <c r="H519">
        <f>VLOOKUP(A519,'Medical Examinations'!A519:J2853,7,FALSE)</f>
        <v>1</v>
      </c>
      <c r="I519" s="8" t="str">
        <f>VLOOKUP(A519,'Medical Examinations'!A519:J2853,8,FALSE)</f>
        <v>yes</v>
      </c>
      <c r="J519" t="str">
        <f>VLOOKUP(A519,'Medical Examinations'!A519:J2853,9,FALSE)</f>
        <v>Overweight</v>
      </c>
      <c r="K519" t="str">
        <f>VLOOKUP(A519,'Medical Examinations'!A519:J2853,10,FALSE)</f>
        <v>Normal</v>
      </c>
      <c r="L519" s="14">
        <f>VLOOKUP(A519,'Hospitalisation Details'!$A$1:$H$2344,2,FALSE)</f>
        <v>34240</v>
      </c>
      <c r="M519">
        <f>VLOOKUP(A519,'Hospitalisation Details'!$A$1:$H$2344,4,FALSE)</f>
        <v>19107.78</v>
      </c>
      <c r="N519" t="str">
        <f>VLOOKUP(A519,'Hospitalisation Details'!$A$1:$H$2344,5,FALSE)</f>
        <v>tier - 1</v>
      </c>
      <c r="O519" t="str">
        <f>VLOOKUP(A519,'Hospitalisation Details'!$A$1:$H$2344,6,FALSE)</f>
        <v>tier - 2</v>
      </c>
      <c r="P519" t="str">
        <f>VLOOKUP(A519,'Hospitalisation Details'!$A$1:$H$2344,7,FALSE)</f>
        <v>R1013</v>
      </c>
      <c r="Q519">
        <f>VLOOKUP(A519,'Hospitalisation Details'!$A$1:$H$2344,8,FALSE)</f>
        <v>29</v>
      </c>
    </row>
    <row r="520" spans="1:17" x14ac:dyDescent="0.3">
      <c r="A520" t="s">
        <v>1841</v>
      </c>
      <c r="B520" t="str">
        <f>VLOOKUP(A520, 'Customer Names'!$A$1:$D$2336,3,FALSE)</f>
        <v>Byrnes</v>
      </c>
      <c r="C520">
        <f>VLOOKUP(A520, 'Medical Examinations'!$A$1:$J$2336,2,FALSE)</f>
        <v>27.1</v>
      </c>
      <c r="D520">
        <f>VLOOKUP(A520,'Medical Examinations'!A519:J2854,3,FALSE)</f>
        <v>5.73</v>
      </c>
      <c r="E520" t="str">
        <f>VLOOKUP(A520,'Medical Examinations'!A519:J2854,4,FALSE)</f>
        <v>No</v>
      </c>
      <c r="F520" t="str">
        <f>VLOOKUP(A520,'Medical Examinations'!A519:J2854,4,FALSE)</f>
        <v>No</v>
      </c>
      <c r="G520" t="str">
        <f>VLOOKUP(A520,'Medical Examinations'!A520:J2854,6,FALSE)</f>
        <v>No</v>
      </c>
      <c r="H520">
        <f>VLOOKUP(A520,'Medical Examinations'!A520:J2854,7,FALSE)</f>
        <v>0</v>
      </c>
      <c r="I520" s="8" t="str">
        <f>VLOOKUP(A520,'Medical Examinations'!A520:J2854,8,FALSE)</f>
        <v>yes</v>
      </c>
      <c r="J520" t="str">
        <f>VLOOKUP(A520,'Medical Examinations'!A520:J2854,9,FALSE)</f>
        <v>Overweight</v>
      </c>
      <c r="K520" t="str">
        <f>VLOOKUP(A520,'Medical Examinations'!A520:J2854,10,FALSE)</f>
        <v>Prediabetes</v>
      </c>
      <c r="L520" s="14">
        <f>VLOOKUP(A520,'Hospitalisation Details'!$A$1:$H$2344,2,FALSE)</f>
        <v>32664</v>
      </c>
      <c r="M520">
        <f>VLOOKUP(A520,'Hospitalisation Details'!$A$1:$H$2344,4,FALSE)</f>
        <v>19040.88</v>
      </c>
      <c r="N520" t="str">
        <f>VLOOKUP(A520,'Hospitalisation Details'!$A$1:$H$2344,5,FALSE)</f>
        <v>tier - 1</v>
      </c>
      <c r="O520" t="str">
        <f>VLOOKUP(A520,'Hospitalisation Details'!$A$1:$H$2344,6,FALSE)</f>
        <v>tier - 3</v>
      </c>
      <c r="P520" t="str">
        <f>VLOOKUP(A520,'Hospitalisation Details'!$A$1:$H$2344,7,FALSE)</f>
        <v>R1011</v>
      </c>
      <c r="Q520">
        <f>VLOOKUP(A520,'Hospitalisation Details'!$A$1:$H$2344,8,FALSE)</f>
        <v>34</v>
      </c>
    </row>
    <row r="521" spans="1:17" x14ac:dyDescent="0.3">
      <c r="A521" t="s">
        <v>1840</v>
      </c>
      <c r="B521" t="str">
        <f>VLOOKUP(A521, 'Customer Names'!$A$1:$D$2336,3,FALSE)</f>
        <v>Norris</v>
      </c>
      <c r="C521">
        <f>VLOOKUP(A521, 'Medical Examinations'!$A$1:$J$2336,2,FALSE)</f>
        <v>18.3</v>
      </c>
      <c r="D521">
        <f>VLOOKUP(A521,'Medical Examinations'!A520:J2855,3,FALSE)</f>
        <v>5.46</v>
      </c>
      <c r="E521" t="str">
        <f>VLOOKUP(A521,'Medical Examinations'!A520:J2855,4,FALSE)</f>
        <v>Yes</v>
      </c>
      <c r="F521" t="str">
        <f>VLOOKUP(A521,'Medical Examinations'!A520:J2855,4,FALSE)</f>
        <v>Yes</v>
      </c>
      <c r="G521" t="str">
        <f>VLOOKUP(A521,'Medical Examinations'!A521:J2855,6,FALSE)</f>
        <v>Yes</v>
      </c>
      <c r="H521">
        <f>VLOOKUP(A521,'Medical Examinations'!A521:J2855,7,FALSE)</f>
        <v>1</v>
      </c>
      <c r="I521" s="8" t="str">
        <f>VLOOKUP(A521,'Medical Examinations'!A521:J2855,8,FALSE)</f>
        <v>yes</v>
      </c>
      <c r="J521" t="str">
        <f>VLOOKUP(A521,'Medical Examinations'!A521:J2855,9,FALSE)</f>
        <v>Underweight</v>
      </c>
      <c r="K521" t="str">
        <f>VLOOKUP(A521,'Medical Examinations'!A521:J2855,10,FALSE)</f>
        <v>Normal</v>
      </c>
      <c r="L521" s="14">
        <f>VLOOKUP(A521,'Hospitalisation Details'!$A$1:$H$2344,2,FALSE)</f>
        <v>30669</v>
      </c>
      <c r="M521">
        <f>VLOOKUP(A521,'Hospitalisation Details'!$A$1:$H$2344,4,FALSE)</f>
        <v>19023.259999999998</v>
      </c>
      <c r="N521" t="str">
        <f>VLOOKUP(A521,'Hospitalisation Details'!$A$1:$H$2344,5,FALSE)</f>
        <v>tier - 1</v>
      </c>
      <c r="O521" t="str">
        <f>VLOOKUP(A521,'Hospitalisation Details'!$A$1:$H$2344,6,FALSE)</f>
        <v>tier - 3</v>
      </c>
      <c r="P521" t="str">
        <f>VLOOKUP(A521,'Hospitalisation Details'!$A$1:$H$2344,7,FALSE)</f>
        <v>R1011</v>
      </c>
      <c r="Q521">
        <f>VLOOKUP(A521,'Hospitalisation Details'!$A$1:$H$2344,8,FALSE)</f>
        <v>39</v>
      </c>
    </row>
    <row r="522" spans="1:17" x14ac:dyDescent="0.3">
      <c r="A522" t="s">
        <v>1839</v>
      </c>
      <c r="B522" t="str">
        <f>VLOOKUP(A522, 'Customer Names'!$A$1:$D$2336,3,FALSE)</f>
        <v>Darda</v>
      </c>
      <c r="C522">
        <f>VLOOKUP(A522, 'Medical Examinations'!$A$1:$J$2336,2,FALSE)</f>
        <v>25.3</v>
      </c>
      <c r="D522">
        <f>VLOOKUP(A522,'Medical Examinations'!A521:J2856,3,FALSE)</f>
        <v>5.0199999999999996</v>
      </c>
      <c r="E522" t="str">
        <f>VLOOKUP(A522,'Medical Examinations'!A521:J2856,4,FALSE)</f>
        <v>Yes</v>
      </c>
      <c r="F522" t="str">
        <f>VLOOKUP(A522,'Medical Examinations'!A521:J2856,4,FALSE)</f>
        <v>Yes</v>
      </c>
      <c r="G522" t="str">
        <f>VLOOKUP(A522,'Medical Examinations'!A522:J2856,6,FALSE)</f>
        <v>No</v>
      </c>
      <c r="H522">
        <f>VLOOKUP(A522,'Medical Examinations'!A522:J2856,7,FALSE)</f>
        <v>1</v>
      </c>
      <c r="I522" s="8" t="str">
        <f>VLOOKUP(A522,'Medical Examinations'!A522:J2856,8,FALSE)</f>
        <v>yes</v>
      </c>
      <c r="J522" t="str">
        <f>VLOOKUP(A522,'Medical Examinations'!A522:J2856,9,FALSE)</f>
        <v>Overweight</v>
      </c>
      <c r="K522" t="str">
        <f>VLOOKUP(A522,'Medical Examinations'!A522:J2856,10,FALSE)</f>
        <v>Normal</v>
      </c>
      <c r="L522" s="14">
        <f>VLOOKUP(A522,'Hospitalisation Details'!$A$1:$H$2344,2,FALSE)</f>
        <v>32440</v>
      </c>
      <c r="M522">
        <f>VLOOKUP(A522,'Hospitalisation Details'!$A$1:$H$2344,4,FALSE)</f>
        <v>18972.5</v>
      </c>
      <c r="N522" t="str">
        <f>VLOOKUP(A522,'Hospitalisation Details'!$A$1:$H$2344,5,FALSE)</f>
        <v>tier - 1</v>
      </c>
      <c r="O522" t="str">
        <f>VLOOKUP(A522,'Hospitalisation Details'!$A$1:$H$2344,6,FALSE)</f>
        <v>tier - 3</v>
      </c>
      <c r="P522" t="str">
        <f>VLOOKUP(A522,'Hospitalisation Details'!$A$1:$H$2344,7,FALSE)</f>
        <v>R1013</v>
      </c>
      <c r="Q522">
        <f>VLOOKUP(A522,'Hospitalisation Details'!$A$1:$H$2344,8,FALSE)</f>
        <v>34</v>
      </c>
    </row>
    <row r="523" spans="1:17" x14ac:dyDescent="0.3">
      <c r="A523" t="s">
        <v>1838</v>
      </c>
      <c r="B523" t="str">
        <f>VLOOKUP(A523, 'Customer Names'!$A$1:$D$2336,3,FALSE)</f>
        <v>Otstot</v>
      </c>
      <c r="C523">
        <f>VLOOKUP(A523, 'Medical Examinations'!$A$1:$J$2336,2,FALSE)</f>
        <v>38.83</v>
      </c>
      <c r="D523">
        <f>VLOOKUP(A523,'Medical Examinations'!A522:J2857,3,FALSE)</f>
        <v>6.36</v>
      </c>
      <c r="E523" t="str">
        <f>VLOOKUP(A523,'Medical Examinations'!A522:J2857,4,FALSE)</f>
        <v>No</v>
      </c>
      <c r="F523" t="str">
        <f>VLOOKUP(A523,'Medical Examinations'!A522:J2857,4,FALSE)</f>
        <v>No</v>
      </c>
      <c r="G523" t="str">
        <f>VLOOKUP(A523,'Medical Examinations'!A523:J2857,6,FALSE)</f>
        <v>No</v>
      </c>
      <c r="H523">
        <f>VLOOKUP(A523,'Medical Examinations'!A523:J2857,7,FALSE)</f>
        <v>1</v>
      </c>
      <c r="I523" s="8" t="str">
        <f>VLOOKUP(A523,'Medical Examinations'!A523:J2857,8,FALSE)</f>
        <v>No</v>
      </c>
      <c r="J523" t="str">
        <f>VLOOKUP(A523,'Medical Examinations'!A523:J2857,9,FALSE)</f>
        <v>Obesity</v>
      </c>
      <c r="K523" t="str">
        <f>VLOOKUP(A523,'Medical Examinations'!A523:J2857,10,FALSE)</f>
        <v>Prediabetes</v>
      </c>
      <c r="L523" s="14">
        <f>VLOOKUP(A523,'Hospitalisation Details'!$A$1:$H$2344,2,FALSE)</f>
        <v>33938</v>
      </c>
      <c r="M523">
        <f>VLOOKUP(A523,'Hospitalisation Details'!$A$1:$H$2344,4,FALSE)</f>
        <v>18963.169999999998</v>
      </c>
      <c r="N523" t="str">
        <f>VLOOKUP(A523,'Hospitalisation Details'!$A$1:$H$2344,5,FALSE)</f>
        <v>tier - 1</v>
      </c>
      <c r="O523" t="str">
        <f>VLOOKUP(A523,'Hospitalisation Details'!$A$1:$H$2344,6,FALSE)</f>
        <v>tier - 1</v>
      </c>
      <c r="P523" t="str">
        <f>VLOOKUP(A523,'Hospitalisation Details'!$A$1:$H$2344,7,FALSE)</f>
        <v>R1013</v>
      </c>
      <c r="Q523">
        <f>VLOOKUP(A523,'Hospitalisation Details'!$A$1:$H$2344,8,FALSE)</f>
        <v>30</v>
      </c>
    </row>
    <row r="524" spans="1:17" x14ac:dyDescent="0.3">
      <c r="A524" t="s">
        <v>1837</v>
      </c>
      <c r="B524" t="str">
        <f>VLOOKUP(A524, 'Customer Names'!$A$1:$D$2336,3,FALSE)</f>
        <v>Bowley</v>
      </c>
      <c r="C524">
        <f>VLOOKUP(A524, 'Medical Examinations'!$A$1:$J$2336,2,FALSE)</f>
        <v>27.6</v>
      </c>
      <c r="D524">
        <f>VLOOKUP(A524,'Medical Examinations'!A523:J2858,3,FALSE)</f>
        <v>5.36</v>
      </c>
      <c r="E524" t="str">
        <f>VLOOKUP(A524,'Medical Examinations'!A523:J2858,4,FALSE)</f>
        <v>No</v>
      </c>
      <c r="F524" t="str">
        <f>VLOOKUP(A524,'Medical Examinations'!A523:J2858,4,FALSE)</f>
        <v>No</v>
      </c>
      <c r="G524" t="str">
        <f>VLOOKUP(A524,'Medical Examinations'!A524:J2858,6,FALSE)</f>
        <v>No</v>
      </c>
      <c r="H524">
        <f>VLOOKUP(A524,'Medical Examinations'!A524:J2858,7,FALSE)</f>
        <v>1</v>
      </c>
      <c r="I524" s="8" t="str">
        <f>VLOOKUP(A524,'Medical Examinations'!A524:J2858,8,FALSE)</f>
        <v>No</v>
      </c>
      <c r="J524" t="str">
        <f>VLOOKUP(A524,'Medical Examinations'!A524:J2858,9,FALSE)</f>
        <v>Overweight</v>
      </c>
      <c r="K524" t="str">
        <f>VLOOKUP(A524,'Medical Examinations'!A524:J2858,10,FALSE)</f>
        <v>Normal</v>
      </c>
      <c r="L524" s="14">
        <f>VLOOKUP(A524,'Hospitalisation Details'!$A$1:$H$2344,2,FALSE)</f>
        <v>36013</v>
      </c>
      <c r="M524">
        <f>VLOOKUP(A524,'Hospitalisation Details'!$A$1:$H$2344,4,FALSE)</f>
        <v>18955.22</v>
      </c>
      <c r="N524" t="str">
        <f>VLOOKUP(A524,'Hospitalisation Details'!$A$1:$H$2344,5,FALSE)</f>
        <v>tier - 1</v>
      </c>
      <c r="O524" t="str">
        <f>VLOOKUP(A524,'Hospitalisation Details'!$A$1:$H$2344,6,FALSE)</f>
        <v>tier - 3</v>
      </c>
      <c r="P524" t="str">
        <f>VLOOKUP(A524,'Hospitalisation Details'!$A$1:$H$2344,7,FALSE)</f>
        <v>R1011</v>
      </c>
      <c r="Q524">
        <f>VLOOKUP(A524,'Hospitalisation Details'!$A$1:$H$2344,8,FALSE)</f>
        <v>24</v>
      </c>
    </row>
    <row r="525" spans="1:17" x14ac:dyDescent="0.3">
      <c r="A525" t="s">
        <v>1836</v>
      </c>
      <c r="B525" t="str">
        <f>VLOOKUP(A525, 'Customer Names'!$A$1:$D$2336,3,FALSE)</f>
        <v>Rogers</v>
      </c>
      <c r="C525">
        <f>VLOOKUP(A525, 'Medical Examinations'!$A$1:$J$2336,2,FALSE)</f>
        <v>46.4</v>
      </c>
      <c r="D525">
        <f>VLOOKUP(A525,'Medical Examinations'!A524:J2859,3,FALSE)</f>
        <v>8.3699999999999992</v>
      </c>
      <c r="E525" t="str">
        <f>VLOOKUP(A525,'Medical Examinations'!A524:J2859,4,FALSE)</f>
        <v>Yes</v>
      </c>
      <c r="F525" t="str">
        <f>VLOOKUP(A525,'Medical Examinations'!A524:J2859,4,FALSE)</f>
        <v>Yes</v>
      </c>
      <c r="G525" t="str">
        <f>VLOOKUP(A525,'Medical Examinations'!A525:J2859,6,FALSE)</f>
        <v>Yes</v>
      </c>
      <c r="H525">
        <f>VLOOKUP(A525,'Medical Examinations'!A525:J2859,7,FALSE)</f>
        <v>1</v>
      </c>
      <c r="I525" s="8" t="str">
        <f>VLOOKUP(A525,'Medical Examinations'!A525:J2859,8,FALSE)</f>
        <v>No</v>
      </c>
      <c r="J525" t="str">
        <f>VLOOKUP(A525,'Medical Examinations'!A525:J2859,9,FALSE)</f>
        <v>Obesity</v>
      </c>
      <c r="K525" t="str">
        <f>VLOOKUP(A525,'Medical Examinations'!A525:J2859,10,FALSE)</f>
        <v>Diabetes</v>
      </c>
      <c r="L525" s="14">
        <f>VLOOKUP(A525,'Hospitalisation Details'!$A$1:$H$2344,2,FALSE)</f>
        <v>23304</v>
      </c>
      <c r="M525">
        <f>VLOOKUP(A525,'Hospitalisation Details'!$A$1:$H$2344,4,FALSE)</f>
        <v>18954.560000000001</v>
      </c>
      <c r="N525" t="str">
        <f>VLOOKUP(A525,'Hospitalisation Details'!$A$1:$H$2344,5,FALSE)</f>
        <v>tier - 1</v>
      </c>
      <c r="O525" t="str">
        <f>VLOOKUP(A525,'Hospitalisation Details'!$A$1:$H$2344,6,FALSE)</f>
        <v>tier - 1</v>
      </c>
      <c r="P525" t="str">
        <f>VLOOKUP(A525,'Hospitalisation Details'!$A$1:$H$2344,7,FALSE)</f>
        <v>R1026</v>
      </c>
      <c r="Q525">
        <f>VLOOKUP(A525,'Hospitalisation Details'!$A$1:$H$2344,8,FALSE)</f>
        <v>59</v>
      </c>
    </row>
    <row r="526" spans="1:17" x14ac:dyDescent="0.3">
      <c r="A526" t="s">
        <v>1835</v>
      </c>
      <c r="B526" t="str">
        <f>VLOOKUP(A526, 'Customer Names'!$A$1:$D$2336,3,FALSE)</f>
        <v>Mclaughlin</v>
      </c>
      <c r="C526">
        <f>VLOOKUP(A526, 'Medical Examinations'!$A$1:$J$2336,2,FALSE)</f>
        <v>51.92</v>
      </c>
      <c r="D526">
        <f>VLOOKUP(A526,'Medical Examinations'!A525:J2860,3,FALSE)</f>
        <v>5.18</v>
      </c>
      <c r="E526" t="str">
        <f>VLOOKUP(A526,'Medical Examinations'!A525:J2860,4,FALSE)</f>
        <v>Yes</v>
      </c>
      <c r="F526" t="str">
        <f>VLOOKUP(A526,'Medical Examinations'!A525:J2860,4,FALSE)</f>
        <v>Yes</v>
      </c>
      <c r="G526" t="str">
        <f>VLOOKUP(A526,'Medical Examinations'!A526:J2860,6,FALSE)</f>
        <v>Yes</v>
      </c>
      <c r="H526">
        <f>VLOOKUP(A526,'Medical Examinations'!A526:J2860,7,FALSE)</f>
        <v>1</v>
      </c>
      <c r="I526" s="8" t="str">
        <f>VLOOKUP(A526,'Medical Examinations'!A526:J2860,8,FALSE)</f>
        <v>No</v>
      </c>
      <c r="J526" t="str">
        <f>VLOOKUP(A526,'Medical Examinations'!A526:J2860,9,FALSE)</f>
        <v>Obesity</v>
      </c>
      <c r="K526" t="str">
        <f>VLOOKUP(A526,'Medical Examinations'!A526:J2860,10,FALSE)</f>
        <v>Normal</v>
      </c>
      <c r="L526" s="14">
        <f>VLOOKUP(A526,'Hospitalisation Details'!$A$1:$H$2344,2,FALSE)</f>
        <v>25418</v>
      </c>
      <c r="M526">
        <f>VLOOKUP(A526,'Hospitalisation Details'!$A$1:$H$2344,4,FALSE)</f>
        <v>18932.810000000001</v>
      </c>
      <c r="N526" t="str">
        <f>VLOOKUP(A526,'Hospitalisation Details'!$A$1:$H$2344,5,FALSE)</f>
        <v>tier - 1</v>
      </c>
      <c r="O526" t="str">
        <f>VLOOKUP(A526,'Hospitalisation Details'!$A$1:$H$2344,6,FALSE)</f>
        <v>tier - 3</v>
      </c>
      <c r="P526" t="str">
        <f>VLOOKUP(A526,'Hospitalisation Details'!$A$1:$H$2344,7,FALSE)</f>
        <v>R1012</v>
      </c>
      <c r="Q526">
        <f>VLOOKUP(A526,'Hospitalisation Details'!$A$1:$H$2344,8,FALSE)</f>
        <v>53</v>
      </c>
    </row>
    <row r="527" spans="1:17" x14ac:dyDescent="0.3">
      <c r="A527" t="s">
        <v>1834</v>
      </c>
      <c r="B527" t="str">
        <f>VLOOKUP(A527, 'Customer Names'!$A$1:$D$2336,3,FALSE)</f>
        <v>Ziegler</v>
      </c>
      <c r="C527">
        <f>VLOOKUP(A527, 'Medical Examinations'!$A$1:$J$2336,2,FALSE)</f>
        <v>32.395000000000003</v>
      </c>
      <c r="D527">
        <f>VLOOKUP(A527,'Medical Examinations'!A526:J2861,3,FALSE)</f>
        <v>5.68</v>
      </c>
      <c r="E527" t="str">
        <f>VLOOKUP(A527,'Medical Examinations'!A526:J2861,4,FALSE)</f>
        <v>Yes</v>
      </c>
      <c r="F527" t="str">
        <f>VLOOKUP(A527,'Medical Examinations'!A526:J2861,4,FALSE)</f>
        <v>Yes</v>
      </c>
      <c r="G527" t="str">
        <f>VLOOKUP(A527,'Medical Examinations'!A527:J2861,6,FALSE)</f>
        <v>No</v>
      </c>
      <c r="H527">
        <f>VLOOKUP(A527,'Medical Examinations'!A527:J2861,7,FALSE)</f>
        <v>1</v>
      </c>
      <c r="I527" s="8" t="str">
        <f>VLOOKUP(A527,'Medical Examinations'!A527:J2861,8,FALSE)</f>
        <v>No</v>
      </c>
      <c r="J527" t="str">
        <f>VLOOKUP(A527,'Medical Examinations'!A527:J2861,9,FALSE)</f>
        <v>Obesity</v>
      </c>
      <c r="K527" t="str">
        <f>VLOOKUP(A527,'Medical Examinations'!A527:J2861,10,FALSE)</f>
        <v>Normal</v>
      </c>
      <c r="L527" s="14">
        <f>VLOOKUP(A527,'Hospitalisation Details'!$A$1:$H$2344,2,FALSE)</f>
        <v>34969</v>
      </c>
      <c r="M527">
        <f>VLOOKUP(A527,'Hospitalisation Details'!$A$1:$H$2344,4,FALSE)</f>
        <v>18903.490000000002</v>
      </c>
      <c r="N527" t="str">
        <f>VLOOKUP(A527,'Hospitalisation Details'!$A$1:$H$2344,5,FALSE)</f>
        <v>tier - 1</v>
      </c>
      <c r="O527" t="str">
        <f>VLOOKUP(A527,'Hospitalisation Details'!$A$1:$H$2344,6,FALSE)</f>
        <v>tier - 2</v>
      </c>
      <c r="P527" t="str">
        <f>VLOOKUP(A527,'Hospitalisation Details'!$A$1:$H$2344,7,FALSE)</f>
        <v>R1024</v>
      </c>
      <c r="Q527">
        <f>VLOOKUP(A527,'Hospitalisation Details'!$A$1:$H$2344,8,FALSE)</f>
        <v>27</v>
      </c>
    </row>
    <row r="528" spans="1:17" x14ac:dyDescent="0.3">
      <c r="A528" t="s">
        <v>1833</v>
      </c>
      <c r="B528" t="str">
        <f>VLOOKUP(A528, 'Customer Names'!$A$1:$D$2336,3,FALSE)</f>
        <v>Hughey</v>
      </c>
      <c r="C528">
        <f>VLOOKUP(A528, 'Medical Examinations'!$A$1:$J$2336,2,FALSE)</f>
        <v>46.19</v>
      </c>
      <c r="D528">
        <f>VLOOKUP(A528,'Medical Examinations'!A527:J2862,3,FALSE)</f>
        <v>7.31</v>
      </c>
      <c r="E528" t="str">
        <f>VLOOKUP(A528,'Medical Examinations'!A527:J2862,4,FALSE)</f>
        <v>Yes</v>
      </c>
      <c r="F528" t="str">
        <f>VLOOKUP(A528,'Medical Examinations'!A527:J2862,4,FALSE)</f>
        <v>Yes</v>
      </c>
      <c r="G528" t="str">
        <f>VLOOKUP(A528,'Medical Examinations'!A528:J2862,6,FALSE)</f>
        <v>Yes</v>
      </c>
      <c r="H528">
        <f>VLOOKUP(A528,'Medical Examinations'!A528:J2862,7,FALSE)</f>
        <v>1</v>
      </c>
      <c r="I528" s="8" t="str">
        <f>VLOOKUP(A528,'Medical Examinations'!A528:J2862,8,FALSE)</f>
        <v>No</v>
      </c>
      <c r="J528" t="str">
        <f>VLOOKUP(A528,'Medical Examinations'!A528:J2862,9,FALSE)</f>
        <v>Obesity</v>
      </c>
      <c r="K528" t="str">
        <f>VLOOKUP(A528,'Medical Examinations'!A528:J2862,10,FALSE)</f>
        <v>Diabetes</v>
      </c>
      <c r="L528" s="14">
        <f>VLOOKUP(A528,'Hospitalisation Details'!$A$1:$H$2344,2,FALSE)</f>
        <v>23351</v>
      </c>
      <c r="M528">
        <f>VLOOKUP(A528,'Hospitalisation Details'!$A$1:$H$2344,4,FALSE)</f>
        <v>18883.330000000002</v>
      </c>
      <c r="N528" t="str">
        <f>VLOOKUP(A528,'Hospitalisation Details'!$A$1:$H$2344,5,FALSE)</f>
        <v>tier - 1</v>
      </c>
      <c r="O528" t="str">
        <f>VLOOKUP(A528,'Hospitalisation Details'!$A$1:$H$2344,6,FALSE)</f>
        <v>tier - 1</v>
      </c>
      <c r="P528" t="str">
        <f>VLOOKUP(A528,'Hospitalisation Details'!$A$1:$H$2344,7,FALSE)</f>
        <v>R1026</v>
      </c>
      <c r="Q528">
        <f>VLOOKUP(A528,'Hospitalisation Details'!$A$1:$H$2344,8,FALSE)</f>
        <v>59</v>
      </c>
    </row>
    <row r="529" spans="1:17" x14ac:dyDescent="0.3">
      <c r="A529" t="s">
        <v>1832</v>
      </c>
      <c r="B529" t="str">
        <f>VLOOKUP(A529, 'Customer Names'!$A$1:$D$2336,3,FALSE)</f>
        <v>Knast</v>
      </c>
      <c r="C529">
        <f>VLOOKUP(A529, 'Medical Examinations'!$A$1:$J$2336,2,FALSE)</f>
        <v>27.93</v>
      </c>
      <c r="D529">
        <f>VLOOKUP(A529,'Medical Examinations'!A528:J2863,3,FALSE)</f>
        <v>4.67</v>
      </c>
      <c r="E529" t="str">
        <f>VLOOKUP(A529,'Medical Examinations'!A528:J2863,4,FALSE)</f>
        <v>No</v>
      </c>
      <c r="F529" t="str">
        <f>VLOOKUP(A529,'Medical Examinations'!A528:J2863,4,FALSE)</f>
        <v>No</v>
      </c>
      <c r="G529" t="str">
        <f>VLOOKUP(A529,'Medical Examinations'!A529:J2863,6,FALSE)</f>
        <v>Yes</v>
      </c>
      <c r="H529">
        <f>VLOOKUP(A529,'Medical Examinations'!A529:J2863,7,FALSE)</f>
        <v>1</v>
      </c>
      <c r="I529" s="8" t="str">
        <f>VLOOKUP(A529,'Medical Examinations'!A529:J2863,8,FALSE)</f>
        <v>No</v>
      </c>
      <c r="J529" t="str">
        <f>VLOOKUP(A529,'Medical Examinations'!A529:J2863,9,FALSE)</f>
        <v>Overweight</v>
      </c>
      <c r="K529" t="str">
        <f>VLOOKUP(A529,'Medical Examinations'!A529:J2863,10,FALSE)</f>
        <v>Normal</v>
      </c>
      <c r="L529" s="14">
        <f>VLOOKUP(A529,'Hospitalisation Details'!$A$1:$H$2344,2,FALSE)</f>
        <v>37826</v>
      </c>
      <c r="M529">
        <f>VLOOKUP(A529,'Hospitalisation Details'!$A$1:$H$2344,4,FALSE)</f>
        <v>18838.7</v>
      </c>
      <c r="N529" t="str">
        <f>VLOOKUP(A529,'Hospitalisation Details'!$A$1:$H$2344,5,FALSE)</f>
        <v>tier - 1</v>
      </c>
      <c r="O529" t="str">
        <f>VLOOKUP(A529,'Hospitalisation Details'!$A$1:$H$2344,6,FALSE)</f>
        <v>tier - 3</v>
      </c>
      <c r="P529" t="str">
        <f>VLOOKUP(A529,'Hospitalisation Details'!$A$1:$H$2344,7,FALSE)</f>
        <v>R1012</v>
      </c>
      <c r="Q529">
        <f>VLOOKUP(A529,'Hospitalisation Details'!$A$1:$H$2344,8,FALSE)</f>
        <v>19</v>
      </c>
    </row>
    <row r="530" spans="1:17" x14ac:dyDescent="0.3">
      <c r="A530" t="s">
        <v>1831</v>
      </c>
      <c r="B530" t="str">
        <f>VLOOKUP(A530, 'Customer Names'!$A$1:$D$2336,3,FALSE)</f>
        <v>Stob</v>
      </c>
      <c r="C530">
        <f>VLOOKUP(A530, 'Medical Examinations'!$A$1:$J$2336,2,FALSE)</f>
        <v>45.62</v>
      </c>
      <c r="D530">
        <f>VLOOKUP(A530,'Medical Examinations'!A529:J2864,3,FALSE)</f>
        <v>6.87</v>
      </c>
      <c r="E530" t="str">
        <f>VLOOKUP(A530,'Medical Examinations'!A529:J2864,4,FALSE)</f>
        <v>No</v>
      </c>
      <c r="F530" t="str">
        <f>VLOOKUP(A530,'Medical Examinations'!A529:J2864,4,FALSE)</f>
        <v>No</v>
      </c>
      <c r="G530" t="str">
        <f>VLOOKUP(A530,'Medical Examinations'!A530:J2864,6,FALSE)</f>
        <v>No</v>
      </c>
      <c r="H530">
        <f>VLOOKUP(A530,'Medical Examinations'!A530:J2864,7,FALSE)</f>
        <v>0</v>
      </c>
      <c r="I530" s="8" t="str">
        <f>VLOOKUP(A530,'Medical Examinations'!A530:J2864,8,FALSE)</f>
        <v>No</v>
      </c>
      <c r="J530" t="str">
        <f>VLOOKUP(A530,'Medical Examinations'!A530:J2864,9,FALSE)</f>
        <v>Obesity</v>
      </c>
      <c r="K530" t="str">
        <f>VLOOKUP(A530,'Medical Examinations'!A530:J2864,10,FALSE)</f>
        <v>Diabetes</v>
      </c>
      <c r="L530" s="14">
        <f>VLOOKUP(A530,'Hospitalisation Details'!$A$1:$H$2344,2,FALSE)</f>
        <v>22998</v>
      </c>
      <c r="M530">
        <f>VLOOKUP(A530,'Hospitalisation Details'!$A$1:$H$2344,4,FALSE)</f>
        <v>18815.53</v>
      </c>
      <c r="N530" t="str">
        <f>VLOOKUP(A530,'Hospitalisation Details'!$A$1:$H$2344,5,FALSE)</f>
        <v>tier - 1</v>
      </c>
      <c r="O530" t="str">
        <f>VLOOKUP(A530,'Hospitalisation Details'!$A$1:$H$2344,6,FALSE)</f>
        <v>tier - 1</v>
      </c>
      <c r="P530" t="str">
        <f>VLOOKUP(A530,'Hospitalisation Details'!$A$1:$H$2344,7,FALSE)</f>
        <v>R1023</v>
      </c>
      <c r="Q530">
        <f>VLOOKUP(A530,'Hospitalisation Details'!$A$1:$H$2344,8,FALSE)</f>
        <v>60</v>
      </c>
    </row>
    <row r="531" spans="1:17" x14ac:dyDescent="0.3">
      <c r="A531" t="s">
        <v>1830</v>
      </c>
      <c r="B531" t="str">
        <f>VLOOKUP(A531, 'Customer Names'!$A$1:$D$2336,3,FALSE)</f>
        <v>Jensen</v>
      </c>
      <c r="C531">
        <f>VLOOKUP(A531, 'Medical Examinations'!$A$1:$J$2336,2,FALSE)</f>
        <v>35.31</v>
      </c>
      <c r="D531">
        <f>VLOOKUP(A531,'Medical Examinations'!A530:J2865,3,FALSE)</f>
        <v>5.87</v>
      </c>
      <c r="E531" t="str">
        <f>VLOOKUP(A531,'Medical Examinations'!A530:J2865,4,FALSE)</f>
        <v>No</v>
      </c>
      <c r="F531" t="str">
        <f>VLOOKUP(A531,'Medical Examinations'!A530:J2865,4,FALSE)</f>
        <v>No</v>
      </c>
      <c r="G531" t="str">
        <f>VLOOKUP(A531,'Medical Examinations'!A531:J2865,6,FALSE)</f>
        <v>Yes</v>
      </c>
      <c r="H531">
        <f>VLOOKUP(A531,'Medical Examinations'!A531:J2865,7,FALSE)</f>
        <v>1</v>
      </c>
      <c r="I531" s="8" t="str">
        <f>VLOOKUP(A531,'Medical Examinations'!A531:J2865,8,FALSE)</f>
        <v>No</v>
      </c>
      <c r="J531" t="str">
        <f>VLOOKUP(A531,'Medical Examinations'!A531:J2865,9,FALSE)</f>
        <v>Obesity</v>
      </c>
      <c r="K531" t="str">
        <f>VLOOKUP(A531,'Medical Examinations'!A531:J2865,10,FALSE)</f>
        <v>Prediabetes</v>
      </c>
      <c r="L531" s="14">
        <f>VLOOKUP(A531,'Hospitalisation Details'!$A$1:$H$2344,2,FALSE)</f>
        <v>29143</v>
      </c>
      <c r="M531">
        <f>VLOOKUP(A531,'Hospitalisation Details'!$A$1:$H$2344,4,FALSE)</f>
        <v>18806.150000000001</v>
      </c>
      <c r="N531" t="str">
        <f>VLOOKUP(A531,'Hospitalisation Details'!$A$1:$H$2344,5,FALSE)</f>
        <v>tier - 1</v>
      </c>
      <c r="O531" t="str">
        <f>VLOOKUP(A531,'Hospitalisation Details'!$A$1:$H$2344,6,FALSE)</f>
        <v>tier - 2</v>
      </c>
      <c r="P531" t="str">
        <f>VLOOKUP(A531,'Hospitalisation Details'!$A$1:$H$2344,7,FALSE)</f>
        <v>R1013</v>
      </c>
      <c r="Q531">
        <f>VLOOKUP(A531,'Hospitalisation Details'!$A$1:$H$2344,8,FALSE)</f>
        <v>43</v>
      </c>
    </row>
    <row r="532" spans="1:17" x14ac:dyDescent="0.3">
      <c r="A532" t="s">
        <v>1829</v>
      </c>
      <c r="B532" t="str">
        <f>VLOOKUP(A532, 'Customer Names'!$A$1:$D$2336,3,FALSE)</f>
        <v>Mutter</v>
      </c>
      <c r="C532">
        <f>VLOOKUP(A532, 'Medical Examinations'!$A$1:$J$2336,2,FALSE)</f>
        <v>30.4</v>
      </c>
      <c r="D532">
        <f>VLOOKUP(A532,'Medical Examinations'!A531:J2866,3,FALSE)</f>
        <v>4.07</v>
      </c>
      <c r="E532" t="str">
        <f>VLOOKUP(A532,'Medical Examinations'!A531:J2866,4,FALSE)</f>
        <v>Yes</v>
      </c>
      <c r="F532" t="str">
        <f>VLOOKUP(A532,'Medical Examinations'!A531:J2866,4,FALSE)</f>
        <v>Yes</v>
      </c>
      <c r="G532" t="str">
        <f>VLOOKUP(A532,'Medical Examinations'!A532:J2866,6,FALSE)</f>
        <v>No</v>
      </c>
      <c r="H532">
        <f>VLOOKUP(A532,'Medical Examinations'!A532:J2866,7,FALSE)</f>
        <v>1</v>
      </c>
      <c r="I532" s="8" t="str">
        <f>VLOOKUP(A532,'Medical Examinations'!A532:J2866,8,FALSE)</f>
        <v>No</v>
      </c>
      <c r="J532" t="str">
        <f>VLOOKUP(A532,'Medical Examinations'!A532:J2866,9,FALSE)</f>
        <v>Obesity</v>
      </c>
      <c r="K532" t="str">
        <f>VLOOKUP(A532,'Medical Examinations'!A532:J2866,10,FALSE)</f>
        <v>Normal</v>
      </c>
      <c r="L532" s="14">
        <f>VLOOKUP(A532,'Hospitalisation Details'!$A$1:$H$2344,2,FALSE)</f>
        <v>35031</v>
      </c>
      <c r="M532">
        <f>VLOOKUP(A532,'Hospitalisation Details'!$A$1:$H$2344,4,FALSE)</f>
        <v>18804.75</v>
      </c>
      <c r="N532" t="str">
        <f>VLOOKUP(A532,'Hospitalisation Details'!$A$1:$H$2344,5,FALSE)</f>
        <v>tier - 1</v>
      </c>
      <c r="O532" t="str">
        <f>VLOOKUP(A532,'Hospitalisation Details'!$A$1:$H$2344,6,FALSE)</f>
        <v>tier - 1</v>
      </c>
      <c r="P532" t="str">
        <f>VLOOKUP(A532,'Hospitalisation Details'!$A$1:$H$2344,7,FALSE)</f>
        <v>R1012</v>
      </c>
      <c r="Q532">
        <f>VLOOKUP(A532,'Hospitalisation Details'!$A$1:$H$2344,8,FALSE)</f>
        <v>27</v>
      </c>
    </row>
    <row r="533" spans="1:17" x14ac:dyDescent="0.3">
      <c r="A533" t="s">
        <v>1828</v>
      </c>
      <c r="B533" t="str">
        <f>VLOOKUP(A533, 'Customer Names'!$A$1:$D$2336,3,FALSE)</f>
        <v>Ahern</v>
      </c>
      <c r="C533">
        <f>VLOOKUP(A533, 'Medical Examinations'!$A$1:$J$2336,2,FALSE)</f>
        <v>20.13</v>
      </c>
      <c r="D533">
        <f>VLOOKUP(A533,'Medical Examinations'!A532:J2867,3,FALSE)</f>
        <v>6.47</v>
      </c>
      <c r="E533" t="str">
        <f>VLOOKUP(A533,'Medical Examinations'!A532:J2867,4,FALSE)</f>
        <v>No</v>
      </c>
      <c r="F533" t="str">
        <f>VLOOKUP(A533,'Medical Examinations'!A532:J2867,4,FALSE)</f>
        <v>No</v>
      </c>
      <c r="G533" t="str">
        <f>VLOOKUP(A533,'Medical Examinations'!A533:J2867,6,FALSE)</f>
        <v>Yes</v>
      </c>
      <c r="H533">
        <f>VLOOKUP(A533,'Medical Examinations'!A533:J2867,7,FALSE)</f>
        <v>1</v>
      </c>
      <c r="I533" s="8" t="str">
        <f>VLOOKUP(A533,'Medical Examinations'!A533:J2867,8,FALSE)</f>
        <v>yes</v>
      </c>
      <c r="J533" t="str">
        <f>VLOOKUP(A533,'Medical Examinations'!A533:J2867,9,FALSE)</f>
        <v>Normal weight</v>
      </c>
      <c r="K533" t="str">
        <f>VLOOKUP(A533,'Medical Examinations'!A533:J2867,10,FALSE)</f>
        <v>Diabetes</v>
      </c>
      <c r="L533" s="14">
        <f>VLOOKUP(A533,'Hospitalisation Details'!$A$1:$H$2344,2,FALSE)</f>
        <v>29178</v>
      </c>
      <c r="M533">
        <f>VLOOKUP(A533,'Hospitalisation Details'!$A$1:$H$2344,4,FALSE)</f>
        <v>18767.740000000002</v>
      </c>
      <c r="N533" t="str">
        <f>VLOOKUP(A533,'Hospitalisation Details'!$A$1:$H$2344,5,FALSE)</f>
        <v>tier - 1</v>
      </c>
      <c r="O533" t="str">
        <f>VLOOKUP(A533,'Hospitalisation Details'!$A$1:$H$2344,6,FALSE)</f>
        <v>tier - 1</v>
      </c>
      <c r="P533" t="str">
        <f>VLOOKUP(A533,'Hospitalisation Details'!$A$1:$H$2344,7,FALSE)</f>
        <v>R1013</v>
      </c>
      <c r="Q533">
        <f>VLOOKUP(A533,'Hospitalisation Details'!$A$1:$H$2344,8,FALSE)</f>
        <v>43</v>
      </c>
    </row>
    <row r="534" spans="1:17" x14ac:dyDescent="0.3">
      <c r="A534" t="s">
        <v>1827</v>
      </c>
      <c r="B534" t="str">
        <f>VLOOKUP(A534, 'Customer Names'!$A$1:$D$2336,3,FALSE)</f>
        <v>Chviruk</v>
      </c>
      <c r="C534">
        <f>VLOOKUP(A534, 'Medical Examinations'!$A$1:$J$2336,2,FALSE)</f>
        <v>23.655000000000001</v>
      </c>
      <c r="D534">
        <f>VLOOKUP(A534,'Medical Examinations'!A533:J2868,3,FALSE)</f>
        <v>5.14</v>
      </c>
      <c r="E534" t="str">
        <f>VLOOKUP(A534,'Medical Examinations'!A533:J2868,4,FALSE)</f>
        <v>No</v>
      </c>
      <c r="F534" t="str">
        <f>VLOOKUP(A534,'Medical Examinations'!A533:J2868,4,FALSE)</f>
        <v>No</v>
      </c>
      <c r="G534" t="str">
        <f>VLOOKUP(A534,'Medical Examinations'!A534:J2868,6,FALSE)</f>
        <v>No</v>
      </c>
      <c r="H534">
        <f>VLOOKUP(A534,'Medical Examinations'!A534:J2868,7,FALSE)</f>
        <v>1</v>
      </c>
      <c r="I534" s="8" t="str">
        <f>VLOOKUP(A534,'Medical Examinations'!A534:J2868,8,FALSE)</f>
        <v>yes</v>
      </c>
      <c r="J534" t="str">
        <f>VLOOKUP(A534,'Medical Examinations'!A534:J2868,9,FALSE)</f>
        <v>Normal weight</v>
      </c>
      <c r="K534" t="str">
        <f>VLOOKUP(A534,'Medical Examinations'!A534:J2868,10,FALSE)</f>
        <v>Normal</v>
      </c>
      <c r="L534" s="14">
        <f>VLOOKUP(A534,'Hospitalisation Details'!$A$1:$H$2344,2,FALSE)</f>
        <v>33965</v>
      </c>
      <c r="M534">
        <f>VLOOKUP(A534,'Hospitalisation Details'!$A$1:$H$2344,4,FALSE)</f>
        <v>18765.88</v>
      </c>
      <c r="N534" t="str">
        <f>VLOOKUP(A534,'Hospitalisation Details'!$A$1:$H$2344,5,FALSE)</f>
        <v>tier - 1</v>
      </c>
      <c r="O534" t="str">
        <f>VLOOKUP(A534,'Hospitalisation Details'!$A$1:$H$2344,6,FALSE)</f>
        <v>tier - 2</v>
      </c>
      <c r="P534" t="str">
        <f>VLOOKUP(A534,'Hospitalisation Details'!$A$1:$H$2344,7,FALSE)</f>
        <v>R1012</v>
      </c>
      <c r="Q534">
        <f>VLOOKUP(A534,'Hospitalisation Details'!$A$1:$H$2344,8,FALSE)</f>
        <v>30</v>
      </c>
    </row>
    <row r="535" spans="1:17" x14ac:dyDescent="0.3">
      <c r="A535" t="s">
        <v>1826</v>
      </c>
      <c r="B535" t="str">
        <f>VLOOKUP(A535, 'Customer Names'!$A$1:$D$2336,3,FALSE)</f>
        <v>Meehan</v>
      </c>
      <c r="C535">
        <f>VLOOKUP(A535, 'Medical Examinations'!$A$1:$J$2336,2,FALSE)</f>
        <v>49.05</v>
      </c>
      <c r="D535">
        <f>VLOOKUP(A535,'Medical Examinations'!A534:J2869,3,FALSE)</f>
        <v>9.77</v>
      </c>
      <c r="E535" t="str">
        <f>VLOOKUP(A535,'Medical Examinations'!A534:J2869,4,FALSE)</f>
        <v>Yes</v>
      </c>
      <c r="F535" t="str">
        <f>VLOOKUP(A535,'Medical Examinations'!A534:J2869,4,FALSE)</f>
        <v>Yes</v>
      </c>
      <c r="G535" t="str">
        <f>VLOOKUP(A535,'Medical Examinations'!A535:J2869,6,FALSE)</f>
        <v>No</v>
      </c>
      <c r="H535">
        <f>VLOOKUP(A535,'Medical Examinations'!A535:J2869,7,FALSE)</f>
        <v>0</v>
      </c>
      <c r="I535" s="8" t="str">
        <f>VLOOKUP(A535,'Medical Examinations'!A535:J2869,8,FALSE)</f>
        <v>No</v>
      </c>
      <c r="J535" t="str">
        <f>VLOOKUP(A535,'Medical Examinations'!A535:J2869,9,FALSE)</f>
        <v>Obesity</v>
      </c>
      <c r="K535" t="str">
        <f>VLOOKUP(A535,'Medical Examinations'!A535:J2869,10,FALSE)</f>
        <v>Diabetes</v>
      </c>
      <c r="L535" s="14">
        <f>VLOOKUP(A535,'Hospitalisation Details'!$A$1:$H$2344,2,FALSE)</f>
        <v>24714</v>
      </c>
      <c r="M535">
        <f>VLOOKUP(A535,'Hospitalisation Details'!$A$1:$H$2344,4,FALSE)</f>
        <v>18694.689999999999</v>
      </c>
      <c r="N535" t="str">
        <f>VLOOKUP(A535,'Hospitalisation Details'!$A$1:$H$2344,5,FALSE)</f>
        <v>tier - 1</v>
      </c>
      <c r="O535" t="str">
        <f>VLOOKUP(A535,'Hospitalisation Details'!$A$1:$H$2344,6,FALSE)</f>
        <v>tier - 1</v>
      </c>
      <c r="P535" t="str">
        <f>VLOOKUP(A535,'Hospitalisation Details'!$A$1:$H$2344,7,FALSE)</f>
        <v>R1023</v>
      </c>
      <c r="Q535">
        <f>VLOOKUP(A535,'Hospitalisation Details'!$A$1:$H$2344,8,FALSE)</f>
        <v>55</v>
      </c>
    </row>
    <row r="536" spans="1:17" x14ac:dyDescent="0.3">
      <c r="A536" t="s">
        <v>1825</v>
      </c>
      <c r="B536" t="str">
        <f>VLOOKUP(A536, 'Customer Names'!$A$1:$D$2336,3,FALSE)</f>
        <v>Gammon</v>
      </c>
      <c r="C536">
        <f>VLOOKUP(A536, 'Medical Examinations'!$A$1:$J$2336,2,FALSE)</f>
        <v>51.94</v>
      </c>
      <c r="D536">
        <f>VLOOKUP(A536,'Medical Examinations'!A535:J2870,3,FALSE)</f>
        <v>8.8000000000000007</v>
      </c>
      <c r="E536" t="str">
        <f>VLOOKUP(A536,'Medical Examinations'!A535:J2870,4,FALSE)</f>
        <v>Yes</v>
      </c>
      <c r="F536" t="str">
        <f>VLOOKUP(A536,'Medical Examinations'!A535:J2870,4,FALSE)</f>
        <v>Yes</v>
      </c>
      <c r="G536" t="str">
        <f>VLOOKUP(A536,'Medical Examinations'!A536:J2870,6,FALSE)</f>
        <v>No</v>
      </c>
      <c r="H536">
        <f>VLOOKUP(A536,'Medical Examinations'!A536:J2870,7,FALSE)</f>
        <v>2</v>
      </c>
      <c r="I536" s="8" t="str">
        <f>VLOOKUP(A536,'Medical Examinations'!A536:J2870,8,FALSE)</f>
        <v>No</v>
      </c>
      <c r="J536" t="str">
        <f>VLOOKUP(A536,'Medical Examinations'!A536:J2870,9,FALSE)</f>
        <v>Obesity</v>
      </c>
      <c r="K536" t="str">
        <f>VLOOKUP(A536,'Medical Examinations'!A536:J2870,10,FALSE)</f>
        <v>Diabetes</v>
      </c>
      <c r="L536" s="14">
        <f>VLOOKUP(A536,'Hospitalisation Details'!$A$1:$H$2344,2,FALSE)</f>
        <v>25858</v>
      </c>
      <c r="M536">
        <f>VLOOKUP(A536,'Hospitalisation Details'!$A$1:$H$2344,4,FALSE)</f>
        <v>18682.740000000002</v>
      </c>
      <c r="N536" t="str">
        <f>VLOOKUP(A536,'Hospitalisation Details'!$A$1:$H$2344,5,FALSE)</f>
        <v>tier - 1</v>
      </c>
      <c r="O536" t="str">
        <f>VLOOKUP(A536,'Hospitalisation Details'!$A$1:$H$2344,6,FALSE)</f>
        <v>tier - 3</v>
      </c>
      <c r="P536" t="str">
        <f>VLOOKUP(A536,'Hospitalisation Details'!$A$1:$H$2344,7,FALSE)</f>
        <v>R1012</v>
      </c>
      <c r="Q536">
        <f>VLOOKUP(A536,'Hospitalisation Details'!$A$1:$H$2344,8,FALSE)</f>
        <v>52</v>
      </c>
    </row>
    <row r="537" spans="1:17" x14ac:dyDescent="0.3">
      <c r="A537" t="s">
        <v>1824</v>
      </c>
      <c r="B537" t="str">
        <f>VLOOKUP(A537, 'Customer Names'!$A$1:$D$2336,3,FALSE)</f>
        <v>Lee</v>
      </c>
      <c r="C537">
        <f>VLOOKUP(A537, 'Medical Examinations'!$A$1:$J$2336,2,FALSE)</f>
        <v>29.83</v>
      </c>
      <c r="D537">
        <f>VLOOKUP(A537,'Medical Examinations'!A536:J2871,3,FALSE)</f>
        <v>5.84</v>
      </c>
      <c r="E537" t="str">
        <f>VLOOKUP(A537,'Medical Examinations'!A536:J2871,4,FALSE)</f>
        <v>No</v>
      </c>
      <c r="F537" t="str">
        <f>VLOOKUP(A537,'Medical Examinations'!A536:J2871,4,FALSE)</f>
        <v>No</v>
      </c>
      <c r="G537" t="str">
        <f>VLOOKUP(A537,'Medical Examinations'!A537:J2871,6,FALSE)</f>
        <v>No</v>
      </c>
      <c r="H537">
        <f>VLOOKUP(A537,'Medical Examinations'!A537:J2871,7,FALSE)</f>
        <v>1</v>
      </c>
      <c r="I537" s="8" t="str">
        <f>VLOOKUP(A537,'Medical Examinations'!A537:J2871,8,FALSE)</f>
        <v>yes</v>
      </c>
      <c r="J537" t="str">
        <f>VLOOKUP(A537,'Medical Examinations'!A537:J2871,9,FALSE)</f>
        <v>Overweight</v>
      </c>
      <c r="K537" t="str">
        <f>VLOOKUP(A537,'Medical Examinations'!A537:J2871,10,FALSE)</f>
        <v>Prediabetes</v>
      </c>
      <c r="L537" s="14">
        <f>VLOOKUP(A537,'Hospitalisation Details'!$A$1:$H$2344,2,FALSE)</f>
        <v>36061</v>
      </c>
      <c r="M537">
        <f>VLOOKUP(A537,'Hospitalisation Details'!$A$1:$H$2344,4,FALSE)</f>
        <v>18648.419999999998</v>
      </c>
      <c r="N537" t="str">
        <f>VLOOKUP(A537,'Hospitalisation Details'!$A$1:$H$2344,5,FALSE)</f>
        <v>tier - 1</v>
      </c>
      <c r="O537" t="str">
        <f>VLOOKUP(A537,'Hospitalisation Details'!$A$1:$H$2344,6,FALSE)</f>
        <v>tier - 1</v>
      </c>
      <c r="P537" t="str">
        <f>VLOOKUP(A537,'Hospitalisation Details'!$A$1:$H$2344,7,FALSE)</f>
        <v>R1019</v>
      </c>
      <c r="Q537">
        <f>VLOOKUP(A537,'Hospitalisation Details'!$A$1:$H$2344,8,FALSE)</f>
        <v>24</v>
      </c>
    </row>
    <row r="538" spans="1:17" x14ac:dyDescent="0.3">
      <c r="A538" t="s">
        <v>1823</v>
      </c>
      <c r="B538" t="str">
        <f>VLOOKUP(A538, 'Customer Names'!$A$1:$D$2336,3,FALSE)</f>
        <v>Franco</v>
      </c>
      <c r="C538">
        <f>VLOOKUP(A538, 'Medical Examinations'!$A$1:$J$2336,2,FALSE)</f>
        <v>22.6</v>
      </c>
      <c r="D538">
        <f>VLOOKUP(A538,'Medical Examinations'!A537:J2872,3,FALSE)</f>
        <v>10.43</v>
      </c>
      <c r="E538" t="str">
        <f>VLOOKUP(A538,'Medical Examinations'!A537:J2872,4,FALSE)</f>
        <v>Yes</v>
      </c>
      <c r="F538" t="str">
        <f>VLOOKUP(A538,'Medical Examinations'!A537:J2872,4,FALSE)</f>
        <v>Yes</v>
      </c>
      <c r="G538" t="str">
        <f>VLOOKUP(A538,'Medical Examinations'!A538:J2872,6,FALSE)</f>
        <v>No</v>
      </c>
      <c r="H538">
        <f>VLOOKUP(A538,'Medical Examinations'!A538:J2872,7,FALSE)</f>
        <v>1</v>
      </c>
      <c r="I538" s="8" t="str">
        <f>VLOOKUP(A538,'Medical Examinations'!A538:J2872,8,FALSE)</f>
        <v>yes</v>
      </c>
      <c r="J538" t="str">
        <f>VLOOKUP(A538,'Medical Examinations'!A538:J2872,9,FALSE)</f>
        <v>Normal weight</v>
      </c>
      <c r="K538" t="str">
        <f>VLOOKUP(A538,'Medical Examinations'!A538:J2872,10,FALSE)</f>
        <v>Diabetes</v>
      </c>
      <c r="L538" s="14">
        <f>VLOOKUP(A538,'Hospitalisation Details'!$A$1:$H$2344,2,FALSE)</f>
        <v>31636</v>
      </c>
      <c r="M538">
        <f>VLOOKUP(A538,'Hospitalisation Details'!$A$1:$H$2344,4,FALSE)</f>
        <v>18608.259999999998</v>
      </c>
      <c r="N538" t="str">
        <f>VLOOKUP(A538,'Hospitalisation Details'!$A$1:$H$2344,5,FALSE)</f>
        <v>tier - 1</v>
      </c>
      <c r="O538" t="str">
        <f>VLOOKUP(A538,'Hospitalisation Details'!$A$1:$H$2344,6,FALSE)</f>
        <v>tier - 3</v>
      </c>
      <c r="P538" t="str">
        <f>VLOOKUP(A538,'Hospitalisation Details'!$A$1:$H$2344,7,FALSE)</f>
        <v>R1011</v>
      </c>
      <c r="Q538">
        <f>VLOOKUP(A538,'Hospitalisation Details'!$A$1:$H$2344,8,FALSE)</f>
        <v>36</v>
      </c>
    </row>
    <row r="539" spans="1:17" x14ac:dyDescent="0.3">
      <c r="A539" t="s">
        <v>1822</v>
      </c>
      <c r="B539" t="str">
        <f>VLOOKUP(A539, 'Customer Names'!$A$1:$D$2336,3,FALSE)</f>
        <v>Patterson</v>
      </c>
      <c r="C539">
        <f>VLOOKUP(A539, 'Medical Examinations'!$A$1:$J$2336,2,FALSE)</f>
        <v>46.69</v>
      </c>
      <c r="D539">
        <f>VLOOKUP(A539,'Medical Examinations'!A538:J2873,3,FALSE)</f>
        <v>4.25</v>
      </c>
      <c r="E539" t="str">
        <f>VLOOKUP(A539,'Medical Examinations'!A538:J2873,4,FALSE)</f>
        <v>Yes</v>
      </c>
      <c r="F539" t="str">
        <f>VLOOKUP(A539,'Medical Examinations'!A538:J2873,4,FALSE)</f>
        <v>Yes</v>
      </c>
      <c r="G539" t="str">
        <f>VLOOKUP(A539,'Medical Examinations'!A539:J2873,6,FALSE)</f>
        <v>No</v>
      </c>
      <c r="H539">
        <f>VLOOKUP(A539,'Medical Examinations'!A539:J2873,7,FALSE)</f>
        <v>1</v>
      </c>
      <c r="I539" s="8" t="str">
        <f>VLOOKUP(A539,'Medical Examinations'!A539:J2873,8,FALSE)</f>
        <v>No</v>
      </c>
      <c r="J539" t="str">
        <f>VLOOKUP(A539,'Medical Examinations'!A539:J2873,9,FALSE)</f>
        <v>Obesity</v>
      </c>
      <c r="K539" t="str">
        <f>VLOOKUP(A539,'Medical Examinations'!A539:J2873,10,FALSE)</f>
        <v>Normal</v>
      </c>
      <c r="L539" s="14">
        <f>VLOOKUP(A539,'Hospitalisation Details'!$A$1:$H$2344,2,FALSE)</f>
        <v>23646</v>
      </c>
      <c r="M539">
        <f>VLOOKUP(A539,'Hospitalisation Details'!$A$1:$H$2344,4,FALSE)</f>
        <v>18443.11</v>
      </c>
      <c r="N539" t="str">
        <f>VLOOKUP(A539,'Hospitalisation Details'!$A$1:$H$2344,5,FALSE)</f>
        <v>tier - 1</v>
      </c>
      <c r="O539" t="str">
        <f>VLOOKUP(A539,'Hospitalisation Details'!$A$1:$H$2344,6,FALSE)</f>
        <v>tier - 2</v>
      </c>
      <c r="P539" t="str">
        <f>VLOOKUP(A539,'Hospitalisation Details'!$A$1:$H$2344,7,FALSE)</f>
        <v>R1012</v>
      </c>
      <c r="Q539">
        <f>VLOOKUP(A539,'Hospitalisation Details'!$A$1:$H$2344,8,FALSE)</f>
        <v>58</v>
      </c>
    </row>
    <row r="540" spans="1:17" x14ac:dyDescent="0.3">
      <c r="A540" t="s">
        <v>1821</v>
      </c>
      <c r="B540" t="str">
        <f>VLOOKUP(A540, 'Customer Names'!$A$1:$D$2336,3,FALSE)</f>
        <v>Valdes</v>
      </c>
      <c r="C540">
        <f>VLOOKUP(A540, 'Medical Examinations'!$A$1:$J$2336,2,FALSE)</f>
        <v>28.49</v>
      </c>
      <c r="D540">
        <f>VLOOKUP(A540,'Medical Examinations'!A539:J2874,3,FALSE)</f>
        <v>4.8899999999999997</v>
      </c>
      <c r="E540" t="str">
        <f>VLOOKUP(A540,'Medical Examinations'!A539:J2874,4,FALSE)</f>
        <v>No</v>
      </c>
      <c r="F540" t="str">
        <f>VLOOKUP(A540,'Medical Examinations'!A539:J2874,4,FALSE)</f>
        <v>No</v>
      </c>
      <c r="G540" t="str">
        <f>VLOOKUP(A540,'Medical Examinations'!A540:J2874,6,FALSE)</f>
        <v>No</v>
      </c>
      <c r="H540">
        <f>VLOOKUP(A540,'Medical Examinations'!A540:J2874,7,FALSE)</f>
        <v>0</v>
      </c>
      <c r="I540" s="8" t="str">
        <f>VLOOKUP(A540,'Medical Examinations'!A540:J2874,8,FALSE)</f>
        <v>yes</v>
      </c>
      <c r="J540" t="str">
        <f>VLOOKUP(A540,'Medical Examinations'!A540:J2874,9,FALSE)</f>
        <v>Overweight</v>
      </c>
      <c r="K540" t="str">
        <f>VLOOKUP(A540,'Medical Examinations'!A540:J2874,10,FALSE)</f>
        <v>Normal</v>
      </c>
      <c r="L540" s="14">
        <f>VLOOKUP(A540,'Hospitalisation Details'!$A$1:$H$2344,2,FALSE)</f>
        <v>36509</v>
      </c>
      <c r="M540">
        <f>VLOOKUP(A540,'Hospitalisation Details'!$A$1:$H$2344,4,FALSE)</f>
        <v>18328.240000000002</v>
      </c>
      <c r="N540" t="str">
        <f>VLOOKUP(A540,'Hospitalisation Details'!$A$1:$H$2344,5,FALSE)</f>
        <v>tier - 1</v>
      </c>
      <c r="O540" t="str">
        <f>VLOOKUP(A540,'Hospitalisation Details'!$A$1:$H$2344,6,FALSE)</f>
        <v>tier - 2</v>
      </c>
      <c r="P540" t="str">
        <f>VLOOKUP(A540,'Hospitalisation Details'!$A$1:$H$2344,7,FALSE)</f>
        <v>R1013</v>
      </c>
      <c r="Q540">
        <f>VLOOKUP(A540,'Hospitalisation Details'!$A$1:$H$2344,8,FALSE)</f>
        <v>23</v>
      </c>
    </row>
    <row r="541" spans="1:17" x14ac:dyDescent="0.3">
      <c r="A541" t="s">
        <v>1820</v>
      </c>
      <c r="B541" t="str">
        <f>VLOOKUP(A541, 'Customer Names'!$A$1:$D$2336,3,FALSE)</f>
        <v>Craig</v>
      </c>
      <c r="C541">
        <f>VLOOKUP(A541, 'Medical Examinations'!$A$1:$J$2336,2,FALSE)</f>
        <v>28.5</v>
      </c>
      <c r="D541">
        <f>VLOOKUP(A541,'Medical Examinations'!A540:J2875,3,FALSE)</f>
        <v>5.55</v>
      </c>
      <c r="E541" t="str">
        <f>VLOOKUP(A541,'Medical Examinations'!A540:J2875,4,FALSE)</f>
        <v>Yes</v>
      </c>
      <c r="F541" t="str">
        <f>VLOOKUP(A541,'Medical Examinations'!A540:J2875,4,FALSE)</f>
        <v>Yes</v>
      </c>
      <c r="G541" t="str">
        <f>VLOOKUP(A541,'Medical Examinations'!A541:J2875,6,FALSE)</f>
        <v>No</v>
      </c>
      <c r="H541">
        <f>VLOOKUP(A541,'Medical Examinations'!A541:J2875,7,FALSE)</f>
        <v>1</v>
      </c>
      <c r="I541" s="8" t="str">
        <f>VLOOKUP(A541,'Medical Examinations'!A541:J2875,8,FALSE)</f>
        <v>yes</v>
      </c>
      <c r="J541" t="str">
        <f>VLOOKUP(A541,'Medical Examinations'!A541:J2875,9,FALSE)</f>
        <v>Overweight</v>
      </c>
      <c r="K541" t="str">
        <f>VLOOKUP(A541,'Medical Examinations'!A541:J2875,10,FALSE)</f>
        <v>Normal</v>
      </c>
      <c r="L541" s="14">
        <f>VLOOKUP(A541,'Hospitalisation Details'!$A$1:$H$2344,2,FALSE)</f>
        <v>34884</v>
      </c>
      <c r="M541">
        <f>VLOOKUP(A541,'Hospitalisation Details'!$A$1:$H$2344,4,FALSE)</f>
        <v>18310.740000000002</v>
      </c>
      <c r="N541" t="str">
        <f>VLOOKUP(A541,'Hospitalisation Details'!$A$1:$H$2344,5,FALSE)</f>
        <v>tier - 1</v>
      </c>
      <c r="O541" t="str">
        <f>VLOOKUP(A541,'Hospitalisation Details'!$A$1:$H$2344,6,FALSE)</f>
        <v>tier - 3</v>
      </c>
      <c r="P541" t="str">
        <f>VLOOKUP(A541,'Hospitalisation Details'!$A$1:$H$2344,7,FALSE)</f>
        <v>R1012</v>
      </c>
      <c r="Q541">
        <f>VLOOKUP(A541,'Hospitalisation Details'!$A$1:$H$2344,8,FALSE)</f>
        <v>27</v>
      </c>
    </row>
    <row r="542" spans="1:17" x14ac:dyDescent="0.3">
      <c r="A542" t="s">
        <v>1819</v>
      </c>
      <c r="B542" t="str">
        <f>VLOOKUP(A542, 'Customer Names'!$A$1:$D$2336,3,FALSE)</f>
        <v>Whipple</v>
      </c>
      <c r="C542">
        <f>VLOOKUP(A542, 'Medical Examinations'!$A$1:$J$2336,2,FALSE)</f>
        <v>24.4</v>
      </c>
      <c r="D542">
        <f>VLOOKUP(A542,'Medical Examinations'!A541:J2876,3,FALSE)</f>
        <v>4.5199999999999996</v>
      </c>
      <c r="E542" t="str">
        <f>VLOOKUP(A542,'Medical Examinations'!A541:J2876,4,FALSE)</f>
        <v>No</v>
      </c>
      <c r="F542" t="str">
        <f>VLOOKUP(A542,'Medical Examinations'!A541:J2876,4,FALSE)</f>
        <v>No</v>
      </c>
      <c r="G542" t="str">
        <f>VLOOKUP(A542,'Medical Examinations'!A542:J2876,6,FALSE)</f>
        <v>No</v>
      </c>
      <c r="H542">
        <f>VLOOKUP(A542,'Medical Examinations'!A542:J2876,7,FALSE)</f>
        <v>1</v>
      </c>
      <c r="I542" s="8" t="str">
        <f>VLOOKUP(A542,'Medical Examinations'!A542:J2876,8,FALSE)</f>
        <v>yes</v>
      </c>
      <c r="J542" t="str">
        <f>VLOOKUP(A542,'Medical Examinations'!A542:J2876,9,FALSE)</f>
        <v>Normal weight</v>
      </c>
      <c r="K542" t="str">
        <f>VLOOKUP(A542,'Medical Examinations'!A542:J2876,10,FALSE)</f>
        <v>Normal</v>
      </c>
      <c r="L542" s="14">
        <f>VLOOKUP(A542,'Hospitalisation Details'!$A$1:$H$2344,2,FALSE)</f>
        <v>33963</v>
      </c>
      <c r="M542">
        <f>VLOOKUP(A542,'Hospitalisation Details'!$A$1:$H$2344,4,FALSE)</f>
        <v>18259.22</v>
      </c>
      <c r="N542" t="str">
        <f>VLOOKUP(A542,'Hospitalisation Details'!$A$1:$H$2344,5,FALSE)</f>
        <v>tier - 1</v>
      </c>
      <c r="O542" t="str">
        <f>VLOOKUP(A542,'Hospitalisation Details'!$A$1:$H$2344,6,FALSE)</f>
        <v>tier - 3</v>
      </c>
      <c r="P542" t="str">
        <f>VLOOKUP(A542,'Hospitalisation Details'!$A$1:$H$2344,7,FALSE)</f>
        <v>R1011</v>
      </c>
      <c r="Q542">
        <f>VLOOKUP(A542,'Hospitalisation Details'!$A$1:$H$2344,8,FALSE)</f>
        <v>30</v>
      </c>
    </row>
    <row r="543" spans="1:17" x14ac:dyDescent="0.3">
      <c r="A543" t="s">
        <v>1818</v>
      </c>
      <c r="B543" t="str">
        <f>VLOOKUP(A543, 'Customer Names'!$A$1:$D$2336,3,FALSE)</f>
        <v>Marton</v>
      </c>
      <c r="C543">
        <f>VLOOKUP(A543, 'Medical Examinations'!$A$1:$J$2336,2,FALSE)</f>
        <v>29.15</v>
      </c>
      <c r="D543">
        <f>VLOOKUP(A543,'Medical Examinations'!A542:J2877,3,FALSE)</f>
        <v>4.45</v>
      </c>
      <c r="E543" t="str">
        <f>VLOOKUP(A543,'Medical Examinations'!A542:J2877,4,FALSE)</f>
        <v>Yes</v>
      </c>
      <c r="F543" t="str">
        <f>VLOOKUP(A543,'Medical Examinations'!A542:J2877,4,FALSE)</f>
        <v>Yes</v>
      </c>
      <c r="G543" t="str">
        <f>VLOOKUP(A543,'Medical Examinations'!A543:J2877,6,FALSE)</f>
        <v>No</v>
      </c>
      <c r="H543">
        <f>VLOOKUP(A543,'Medical Examinations'!A543:J2877,7,FALSE)</f>
        <v>1</v>
      </c>
      <c r="I543" s="8" t="str">
        <f>VLOOKUP(A543,'Medical Examinations'!A543:J2877,8,FALSE)</f>
        <v>yes</v>
      </c>
      <c r="J543" t="str">
        <f>VLOOKUP(A543,'Medical Examinations'!A543:J2877,9,FALSE)</f>
        <v>Overweight</v>
      </c>
      <c r="K543" t="str">
        <f>VLOOKUP(A543,'Medical Examinations'!A543:J2877,10,FALSE)</f>
        <v>Normal</v>
      </c>
      <c r="L543" s="14">
        <f>VLOOKUP(A543,'Hospitalisation Details'!$A$1:$H$2344,2,FALSE)</f>
        <v>34914</v>
      </c>
      <c r="M543">
        <f>VLOOKUP(A543,'Hospitalisation Details'!$A$1:$H$2344,4,FALSE)</f>
        <v>18246.5</v>
      </c>
      <c r="N543" t="str">
        <f>VLOOKUP(A543,'Hospitalisation Details'!$A$1:$H$2344,5,FALSE)</f>
        <v>tier - 1</v>
      </c>
      <c r="O543" t="str">
        <f>VLOOKUP(A543,'Hospitalisation Details'!$A$1:$H$2344,6,FALSE)</f>
        <v>tier - 1</v>
      </c>
      <c r="P543" t="str">
        <f>VLOOKUP(A543,'Hospitalisation Details'!$A$1:$H$2344,7,FALSE)</f>
        <v>R1013</v>
      </c>
      <c r="Q543">
        <f>VLOOKUP(A543,'Hospitalisation Details'!$A$1:$H$2344,8,FALSE)</f>
        <v>27</v>
      </c>
    </row>
    <row r="544" spans="1:17" x14ac:dyDescent="0.3">
      <c r="A544" t="s">
        <v>1817</v>
      </c>
      <c r="B544" t="str">
        <f>VLOOKUP(A544, 'Customer Names'!$A$1:$D$2336,3,FALSE)</f>
        <v>Hildebrandt</v>
      </c>
      <c r="C544">
        <f>VLOOKUP(A544, 'Medical Examinations'!$A$1:$J$2336,2,FALSE)</f>
        <v>27.28</v>
      </c>
      <c r="D544">
        <f>VLOOKUP(A544,'Medical Examinations'!A543:J2878,3,FALSE)</f>
        <v>4.72</v>
      </c>
      <c r="E544" t="str">
        <f>VLOOKUP(A544,'Medical Examinations'!A543:J2878,4,FALSE)</f>
        <v>No</v>
      </c>
      <c r="F544" t="str">
        <f>VLOOKUP(A544,'Medical Examinations'!A543:J2878,4,FALSE)</f>
        <v>No</v>
      </c>
      <c r="G544" t="str">
        <f>VLOOKUP(A544,'Medical Examinations'!A544:J2878,6,FALSE)</f>
        <v>No</v>
      </c>
      <c r="H544">
        <f>VLOOKUP(A544,'Medical Examinations'!A544:J2878,7,FALSE)</f>
        <v>1</v>
      </c>
      <c r="I544" s="8" t="str">
        <f>VLOOKUP(A544,'Medical Examinations'!A544:J2878,8,FALSE)</f>
        <v>yes</v>
      </c>
      <c r="J544" t="str">
        <f>VLOOKUP(A544,'Medical Examinations'!A544:J2878,9,FALSE)</f>
        <v>Overweight</v>
      </c>
      <c r="K544" t="str">
        <f>VLOOKUP(A544,'Medical Examinations'!A544:J2878,10,FALSE)</f>
        <v>Normal</v>
      </c>
      <c r="L544" s="14">
        <f>VLOOKUP(A544,'Hospitalisation Details'!$A$1:$H$2344,2,FALSE)</f>
        <v>38240</v>
      </c>
      <c r="M544">
        <f>VLOOKUP(A544,'Hospitalisation Details'!$A$1:$H$2344,4,FALSE)</f>
        <v>18223.45</v>
      </c>
      <c r="N544" t="str">
        <f>VLOOKUP(A544,'Hospitalisation Details'!$A$1:$H$2344,5,FALSE)</f>
        <v>tier - 1</v>
      </c>
      <c r="O544" t="str">
        <f>VLOOKUP(A544,'Hospitalisation Details'!$A$1:$H$2344,6,FALSE)</f>
        <v>tier - 3</v>
      </c>
      <c r="P544" t="str">
        <f>VLOOKUP(A544,'Hospitalisation Details'!$A$1:$H$2344,7,FALSE)</f>
        <v>R1013</v>
      </c>
      <c r="Q544">
        <f>VLOOKUP(A544,'Hospitalisation Details'!$A$1:$H$2344,8,FALSE)</f>
        <v>18</v>
      </c>
    </row>
    <row r="545" spans="1:17" x14ac:dyDescent="0.3">
      <c r="A545" t="s">
        <v>1816</v>
      </c>
      <c r="B545" t="str">
        <f>VLOOKUP(A545, 'Customer Names'!$A$1:$D$2336,3,FALSE)</f>
        <v>Biggs</v>
      </c>
      <c r="C545">
        <f>VLOOKUP(A545, 'Medical Examinations'!$A$1:$J$2336,2,FALSE)</f>
        <v>32.229999999999997</v>
      </c>
      <c r="D545">
        <f>VLOOKUP(A545,'Medical Examinations'!A544:J2879,3,FALSE)</f>
        <v>4.6500000000000004</v>
      </c>
      <c r="E545" t="str">
        <f>VLOOKUP(A545,'Medical Examinations'!A544:J2879,4,FALSE)</f>
        <v>Yes</v>
      </c>
      <c r="F545" t="str">
        <f>VLOOKUP(A545,'Medical Examinations'!A544:J2879,4,FALSE)</f>
        <v>Yes</v>
      </c>
      <c r="G545" t="str">
        <f>VLOOKUP(A545,'Medical Examinations'!A545:J2879,6,FALSE)</f>
        <v>Yes</v>
      </c>
      <c r="H545">
        <f>VLOOKUP(A545,'Medical Examinations'!A545:J2879,7,FALSE)</f>
        <v>1</v>
      </c>
      <c r="I545" s="8" t="str">
        <f>VLOOKUP(A545,'Medical Examinations'!A545:J2879,8,FALSE)</f>
        <v>No</v>
      </c>
      <c r="J545" t="str">
        <f>VLOOKUP(A545,'Medical Examinations'!A545:J2879,9,FALSE)</f>
        <v>Obesity</v>
      </c>
      <c r="K545" t="str">
        <f>VLOOKUP(A545,'Medical Examinations'!A545:J2879,10,FALSE)</f>
        <v>Normal</v>
      </c>
      <c r="L545" s="14">
        <f>VLOOKUP(A545,'Hospitalisation Details'!$A$1:$H$2344,2,FALSE)</f>
        <v>35596</v>
      </c>
      <c r="M545">
        <f>VLOOKUP(A545,'Hospitalisation Details'!$A$1:$H$2344,4,FALSE)</f>
        <v>18218.16</v>
      </c>
      <c r="N545" t="str">
        <f>VLOOKUP(A545,'Hospitalisation Details'!$A$1:$H$2344,5,FALSE)</f>
        <v>tier - 1</v>
      </c>
      <c r="O545" t="str">
        <f>VLOOKUP(A545,'Hospitalisation Details'!$A$1:$H$2344,6,FALSE)</f>
        <v>tier - 1</v>
      </c>
      <c r="P545" t="str">
        <f>VLOOKUP(A545,'Hospitalisation Details'!$A$1:$H$2344,7,FALSE)</f>
        <v>R1013</v>
      </c>
      <c r="Q545">
        <f>VLOOKUP(A545,'Hospitalisation Details'!$A$1:$H$2344,8,FALSE)</f>
        <v>25</v>
      </c>
    </row>
    <row r="546" spans="1:17" x14ac:dyDescent="0.3">
      <c r="A546" t="s">
        <v>1815</v>
      </c>
      <c r="B546" t="str">
        <f>VLOOKUP(A546, 'Customer Names'!$A$1:$D$2336,3,FALSE)</f>
        <v>Shigezumi</v>
      </c>
      <c r="C546">
        <f>VLOOKUP(A546, 'Medical Examinations'!$A$1:$J$2336,2,FALSE)</f>
        <v>44.2</v>
      </c>
      <c r="D546">
        <f>VLOOKUP(A546,'Medical Examinations'!A545:J2880,3,FALSE)</f>
        <v>11.34</v>
      </c>
      <c r="E546" t="str">
        <f>VLOOKUP(A546,'Medical Examinations'!A545:J2880,4,FALSE)</f>
        <v>Yes</v>
      </c>
      <c r="F546" t="str">
        <f>VLOOKUP(A546,'Medical Examinations'!A545:J2880,4,FALSE)</f>
        <v>Yes</v>
      </c>
      <c r="G546" t="str">
        <f>VLOOKUP(A546,'Medical Examinations'!A546:J2880,6,FALSE)</f>
        <v>Yes</v>
      </c>
      <c r="H546">
        <f>VLOOKUP(A546,'Medical Examinations'!A546:J2880,7,FALSE)</f>
        <v>1</v>
      </c>
      <c r="I546" s="8" t="str">
        <f>VLOOKUP(A546,'Medical Examinations'!A546:J2880,8,FALSE)</f>
        <v>No</v>
      </c>
      <c r="J546" t="str">
        <f>VLOOKUP(A546,'Medical Examinations'!A546:J2880,9,FALSE)</f>
        <v>Obesity</v>
      </c>
      <c r="K546" t="str">
        <f>VLOOKUP(A546,'Medical Examinations'!A546:J2880,10,FALSE)</f>
        <v>Diabetes</v>
      </c>
      <c r="L546" s="14">
        <f>VLOOKUP(A546,'Hospitalisation Details'!$A$1:$H$2344,2,FALSE)</f>
        <v>23196</v>
      </c>
      <c r="M546">
        <f>VLOOKUP(A546,'Hospitalisation Details'!$A$1:$H$2344,4,FALSE)</f>
        <v>18208.34</v>
      </c>
      <c r="N546" t="str">
        <f>VLOOKUP(A546,'Hospitalisation Details'!$A$1:$H$2344,5,FALSE)</f>
        <v>tier - 1</v>
      </c>
      <c r="O546" t="str">
        <f>VLOOKUP(A546,'Hospitalisation Details'!$A$1:$H$2344,6,FALSE)</f>
        <v>tier - 2</v>
      </c>
      <c r="P546" t="str">
        <f>VLOOKUP(A546,'Hospitalisation Details'!$A$1:$H$2344,7,FALSE)</f>
        <v>R1026</v>
      </c>
      <c r="Q546">
        <f>VLOOKUP(A546,'Hospitalisation Details'!$A$1:$H$2344,8,FALSE)</f>
        <v>59</v>
      </c>
    </row>
    <row r="547" spans="1:17" x14ac:dyDescent="0.3">
      <c r="A547" t="s">
        <v>1814</v>
      </c>
      <c r="B547" t="str">
        <f>VLOOKUP(A547, 'Customer Names'!$A$1:$D$2336,3,FALSE)</f>
        <v>Meineke</v>
      </c>
      <c r="C547">
        <f>VLOOKUP(A547, 'Medical Examinations'!$A$1:$J$2336,2,FALSE)</f>
        <v>29.734999999999999</v>
      </c>
      <c r="D547">
        <f>VLOOKUP(A547,'Medical Examinations'!A546:J2881,3,FALSE)</f>
        <v>4.53</v>
      </c>
      <c r="E547" t="str">
        <f>VLOOKUP(A547,'Medical Examinations'!A546:J2881,4,FALSE)</f>
        <v>No</v>
      </c>
      <c r="F547" t="str">
        <f>VLOOKUP(A547,'Medical Examinations'!A546:J2881,4,FALSE)</f>
        <v>No</v>
      </c>
      <c r="G547" t="str">
        <f>VLOOKUP(A547,'Medical Examinations'!A547:J2881,6,FALSE)</f>
        <v>Yes</v>
      </c>
      <c r="H547">
        <f>VLOOKUP(A547,'Medical Examinations'!A547:J2881,7,FALSE)</f>
        <v>1</v>
      </c>
      <c r="I547" s="8" t="str">
        <f>VLOOKUP(A547,'Medical Examinations'!A547:J2881,8,FALSE)</f>
        <v>No</v>
      </c>
      <c r="J547" t="str">
        <f>VLOOKUP(A547,'Medical Examinations'!A547:J2881,9,FALSE)</f>
        <v>Overweight</v>
      </c>
      <c r="K547" t="str">
        <f>VLOOKUP(A547,'Medical Examinations'!A547:J2881,10,FALSE)</f>
        <v>Normal</v>
      </c>
      <c r="L547" s="14">
        <f>VLOOKUP(A547,'Hospitalisation Details'!$A$1:$H$2344,2,FALSE)</f>
        <v>34162</v>
      </c>
      <c r="M547">
        <f>VLOOKUP(A547,'Hospitalisation Details'!$A$1:$H$2344,4,FALSE)</f>
        <v>18157.88</v>
      </c>
      <c r="N547" t="str">
        <f>VLOOKUP(A547,'Hospitalisation Details'!$A$1:$H$2344,5,FALSE)</f>
        <v>tier - 1</v>
      </c>
      <c r="O547" t="str">
        <f>VLOOKUP(A547,'Hospitalisation Details'!$A$1:$H$2344,6,FALSE)</f>
        <v>tier - 1</v>
      </c>
      <c r="P547" t="str">
        <f>VLOOKUP(A547,'Hospitalisation Details'!$A$1:$H$2344,7,FALSE)</f>
        <v>R1012</v>
      </c>
      <c r="Q547">
        <f>VLOOKUP(A547,'Hospitalisation Details'!$A$1:$H$2344,8,FALSE)</f>
        <v>29</v>
      </c>
    </row>
    <row r="548" spans="1:17" x14ac:dyDescent="0.3">
      <c r="A548" t="s">
        <v>1813</v>
      </c>
      <c r="B548" t="str">
        <f>VLOOKUP(A548, 'Customer Names'!$A$1:$D$2336,3,FALSE)</f>
        <v>Ludington</v>
      </c>
      <c r="C548">
        <f>VLOOKUP(A548, 'Medical Examinations'!$A$1:$J$2336,2,FALSE)</f>
        <v>28.31</v>
      </c>
      <c r="D548">
        <f>VLOOKUP(A548,'Medical Examinations'!A547:J2882,3,FALSE)</f>
        <v>6.35</v>
      </c>
      <c r="E548" t="str">
        <f>VLOOKUP(A548,'Medical Examinations'!A547:J2882,4,FALSE)</f>
        <v>No</v>
      </c>
      <c r="F548" t="str">
        <f>VLOOKUP(A548,'Medical Examinations'!A547:J2882,4,FALSE)</f>
        <v>No</v>
      </c>
      <c r="G548" t="str">
        <f>VLOOKUP(A548,'Medical Examinations'!A548:J2882,6,FALSE)</f>
        <v>No</v>
      </c>
      <c r="H548">
        <f>VLOOKUP(A548,'Medical Examinations'!A548:J2882,7,FALSE)</f>
        <v>0</v>
      </c>
      <c r="I548" s="8" t="str">
        <f>VLOOKUP(A548,'Medical Examinations'!A548:J2882,8,FALSE)</f>
        <v>yes</v>
      </c>
      <c r="J548" t="str">
        <f>VLOOKUP(A548,'Medical Examinations'!A548:J2882,9,FALSE)</f>
        <v>Overweight</v>
      </c>
      <c r="K548" t="str">
        <f>VLOOKUP(A548,'Medical Examinations'!A548:J2882,10,FALSE)</f>
        <v>Prediabetes</v>
      </c>
      <c r="L548" s="14">
        <f>VLOOKUP(A548,'Hospitalisation Details'!$A$1:$H$2344,2,FALSE)</f>
        <v>36457</v>
      </c>
      <c r="M548">
        <f>VLOOKUP(A548,'Hospitalisation Details'!$A$1:$H$2344,4,FALSE)</f>
        <v>18033.97</v>
      </c>
      <c r="N548" t="str">
        <f>VLOOKUP(A548,'Hospitalisation Details'!$A$1:$H$2344,5,FALSE)</f>
        <v>tier - 1</v>
      </c>
      <c r="O548" t="str">
        <f>VLOOKUP(A548,'Hospitalisation Details'!$A$1:$H$2344,6,FALSE)</f>
        <v>tier - 1</v>
      </c>
      <c r="P548" t="str">
        <f>VLOOKUP(A548,'Hospitalisation Details'!$A$1:$H$2344,7,FALSE)</f>
        <v>R1012</v>
      </c>
      <c r="Q548">
        <f>VLOOKUP(A548,'Hospitalisation Details'!$A$1:$H$2344,8,FALSE)</f>
        <v>23</v>
      </c>
    </row>
    <row r="549" spans="1:17" x14ac:dyDescent="0.3">
      <c r="A549" t="s">
        <v>1812</v>
      </c>
      <c r="B549" t="str">
        <f>VLOOKUP(A549, 'Customer Names'!$A$1:$D$2336,3,FALSE)</f>
        <v>Perrich</v>
      </c>
      <c r="C549">
        <f>VLOOKUP(A549, 'Medical Examinations'!$A$1:$J$2336,2,FALSE)</f>
        <v>46.62</v>
      </c>
      <c r="D549">
        <f>VLOOKUP(A549,'Medical Examinations'!A548:J2883,3,FALSE)</f>
        <v>8.51</v>
      </c>
      <c r="E549" t="str">
        <f>VLOOKUP(A549,'Medical Examinations'!A548:J2883,4,FALSE)</f>
        <v>No</v>
      </c>
      <c r="F549" t="str">
        <f>VLOOKUP(A549,'Medical Examinations'!A548:J2883,4,FALSE)</f>
        <v>No</v>
      </c>
      <c r="G549" t="str">
        <f>VLOOKUP(A549,'Medical Examinations'!A549:J2883,6,FALSE)</f>
        <v>No</v>
      </c>
      <c r="H549">
        <f>VLOOKUP(A549,'Medical Examinations'!A549:J2883,7,FALSE)</f>
        <v>0</v>
      </c>
      <c r="I549" s="8" t="str">
        <f>VLOOKUP(A549,'Medical Examinations'!A549:J2883,8,FALSE)</f>
        <v>No</v>
      </c>
      <c r="J549" t="str">
        <f>VLOOKUP(A549,'Medical Examinations'!A549:J2883,9,FALSE)</f>
        <v>Obesity</v>
      </c>
      <c r="K549" t="str">
        <f>VLOOKUP(A549,'Medical Examinations'!A549:J2883,10,FALSE)</f>
        <v>Diabetes</v>
      </c>
      <c r="L549" s="14">
        <f>VLOOKUP(A549,'Hospitalisation Details'!$A$1:$H$2344,2,FALSE)</f>
        <v>24032</v>
      </c>
      <c r="M549">
        <f>VLOOKUP(A549,'Hospitalisation Details'!$A$1:$H$2344,4,FALSE)</f>
        <v>18031.189999999999</v>
      </c>
      <c r="N549" t="str">
        <f>VLOOKUP(A549,'Hospitalisation Details'!$A$1:$H$2344,5,FALSE)</f>
        <v>tier - 1</v>
      </c>
      <c r="O549" t="str">
        <f>VLOOKUP(A549,'Hospitalisation Details'!$A$1:$H$2344,6,FALSE)</f>
        <v>tier - 2</v>
      </c>
      <c r="P549" t="str">
        <f>VLOOKUP(A549,'Hospitalisation Details'!$A$1:$H$2344,7,FALSE)</f>
        <v>R1012</v>
      </c>
      <c r="Q549">
        <f>VLOOKUP(A549,'Hospitalisation Details'!$A$1:$H$2344,8,FALSE)</f>
        <v>57</v>
      </c>
    </row>
    <row r="550" spans="1:17" x14ac:dyDescent="0.3">
      <c r="A550" t="s">
        <v>1811</v>
      </c>
      <c r="B550" t="str">
        <f>VLOOKUP(A550, 'Customer Names'!$A$1:$D$2336,3,FALSE)</f>
        <v>Cervantes</v>
      </c>
      <c r="C550">
        <f>VLOOKUP(A550, 'Medical Examinations'!$A$1:$J$2336,2,FALSE)</f>
        <v>51.75</v>
      </c>
      <c r="D550">
        <f>VLOOKUP(A550,'Medical Examinations'!A549:J2884,3,FALSE)</f>
        <v>8.59</v>
      </c>
      <c r="E550" t="str">
        <f>VLOOKUP(A550,'Medical Examinations'!A549:J2884,4,FALSE)</f>
        <v>Yes</v>
      </c>
      <c r="F550" t="str">
        <f>VLOOKUP(A550,'Medical Examinations'!A549:J2884,4,FALSE)</f>
        <v>Yes</v>
      </c>
      <c r="G550" t="str">
        <f>VLOOKUP(A550,'Medical Examinations'!A550:J2884,6,FALSE)</f>
        <v>No</v>
      </c>
      <c r="H550">
        <f>VLOOKUP(A550,'Medical Examinations'!A550:J2884,7,FALSE)</f>
        <v>1</v>
      </c>
      <c r="I550" s="8" t="str">
        <f>VLOOKUP(A550,'Medical Examinations'!A550:J2884,8,FALSE)</f>
        <v>No</v>
      </c>
      <c r="J550" t="str">
        <f>VLOOKUP(A550,'Medical Examinations'!A550:J2884,9,FALSE)</f>
        <v>Obesity</v>
      </c>
      <c r="K550" t="str">
        <f>VLOOKUP(A550,'Medical Examinations'!A550:J2884,10,FALSE)</f>
        <v>Diabetes</v>
      </c>
      <c r="L550" s="14">
        <f>VLOOKUP(A550,'Hospitalisation Details'!$A$1:$H$2344,2,FALSE)</f>
        <v>27572</v>
      </c>
      <c r="M550">
        <f>VLOOKUP(A550,'Hospitalisation Details'!$A$1:$H$2344,4,FALSE)</f>
        <v>18031.16</v>
      </c>
      <c r="N550" t="str">
        <f>VLOOKUP(A550,'Hospitalisation Details'!$A$1:$H$2344,5,FALSE)</f>
        <v>tier - 1</v>
      </c>
      <c r="O550" t="str">
        <f>VLOOKUP(A550,'Hospitalisation Details'!$A$1:$H$2344,6,FALSE)</f>
        <v>tier - 3</v>
      </c>
      <c r="P550" t="str">
        <f>VLOOKUP(A550,'Hospitalisation Details'!$A$1:$H$2344,7,FALSE)</f>
        <v>R1023</v>
      </c>
      <c r="Q550">
        <f>VLOOKUP(A550,'Hospitalisation Details'!$A$1:$H$2344,8,FALSE)</f>
        <v>47</v>
      </c>
    </row>
    <row r="551" spans="1:17" x14ac:dyDescent="0.3">
      <c r="A551" t="s">
        <v>1810</v>
      </c>
      <c r="B551" t="str">
        <f>VLOOKUP(A551, 'Customer Names'!$A$1:$D$2336,3,FALSE)</f>
        <v>Andrews</v>
      </c>
      <c r="C551">
        <f>VLOOKUP(A551, 'Medical Examinations'!$A$1:$J$2336,2,FALSE)</f>
        <v>25.7</v>
      </c>
      <c r="D551">
        <f>VLOOKUP(A551,'Medical Examinations'!A550:J2885,3,FALSE)</f>
        <v>4.13</v>
      </c>
      <c r="E551" t="str">
        <f>VLOOKUP(A551,'Medical Examinations'!A550:J2885,4,FALSE)</f>
        <v>Yes</v>
      </c>
      <c r="F551" t="str">
        <f>VLOOKUP(A551,'Medical Examinations'!A550:J2885,4,FALSE)</f>
        <v>Yes</v>
      </c>
      <c r="G551" t="str">
        <f>VLOOKUP(A551,'Medical Examinations'!A551:J2885,6,FALSE)</f>
        <v>No</v>
      </c>
      <c r="H551">
        <f>VLOOKUP(A551,'Medical Examinations'!A551:J2885,7,FALSE)</f>
        <v>0</v>
      </c>
      <c r="I551" s="8" t="str">
        <f>VLOOKUP(A551,'Medical Examinations'!A551:J2885,8,FALSE)</f>
        <v>yes</v>
      </c>
      <c r="J551" t="str">
        <f>VLOOKUP(A551,'Medical Examinations'!A551:J2885,9,FALSE)</f>
        <v>Overweight</v>
      </c>
      <c r="K551" t="str">
        <f>VLOOKUP(A551,'Medical Examinations'!A551:J2885,10,FALSE)</f>
        <v>Normal</v>
      </c>
      <c r="L551" s="14">
        <f>VLOOKUP(A551,'Hospitalisation Details'!$A$1:$H$2344,2,FALSE)</f>
        <v>37162</v>
      </c>
      <c r="M551">
        <f>VLOOKUP(A551,'Hospitalisation Details'!$A$1:$H$2344,4,FALSE)</f>
        <v>17942.11</v>
      </c>
      <c r="N551" t="str">
        <f>VLOOKUP(A551,'Hospitalisation Details'!$A$1:$H$2344,5,FALSE)</f>
        <v>tier - 1</v>
      </c>
      <c r="O551" t="str">
        <f>VLOOKUP(A551,'Hospitalisation Details'!$A$1:$H$2344,6,FALSE)</f>
        <v>tier - 2</v>
      </c>
      <c r="P551" t="str">
        <f>VLOOKUP(A551,'Hospitalisation Details'!$A$1:$H$2344,7,FALSE)</f>
        <v>R1011</v>
      </c>
      <c r="Q551">
        <f>VLOOKUP(A551,'Hospitalisation Details'!$A$1:$H$2344,8,FALSE)</f>
        <v>21</v>
      </c>
    </row>
    <row r="552" spans="1:17" x14ac:dyDescent="0.3">
      <c r="A552" t="s">
        <v>1809</v>
      </c>
      <c r="B552" t="str">
        <f>VLOOKUP(A552, 'Customer Names'!$A$1:$D$2336,3,FALSE)</f>
        <v>Ruvalcaba</v>
      </c>
      <c r="C552">
        <f>VLOOKUP(A552, 'Medical Examinations'!$A$1:$J$2336,2,FALSE)</f>
        <v>31.79</v>
      </c>
      <c r="D552">
        <f>VLOOKUP(A552,'Medical Examinations'!A551:J2886,3,FALSE)</f>
        <v>4.55</v>
      </c>
      <c r="E552" t="str">
        <f>VLOOKUP(A552,'Medical Examinations'!A551:J2886,4,FALSE)</f>
        <v>No</v>
      </c>
      <c r="F552" t="str">
        <f>VLOOKUP(A552,'Medical Examinations'!A551:J2886,4,FALSE)</f>
        <v>No</v>
      </c>
      <c r="G552" t="str">
        <f>VLOOKUP(A552,'Medical Examinations'!A552:J2886,6,FALSE)</f>
        <v>No</v>
      </c>
      <c r="H552">
        <f>VLOOKUP(A552,'Medical Examinations'!A552:J2886,7,FALSE)</f>
        <v>0</v>
      </c>
      <c r="I552" s="8" t="str">
        <f>VLOOKUP(A552,'Medical Examinations'!A552:J2886,8,FALSE)</f>
        <v>No</v>
      </c>
      <c r="J552" t="str">
        <f>VLOOKUP(A552,'Medical Examinations'!A552:J2886,9,FALSE)</f>
        <v>Obesity</v>
      </c>
      <c r="K552" t="str">
        <f>VLOOKUP(A552,'Medical Examinations'!A552:J2886,10,FALSE)</f>
        <v>Normal</v>
      </c>
      <c r="L552" s="14">
        <f>VLOOKUP(A552,'Hospitalisation Details'!$A$1:$H$2344,2,FALSE)</f>
        <v>28415</v>
      </c>
      <c r="M552">
        <f>VLOOKUP(A552,'Hospitalisation Details'!$A$1:$H$2344,4,FALSE)</f>
        <v>17929.3</v>
      </c>
      <c r="N552" t="str">
        <f>VLOOKUP(A552,'Hospitalisation Details'!$A$1:$H$2344,5,FALSE)</f>
        <v>tier - 1</v>
      </c>
      <c r="O552" t="str">
        <f>VLOOKUP(A552,'Hospitalisation Details'!$A$1:$H$2344,6,FALSE)</f>
        <v>tier - 2</v>
      </c>
      <c r="P552" t="str">
        <f>VLOOKUP(A552,'Hospitalisation Details'!$A$1:$H$2344,7,FALSE)</f>
        <v>R1013</v>
      </c>
      <c r="Q552">
        <f>VLOOKUP(A552,'Hospitalisation Details'!$A$1:$H$2344,8,FALSE)</f>
        <v>45</v>
      </c>
    </row>
    <row r="553" spans="1:17" x14ac:dyDescent="0.3">
      <c r="A553" t="s">
        <v>1808</v>
      </c>
      <c r="B553" t="str">
        <f>VLOOKUP(A553, 'Customer Names'!$A$1:$D$2336,3,FALSE)</f>
        <v>King</v>
      </c>
      <c r="C553">
        <f>VLOOKUP(A553, 'Medical Examinations'!$A$1:$J$2336,2,FALSE)</f>
        <v>24.795000000000002</v>
      </c>
      <c r="D553">
        <f>VLOOKUP(A553,'Medical Examinations'!A552:J2887,3,FALSE)</f>
        <v>4.5199999999999996</v>
      </c>
      <c r="E553" t="str">
        <f>VLOOKUP(A553,'Medical Examinations'!A552:J2887,4,FALSE)</f>
        <v>No</v>
      </c>
      <c r="F553" t="str">
        <f>VLOOKUP(A553,'Medical Examinations'!A552:J2887,4,FALSE)</f>
        <v>No</v>
      </c>
      <c r="G553" t="str">
        <f>VLOOKUP(A553,'Medical Examinations'!A553:J2887,6,FALSE)</f>
        <v>No</v>
      </c>
      <c r="H553">
        <f>VLOOKUP(A553,'Medical Examinations'!A553:J2887,7,FALSE)</f>
        <v>0</v>
      </c>
      <c r="I553" s="8" t="str">
        <f>VLOOKUP(A553,'Medical Examinations'!A553:J2887,8,FALSE)</f>
        <v>yes</v>
      </c>
      <c r="J553" t="str">
        <f>VLOOKUP(A553,'Medical Examinations'!A553:J2887,9,FALSE)</f>
        <v>Normal weight</v>
      </c>
      <c r="K553" t="str">
        <f>VLOOKUP(A553,'Medical Examinations'!A553:J2887,10,FALSE)</f>
        <v>Normal</v>
      </c>
      <c r="L553" s="14">
        <f>VLOOKUP(A553,'Hospitalisation Details'!$A$1:$H$2344,2,FALSE)</f>
        <v>32846</v>
      </c>
      <c r="M553">
        <f>VLOOKUP(A553,'Hospitalisation Details'!$A$1:$H$2344,4,FALSE)</f>
        <v>17904.53</v>
      </c>
      <c r="N553" t="str">
        <f>VLOOKUP(A553,'Hospitalisation Details'!$A$1:$H$2344,5,FALSE)</f>
        <v>tier - 1</v>
      </c>
      <c r="O553" t="str">
        <f>VLOOKUP(A553,'Hospitalisation Details'!$A$1:$H$2344,6,FALSE)</f>
        <v>tier - 2</v>
      </c>
      <c r="P553" t="str">
        <f>VLOOKUP(A553,'Hospitalisation Details'!$A$1:$H$2344,7,FALSE)</f>
        <v>R1017</v>
      </c>
      <c r="Q553">
        <f>VLOOKUP(A553,'Hospitalisation Details'!$A$1:$H$2344,8,FALSE)</f>
        <v>33</v>
      </c>
    </row>
    <row r="554" spans="1:17" x14ac:dyDescent="0.3">
      <c r="A554" t="s">
        <v>1807</v>
      </c>
      <c r="B554" t="str">
        <f>VLOOKUP(A554, 'Customer Names'!$A$1:$D$2336,3,FALSE)</f>
        <v>Stone</v>
      </c>
      <c r="C554">
        <f>VLOOKUP(A554, 'Medical Examinations'!$A$1:$J$2336,2,FALSE)</f>
        <v>53.98</v>
      </c>
      <c r="D554">
        <f>VLOOKUP(A554,'Medical Examinations'!A553:J2888,3,FALSE)</f>
        <v>5.07</v>
      </c>
      <c r="E554" t="str">
        <f>VLOOKUP(A554,'Medical Examinations'!A553:J2888,4,FALSE)</f>
        <v>No</v>
      </c>
      <c r="F554" t="str">
        <f>VLOOKUP(A554,'Medical Examinations'!A553:J2888,4,FALSE)</f>
        <v>No</v>
      </c>
      <c r="G554" t="str">
        <f>VLOOKUP(A554,'Medical Examinations'!A554:J2888,6,FALSE)</f>
        <v>Yes</v>
      </c>
      <c r="H554">
        <f>VLOOKUP(A554,'Medical Examinations'!A554:J2888,7,FALSE)</f>
        <v>1</v>
      </c>
      <c r="I554" s="8" t="str">
        <f>VLOOKUP(A554,'Medical Examinations'!A554:J2888,8,FALSE)</f>
        <v>No</v>
      </c>
      <c r="J554" t="str">
        <f>VLOOKUP(A554,'Medical Examinations'!A554:J2888,9,FALSE)</f>
        <v>Obesity</v>
      </c>
      <c r="K554" t="str">
        <f>VLOOKUP(A554,'Medical Examinations'!A554:J2888,10,FALSE)</f>
        <v>Normal</v>
      </c>
      <c r="L554" s="14">
        <f>VLOOKUP(A554,'Hospitalisation Details'!$A$1:$H$2344,2,FALSE)</f>
        <v>29171</v>
      </c>
      <c r="M554">
        <f>VLOOKUP(A554,'Hospitalisation Details'!$A$1:$H$2344,4,FALSE)</f>
        <v>17882.669999999998</v>
      </c>
      <c r="N554" t="str">
        <f>VLOOKUP(A554,'Hospitalisation Details'!$A$1:$H$2344,5,FALSE)</f>
        <v>tier - 1</v>
      </c>
      <c r="O554" t="str">
        <f>VLOOKUP(A554,'Hospitalisation Details'!$A$1:$H$2344,6,FALSE)</f>
        <v>tier - 3</v>
      </c>
      <c r="P554" t="str">
        <f>VLOOKUP(A554,'Hospitalisation Details'!$A$1:$H$2344,7,FALSE)</f>
        <v>R1012</v>
      </c>
      <c r="Q554">
        <f>VLOOKUP(A554,'Hospitalisation Details'!$A$1:$H$2344,8,FALSE)</f>
        <v>43</v>
      </c>
    </row>
    <row r="555" spans="1:17" x14ac:dyDescent="0.3">
      <c r="A555" t="s">
        <v>1806</v>
      </c>
      <c r="B555" t="str">
        <f>VLOOKUP(A555, 'Customer Names'!$A$1:$D$2336,3,FALSE)</f>
        <v>Campbell</v>
      </c>
      <c r="C555">
        <f>VLOOKUP(A555, 'Medical Examinations'!$A$1:$J$2336,2,FALSE)</f>
        <v>41.325000000000003</v>
      </c>
      <c r="D555">
        <f>VLOOKUP(A555,'Medical Examinations'!A554:J2889,3,FALSE)</f>
        <v>4.04</v>
      </c>
      <c r="E555" t="str">
        <f>VLOOKUP(A555,'Medical Examinations'!A554:J2889,4,FALSE)</f>
        <v>Yes</v>
      </c>
      <c r="F555" t="str">
        <f>VLOOKUP(A555,'Medical Examinations'!A554:J2889,4,FALSE)</f>
        <v>Yes</v>
      </c>
      <c r="G555" t="str">
        <f>VLOOKUP(A555,'Medical Examinations'!A555:J2889,6,FALSE)</f>
        <v>Yes</v>
      </c>
      <c r="H555">
        <f>VLOOKUP(A555,'Medical Examinations'!A555:J2889,7,FALSE)</f>
        <v>1</v>
      </c>
      <c r="I555" s="8" t="str">
        <f>VLOOKUP(A555,'Medical Examinations'!A555:J2889,8,FALSE)</f>
        <v>No</v>
      </c>
      <c r="J555" t="str">
        <f>VLOOKUP(A555,'Medical Examinations'!A555:J2889,9,FALSE)</f>
        <v>Obesity</v>
      </c>
      <c r="K555" t="str">
        <f>VLOOKUP(A555,'Medical Examinations'!A555:J2889,10,FALSE)</f>
        <v>Normal</v>
      </c>
      <c r="L555" s="14">
        <f>VLOOKUP(A555,'Hospitalisation Details'!$A$1:$H$2344,2,FALSE)</f>
        <v>35668</v>
      </c>
      <c r="M555">
        <f>VLOOKUP(A555,'Hospitalisation Details'!$A$1:$H$2344,4,FALSE)</f>
        <v>17878.900000000001</v>
      </c>
      <c r="N555" t="str">
        <f>VLOOKUP(A555,'Hospitalisation Details'!$A$1:$H$2344,5,FALSE)</f>
        <v>tier - 1</v>
      </c>
      <c r="O555" t="str">
        <f>VLOOKUP(A555,'Hospitalisation Details'!$A$1:$H$2344,6,FALSE)</f>
        <v>tier - 2</v>
      </c>
      <c r="P555" t="str">
        <f>VLOOKUP(A555,'Hospitalisation Details'!$A$1:$H$2344,7,FALSE)</f>
        <v>R1024</v>
      </c>
      <c r="Q555">
        <f>VLOOKUP(A555,'Hospitalisation Details'!$A$1:$H$2344,8,FALSE)</f>
        <v>25</v>
      </c>
    </row>
    <row r="556" spans="1:17" x14ac:dyDescent="0.3">
      <c r="A556" t="s">
        <v>1805</v>
      </c>
      <c r="B556" t="str">
        <f>VLOOKUP(A556, 'Customer Names'!$A$1:$D$2336,3,FALSE)</f>
        <v>Asher</v>
      </c>
      <c r="C556">
        <f>VLOOKUP(A556, 'Medical Examinations'!$A$1:$J$2336,2,FALSE)</f>
        <v>51.65</v>
      </c>
      <c r="D556">
        <f>VLOOKUP(A556,'Medical Examinations'!A555:J2890,3,FALSE)</f>
        <v>5.3</v>
      </c>
      <c r="E556" t="str">
        <f>VLOOKUP(A556,'Medical Examinations'!A555:J2890,4,FALSE)</f>
        <v>Yes</v>
      </c>
      <c r="F556" t="str">
        <f>VLOOKUP(A556,'Medical Examinations'!A555:J2890,4,FALSE)</f>
        <v>Yes</v>
      </c>
      <c r="G556" t="str">
        <f>VLOOKUP(A556,'Medical Examinations'!A556:J2890,6,FALSE)</f>
        <v>No</v>
      </c>
      <c r="H556">
        <f>VLOOKUP(A556,'Medical Examinations'!A556:J2890,7,FALSE)</f>
        <v>0</v>
      </c>
      <c r="I556" s="8" t="str">
        <f>VLOOKUP(A556,'Medical Examinations'!A556:J2890,8,FALSE)</f>
        <v>No</v>
      </c>
      <c r="J556" t="str">
        <f>VLOOKUP(A556,'Medical Examinations'!A556:J2890,9,FALSE)</f>
        <v>Obesity</v>
      </c>
      <c r="K556" t="str">
        <f>VLOOKUP(A556,'Medical Examinations'!A556:J2890,10,FALSE)</f>
        <v>Normal</v>
      </c>
      <c r="L556" s="14">
        <f>VLOOKUP(A556,'Hospitalisation Details'!$A$1:$H$2344,2,FALSE)</f>
        <v>28106</v>
      </c>
      <c r="M556">
        <f>VLOOKUP(A556,'Hospitalisation Details'!$A$1:$H$2344,4,FALSE)</f>
        <v>17862.919999999998</v>
      </c>
      <c r="N556" t="str">
        <f>VLOOKUP(A556,'Hospitalisation Details'!$A$1:$H$2344,5,FALSE)</f>
        <v>tier - 1</v>
      </c>
      <c r="O556" t="str">
        <f>VLOOKUP(A556,'Hospitalisation Details'!$A$1:$H$2344,6,FALSE)</f>
        <v>tier - 2</v>
      </c>
      <c r="P556" t="str">
        <f>VLOOKUP(A556,'Hospitalisation Details'!$A$1:$H$2344,7,FALSE)</f>
        <v>R1012</v>
      </c>
      <c r="Q556">
        <f>VLOOKUP(A556,'Hospitalisation Details'!$A$1:$H$2344,8,FALSE)</f>
        <v>46</v>
      </c>
    </row>
    <row r="557" spans="1:17" x14ac:dyDescent="0.3">
      <c r="A557" t="s">
        <v>1804</v>
      </c>
      <c r="B557" t="str">
        <f>VLOOKUP(A557, 'Customer Names'!$A$1:$D$2336,3,FALSE)</f>
        <v>Mazzotta</v>
      </c>
      <c r="C557">
        <f>VLOOKUP(A557, 'Medical Examinations'!$A$1:$J$2336,2,FALSE)</f>
        <v>44.52</v>
      </c>
      <c r="D557">
        <f>VLOOKUP(A557,'Medical Examinations'!A556:J2891,3,FALSE)</f>
        <v>8.64</v>
      </c>
      <c r="E557" t="str">
        <f>VLOOKUP(A557,'Medical Examinations'!A556:J2891,4,FALSE)</f>
        <v>Yes</v>
      </c>
      <c r="F557" t="str">
        <f>VLOOKUP(A557,'Medical Examinations'!A556:J2891,4,FALSE)</f>
        <v>Yes</v>
      </c>
      <c r="G557" t="str">
        <f>VLOOKUP(A557,'Medical Examinations'!A557:J2891,6,FALSE)</f>
        <v>Yes</v>
      </c>
      <c r="H557">
        <f>VLOOKUP(A557,'Medical Examinations'!A557:J2891,7,FALSE)</f>
        <v>1</v>
      </c>
      <c r="I557" s="8" t="str">
        <f>VLOOKUP(A557,'Medical Examinations'!A557:J2891,8,FALSE)</f>
        <v>No</v>
      </c>
      <c r="J557" t="str">
        <f>VLOOKUP(A557,'Medical Examinations'!A557:J2891,9,FALSE)</f>
        <v>Obesity</v>
      </c>
      <c r="K557" t="str">
        <f>VLOOKUP(A557,'Medical Examinations'!A557:J2891,10,FALSE)</f>
        <v>Diabetes</v>
      </c>
      <c r="L557" s="14">
        <f>VLOOKUP(A557,'Hospitalisation Details'!$A$1:$H$2344,2,FALSE)</f>
        <v>23353</v>
      </c>
      <c r="M557">
        <f>VLOOKUP(A557,'Hospitalisation Details'!$A$1:$H$2344,4,FALSE)</f>
        <v>17832.599999999999</v>
      </c>
      <c r="N557" t="str">
        <f>VLOOKUP(A557,'Hospitalisation Details'!$A$1:$H$2344,5,FALSE)</f>
        <v>tier - 1</v>
      </c>
      <c r="O557" t="str">
        <f>VLOOKUP(A557,'Hospitalisation Details'!$A$1:$H$2344,6,FALSE)</f>
        <v>tier - 2</v>
      </c>
      <c r="P557" t="str">
        <f>VLOOKUP(A557,'Hospitalisation Details'!$A$1:$H$2344,7,FALSE)</f>
        <v>R1012</v>
      </c>
      <c r="Q557">
        <f>VLOOKUP(A557,'Hospitalisation Details'!$A$1:$H$2344,8,FALSE)</f>
        <v>59</v>
      </c>
    </row>
    <row r="558" spans="1:17" x14ac:dyDescent="0.3">
      <c r="A558" t="s">
        <v>1803</v>
      </c>
      <c r="B558" t="str">
        <f>VLOOKUP(A558, 'Customer Names'!$A$1:$D$2336,3,FALSE)</f>
        <v>Huttl</v>
      </c>
      <c r="C558">
        <f>VLOOKUP(A558, 'Medical Examinations'!$A$1:$J$2336,2,FALSE)</f>
        <v>53.29</v>
      </c>
      <c r="D558">
        <f>VLOOKUP(A558,'Medical Examinations'!A557:J2892,3,FALSE)</f>
        <v>4.03</v>
      </c>
      <c r="E558" t="str">
        <f>VLOOKUP(A558,'Medical Examinations'!A557:J2892,4,FALSE)</f>
        <v>No</v>
      </c>
      <c r="F558" t="str">
        <f>VLOOKUP(A558,'Medical Examinations'!A557:J2892,4,FALSE)</f>
        <v>No</v>
      </c>
      <c r="G558" t="str">
        <f>VLOOKUP(A558,'Medical Examinations'!A558:J2892,6,FALSE)</f>
        <v>Yes</v>
      </c>
      <c r="H558">
        <f>VLOOKUP(A558,'Medical Examinations'!A558:J2892,7,FALSE)</f>
        <v>1</v>
      </c>
      <c r="I558" s="8" t="str">
        <f>VLOOKUP(A558,'Medical Examinations'!A558:J2892,8,FALSE)</f>
        <v>No</v>
      </c>
      <c r="J558" t="str">
        <f>VLOOKUP(A558,'Medical Examinations'!A558:J2892,9,FALSE)</f>
        <v>Obesity</v>
      </c>
      <c r="K558" t="str">
        <f>VLOOKUP(A558,'Medical Examinations'!A558:J2892,10,FALSE)</f>
        <v>Normal</v>
      </c>
      <c r="L558" s="14">
        <f>VLOOKUP(A558,'Hospitalisation Details'!$A$1:$H$2344,2,FALSE)</f>
        <v>29138</v>
      </c>
      <c r="M558">
        <f>VLOOKUP(A558,'Hospitalisation Details'!$A$1:$H$2344,4,FALSE)</f>
        <v>17779.939999999999</v>
      </c>
      <c r="N558" t="str">
        <f>VLOOKUP(A558,'Hospitalisation Details'!$A$1:$H$2344,5,FALSE)</f>
        <v>tier - 1</v>
      </c>
      <c r="O558" t="str">
        <f>VLOOKUP(A558,'Hospitalisation Details'!$A$1:$H$2344,6,FALSE)</f>
        <v>tier - 2</v>
      </c>
      <c r="P558" t="str">
        <f>VLOOKUP(A558,'Hospitalisation Details'!$A$1:$H$2344,7,FALSE)</f>
        <v>R1012</v>
      </c>
      <c r="Q558">
        <f>VLOOKUP(A558,'Hospitalisation Details'!$A$1:$H$2344,8,FALSE)</f>
        <v>43</v>
      </c>
    </row>
    <row r="559" spans="1:17" x14ac:dyDescent="0.3">
      <c r="A559" t="s">
        <v>1802</v>
      </c>
      <c r="B559" t="str">
        <f>VLOOKUP(A559, 'Customer Names'!$A$1:$D$2336,3,FALSE)</f>
        <v>Ferron</v>
      </c>
      <c r="C559">
        <f>VLOOKUP(A559, 'Medical Examinations'!$A$1:$J$2336,2,FALSE)</f>
        <v>46.63</v>
      </c>
      <c r="D559">
        <f>VLOOKUP(A559,'Medical Examinations'!A558:J2893,3,FALSE)</f>
        <v>4.26</v>
      </c>
      <c r="E559" t="str">
        <f>VLOOKUP(A559,'Medical Examinations'!A558:J2893,4,FALSE)</f>
        <v>Yes</v>
      </c>
      <c r="F559" t="str">
        <f>VLOOKUP(A559,'Medical Examinations'!A558:J2893,4,FALSE)</f>
        <v>Yes</v>
      </c>
      <c r="G559" t="str">
        <f>VLOOKUP(A559,'Medical Examinations'!A559:J2893,6,FALSE)</f>
        <v>No</v>
      </c>
      <c r="H559">
        <f>VLOOKUP(A559,'Medical Examinations'!A559:J2893,7,FALSE)</f>
        <v>2</v>
      </c>
      <c r="I559" s="8" t="str">
        <f>VLOOKUP(A559,'Medical Examinations'!A559:J2893,8,FALSE)</f>
        <v>No</v>
      </c>
      <c r="J559" t="str">
        <f>VLOOKUP(A559,'Medical Examinations'!A559:J2893,9,FALSE)</f>
        <v>Obesity</v>
      </c>
      <c r="K559" t="str">
        <f>VLOOKUP(A559,'Medical Examinations'!A559:J2893,10,FALSE)</f>
        <v>Normal</v>
      </c>
      <c r="L559" s="14">
        <f>VLOOKUP(A559,'Hospitalisation Details'!$A$1:$H$2344,2,FALSE)</f>
        <v>24279</v>
      </c>
      <c r="M559">
        <f>VLOOKUP(A559,'Hospitalisation Details'!$A$1:$H$2344,4,FALSE)</f>
        <v>17777.73</v>
      </c>
      <c r="N559" t="str">
        <f>VLOOKUP(A559,'Hospitalisation Details'!$A$1:$H$2344,5,FALSE)</f>
        <v>tier - 1</v>
      </c>
      <c r="O559" t="str">
        <f>VLOOKUP(A559,'Hospitalisation Details'!$A$1:$H$2344,6,FALSE)</f>
        <v>tier - 3</v>
      </c>
      <c r="P559" t="str">
        <f>VLOOKUP(A559,'Hospitalisation Details'!$A$1:$H$2344,7,FALSE)</f>
        <v>R1012</v>
      </c>
      <c r="Q559">
        <f>VLOOKUP(A559,'Hospitalisation Details'!$A$1:$H$2344,8,FALSE)</f>
        <v>56</v>
      </c>
    </row>
    <row r="560" spans="1:17" x14ac:dyDescent="0.3">
      <c r="A560" t="s">
        <v>1801</v>
      </c>
      <c r="B560" t="str">
        <f>VLOOKUP(A560, 'Customer Names'!$A$1:$D$2336,3,FALSE)</f>
        <v>Colarusso</v>
      </c>
      <c r="C560">
        <f>VLOOKUP(A560, 'Medical Examinations'!$A$1:$J$2336,2,FALSE)</f>
        <v>28.88</v>
      </c>
      <c r="D560">
        <f>VLOOKUP(A560,'Medical Examinations'!A559:J2894,3,FALSE)</f>
        <v>5.35</v>
      </c>
      <c r="E560" t="str">
        <f>VLOOKUP(A560,'Medical Examinations'!A559:J2894,4,FALSE)</f>
        <v>No</v>
      </c>
      <c r="F560" t="str">
        <f>VLOOKUP(A560,'Medical Examinations'!A559:J2894,4,FALSE)</f>
        <v>No</v>
      </c>
      <c r="G560" t="str">
        <f>VLOOKUP(A560,'Medical Examinations'!A560:J2894,6,FALSE)</f>
        <v>Yes</v>
      </c>
      <c r="H560">
        <f>VLOOKUP(A560,'Medical Examinations'!A560:J2894,7,FALSE)</f>
        <v>1</v>
      </c>
      <c r="I560" s="8" t="str">
        <f>VLOOKUP(A560,'Medical Examinations'!A560:J2894,8,FALSE)</f>
        <v>yes</v>
      </c>
      <c r="J560" t="str">
        <f>VLOOKUP(A560,'Medical Examinations'!A560:J2894,9,FALSE)</f>
        <v>Overweight</v>
      </c>
      <c r="K560" t="str">
        <f>VLOOKUP(A560,'Medical Examinations'!A560:J2894,10,FALSE)</f>
        <v>Normal</v>
      </c>
      <c r="L560" s="14">
        <f>VLOOKUP(A560,'Hospitalisation Details'!$A$1:$H$2344,2,FALSE)</f>
        <v>37816</v>
      </c>
      <c r="M560">
        <f>VLOOKUP(A560,'Hospitalisation Details'!$A$1:$H$2344,4,FALSE)</f>
        <v>17748.509999999998</v>
      </c>
      <c r="N560" t="str">
        <f>VLOOKUP(A560,'Hospitalisation Details'!$A$1:$H$2344,5,FALSE)</f>
        <v>tier - 1</v>
      </c>
      <c r="O560" t="str">
        <f>VLOOKUP(A560,'Hospitalisation Details'!$A$1:$H$2344,6,FALSE)</f>
        <v>tier - 1</v>
      </c>
      <c r="P560" t="str">
        <f>VLOOKUP(A560,'Hospitalisation Details'!$A$1:$H$2344,7,FALSE)</f>
        <v>R1012</v>
      </c>
      <c r="Q560">
        <f>VLOOKUP(A560,'Hospitalisation Details'!$A$1:$H$2344,8,FALSE)</f>
        <v>19</v>
      </c>
    </row>
    <row r="561" spans="1:17" x14ac:dyDescent="0.3">
      <c r="A561" t="s">
        <v>1800</v>
      </c>
      <c r="B561" t="str">
        <f>VLOOKUP(A561, 'Customer Names'!$A$1:$D$2336,3,FALSE)</f>
        <v>Pearlman</v>
      </c>
      <c r="C561">
        <f>VLOOKUP(A561, 'Medical Examinations'!$A$1:$J$2336,2,FALSE)</f>
        <v>23.98</v>
      </c>
      <c r="D561">
        <f>VLOOKUP(A561,'Medical Examinations'!A560:J2895,3,FALSE)</f>
        <v>4.9000000000000004</v>
      </c>
      <c r="E561" t="str">
        <f>VLOOKUP(A561,'Medical Examinations'!A560:J2895,4,FALSE)</f>
        <v>No</v>
      </c>
      <c r="F561" t="str">
        <f>VLOOKUP(A561,'Medical Examinations'!A560:J2895,4,FALSE)</f>
        <v>No</v>
      </c>
      <c r="G561" t="str">
        <f>VLOOKUP(A561,'Medical Examinations'!A561:J2895,6,FALSE)</f>
        <v>No</v>
      </c>
      <c r="H561">
        <f>VLOOKUP(A561,'Medical Examinations'!A561:J2895,7,FALSE)</f>
        <v>0</v>
      </c>
      <c r="I561" s="8" t="str">
        <f>VLOOKUP(A561,'Medical Examinations'!A561:J2895,8,FALSE)</f>
        <v>No</v>
      </c>
      <c r="J561" t="str">
        <f>VLOOKUP(A561,'Medical Examinations'!A561:J2895,9,FALSE)</f>
        <v>Normal weight</v>
      </c>
      <c r="K561" t="str">
        <f>VLOOKUP(A561,'Medical Examinations'!A561:J2895,10,FALSE)</f>
        <v>Normal</v>
      </c>
      <c r="L561" s="14">
        <f>VLOOKUP(A561,'Hospitalisation Details'!$A$1:$H$2344,2,FALSE)</f>
        <v>34516</v>
      </c>
      <c r="M561">
        <f>VLOOKUP(A561,'Hospitalisation Details'!$A$1:$H$2344,4,FALSE)</f>
        <v>17663.14</v>
      </c>
      <c r="N561" t="str">
        <f>VLOOKUP(A561,'Hospitalisation Details'!$A$1:$H$2344,5,FALSE)</f>
        <v>tier - 1</v>
      </c>
      <c r="O561" t="str">
        <f>VLOOKUP(A561,'Hospitalisation Details'!$A$1:$H$2344,6,FALSE)</f>
        <v>tier - 3</v>
      </c>
      <c r="P561" t="str">
        <f>VLOOKUP(A561,'Hospitalisation Details'!$A$1:$H$2344,7,FALSE)</f>
        <v>R1013</v>
      </c>
      <c r="Q561">
        <f>VLOOKUP(A561,'Hospitalisation Details'!$A$1:$H$2344,8,FALSE)</f>
        <v>28</v>
      </c>
    </row>
    <row r="562" spans="1:17" x14ac:dyDescent="0.3">
      <c r="A562" t="s">
        <v>1799</v>
      </c>
      <c r="B562" t="str">
        <f>VLOOKUP(A562, 'Customer Names'!$A$1:$D$2336,3,FALSE)</f>
        <v>O'Mara</v>
      </c>
      <c r="C562">
        <f>VLOOKUP(A562, 'Medical Examinations'!$A$1:$J$2336,2,FALSE)</f>
        <v>23.65</v>
      </c>
      <c r="D562">
        <f>VLOOKUP(A562,'Medical Examinations'!A561:J2896,3,FALSE)</f>
        <v>4.5</v>
      </c>
      <c r="E562" t="str">
        <f>VLOOKUP(A562,'Medical Examinations'!A561:J2896,4,FALSE)</f>
        <v>No</v>
      </c>
      <c r="F562" t="str">
        <f>VLOOKUP(A562,'Medical Examinations'!A561:J2896,4,FALSE)</f>
        <v>No</v>
      </c>
      <c r="G562" t="str">
        <f>VLOOKUP(A562,'Medical Examinations'!A562:J2896,6,FALSE)</f>
        <v>No</v>
      </c>
      <c r="H562">
        <f>VLOOKUP(A562,'Medical Examinations'!A562:J2896,7,FALSE)</f>
        <v>0</v>
      </c>
      <c r="I562" s="8" t="str">
        <f>VLOOKUP(A562,'Medical Examinations'!A562:J2896,8,FALSE)</f>
        <v>No</v>
      </c>
      <c r="J562" t="str">
        <f>VLOOKUP(A562,'Medical Examinations'!A562:J2896,9,FALSE)</f>
        <v>Normal weight</v>
      </c>
      <c r="K562" t="str">
        <f>VLOOKUP(A562,'Medical Examinations'!A562:J2896,10,FALSE)</f>
        <v>Normal</v>
      </c>
      <c r="L562" s="14">
        <f>VLOOKUP(A562,'Hospitalisation Details'!$A$1:$H$2344,2,FALSE)</f>
        <v>33171</v>
      </c>
      <c r="M562">
        <f>VLOOKUP(A562,'Hospitalisation Details'!$A$1:$H$2344,4,FALSE)</f>
        <v>17626.240000000002</v>
      </c>
      <c r="N562" t="str">
        <f>VLOOKUP(A562,'Hospitalisation Details'!$A$1:$H$2344,5,FALSE)</f>
        <v>tier - 1</v>
      </c>
      <c r="O562" t="str">
        <f>VLOOKUP(A562,'Hospitalisation Details'!$A$1:$H$2344,6,FALSE)</f>
        <v>tier - 3</v>
      </c>
      <c r="P562" t="str">
        <f>VLOOKUP(A562,'Hospitalisation Details'!$A$1:$H$2344,7,FALSE)</f>
        <v>R1013</v>
      </c>
      <c r="Q562">
        <f>VLOOKUP(A562,'Hospitalisation Details'!$A$1:$H$2344,8,FALSE)</f>
        <v>32</v>
      </c>
    </row>
    <row r="563" spans="1:17" x14ac:dyDescent="0.3">
      <c r="A563" t="s">
        <v>1798</v>
      </c>
      <c r="B563" t="str">
        <f>VLOOKUP(A563, 'Customer Names'!$A$1:$D$2336,3,FALSE)</f>
        <v>Niska</v>
      </c>
      <c r="C563">
        <f>VLOOKUP(A563, 'Medical Examinations'!$A$1:$J$2336,2,FALSE)</f>
        <v>49.09</v>
      </c>
      <c r="D563">
        <f>VLOOKUP(A563,'Medical Examinations'!A562:J2897,3,FALSE)</f>
        <v>8.3800000000000008</v>
      </c>
      <c r="E563" t="str">
        <f>VLOOKUP(A563,'Medical Examinations'!A562:J2897,4,FALSE)</f>
        <v>Yes</v>
      </c>
      <c r="F563" t="str">
        <f>VLOOKUP(A563,'Medical Examinations'!A562:J2897,4,FALSE)</f>
        <v>Yes</v>
      </c>
      <c r="G563" t="str">
        <f>VLOOKUP(A563,'Medical Examinations'!A563:J2897,6,FALSE)</f>
        <v>No</v>
      </c>
      <c r="H563">
        <f>VLOOKUP(A563,'Medical Examinations'!A563:J2897,7,FALSE)</f>
        <v>2</v>
      </c>
      <c r="I563" s="8" t="str">
        <f>VLOOKUP(A563,'Medical Examinations'!A563:J2897,8,FALSE)</f>
        <v>No</v>
      </c>
      <c r="J563" t="str">
        <f>VLOOKUP(A563,'Medical Examinations'!A563:J2897,9,FALSE)</f>
        <v>Obesity</v>
      </c>
      <c r="K563" t="str">
        <f>VLOOKUP(A563,'Medical Examinations'!A563:J2897,10,FALSE)</f>
        <v>Diabetes</v>
      </c>
      <c r="L563" s="14">
        <f>VLOOKUP(A563,'Hospitalisation Details'!$A$1:$H$2344,2,FALSE)</f>
        <v>25775</v>
      </c>
      <c r="M563">
        <f>VLOOKUP(A563,'Hospitalisation Details'!$A$1:$H$2344,4,FALSE)</f>
        <v>17584.72</v>
      </c>
      <c r="N563" t="str">
        <f>VLOOKUP(A563,'Hospitalisation Details'!$A$1:$H$2344,5,FALSE)</f>
        <v>tier - 1</v>
      </c>
      <c r="O563" t="str">
        <f>VLOOKUP(A563,'Hospitalisation Details'!$A$1:$H$2344,6,FALSE)</f>
        <v>tier - 3</v>
      </c>
      <c r="P563" t="str">
        <f>VLOOKUP(A563,'Hospitalisation Details'!$A$1:$H$2344,7,FALSE)</f>
        <v>R1012</v>
      </c>
      <c r="Q563">
        <f>VLOOKUP(A563,'Hospitalisation Details'!$A$1:$H$2344,8,FALSE)</f>
        <v>52</v>
      </c>
    </row>
    <row r="564" spans="1:17" x14ac:dyDescent="0.3">
      <c r="A564" t="s">
        <v>1797</v>
      </c>
      <c r="B564" t="str">
        <f>VLOOKUP(A564, 'Customer Names'!$A$1:$D$2336,3,FALSE)</f>
        <v>Schlich</v>
      </c>
      <c r="C564">
        <f>VLOOKUP(A564, 'Medical Examinations'!$A$1:$J$2336,2,FALSE)</f>
        <v>28.024999999999999</v>
      </c>
      <c r="D564">
        <f>VLOOKUP(A564,'Medical Examinations'!A563:J2898,3,FALSE)</f>
        <v>7.03</v>
      </c>
      <c r="E564" t="str">
        <f>VLOOKUP(A564,'Medical Examinations'!A563:J2898,4,FALSE)</f>
        <v>No</v>
      </c>
      <c r="F564" t="str">
        <f>VLOOKUP(A564,'Medical Examinations'!A563:J2898,4,FALSE)</f>
        <v>No</v>
      </c>
      <c r="G564" t="str">
        <f>VLOOKUP(A564,'Medical Examinations'!A564:J2898,6,FALSE)</f>
        <v>No</v>
      </c>
      <c r="H564">
        <f>VLOOKUP(A564,'Medical Examinations'!A564:J2898,7,FALSE)</f>
        <v>0</v>
      </c>
      <c r="I564" s="8" t="str">
        <f>VLOOKUP(A564,'Medical Examinations'!A564:J2898,8,FALSE)</f>
        <v>yes</v>
      </c>
      <c r="J564" t="str">
        <f>VLOOKUP(A564,'Medical Examinations'!A564:J2898,9,FALSE)</f>
        <v>Overweight</v>
      </c>
      <c r="K564" t="str">
        <f>VLOOKUP(A564,'Medical Examinations'!A564:J2898,10,FALSE)</f>
        <v>Diabetes</v>
      </c>
      <c r="L564" s="14">
        <f>VLOOKUP(A564,'Hospitalisation Details'!$A$1:$H$2344,2,FALSE)</f>
        <v>37493</v>
      </c>
      <c r="M564">
        <f>VLOOKUP(A564,'Hospitalisation Details'!$A$1:$H$2344,4,FALSE)</f>
        <v>17560.38</v>
      </c>
      <c r="N564" t="str">
        <f>VLOOKUP(A564,'Hospitalisation Details'!$A$1:$H$2344,5,FALSE)</f>
        <v>tier - 1</v>
      </c>
      <c r="O564" t="str">
        <f>VLOOKUP(A564,'Hospitalisation Details'!$A$1:$H$2344,6,FALSE)</f>
        <v>tier - 1</v>
      </c>
      <c r="P564" t="str">
        <f>VLOOKUP(A564,'Hospitalisation Details'!$A$1:$H$2344,7,FALSE)</f>
        <v>R1012</v>
      </c>
      <c r="Q564">
        <f>VLOOKUP(A564,'Hospitalisation Details'!$A$1:$H$2344,8,FALSE)</f>
        <v>20</v>
      </c>
    </row>
    <row r="565" spans="1:17" x14ac:dyDescent="0.3">
      <c r="A565" t="s">
        <v>1796</v>
      </c>
      <c r="B565" t="str">
        <f>VLOOKUP(A565, 'Customer Names'!$A$1:$D$2336,3,FALSE)</f>
        <v>Zidek</v>
      </c>
      <c r="C565">
        <f>VLOOKUP(A565, 'Medical Examinations'!$A$1:$J$2336,2,FALSE)</f>
        <v>43.32</v>
      </c>
      <c r="D565">
        <f>VLOOKUP(A565,'Medical Examinations'!A564:J2899,3,FALSE)</f>
        <v>8.75</v>
      </c>
      <c r="E565" t="str">
        <f>VLOOKUP(A565,'Medical Examinations'!A564:J2899,4,FALSE)</f>
        <v>Yes</v>
      </c>
      <c r="F565" t="str">
        <f>VLOOKUP(A565,'Medical Examinations'!A564:J2899,4,FALSE)</f>
        <v>Yes</v>
      </c>
      <c r="G565" t="str">
        <f>VLOOKUP(A565,'Medical Examinations'!A565:J2899,6,FALSE)</f>
        <v>Yes</v>
      </c>
      <c r="H565">
        <f>VLOOKUP(A565,'Medical Examinations'!A565:J2899,7,FALSE)</f>
        <v>1</v>
      </c>
      <c r="I565" s="8" t="str">
        <f>VLOOKUP(A565,'Medical Examinations'!A565:J2899,8,FALSE)</f>
        <v>No</v>
      </c>
      <c r="J565" t="str">
        <f>VLOOKUP(A565,'Medical Examinations'!A565:J2899,9,FALSE)</f>
        <v>Obesity</v>
      </c>
      <c r="K565" t="str">
        <f>VLOOKUP(A565,'Medical Examinations'!A565:J2899,10,FALSE)</f>
        <v>Diabetes</v>
      </c>
      <c r="L565" s="14">
        <f>VLOOKUP(A565,'Hospitalisation Details'!$A$1:$H$2344,2,FALSE)</f>
        <v>23331</v>
      </c>
      <c r="M565">
        <f>VLOOKUP(A565,'Hospitalisation Details'!$A$1:$H$2344,4,FALSE)</f>
        <v>17556.88</v>
      </c>
      <c r="N565" t="str">
        <f>VLOOKUP(A565,'Hospitalisation Details'!$A$1:$H$2344,5,FALSE)</f>
        <v>tier - 1</v>
      </c>
      <c r="O565" t="str">
        <f>VLOOKUP(A565,'Hospitalisation Details'!$A$1:$H$2344,6,FALSE)</f>
        <v>tier - 2</v>
      </c>
      <c r="P565" t="str">
        <f>VLOOKUP(A565,'Hospitalisation Details'!$A$1:$H$2344,7,FALSE)</f>
        <v>R1012</v>
      </c>
      <c r="Q565">
        <f>VLOOKUP(A565,'Hospitalisation Details'!$A$1:$H$2344,8,FALSE)</f>
        <v>59</v>
      </c>
    </row>
    <row r="566" spans="1:17" x14ac:dyDescent="0.3">
      <c r="A566" t="s">
        <v>1795</v>
      </c>
      <c r="B566" t="str">
        <f>VLOOKUP(A566, 'Customer Names'!$A$1:$D$2336,3,FALSE)</f>
        <v>Ellgass</v>
      </c>
      <c r="C566">
        <f>VLOOKUP(A566, 'Medical Examinations'!$A$1:$J$2336,2,FALSE)</f>
        <v>45.92</v>
      </c>
      <c r="D566">
        <f>VLOOKUP(A566,'Medical Examinations'!A565:J2900,3,FALSE)</f>
        <v>9.51</v>
      </c>
      <c r="E566" t="str">
        <f>VLOOKUP(A566,'Medical Examinations'!A565:J2900,4,FALSE)</f>
        <v>No</v>
      </c>
      <c r="F566" t="str">
        <f>VLOOKUP(A566,'Medical Examinations'!A565:J2900,4,FALSE)</f>
        <v>No</v>
      </c>
      <c r="G566" t="str">
        <f>VLOOKUP(A566,'Medical Examinations'!A566:J2900,6,FALSE)</f>
        <v>No</v>
      </c>
      <c r="H566">
        <f>VLOOKUP(A566,'Medical Examinations'!A566:J2900,7,FALSE)</f>
        <v>0</v>
      </c>
      <c r="I566" s="8" t="str">
        <f>VLOOKUP(A566,'Medical Examinations'!A566:J2900,8,FALSE)</f>
        <v>No</v>
      </c>
      <c r="J566" t="str">
        <f>VLOOKUP(A566,'Medical Examinations'!A566:J2900,9,FALSE)</f>
        <v>Obesity</v>
      </c>
      <c r="K566" t="str">
        <f>VLOOKUP(A566,'Medical Examinations'!A566:J2900,10,FALSE)</f>
        <v>Diabetes</v>
      </c>
      <c r="L566" s="14">
        <f>VLOOKUP(A566,'Hospitalisation Details'!$A$1:$H$2344,2,FALSE)</f>
        <v>25031</v>
      </c>
      <c r="M566">
        <f>VLOOKUP(A566,'Hospitalisation Details'!$A$1:$H$2344,4,FALSE)</f>
        <v>17507.47</v>
      </c>
      <c r="N566" t="str">
        <f>VLOOKUP(A566,'Hospitalisation Details'!$A$1:$H$2344,5,FALSE)</f>
        <v>tier - 1</v>
      </c>
      <c r="O566" t="str">
        <f>VLOOKUP(A566,'Hospitalisation Details'!$A$1:$H$2344,6,FALSE)</f>
        <v>tier - 1</v>
      </c>
      <c r="P566" t="str">
        <f>VLOOKUP(A566,'Hospitalisation Details'!$A$1:$H$2344,7,FALSE)</f>
        <v>R1026</v>
      </c>
      <c r="Q566">
        <f>VLOOKUP(A566,'Hospitalisation Details'!$A$1:$H$2344,8,FALSE)</f>
        <v>54</v>
      </c>
    </row>
    <row r="567" spans="1:17" x14ac:dyDescent="0.3">
      <c r="A567" t="s">
        <v>1794</v>
      </c>
      <c r="B567" t="str">
        <f>VLOOKUP(A567, 'Customer Names'!$A$1:$D$2336,3,FALSE)</f>
        <v>Lowe</v>
      </c>
      <c r="C567">
        <f>VLOOKUP(A567, 'Medical Examinations'!$A$1:$J$2336,2,FALSE)</f>
        <v>44.03</v>
      </c>
      <c r="D567">
        <f>VLOOKUP(A567,'Medical Examinations'!A566:J2901,3,FALSE)</f>
        <v>9.36</v>
      </c>
      <c r="E567" t="str">
        <f>VLOOKUP(A567,'Medical Examinations'!A566:J2901,4,FALSE)</f>
        <v>No</v>
      </c>
      <c r="F567" t="str">
        <f>VLOOKUP(A567,'Medical Examinations'!A566:J2901,4,FALSE)</f>
        <v>No</v>
      </c>
      <c r="G567" t="str">
        <f>VLOOKUP(A567,'Medical Examinations'!A567:J2901,6,FALSE)</f>
        <v>No</v>
      </c>
      <c r="H567">
        <f>VLOOKUP(A567,'Medical Examinations'!A567:J2901,7,FALSE)</f>
        <v>0</v>
      </c>
      <c r="I567" s="8" t="str">
        <f>VLOOKUP(A567,'Medical Examinations'!A567:J2901,8,FALSE)</f>
        <v>No</v>
      </c>
      <c r="J567" t="str">
        <f>VLOOKUP(A567,'Medical Examinations'!A567:J2901,9,FALSE)</f>
        <v>Obesity</v>
      </c>
      <c r="K567" t="str">
        <f>VLOOKUP(A567,'Medical Examinations'!A567:J2901,10,FALSE)</f>
        <v>Diabetes</v>
      </c>
      <c r="L567" s="14">
        <f>VLOOKUP(A567,'Hospitalisation Details'!$A$1:$H$2344,2,FALSE)</f>
        <v>23909</v>
      </c>
      <c r="M567">
        <f>VLOOKUP(A567,'Hospitalisation Details'!$A$1:$H$2344,4,FALSE)</f>
        <v>17505.650000000001</v>
      </c>
      <c r="N567" t="str">
        <f>VLOOKUP(A567,'Hospitalisation Details'!$A$1:$H$2344,5,FALSE)</f>
        <v>tier - 1</v>
      </c>
      <c r="O567" t="str">
        <f>VLOOKUP(A567,'Hospitalisation Details'!$A$1:$H$2344,6,FALSE)</f>
        <v>tier - 2</v>
      </c>
      <c r="P567" t="str">
        <f>VLOOKUP(A567,'Hospitalisation Details'!$A$1:$H$2344,7,FALSE)</f>
        <v>R1023</v>
      </c>
      <c r="Q567">
        <f>VLOOKUP(A567,'Hospitalisation Details'!$A$1:$H$2344,8,FALSE)</f>
        <v>57</v>
      </c>
    </row>
    <row r="568" spans="1:17" x14ac:dyDescent="0.3">
      <c r="A568" t="s">
        <v>1793</v>
      </c>
      <c r="B568" t="str">
        <f>VLOOKUP(A568, 'Customer Names'!$A$1:$D$2336,3,FALSE)</f>
        <v>Malone</v>
      </c>
      <c r="C568">
        <f>VLOOKUP(A568, 'Medical Examinations'!$A$1:$J$2336,2,FALSE)</f>
        <v>24.6</v>
      </c>
      <c r="D568">
        <f>VLOOKUP(A568,'Medical Examinations'!A567:J2902,3,FALSE)</f>
        <v>4.8099999999999996</v>
      </c>
      <c r="E568" t="str">
        <f>VLOOKUP(A568,'Medical Examinations'!A567:J2902,4,FALSE)</f>
        <v>No</v>
      </c>
      <c r="F568" t="str">
        <f>VLOOKUP(A568,'Medical Examinations'!A567:J2902,4,FALSE)</f>
        <v>No</v>
      </c>
      <c r="G568" t="str">
        <f>VLOOKUP(A568,'Medical Examinations'!A568:J2902,6,FALSE)</f>
        <v>No</v>
      </c>
      <c r="H568">
        <f>VLOOKUP(A568,'Medical Examinations'!A568:J2902,7,FALSE)</f>
        <v>0</v>
      </c>
      <c r="I568" s="8" t="str">
        <f>VLOOKUP(A568,'Medical Examinations'!A568:J2902,8,FALSE)</f>
        <v>yes</v>
      </c>
      <c r="J568" t="str">
        <f>VLOOKUP(A568,'Medical Examinations'!A568:J2902,9,FALSE)</f>
        <v>Normal weight</v>
      </c>
      <c r="K568" t="str">
        <f>VLOOKUP(A568,'Medical Examinations'!A568:J2902,10,FALSE)</f>
        <v>Normal</v>
      </c>
      <c r="L568" s="14">
        <f>VLOOKUP(A568,'Hospitalisation Details'!$A$1:$H$2344,2,FALSE)</f>
        <v>33236</v>
      </c>
      <c r="M568">
        <f>VLOOKUP(A568,'Hospitalisation Details'!$A$1:$H$2344,4,FALSE)</f>
        <v>17496.310000000001</v>
      </c>
      <c r="N568" t="str">
        <f>VLOOKUP(A568,'Hospitalisation Details'!$A$1:$H$2344,5,FALSE)</f>
        <v>tier - 1</v>
      </c>
      <c r="O568" t="str">
        <f>VLOOKUP(A568,'Hospitalisation Details'!$A$1:$H$2344,6,FALSE)</f>
        <v>tier - 2</v>
      </c>
      <c r="P568" t="str">
        <f>VLOOKUP(A568,'Hospitalisation Details'!$A$1:$H$2344,7,FALSE)</f>
        <v>R1011</v>
      </c>
      <c r="Q568">
        <f>VLOOKUP(A568,'Hospitalisation Details'!$A$1:$H$2344,8,FALSE)</f>
        <v>32</v>
      </c>
    </row>
    <row r="569" spans="1:17" x14ac:dyDescent="0.3">
      <c r="A569" t="s">
        <v>1792</v>
      </c>
      <c r="B569" t="str">
        <f>VLOOKUP(A569, 'Customer Names'!$A$1:$D$2336,3,FALSE)</f>
        <v>Dumke</v>
      </c>
      <c r="C569">
        <f>VLOOKUP(A569, 'Medical Examinations'!$A$1:$J$2336,2,FALSE)</f>
        <v>49.15</v>
      </c>
      <c r="D569">
        <f>VLOOKUP(A569,'Medical Examinations'!A568:J2903,3,FALSE)</f>
        <v>8.08</v>
      </c>
      <c r="E569" t="str">
        <f>VLOOKUP(A569,'Medical Examinations'!A568:J2903,4,FALSE)</f>
        <v>No</v>
      </c>
      <c r="F569" t="str">
        <f>VLOOKUP(A569,'Medical Examinations'!A568:J2903,4,FALSE)</f>
        <v>No</v>
      </c>
      <c r="G569" t="str">
        <f>VLOOKUP(A569,'Medical Examinations'!A569:J2903,6,FALSE)</f>
        <v>No</v>
      </c>
      <c r="H569">
        <f>VLOOKUP(A569,'Medical Examinations'!A569:J2903,7,FALSE)</f>
        <v>0</v>
      </c>
      <c r="I569" s="8" t="str">
        <f>VLOOKUP(A569,'Medical Examinations'!A569:J2903,8,FALSE)</f>
        <v>No</v>
      </c>
      <c r="J569" t="str">
        <f>VLOOKUP(A569,'Medical Examinations'!A569:J2903,9,FALSE)</f>
        <v>Obesity</v>
      </c>
      <c r="K569" t="str">
        <f>VLOOKUP(A569,'Medical Examinations'!A569:J2903,10,FALSE)</f>
        <v>Diabetes</v>
      </c>
      <c r="L569" s="14">
        <f>VLOOKUP(A569,'Hospitalisation Details'!$A$1:$H$2344,2,FALSE)</f>
        <v>26092</v>
      </c>
      <c r="M569">
        <f>VLOOKUP(A569,'Hospitalisation Details'!$A$1:$H$2344,4,FALSE)</f>
        <v>17479.53</v>
      </c>
      <c r="N569" t="str">
        <f>VLOOKUP(A569,'Hospitalisation Details'!$A$1:$H$2344,5,FALSE)</f>
        <v>tier - 1</v>
      </c>
      <c r="O569" t="str">
        <f>VLOOKUP(A569,'Hospitalisation Details'!$A$1:$H$2344,6,FALSE)</f>
        <v>tier - 1</v>
      </c>
      <c r="P569" t="str">
        <f>VLOOKUP(A569,'Hospitalisation Details'!$A$1:$H$2344,7,FALSE)</f>
        <v>R1012</v>
      </c>
      <c r="Q569">
        <f>VLOOKUP(A569,'Hospitalisation Details'!$A$1:$H$2344,8,FALSE)</f>
        <v>52</v>
      </c>
    </row>
    <row r="570" spans="1:17" x14ac:dyDescent="0.3">
      <c r="A570" t="s">
        <v>1791</v>
      </c>
      <c r="B570" t="str">
        <f>VLOOKUP(A570, 'Customer Names'!$A$1:$D$2336,3,FALSE)</f>
        <v>Strong</v>
      </c>
      <c r="C570">
        <f>VLOOKUP(A570, 'Medical Examinations'!$A$1:$J$2336,2,FALSE)</f>
        <v>28.31</v>
      </c>
      <c r="D570">
        <f>VLOOKUP(A570,'Medical Examinations'!A569:J2904,3,FALSE)</f>
        <v>6.29</v>
      </c>
      <c r="E570" t="str">
        <f>VLOOKUP(A570,'Medical Examinations'!A569:J2904,4,FALSE)</f>
        <v>No</v>
      </c>
      <c r="F570" t="str">
        <f>VLOOKUP(A570,'Medical Examinations'!A569:J2904,4,FALSE)</f>
        <v>No</v>
      </c>
      <c r="G570" t="str">
        <f>VLOOKUP(A570,'Medical Examinations'!A570:J2904,6,FALSE)</f>
        <v>Yes</v>
      </c>
      <c r="H570">
        <f>VLOOKUP(A570,'Medical Examinations'!A570:J2904,7,FALSE)</f>
        <v>1</v>
      </c>
      <c r="I570" s="8" t="str">
        <f>VLOOKUP(A570,'Medical Examinations'!A570:J2904,8,FALSE)</f>
        <v>yes</v>
      </c>
      <c r="J570" t="str">
        <f>VLOOKUP(A570,'Medical Examinations'!A570:J2904,9,FALSE)</f>
        <v>Overweight</v>
      </c>
      <c r="K570" t="str">
        <f>VLOOKUP(A570,'Medical Examinations'!A570:J2904,10,FALSE)</f>
        <v>Prediabetes</v>
      </c>
      <c r="L570" s="14">
        <f>VLOOKUP(A570,'Hospitalisation Details'!$A$1:$H$2344,2,FALSE)</f>
        <v>37927</v>
      </c>
      <c r="M570">
        <f>VLOOKUP(A570,'Hospitalisation Details'!$A$1:$H$2344,4,FALSE)</f>
        <v>17468.98</v>
      </c>
      <c r="N570" t="str">
        <f>VLOOKUP(A570,'Hospitalisation Details'!$A$1:$H$2344,5,FALSE)</f>
        <v>tier - 2</v>
      </c>
      <c r="O570" t="str">
        <f>VLOOKUP(A570,'Hospitalisation Details'!$A$1:$H$2344,6,FALSE)</f>
        <v>tier - 1</v>
      </c>
      <c r="P570" t="str">
        <f>VLOOKUP(A570,'Hospitalisation Details'!$A$1:$H$2344,7,FALSE)</f>
        <v>R1012</v>
      </c>
      <c r="Q570">
        <f>VLOOKUP(A570,'Hospitalisation Details'!$A$1:$H$2344,8,FALSE)</f>
        <v>19</v>
      </c>
    </row>
    <row r="571" spans="1:17" x14ac:dyDescent="0.3">
      <c r="A571" t="s">
        <v>1790</v>
      </c>
      <c r="B571" t="str">
        <f>VLOOKUP(A571, 'Customer Names'!$A$1:$D$2336,3,FALSE)</f>
        <v>Ferguson</v>
      </c>
      <c r="C571">
        <f>VLOOKUP(A571, 'Medical Examinations'!$A$1:$J$2336,2,FALSE)</f>
        <v>22.99</v>
      </c>
      <c r="D571">
        <f>VLOOKUP(A571,'Medical Examinations'!A570:J2905,3,FALSE)</f>
        <v>6.29</v>
      </c>
      <c r="E571" t="str">
        <f>VLOOKUP(A571,'Medical Examinations'!A570:J2905,4,FALSE)</f>
        <v>No</v>
      </c>
      <c r="F571" t="str">
        <f>VLOOKUP(A571,'Medical Examinations'!A570:J2905,4,FALSE)</f>
        <v>No</v>
      </c>
      <c r="G571" t="str">
        <f>VLOOKUP(A571,'Medical Examinations'!A571:J2905,6,FALSE)</f>
        <v>No</v>
      </c>
      <c r="H571">
        <f>VLOOKUP(A571,'Medical Examinations'!A571:J2905,7,FALSE)</f>
        <v>1</v>
      </c>
      <c r="I571" s="8" t="str">
        <f>VLOOKUP(A571,'Medical Examinations'!A571:J2905,8,FALSE)</f>
        <v>yes</v>
      </c>
      <c r="J571" t="str">
        <f>VLOOKUP(A571,'Medical Examinations'!A571:J2905,9,FALSE)</f>
        <v>Normal weight</v>
      </c>
      <c r="K571" t="str">
        <f>VLOOKUP(A571,'Medical Examinations'!A571:J2905,10,FALSE)</f>
        <v>Prediabetes</v>
      </c>
      <c r="L571" s="14">
        <f>VLOOKUP(A571,'Hospitalisation Details'!$A$1:$H$2344,2,FALSE)</f>
        <v>33895</v>
      </c>
      <c r="M571">
        <f>VLOOKUP(A571,'Hospitalisation Details'!$A$1:$H$2344,4,FALSE)</f>
        <v>17361.77</v>
      </c>
      <c r="N571" t="str">
        <f>VLOOKUP(A571,'Hospitalisation Details'!$A$1:$H$2344,5,FALSE)</f>
        <v>tier - 2</v>
      </c>
      <c r="O571" t="str">
        <f>VLOOKUP(A571,'Hospitalisation Details'!$A$1:$H$2344,6,FALSE)</f>
        <v>tier - 1</v>
      </c>
      <c r="P571" t="str">
        <f>VLOOKUP(A571,'Hospitalisation Details'!$A$1:$H$2344,7,FALSE)</f>
        <v>R1012</v>
      </c>
      <c r="Q571">
        <f>VLOOKUP(A571,'Hospitalisation Details'!$A$1:$H$2344,8,FALSE)</f>
        <v>30</v>
      </c>
    </row>
    <row r="572" spans="1:17" x14ac:dyDescent="0.3">
      <c r="A572" t="s">
        <v>1789</v>
      </c>
      <c r="B572" t="str">
        <f>VLOOKUP(A572, 'Customer Names'!$A$1:$D$2336,3,FALSE)</f>
        <v>Klein</v>
      </c>
      <c r="C572">
        <f>VLOOKUP(A572, 'Medical Examinations'!$A$1:$J$2336,2,FALSE)</f>
        <v>29.07</v>
      </c>
      <c r="D572">
        <f>VLOOKUP(A572,'Medical Examinations'!A571:J2906,3,FALSE)</f>
        <v>5.12</v>
      </c>
      <c r="E572" t="str">
        <f>VLOOKUP(A572,'Medical Examinations'!A571:J2906,4,FALSE)</f>
        <v>No</v>
      </c>
      <c r="F572" t="str">
        <f>VLOOKUP(A572,'Medical Examinations'!A571:J2906,4,FALSE)</f>
        <v>No</v>
      </c>
      <c r="G572" t="str">
        <f>VLOOKUP(A572,'Medical Examinations'!A572:J2906,6,FALSE)</f>
        <v>Yes</v>
      </c>
      <c r="H572">
        <f>VLOOKUP(A572,'Medical Examinations'!A572:J2906,7,FALSE)</f>
        <v>1</v>
      </c>
      <c r="I572" s="8" t="str">
        <f>VLOOKUP(A572,'Medical Examinations'!A572:J2906,8,FALSE)</f>
        <v>yes</v>
      </c>
      <c r="J572" t="str">
        <f>VLOOKUP(A572,'Medical Examinations'!A572:J2906,9,FALSE)</f>
        <v>Overweight</v>
      </c>
      <c r="K572" t="str">
        <f>VLOOKUP(A572,'Medical Examinations'!A572:J2906,10,FALSE)</f>
        <v>Normal</v>
      </c>
      <c r="L572" s="14">
        <f>VLOOKUP(A572,'Hospitalisation Details'!$A$1:$H$2344,2,FALSE)</f>
        <v>37926</v>
      </c>
      <c r="M572">
        <f>VLOOKUP(A572,'Hospitalisation Details'!$A$1:$H$2344,4,FALSE)</f>
        <v>17352.68</v>
      </c>
      <c r="N572" t="str">
        <f>VLOOKUP(A572,'Hospitalisation Details'!$A$1:$H$2344,5,FALSE)</f>
        <v>tier - 2</v>
      </c>
      <c r="O572" t="str">
        <f>VLOOKUP(A572,'Hospitalisation Details'!$A$1:$H$2344,6,FALSE)</f>
        <v>tier - 3</v>
      </c>
      <c r="P572" t="str">
        <f>VLOOKUP(A572,'Hospitalisation Details'!$A$1:$H$2344,7,FALSE)</f>
        <v>R1012</v>
      </c>
      <c r="Q572">
        <f>VLOOKUP(A572,'Hospitalisation Details'!$A$1:$H$2344,8,FALSE)</f>
        <v>19</v>
      </c>
    </row>
    <row r="573" spans="1:17" x14ac:dyDescent="0.3">
      <c r="A573" t="s">
        <v>1788</v>
      </c>
      <c r="B573" t="str">
        <f>VLOOKUP(A573, 'Customer Names'!$A$1:$D$2336,3,FALSE)</f>
        <v>Eusebio</v>
      </c>
      <c r="C573">
        <f>VLOOKUP(A573, 'Medical Examinations'!$A$1:$J$2336,2,FALSE)</f>
        <v>42.02</v>
      </c>
      <c r="D573">
        <f>VLOOKUP(A573,'Medical Examinations'!A572:J2907,3,FALSE)</f>
        <v>9.9499999999999993</v>
      </c>
      <c r="E573" t="str">
        <f>VLOOKUP(A573,'Medical Examinations'!A572:J2907,4,FALSE)</f>
        <v>Yes</v>
      </c>
      <c r="F573" t="str">
        <f>VLOOKUP(A573,'Medical Examinations'!A572:J2907,4,FALSE)</f>
        <v>Yes</v>
      </c>
      <c r="G573" t="str">
        <f>VLOOKUP(A573,'Medical Examinations'!A573:J2907,6,FALSE)</f>
        <v>Yes</v>
      </c>
      <c r="H573">
        <f>VLOOKUP(A573,'Medical Examinations'!A573:J2907,7,FALSE)</f>
        <v>1</v>
      </c>
      <c r="I573" s="8" t="str">
        <f>VLOOKUP(A573,'Medical Examinations'!A573:J2907,8,FALSE)</f>
        <v>No</v>
      </c>
      <c r="J573" t="str">
        <f>VLOOKUP(A573,'Medical Examinations'!A573:J2907,9,FALSE)</f>
        <v>Obesity</v>
      </c>
      <c r="K573" t="str">
        <f>VLOOKUP(A573,'Medical Examinations'!A573:J2907,10,FALSE)</f>
        <v>Diabetes</v>
      </c>
      <c r="L573" s="14">
        <f>VLOOKUP(A573,'Hospitalisation Details'!$A$1:$H$2344,2,FALSE)</f>
        <v>23204</v>
      </c>
      <c r="M573">
        <f>VLOOKUP(A573,'Hospitalisation Details'!$A$1:$H$2344,4,FALSE)</f>
        <v>17337.580000000002</v>
      </c>
      <c r="N573" t="str">
        <f>VLOOKUP(A573,'Hospitalisation Details'!$A$1:$H$2344,5,FALSE)</f>
        <v>tier - 2</v>
      </c>
      <c r="O573" t="str">
        <f>VLOOKUP(A573,'Hospitalisation Details'!$A$1:$H$2344,6,FALSE)</f>
        <v>tier - 3</v>
      </c>
      <c r="P573" t="str">
        <f>VLOOKUP(A573,'Hospitalisation Details'!$A$1:$H$2344,7,FALSE)</f>
        <v>R1023</v>
      </c>
      <c r="Q573">
        <f>VLOOKUP(A573,'Hospitalisation Details'!$A$1:$H$2344,8,FALSE)</f>
        <v>59</v>
      </c>
    </row>
    <row r="574" spans="1:17" x14ac:dyDescent="0.3">
      <c r="A574" t="s">
        <v>1787</v>
      </c>
      <c r="B574" t="str">
        <f>VLOOKUP(A574, 'Customer Names'!$A$1:$D$2336,3,FALSE)</f>
        <v>Szolosi</v>
      </c>
      <c r="C574">
        <f>VLOOKUP(A574, 'Medical Examinations'!$A$1:$J$2336,2,FALSE)</f>
        <v>49.07</v>
      </c>
      <c r="D574">
        <f>VLOOKUP(A574,'Medical Examinations'!A573:J2908,3,FALSE)</f>
        <v>9.08</v>
      </c>
      <c r="E574" t="str">
        <f>VLOOKUP(A574,'Medical Examinations'!A573:J2908,4,FALSE)</f>
        <v>Yes</v>
      </c>
      <c r="F574" t="str">
        <f>VLOOKUP(A574,'Medical Examinations'!A573:J2908,4,FALSE)</f>
        <v>Yes</v>
      </c>
      <c r="G574" t="str">
        <f>VLOOKUP(A574,'Medical Examinations'!A574:J2908,6,FALSE)</f>
        <v>No</v>
      </c>
      <c r="H574">
        <f>VLOOKUP(A574,'Medical Examinations'!A574:J2908,7,FALSE)</f>
        <v>1</v>
      </c>
      <c r="I574" s="8" t="str">
        <f>VLOOKUP(A574,'Medical Examinations'!A574:J2908,8,FALSE)</f>
        <v>No</v>
      </c>
      <c r="J574" t="str">
        <f>VLOOKUP(A574,'Medical Examinations'!A574:J2908,9,FALSE)</f>
        <v>Obesity</v>
      </c>
      <c r="K574" t="str">
        <f>VLOOKUP(A574,'Medical Examinations'!A574:J2908,10,FALSE)</f>
        <v>Diabetes</v>
      </c>
      <c r="L574" s="14">
        <f>VLOOKUP(A574,'Hospitalisation Details'!$A$1:$H$2344,2,FALSE)</f>
        <v>27631</v>
      </c>
      <c r="M574">
        <f>VLOOKUP(A574,'Hospitalisation Details'!$A$1:$H$2344,4,FALSE)</f>
        <v>17253.43</v>
      </c>
      <c r="N574" t="str">
        <f>VLOOKUP(A574,'Hospitalisation Details'!$A$1:$H$2344,5,FALSE)</f>
        <v>tier - 2</v>
      </c>
      <c r="O574" t="str">
        <f>VLOOKUP(A574,'Hospitalisation Details'!$A$1:$H$2344,6,FALSE)</f>
        <v>tier - 3</v>
      </c>
      <c r="P574" t="str">
        <f>VLOOKUP(A574,'Hospitalisation Details'!$A$1:$H$2344,7,FALSE)</f>
        <v>R1026</v>
      </c>
      <c r="Q574">
        <f>VLOOKUP(A574,'Hospitalisation Details'!$A$1:$H$2344,8,FALSE)</f>
        <v>47</v>
      </c>
    </row>
    <row r="575" spans="1:17" x14ac:dyDescent="0.3">
      <c r="A575" t="s">
        <v>1786</v>
      </c>
      <c r="B575" t="str">
        <f>VLOOKUP(A575, 'Customer Names'!$A$1:$D$2336,3,FALSE)</f>
        <v>Butler</v>
      </c>
      <c r="C575">
        <f>VLOOKUP(A575, 'Medical Examinations'!$A$1:$J$2336,2,FALSE)</f>
        <v>19.8</v>
      </c>
      <c r="D575">
        <f>VLOOKUP(A575,'Medical Examinations'!A574:J2909,3,FALSE)</f>
        <v>4.82</v>
      </c>
      <c r="E575" t="str">
        <f>VLOOKUP(A575,'Medical Examinations'!A574:J2909,4,FALSE)</f>
        <v>No</v>
      </c>
      <c r="F575" t="str">
        <f>VLOOKUP(A575,'Medical Examinations'!A574:J2909,4,FALSE)</f>
        <v>No</v>
      </c>
      <c r="G575" t="str">
        <f>VLOOKUP(A575,'Medical Examinations'!A575:J2909,6,FALSE)</f>
        <v>No</v>
      </c>
      <c r="H575">
        <f>VLOOKUP(A575,'Medical Examinations'!A575:J2909,7,FALSE)</f>
        <v>0</v>
      </c>
      <c r="I575" s="8" t="str">
        <f>VLOOKUP(A575,'Medical Examinations'!A575:J2909,8,FALSE)</f>
        <v>yes</v>
      </c>
      <c r="J575" t="str">
        <f>VLOOKUP(A575,'Medical Examinations'!A575:J2909,9,FALSE)</f>
        <v>Normal weight</v>
      </c>
      <c r="K575" t="str">
        <f>VLOOKUP(A575,'Medical Examinations'!A575:J2909,10,FALSE)</f>
        <v>Normal</v>
      </c>
      <c r="L575" s="14">
        <f>VLOOKUP(A575,'Hospitalisation Details'!$A$1:$H$2344,2,FALSE)</f>
        <v>30246</v>
      </c>
      <c r="M575">
        <f>VLOOKUP(A575,'Hospitalisation Details'!$A$1:$H$2344,4,FALSE)</f>
        <v>17179.52</v>
      </c>
      <c r="N575" t="str">
        <f>VLOOKUP(A575,'Hospitalisation Details'!$A$1:$H$2344,5,FALSE)</f>
        <v>tier - 2</v>
      </c>
      <c r="O575" t="str">
        <f>VLOOKUP(A575,'Hospitalisation Details'!$A$1:$H$2344,6,FALSE)</f>
        <v>tier - 1</v>
      </c>
      <c r="P575" t="str">
        <f>VLOOKUP(A575,'Hospitalisation Details'!$A$1:$H$2344,7,FALSE)</f>
        <v>R1013</v>
      </c>
      <c r="Q575">
        <f>VLOOKUP(A575,'Hospitalisation Details'!$A$1:$H$2344,8,FALSE)</f>
        <v>40</v>
      </c>
    </row>
    <row r="576" spans="1:17" x14ac:dyDescent="0.3">
      <c r="A576" t="s">
        <v>1785</v>
      </c>
      <c r="B576" t="str">
        <f>VLOOKUP(A576, 'Customer Names'!$A$1:$D$2336,3,FALSE)</f>
        <v>Fukuchi</v>
      </c>
      <c r="C576">
        <f>VLOOKUP(A576, 'Medical Examinations'!$A$1:$J$2336,2,FALSE)</f>
        <v>27.36</v>
      </c>
      <c r="D576">
        <f>VLOOKUP(A576,'Medical Examinations'!A575:J2910,3,FALSE)</f>
        <v>4.6500000000000004</v>
      </c>
      <c r="E576" t="str">
        <f>VLOOKUP(A576,'Medical Examinations'!A575:J2910,4,FALSE)</f>
        <v>No</v>
      </c>
      <c r="F576" t="str">
        <f>VLOOKUP(A576,'Medical Examinations'!A575:J2910,4,FALSE)</f>
        <v>No</v>
      </c>
      <c r="G576" t="str">
        <f>VLOOKUP(A576,'Medical Examinations'!A576:J2910,6,FALSE)</f>
        <v>No</v>
      </c>
      <c r="H576">
        <f>VLOOKUP(A576,'Medical Examinations'!A576:J2910,7,FALSE)</f>
        <v>1</v>
      </c>
      <c r="I576" s="8" t="str">
        <f>VLOOKUP(A576,'Medical Examinations'!A576:J2910,8,FALSE)</f>
        <v>yes</v>
      </c>
      <c r="J576" t="str">
        <f>VLOOKUP(A576,'Medical Examinations'!A576:J2910,9,FALSE)</f>
        <v>Overweight</v>
      </c>
      <c r="K576" t="str">
        <f>VLOOKUP(A576,'Medical Examinations'!A576:J2910,10,FALSE)</f>
        <v>Normal</v>
      </c>
      <c r="L576" s="14">
        <f>VLOOKUP(A576,'Hospitalisation Details'!$A$1:$H$2344,2,FALSE)</f>
        <v>38217</v>
      </c>
      <c r="M576">
        <f>VLOOKUP(A576,'Hospitalisation Details'!$A$1:$H$2344,4,FALSE)</f>
        <v>17178.68</v>
      </c>
      <c r="N576" t="str">
        <f>VLOOKUP(A576,'Hospitalisation Details'!$A$1:$H$2344,5,FALSE)</f>
        <v>tier - 2</v>
      </c>
      <c r="O576" t="str">
        <f>VLOOKUP(A576,'Hospitalisation Details'!$A$1:$H$2344,6,FALSE)</f>
        <v>tier - 2</v>
      </c>
      <c r="P576" t="str">
        <f>VLOOKUP(A576,'Hospitalisation Details'!$A$1:$H$2344,7,FALSE)</f>
        <v>R1019</v>
      </c>
      <c r="Q576">
        <f>VLOOKUP(A576,'Hospitalisation Details'!$A$1:$H$2344,8,FALSE)</f>
        <v>18</v>
      </c>
    </row>
    <row r="577" spans="1:17" x14ac:dyDescent="0.3">
      <c r="A577" t="s">
        <v>1784</v>
      </c>
      <c r="B577" t="str">
        <f>VLOOKUP(A577, 'Customer Names'!$A$1:$D$2336,3,FALSE)</f>
        <v>Drucker</v>
      </c>
      <c r="C577">
        <f>VLOOKUP(A577, 'Medical Examinations'!$A$1:$J$2336,2,FALSE)</f>
        <v>42.95</v>
      </c>
      <c r="D577">
        <f>VLOOKUP(A577,'Medical Examinations'!A576:J2911,3,FALSE)</f>
        <v>5.16</v>
      </c>
      <c r="E577" t="str">
        <f>VLOOKUP(A577,'Medical Examinations'!A576:J2911,4,FALSE)</f>
        <v>Yes</v>
      </c>
      <c r="F577" t="str">
        <f>VLOOKUP(A577,'Medical Examinations'!A576:J2911,4,FALSE)</f>
        <v>Yes</v>
      </c>
      <c r="G577" t="str">
        <f>VLOOKUP(A577,'Medical Examinations'!A577:J2911,6,FALSE)</f>
        <v>No</v>
      </c>
      <c r="H577">
        <f>VLOOKUP(A577,'Medical Examinations'!A577:J2911,7,FALSE)</f>
        <v>1</v>
      </c>
      <c r="I577" s="8" t="str">
        <f>VLOOKUP(A577,'Medical Examinations'!A577:J2911,8,FALSE)</f>
        <v>No</v>
      </c>
      <c r="J577" t="str">
        <f>VLOOKUP(A577,'Medical Examinations'!A577:J2911,9,FALSE)</f>
        <v>Obesity</v>
      </c>
      <c r="K577" t="str">
        <f>VLOOKUP(A577,'Medical Examinations'!A577:J2911,10,FALSE)</f>
        <v>Normal</v>
      </c>
      <c r="L577" s="14">
        <f>VLOOKUP(A577,'Hospitalisation Details'!$A$1:$H$2344,2,FALSE)</f>
        <v>23535</v>
      </c>
      <c r="M577">
        <f>VLOOKUP(A577,'Hospitalisation Details'!$A$1:$H$2344,4,FALSE)</f>
        <v>17174.52</v>
      </c>
      <c r="N577" t="str">
        <f>VLOOKUP(A577,'Hospitalisation Details'!$A$1:$H$2344,5,FALSE)</f>
        <v>tier - 2</v>
      </c>
      <c r="O577" t="str">
        <f>VLOOKUP(A577,'Hospitalisation Details'!$A$1:$H$2344,6,FALSE)</f>
        <v>tier - 2</v>
      </c>
      <c r="P577" t="str">
        <f>VLOOKUP(A577,'Hospitalisation Details'!$A$1:$H$2344,7,FALSE)</f>
        <v>R1012</v>
      </c>
      <c r="Q577">
        <f>VLOOKUP(A577,'Hospitalisation Details'!$A$1:$H$2344,8,FALSE)</f>
        <v>59</v>
      </c>
    </row>
    <row r="578" spans="1:17" x14ac:dyDescent="0.3">
      <c r="A578" t="s">
        <v>1783</v>
      </c>
      <c r="B578" t="str">
        <f>VLOOKUP(A578, 'Customer Names'!$A$1:$D$2336,3,FALSE)</f>
        <v>Aziz</v>
      </c>
      <c r="C578">
        <f>VLOOKUP(A578, 'Medical Examinations'!$A$1:$J$2336,2,FALSE)</f>
        <v>42.66</v>
      </c>
      <c r="D578">
        <f>VLOOKUP(A578,'Medical Examinations'!A577:J2912,3,FALSE)</f>
        <v>10.44</v>
      </c>
      <c r="E578" t="str">
        <f>VLOOKUP(A578,'Medical Examinations'!A577:J2912,4,FALSE)</f>
        <v>No</v>
      </c>
      <c r="F578" t="str">
        <f>VLOOKUP(A578,'Medical Examinations'!A577:J2912,4,FALSE)</f>
        <v>No</v>
      </c>
      <c r="G578" t="str">
        <f>VLOOKUP(A578,'Medical Examinations'!A578:J2912,6,FALSE)</f>
        <v>No</v>
      </c>
      <c r="H578">
        <f>VLOOKUP(A578,'Medical Examinations'!A578:J2912,7,FALSE)</f>
        <v>0</v>
      </c>
      <c r="I578" s="8" t="str">
        <f>VLOOKUP(A578,'Medical Examinations'!A578:J2912,8,FALSE)</f>
        <v>No</v>
      </c>
      <c r="J578" t="str">
        <f>VLOOKUP(A578,'Medical Examinations'!A578:J2912,9,FALSE)</f>
        <v>Obesity</v>
      </c>
      <c r="K578" t="str">
        <f>VLOOKUP(A578,'Medical Examinations'!A578:J2912,10,FALSE)</f>
        <v>Diabetes</v>
      </c>
      <c r="L578" s="14">
        <f>VLOOKUP(A578,'Hospitalisation Details'!$A$1:$H$2344,2,FALSE)</f>
        <v>24001</v>
      </c>
      <c r="M578">
        <f>VLOOKUP(A578,'Hospitalisation Details'!$A$1:$H$2344,4,FALSE)</f>
        <v>17172.27</v>
      </c>
      <c r="N578" t="str">
        <f>VLOOKUP(A578,'Hospitalisation Details'!$A$1:$H$2344,5,FALSE)</f>
        <v>tier - 2</v>
      </c>
      <c r="O578" t="str">
        <f>VLOOKUP(A578,'Hospitalisation Details'!$A$1:$H$2344,6,FALSE)</f>
        <v>tier - 2</v>
      </c>
      <c r="P578" t="str">
        <f>VLOOKUP(A578,'Hospitalisation Details'!$A$1:$H$2344,7,FALSE)</f>
        <v>R1026</v>
      </c>
      <c r="Q578">
        <f>VLOOKUP(A578,'Hospitalisation Details'!$A$1:$H$2344,8,FALSE)</f>
        <v>57</v>
      </c>
    </row>
    <row r="579" spans="1:17" x14ac:dyDescent="0.3">
      <c r="A579" t="s">
        <v>1782</v>
      </c>
      <c r="B579" t="str">
        <f>VLOOKUP(A579, 'Customer Names'!$A$1:$D$2336,3,FALSE)</f>
        <v>Pak</v>
      </c>
      <c r="C579">
        <f>VLOOKUP(A579, 'Medical Examinations'!$A$1:$J$2336,2,FALSE)</f>
        <v>33.630000000000003</v>
      </c>
      <c r="D579">
        <f>VLOOKUP(A579,'Medical Examinations'!A578:J2913,3,FALSE)</f>
        <v>5.69</v>
      </c>
      <c r="E579" t="str">
        <f>VLOOKUP(A579,'Medical Examinations'!A578:J2913,4,FALSE)</f>
        <v>No</v>
      </c>
      <c r="F579" t="str">
        <f>VLOOKUP(A579,'Medical Examinations'!A578:J2913,4,FALSE)</f>
        <v>No</v>
      </c>
      <c r="G579" t="str">
        <f>VLOOKUP(A579,'Medical Examinations'!A579:J2913,6,FALSE)</f>
        <v>No</v>
      </c>
      <c r="H579">
        <f>VLOOKUP(A579,'Medical Examinations'!A579:J2913,7,FALSE)</f>
        <v>1</v>
      </c>
      <c r="I579" s="8" t="str">
        <f>VLOOKUP(A579,'Medical Examinations'!A579:J2913,8,FALSE)</f>
        <v>No</v>
      </c>
      <c r="J579" t="str">
        <f>VLOOKUP(A579,'Medical Examinations'!A579:J2913,9,FALSE)</f>
        <v>Obesity</v>
      </c>
      <c r="K579" t="str">
        <f>VLOOKUP(A579,'Medical Examinations'!A579:J2913,10,FALSE)</f>
        <v>Normal</v>
      </c>
      <c r="L579" s="14">
        <f>VLOOKUP(A579,'Hospitalisation Details'!$A$1:$H$2344,2,FALSE)</f>
        <v>35949</v>
      </c>
      <c r="M579">
        <f>VLOOKUP(A579,'Hospitalisation Details'!$A$1:$H$2344,4,FALSE)</f>
        <v>17128.43</v>
      </c>
      <c r="N579" t="str">
        <f>VLOOKUP(A579,'Hospitalisation Details'!$A$1:$H$2344,5,FALSE)</f>
        <v>tier - 2</v>
      </c>
      <c r="O579" t="str">
        <f>VLOOKUP(A579,'Hospitalisation Details'!$A$1:$H$2344,6,FALSE)</f>
        <v>tier - 3</v>
      </c>
      <c r="P579" t="str">
        <f>VLOOKUP(A579,'Hospitalisation Details'!$A$1:$H$2344,7,FALSE)</f>
        <v>R1016</v>
      </c>
      <c r="Q579">
        <f>VLOOKUP(A579,'Hospitalisation Details'!$A$1:$H$2344,8,FALSE)</f>
        <v>25</v>
      </c>
    </row>
    <row r="580" spans="1:17" x14ac:dyDescent="0.3">
      <c r="A580" t="s">
        <v>1781</v>
      </c>
      <c r="B580" t="str">
        <f>VLOOKUP(A580, 'Customer Names'!$A$1:$D$2336,3,FALSE)</f>
        <v>Kieta</v>
      </c>
      <c r="C580">
        <f>VLOOKUP(A580, 'Medical Examinations'!$A$1:$J$2336,2,FALSE)</f>
        <v>26.84</v>
      </c>
      <c r="D580">
        <f>VLOOKUP(A580,'Medical Examinations'!A579:J2914,3,FALSE)</f>
        <v>6.5</v>
      </c>
      <c r="E580" t="str">
        <f>VLOOKUP(A580,'Medical Examinations'!A579:J2914,4,FALSE)</f>
        <v>No</v>
      </c>
      <c r="F580" t="str">
        <f>VLOOKUP(A580,'Medical Examinations'!A579:J2914,4,FALSE)</f>
        <v>No</v>
      </c>
      <c r="G580" t="str">
        <f>VLOOKUP(A580,'Medical Examinations'!A580:J2914,6,FALSE)</f>
        <v>No</v>
      </c>
      <c r="H580">
        <f>VLOOKUP(A580,'Medical Examinations'!A580:J2914,7,FALSE)</f>
        <v>0</v>
      </c>
      <c r="I580" s="8" t="str">
        <f>VLOOKUP(A580,'Medical Examinations'!A580:J2914,8,FALSE)</f>
        <v>yes</v>
      </c>
      <c r="J580" t="str">
        <f>VLOOKUP(A580,'Medical Examinations'!A580:J2914,9,FALSE)</f>
        <v>Overweight</v>
      </c>
      <c r="K580" t="str">
        <f>VLOOKUP(A580,'Medical Examinations'!A580:J2914,10,FALSE)</f>
        <v>Diabetes</v>
      </c>
      <c r="L580" s="14">
        <f>VLOOKUP(A580,'Hospitalisation Details'!$A$1:$H$2344,2,FALSE)</f>
        <v>37435</v>
      </c>
      <c r="M580">
        <f>VLOOKUP(A580,'Hospitalisation Details'!$A$1:$H$2344,4,FALSE)</f>
        <v>17085.27</v>
      </c>
      <c r="N580" t="str">
        <f>VLOOKUP(A580,'Hospitalisation Details'!$A$1:$H$2344,5,FALSE)</f>
        <v>tier - 2</v>
      </c>
      <c r="O580" t="str">
        <f>VLOOKUP(A580,'Hospitalisation Details'!$A$1:$H$2344,6,FALSE)</f>
        <v>tier - 3</v>
      </c>
      <c r="P580" t="str">
        <f>VLOOKUP(A580,'Hospitalisation Details'!$A$1:$H$2344,7,FALSE)</f>
        <v>R1013</v>
      </c>
      <c r="Q580">
        <f>VLOOKUP(A580,'Hospitalisation Details'!$A$1:$H$2344,8,FALSE)</f>
        <v>20</v>
      </c>
    </row>
    <row r="581" spans="1:17" x14ac:dyDescent="0.3">
      <c r="A581" t="s">
        <v>1780</v>
      </c>
      <c r="B581" t="str">
        <f>VLOOKUP(A581, 'Customer Names'!$A$1:$D$2336,3,FALSE)</f>
        <v>Velez</v>
      </c>
      <c r="C581">
        <f>VLOOKUP(A581, 'Medical Examinations'!$A$1:$J$2336,2,FALSE)</f>
        <v>28.3</v>
      </c>
      <c r="D581">
        <f>VLOOKUP(A581,'Medical Examinations'!A580:J2915,3,FALSE)</f>
        <v>5.73</v>
      </c>
      <c r="E581" t="str">
        <f>VLOOKUP(A581,'Medical Examinations'!A580:J2915,4,FALSE)</f>
        <v>No</v>
      </c>
      <c r="F581" t="str">
        <f>VLOOKUP(A581,'Medical Examinations'!A580:J2915,4,FALSE)</f>
        <v>No</v>
      </c>
      <c r="G581" t="str">
        <f>VLOOKUP(A581,'Medical Examinations'!A581:J2915,6,FALSE)</f>
        <v>Yes</v>
      </c>
      <c r="H581">
        <f>VLOOKUP(A581,'Medical Examinations'!A581:J2915,7,FALSE)</f>
        <v>1</v>
      </c>
      <c r="I581" s="8" t="str">
        <f>VLOOKUP(A581,'Medical Examinations'!A581:J2915,8,FALSE)</f>
        <v>yes</v>
      </c>
      <c r="J581" t="str">
        <f>VLOOKUP(A581,'Medical Examinations'!A581:J2915,9,FALSE)</f>
        <v>Overweight</v>
      </c>
      <c r="K581" t="str">
        <f>VLOOKUP(A581,'Medical Examinations'!A581:J2915,10,FALSE)</f>
        <v>Prediabetes</v>
      </c>
      <c r="L581" s="14">
        <f>VLOOKUP(A581,'Hospitalisation Details'!$A$1:$H$2344,2,FALSE)</f>
        <v>37981</v>
      </c>
      <c r="M581">
        <f>VLOOKUP(A581,'Hospitalisation Details'!$A$1:$H$2344,4,FALSE)</f>
        <v>17081.080000000002</v>
      </c>
      <c r="N581" t="str">
        <f>VLOOKUP(A581,'Hospitalisation Details'!$A$1:$H$2344,5,FALSE)</f>
        <v>tier - 2</v>
      </c>
      <c r="O581" t="str">
        <f>VLOOKUP(A581,'Hospitalisation Details'!$A$1:$H$2344,6,FALSE)</f>
        <v>tier - 2</v>
      </c>
      <c r="P581" t="str">
        <f>VLOOKUP(A581,'Hospitalisation Details'!$A$1:$H$2344,7,FALSE)</f>
        <v>R1011</v>
      </c>
      <c r="Q581">
        <f>VLOOKUP(A581,'Hospitalisation Details'!$A$1:$H$2344,8,FALSE)</f>
        <v>19</v>
      </c>
    </row>
    <row r="582" spans="1:17" x14ac:dyDescent="0.3">
      <c r="A582" t="s">
        <v>1779</v>
      </c>
      <c r="B582" t="str">
        <f>VLOOKUP(A582, 'Customer Names'!$A$1:$D$2336,3,FALSE)</f>
        <v>Bussiere</v>
      </c>
      <c r="C582">
        <f>VLOOKUP(A582, 'Medical Examinations'!$A$1:$J$2336,2,FALSE)</f>
        <v>27.06</v>
      </c>
      <c r="D582">
        <f>VLOOKUP(A582,'Medical Examinations'!A581:J2916,3,FALSE)</f>
        <v>5.74</v>
      </c>
      <c r="E582" t="str">
        <f>VLOOKUP(A582,'Medical Examinations'!A581:J2916,4,FALSE)</f>
        <v>Yes</v>
      </c>
      <c r="F582" t="str">
        <f>VLOOKUP(A582,'Medical Examinations'!A581:J2916,4,FALSE)</f>
        <v>Yes</v>
      </c>
      <c r="G582" t="str">
        <f>VLOOKUP(A582,'Medical Examinations'!A582:J2916,6,FALSE)</f>
        <v>No</v>
      </c>
      <c r="H582">
        <f>VLOOKUP(A582,'Medical Examinations'!A582:J2916,7,FALSE)</f>
        <v>0</v>
      </c>
      <c r="I582" s="8" t="str">
        <f>VLOOKUP(A582,'Medical Examinations'!A582:J2916,8,FALSE)</f>
        <v>yes</v>
      </c>
      <c r="J582" t="str">
        <f>VLOOKUP(A582,'Medical Examinations'!A582:J2916,9,FALSE)</f>
        <v>Overweight</v>
      </c>
      <c r="K582" t="str">
        <f>VLOOKUP(A582,'Medical Examinations'!A582:J2916,10,FALSE)</f>
        <v>Prediabetes</v>
      </c>
      <c r="L582" s="14">
        <f>VLOOKUP(A582,'Hospitalisation Details'!$A$1:$H$2344,2,FALSE)</f>
        <v>35226</v>
      </c>
      <c r="M582">
        <f>VLOOKUP(A582,'Hospitalisation Details'!$A$1:$H$2344,4,FALSE)</f>
        <v>17043.34</v>
      </c>
      <c r="N582" t="str">
        <f>VLOOKUP(A582,'Hospitalisation Details'!$A$1:$H$2344,5,FALSE)</f>
        <v>tier - 2</v>
      </c>
      <c r="O582" t="str">
        <f>VLOOKUP(A582,'Hospitalisation Details'!$A$1:$H$2344,6,FALSE)</f>
        <v>tier - 3</v>
      </c>
      <c r="P582" t="str">
        <f>VLOOKUP(A582,'Hospitalisation Details'!$A$1:$H$2344,7,FALSE)</f>
        <v>R1013</v>
      </c>
      <c r="Q582">
        <f>VLOOKUP(A582,'Hospitalisation Details'!$A$1:$H$2344,8,FALSE)</f>
        <v>26</v>
      </c>
    </row>
    <row r="583" spans="1:17" x14ac:dyDescent="0.3">
      <c r="A583" t="s">
        <v>1778</v>
      </c>
      <c r="B583" t="str">
        <f>VLOOKUP(A583, 'Customer Names'!$A$1:$D$2336,3,FALSE)</f>
        <v>McCartney</v>
      </c>
      <c r="C583">
        <f>VLOOKUP(A583, 'Medical Examinations'!$A$1:$J$2336,2,FALSE)</f>
        <v>47.13</v>
      </c>
      <c r="D583">
        <f>VLOOKUP(A583,'Medical Examinations'!A582:J2917,3,FALSE)</f>
        <v>8.6999999999999993</v>
      </c>
      <c r="E583" t="str">
        <f>VLOOKUP(A583,'Medical Examinations'!A582:J2917,4,FALSE)</f>
        <v>No</v>
      </c>
      <c r="F583" t="str">
        <f>VLOOKUP(A583,'Medical Examinations'!A582:J2917,4,FALSE)</f>
        <v>No</v>
      </c>
      <c r="G583" t="str">
        <f>VLOOKUP(A583,'Medical Examinations'!A583:J2917,6,FALSE)</f>
        <v>No</v>
      </c>
      <c r="H583">
        <f>VLOOKUP(A583,'Medical Examinations'!A583:J2917,7,FALSE)</f>
        <v>0</v>
      </c>
      <c r="I583" s="8" t="str">
        <f>VLOOKUP(A583,'Medical Examinations'!A583:J2917,8,FALSE)</f>
        <v>No</v>
      </c>
      <c r="J583" t="str">
        <f>VLOOKUP(A583,'Medical Examinations'!A583:J2917,9,FALSE)</f>
        <v>Obesity</v>
      </c>
      <c r="K583" t="str">
        <f>VLOOKUP(A583,'Medical Examinations'!A583:J2917,10,FALSE)</f>
        <v>Diabetes</v>
      </c>
      <c r="L583" s="14">
        <f>VLOOKUP(A583,'Hospitalisation Details'!$A$1:$H$2344,2,FALSE)</f>
        <v>26167</v>
      </c>
      <c r="M583">
        <f>VLOOKUP(A583,'Hospitalisation Details'!$A$1:$H$2344,4,FALSE)</f>
        <v>17016.009999999998</v>
      </c>
      <c r="N583" t="str">
        <f>VLOOKUP(A583,'Hospitalisation Details'!$A$1:$H$2344,5,FALSE)</f>
        <v>tier - 2</v>
      </c>
      <c r="O583" t="str">
        <f>VLOOKUP(A583,'Hospitalisation Details'!$A$1:$H$2344,6,FALSE)</f>
        <v>tier - 2</v>
      </c>
      <c r="P583" t="str">
        <f>VLOOKUP(A583,'Hospitalisation Details'!$A$1:$H$2344,7,FALSE)</f>
        <v>R1023</v>
      </c>
      <c r="Q583">
        <f>VLOOKUP(A583,'Hospitalisation Details'!$A$1:$H$2344,8,FALSE)</f>
        <v>51</v>
      </c>
    </row>
    <row r="584" spans="1:17" x14ac:dyDescent="0.3">
      <c r="A584" t="s">
        <v>1777</v>
      </c>
      <c r="B584" t="str">
        <f>VLOOKUP(A584, 'Customer Names'!$A$1:$D$2336,3,FALSE)</f>
        <v>Bambauer</v>
      </c>
      <c r="C584">
        <f>VLOOKUP(A584, 'Medical Examinations'!$A$1:$J$2336,2,FALSE)</f>
        <v>51.72</v>
      </c>
      <c r="D584">
        <f>VLOOKUP(A584,'Medical Examinations'!A583:J2918,3,FALSE)</f>
        <v>5.09</v>
      </c>
      <c r="E584" t="str">
        <f>VLOOKUP(A584,'Medical Examinations'!A583:J2918,4,FALSE)</f>
        <v>No</v>
      </c>
      <c r="F584" t="str">
        <f>VLOOKUP(A584,'Medical Examinations'!A583:J2918,4,FALSE)</f>
        <v>No</v>
      </c>
      <c r="G584" t="str">
        <f>VLOOKUP(A584,'Medical Examinations'!A584:J2918,6,FALSE)</f>
        <v>No</v>
      </c>
      <c r="H584">
        <f>VLOOKUP(A584,'Medical Examinations'!A584:J2918,7,FALSE)</f>
        <v>0</v>
      </c>
      <c r="I584" s="8" t="str">
        <f>VLOOKUP(A584,'Medical Examinations'!A584:J2918,8,FALSE)</f>
        <v>No</v>
      </c>
      <c r="J584" t="str">
        <f>VLOOKUP(A584,'Medical Examinations'!A584:J2918,9,FALSE)</f>
        <v>Obesity</v>
      </c>
      <c r="K584" t="str">
        <f>VLOOKUP(A584,'Medical Examinations'!A584:J2918,10,FALSE)</f>
        <v>Normal</v>
      </c>
      <c r="L584" s="14">
        <f>VLOOKUP(A584,'Hospitalisation Details'!$A$1:$H$2344,2,FALSE)</f>
        <v>29418</v>
      </c>
      <c r="M584">
        <f>VLOOKUP(A584,'Hospitalisation Details'!$A$1:$H$2344,4,FALSE)</f>
        <v>16990.55</v>
      </c>
      <c r="N584" t="str">
        <f>VLOOKUP(A584,'Hospitalisation Details'!$A$1:$H$2344,5,FALSE)</f>
        <v>tier - 2</v>
      </c>
      <c r="O584" t="str">
        <f>VLOOKUP(A584,'Hospitalisation Details'!$A$1:$H$2344,6,FALSE)</f>
        <v>tier - 3</v>
      </c>
      <c r="P584" t="str">
        <f>VLOOKUP(A584,'Hospitalisation Details'!$A$1:$H$2344,7,FALSE)</f>
        <v>R1012</v>
      </c>
      <c r="Q584">
        <f>VLOOKUP(A584,'Hospitalisation Details'!$A$1:$H$2344,8,FALSE)</f>
        <v>42</v>
      </c>
    </row>
    <row r="585" spans="1:17" x14ac:dyDescent="0.3">
      <c r="A585" t="s">
        <v>1776</v>
      </c>
      <c r="B585" t="str">
        <f>VLOOKUP(A585, 'Customer Names'!$A$1:$D$2336,3,FALSE)</f>
        <v>Mertz</v>
      </c>
      <c r="C585">
        <f>VLOOKUP(A585, 'Medical Examinations'!$A$1:$J$2336,2,FALSE)</f>
        <v>48.59</v>
      </c>
      <c r="D585">
        <f>VLOOKUP(A585,'Medical Examinations'!A584:J2919,3,FALSE)</f>
        <v>5.57</v>
      </c>
      <c r="E585" t="str">
        <f>VLOOKUP(A585,'Medical Examinations'!A584:J2919,4,FALSE)</f>
        <v>No</v>
      </c>
      <c r="F585" t="str">
        <f>VLOOKUP(A585,'Medical Examinations'!A584:J2919,4,FALSE)</f>
        <v>No</v>
      </c>
      <c r="G585" t="str">
        <f>VLOOKUP(A585,'Medical Examinations'!A585:J2919,6,FALSE)</f>
        <v>No</v>
      </c>
      <c r="H585">
        <f>VLOOKUP(A585,'Medical Examinations'!A585:J2919,7,FALSE)</f>
        <v>0</v>
      </c>
      <c r="I585" s="8" t="str">
        <f>VLOOKUP(A585,'Medical Examinations'!A585:J2919,8,FALSE)</f>
        <v>No</v>
      </c>
      <c r="J585" t="str">
        <f>VLOOKUP(A585,'Medical Examinations'!A585:J2919,9,FALSE)</f>
        <v>Obesity</v>
      </c>
      <c r="K585" t="str">
        <f>VLOOKUP(A585,'Medical Examinations'!A585:J2919,10,FALSE)</f>
        <v>Normal</v>
      </c>
      <c r="L585" s="14">
        <f>VLOOKUP(A585,'Hospitalisation Details'!$A$1:$H$2344,2,FALSE)</f>
        <v>28362</v>
      </c>
      <c r="M585">
        <f>VLOOKUP(A585,'Hospitalisation Details'!$A$1:$H$2344,4,FALSE)</f>
        <v>16921.09</v>
      </c>
      <c r="N585" t="str">
        <f>VLOOKUP(A585,'Hospitalisation Details'!$A$1:$H$2344,5,FALSE)</f>
        <v>tier - 2</v>
      </c>
      <c r="O585" t="str">
        <f>VLOOKUP(A585,'Hospitalisation Details'!$A$1:$H$2344,6,FALSE)</f>
        <v>tier - 3</v>
      </c>
      <c r="P585" t="str">
        <f>VLOOKUP(A585,'Hospitalisation Details'!$A$1:$H$2344,7,FALSE)</f>
        <v>R1023</v>
      </c>
      <c r="Q585">
        <f>VLOOKUP(A585,'Hospitalisation Details'!$A$1:$H$2344,8,FALSE)</f>
        <v>45</v>
      </c>
    </row>
    <row r="586" spans="1:17" x14ac:dyDescent="0.3">
      <c r="A586" t="s">
        <v>1775</v>
      </c>
      <c r="B586" t="str">
        <f>VLOOKUP(A586, 'Customer Names'!$A$1:$D$2336,3,FALSE)</f>
        <v>Mason</v>
      </c>
      <c r="C586">
        <f>VLOOKUP(A586, 'Medical Examinations'!$A$1:$J$2336,2,FALSE)</f>
        <v>45.18</v>
      </c>
      <c r="D586">
        <f>VLOOKUP(A586,'Medical Examinations'!A585:J2920,3,FALSE)</f>
        <v>10.87</v>
      </c>
      <c r="E586" t="str">
        <f>VLOOKUP(A586,'Medical Examinations'!A585:J2920,4,FALSE)</f>
        <v>No</v>
      </c>
      <c r="F586" t="str">
        <f>VLOOKUP(A586,'Medical Examinations'!A585:J2920,4,FALSE)</f>
        <v>No</v>
      </c>
      <c r="G586" t="str">
        <f>VLOOKUP(A586,'Medical Examinations'!A586:J2920,6,FALSE)</f>
        <v>No</v>
      </c>
      <c r="H586">
        <f>VLOOKUP(A586,'Medical Examinations'!A586:J2920,7,FALSE)</f>
        <v>0</v>
      </c>
      <c r="I586" s="8" t="str">
        <f>VLOOKUP(A586,'Medical Examinations'!A586:J2920,8,FALSE)</f>
        <v>No</v>
      </c>
      <c r="J586" t="str">
        <f>VLOOKUP(A586,'Medical Examinations'!A586:J2920,9,FALSE)</f>
        <v>Obesity</v>
      </c>
      <c r="K586" t="str">
        <f>VLOOKUP(A586,'Medical Examinations'!A586:J2920,10,FALSE)</f>
        <v>Diabetes</v>
      </c>
      <c r="L586" s="14">
        <f>VLOOKUP(A586,'Hospitalisation Details'!$A$1:$H$2344,2,FALSE)</f>
        <v>25132</v>
      </c>
      <c r="M586">
        <f>VLOOKUP(A586,'Hospitalisation Details'!$A$1:$H$2344,4,FALSE)</f>
        <v>16903.5</v>
      </c>
      <c r="N586" t="str">
        <f>VLOOKUP(A586,'Hospitalisation Details'!$A$1:$H$2344,5,FALSE)</f>
        <v>tier - 2</v>
      </c>
      <c r="O586" t="str">
        <f>VLOOKUP(A586,'Hospitalisation Details'!$A$1:$H$2344,6,FALSE)</f>
        <v>tier - 3</v>
      </c>
      <c r="P586" t="str">
        <f>VLOOKUP(A586,'Hospitalisation Details'!$A$1:$H$2344,7,FALSE)</f>
        <v>R1012</v>
      </c>
      <c r="Q586">
        <f>VLOOKUP(A586,'Hospitalisation Details'!$A$1:$H$2344,8,FALSE)</f>
        <v>54</v>
      </c>
    </row>
    <row r="587" spans="1:17" x14ac:dyDescent="0.3">
      <c r="A587" t="s">
        <v>1774</v>
      </c>
      <c r="B587" t="str">
        <f>VLOOKUP(A587, 'Customer Names'!$A$1:$D$2336,3,FALSE)</f>
        <v>Rotich</v>
      </c>
      <c r="C587">
        <f>VLOOKUP(A587, 'Medical Examinations'!$A$1:$J$2336,2,FALSE)</f>
        <v>27.9</v>
      </c>
      <c r="D587">
        <f>VLOOKUP(A587,'Medical Examinations'!A586:J2921,3,FALSE)</f>
        <v>6.02</v>
      </c>
      <c r="E587" t="str">
        <f>VLOOKUP(A587,'Medical Examinations'!A586:J2921,4,FALSE)</f>
        <v>No</v>
      </c>
      <c r="F587" t="str">
        <f>VLOOKUP(A587,'Medical Examinations'!A586:J2921,4,FALSE)</f>
        <v>No</v>
      </c>
      <c r="G587" t="str">
        <f>VLOOKUP(A587,'Medical Examinations'!A587:J2921,6,FALSE)</f>
        <v>Yes</v>
      </c>
      <c r="H587">
        <f>VLOOKUP(A587,'Medical Examinations'!A587:J2921,7,FALSE)</f>
        <v>1</v>
      </c>
      <c r="I587" s="8" t="str">
        <f>VLOOKUP(A587,'Medical Examinations'!A587:J2921,8,FALSE)</f>
        <v>yes</v>
      </c>
      <c r="J587" t="str">
        <f>VLOOKUP(A587,'Medical Examinations'!A587:J2921,9,FALSE)</f>
        <v>Overweight</v>
      </c>
      <c r="K587" t="str">
        <f>VLOOKUP(A587,'Medical Examinations'!A587:J2921,10,FALSE)</f>
        <v>Prediabetes</v>
      </c>
      <c r="L587" s="14">
        <f>VLOOKUP(A587,'Hospitalisation Details'!$A$1:$H$2344,2,FALSE)</f>
        <v>37874</v>
      </c>
      <c r="M587">
        <f>VLOOKUP(A587,'Hospitalisation Details'!$A$1:$H$2344,4,FALSE)</f>
        <v>16884.919999999998</v>
      </c>
      <c r="N587" t="str">
        <f>VLOOKUP(A587,'Hospitalisation Details'!$A$1:$H$2344,5,FALSE)</f>
        <v>tier - 2</v>
      </c>
      <c r="O587" t="str">
        <f>VLOOKUP(A587,'Hospitalisation Details'!$A$1:$H$2344,6,FALSE)</f>
        <v>tier - 2</v>
      </c>
      <c r="P587" t="str">
        <f>VLOOKUP(A587,'Hospitalisation Details'!$A$1:$H$2344,7,FALSE)</f>
        <v>R1011</v>
      </c>
      <c r="Q587">
        <f>VLOOKUP(A587,'Hospitalisation Details'!$A$1:$H$2344,8,FALSE)</f>
        <v>19</v>
      </c>
    </row>
    <row r="588" spans="1:17" x14ac:dyDescent="0.3">
      <c r="A588" t="s">
        <v>1773</v>
      </c>
      <c r="B588" t="str">
        <f>VLOOKUP(A588, 'Customer Names'!$A$1:$D$2336,3,FALSE)</f>
        <v>Fetzer</v>
      </c>
      <c r="C588">
        <f>VLOOKUP(A588, 'Medical Examinations'!$A$1:$J$2336,2,FALSE)</f>
        <v>51.33</v>
      </c>
      <c r="D588">
        <f>VLOOKUP(A588,'Medical Examinations'!A587:J2922,3,FALSE)</f>
        <v>7</v>
      </c>
      <c r="E588" t="str">
        <f>VLOOKUP(A588,'Medical Examinations'!A587:J2922,4,FALSE)</f>
        <v>No</v>
      </c>
      <c r="F588" t="str">
        <f>VLOOKUP(A588,'Medical Examinations'!A587:J2922,4,FALSE)</f>
        <v>No</v>
      </c>
      <c r="G588" t="str">
        <f>VLOOKUP(A588,'Medical Examinations'!A588:J2922,6,FALSE)</f>
        <v>No</v>
      </c>
      <c r="H588">
        <f>VLOOKUP(A588,'Medical Examinations'!A588:J2922,7,FALSE)</f>
        <v>0</v>
      </c>
      <c r="I588" s="8" t="str">
        <f>VLOOKUP(A588,'Medical Examinations'!A588:J2922,8,FALSE)</f>
        <v>No</v>
      </c>
      <c r="J588" t="str">
        <f>VLOOKUP(A588,'Medical Examinations'!A588:J2922,9,FALSE)</f>
        <v>Obesity</v>
      </c>
      <c r="K588" t="str">
        <f>VLOOKUP(A588,'Medical Examinations'!A588:J2922,10,FALSE)</f>
        <v>Diabetes</v>
      </c>
      <c r="L588" s="14">
        <f>VLOOKUP(A588,'Hospitalisation Details'!$A$1:$H$2344,2,FALSE)</f>
        <v>27249</v>
      </c>
      <c r="M588">
        <f>VLOOKUP(A588,'Hospitalisation Details'!$A$1:$H$2344,4,FALSE)</f>
        <v>16841.32</v>
      </c>
      <c r="N588" t="str">
        <f>VLOOKUP(A588,'Hospitalisation Details'!$A$1:$H$2344,5,FALSE)</f>
        <v>tier - 2</v>
      </c>
      <c r="O588" t="str">
        <f>VLOOKUP(A588,'Hospitalisation Details'!$A$1:$H$2344,6,FALSE)</f>
        <v>tier - 3</v>
      </c>
      <c r="P588" t="str">
        <f>VLOOKUP(A588,'Hospitalisation Details'!$A$1:$H$2344,7,FALSE)</f>
        <v>R1011</v>
      </c>
      <c r="Q588">
        <f>VLOOKUP(A588,'Hospitalisation Details'!$A$1:$H$2344,8,FALSE)</f>
        <v>48</v>
      </c>
    </row>
    <row r="589" spans="1:17" x14ac:dyDescent="0.3">
      <c r="A589" t="s">
        <v>1772</v>
      </c>
      <c r="B589" t="str">
        <f>VLOOKUP(A589, 'Customer Names'!$A$1:$D$2336,3,FALSE)</f>
        <v>Mattis</v>
      </c>
      <c r="C589">
        <f>VLOOKUP(A589, 'Medical Examinations'!$A$1:$J$2336,2,FALSE)</f>
        <v>30.59</v>
      </c>
      <c r="D589">
        <f>VLOOKUP(A589,'Medical Examinations'!A588:J2923,3,FALSE)</f>
        <v>5.56</v>
      </c>
      <c r="E589" t="str">
        <f>VLOOKUP(A589,'Medical Examinations'!A588:J2923,4,FALSE)</f>
        <v>Yes</v>
      </c>
      <c r="F589" t="str">
        <f>VLOOKUP(A589,'Medical Examinations'!A588:J2923,4,FALSE)</f>
        <v>Yes</v>
      </c>
      <c r="G589" t="str">
        <f>VLOOKUP(A589,'Medical Examinations'!A589:J2923,6,FALSE)</f>
        <v>No</v>
      </c>
      <c r="H589">
        <f>VLOOKUP(A589,'Medical Examinations'!A589:J2923,7,FALSE)</f>
        <v>1</v>
      </c>
      <c r="I589" s="8" t="str">
        <f>VLOOKUP(A589,'Medical Examinations'!A589:J2923,8,FALSE)</f>
        <v>No</v>
      </c>
      <c r="J589" t="str">
        <f>VLOOKUP(A589,'Medical Examinations'!A589:J2923,9,FALSE)</f>
        <v>Obesity</v>
      </c>
      <c r="K589" t="str">
        <f>VLOOKUP(A589,'Medical Examinations'!A589:J2923,10,FALSE)</f>
        <v>Normal</v>
      </c>
      <c r="L589" s="14">
        <f>VLOOKUP(A589,'Hospitalisation Details'!$A$1:$H$2344,2,FALSE)</f>
        <v>34991</v>
      </c>
      <c r="M589">
        <f>VLOOKUP(A589,'Hospitalisation Details'!$A$1:$H$2344,4,FALSE)</f>
        <v>16796.41</v>
      </c>
      <c r="N589" t="str">
        <f>VLOOKUP(A589,'Hospitalisation Details'!$A$1:$H$2344,5,FALSE)</f>
        <v>tier - 2</v>
      </c>
      <c r="O589" t="str">
        <f>VLOOKUP(A589,'Hospitalisation Details'!$A$1:$H$2344,6,FALSE)</f>
        <v>tier - 3</v>
      </c>
      <c r="P589" t="str">
        <f>VLOOKUP(A589,'Hospitalisation Details'!$A$1:$H$2344,7,FALSE)</f>
        <v>R1024</v>
      </c>
      <c r="Q589">
        <f>VLOOKUP(A589,'Hospitalisation Details'!$A$1:$H$2344,8,FALSE)</f>
        <v>27</v>
      </c>
    </row>
    <row r="590" spans="1:17" x14ac:dyDescent="0.3">
      <c r="A590" t="s">
        <v>1771</v>
      </c>
      <c r="B590" t="str">
        <f>VLOOKUP(A590, 'Customer Names'!$A$1:$D$2336,3,FALSE)</f>
        <v>Cochran</v>
      </c>
      <c r="C590">
        <f>VLOOKUP(A590, 'Medical Examinations'!$A$1:$J$2336,2,FALSE)</f>
        <v>39.229999999999997</v>
      </c>
      <c r="D590">
        <f>VLOOKUP(A590,'Medical Examinations'!A589:J2924,3,FALSE)</f>
        <v>8.4499999999999993</v>
      </c>
      <c r="E590" t="str">
        <f>VLOOKUP(A590,'Medical Examinations'!A589:J2924,4,FALSE)</f>
        <v>No</v>
      </c>
      <c r="F590" t="str">
        <f>VLOOKUP(A590,'Medical Examinations'!A589:J2924,4,FALSE)</f>
        <v>No</v>
      </c>
      <c r="G590" t="str">
        <f>VLOOKUP(A590,'Medical Examinations'!A590:J2924,6,FALSE)</f>
        <v>No</v>
      </c>
      <c r="H590">
        <f>VLOOKUP(A590,'Medical Examinations'!A590:J2924,7,FALSE)</f>
        <v>0</v>
      </c>
      <c r="I590" s="8" t="str">
        <f>VLOOKUP(A590,'Medical Examinations'!A590:J2924,8,FALSE)</f>
        <v>No</v>
      </c>
      <c r="J590" t="str">
        <f>VLOOKUP(A590,'Medical Examinations'!A590:J2924,9,FALSE)</f>
        <v>Obesity</v>
      </c>
      <c r="K590" t="str">
        <f>VLOOKUP(A590,'Medical Examinations'!A590:J2924,10,FALSE)</f>
        <v>Diabetes</v>
      </c>
      <c r="L590" s="14">
        <f>VLOOKUP(A590,'Hospitalisation Details'!$A$1:$H$2344,2,FALSE)</f>
        <v>22856</v>
      </c>
      <c r="M590">
        <f>VLOOKUP(A590,'Hospitalisation Details'!$A$1:$H$2344,4,FALSE)</f>
        <v>16779.400000000001</v>
      </c>
      <c r="N590" t="str">
        <f>VLOOKUP(A590,'Hospitalisation Details'!$A$1:$H$2344,5,FALSE)</f>
        <v>tier - 2</v>
      </c>
      <c r="O590" t="str">
        <f>VLOOKUP(A590,'Hospitalisation Details'!$A$1:$H$2344,6,FALSE)</f>
        <v>tier - 2</v>
      </c>
      <c r="P590" t="str">
        <f>VLOOKUP(A590,'Hospitalisation Details'!$A$1:$H$2344,7,FALSE)</f>
        <v>R1026</v>
      </c>
      <c r="Q590">
        <f>VLOOKUP(A590,'Hospitalisation Details'!$A$1:$H$2344,8,FALSE)</f>
        <v>60</v>
      </c>
    </row>
    <row r="591" spans="1:17" x14ac:dyDescent="0.3">
      <c r="A591" t="s">
        <v>1770</v>
      </c>
      <c r="B591" t="str">
        <f>VLOOKUP(A591, 'Customer Names'!$A$1:$D$2336,3,FALSE)</f>
        <v>Balinsky</v>
      </c>
      <c r="C591">
        <f>VLOOKUP(A591, 'Medical Examinations'!$A$1:$J$2336,2,FALSE)</f>
        <v>19.094999999999999</v>
      </c>
      <c r="D591">
        <f>VLOOKUP(A591,'Medical Examinations'!A590:J2925,3,FALSE)</f>
        <v>6.19</v>
      </c>
      <c r="E591" t="str">
        <f>VLOOKUP(A591,'Medical Examinations'!A590:J2925,4,FALSE)</f>
        <v>No</v>
      </c>
      <c r="F591" t="str">
        <f>VLOOKUP(A591,'Medical Examinations'!A590:J2925,4,FALSE)</f>
        <v>No</v>
      </c>
      <c r="G591" t="str">
        <f>VLOOKUP(A591,'Medical Examinations'!A591:J2925,6,FALSE)</f>
        <v>No</v>
      </c>
      <c r="H591">
        <f>VLOOKUP(A591,'Medical Examinations'!A591:J2925,7,FALSE)</f>
        <v>0</v>
      </c>
      <c r="I591" s="8" t="str">
        <f>VLOOKUP(A591,'Medical Examinations'!A591:J2925,8,FALSE)</f>
        <v>yes</v>
      </c>
      <c r="J591" t="str">
        <f>VLOOKUP(A591,'Medical Examinations'!A591:J2925,9,FALSE)</f>
        <v>Normal weight</v>
      </c>
      <c r="K591" t="str">
        <f>VLOOKUP(A591,'Medical Examinations'!A591:J2925,10,FALSE)</f>
        <v>Prediabetes</v>
      </c>
      <c r="L591" s="14">
        <f>VLOOKUP(A591,'Hospitalisation Details'!$A$1:$H$2344,2,FALSE)</f>
        <v>32774</v>
      </c>
      <c r="M591">
        <f>VLOOKUP(A591,'Hospitalisation Details'!$A$1:$H$2344,4,FALSE)</f>
        <v>16776.3</v>
      </c>
      <c r="N591" t="str">
        <f>VLOOKUP(A591,'Hospitalisation Details'!$A$1:$H$2344,5,FALSE)</f>
        <v>tier - 2</v>
      </c>
      <c r="O591" t="str">
        <f>VLOOKUP(A591,'Hospitalisation Details'!$A$1:$H$2344,6,FALSE)</f>
        <v>tier - 2</v>
      </c>
      <c r="P591" t="str">
        <f>VLOOKUP(A591,'Hospitalisation Details'!$A$1:$H$2344,7,FALSE)</f>
        <v>R1024</v>
      </c>
      <c r="Q591">
        <f>VLOOKUP(A591,'Hospitalisation Details'!$A$1:$H$2344,8,FALSE)</f>
        <v>33</v>
      </c>
    </row>
    <row r="592" spans="1:17" x14ac:dyDescent="0.3">
      <c r="A592" t="s">
        <v>1769</v>
      </c>
      <c r="B592" t="str">
        <f>VLOOKUP(A592, 'Customer Names'!$A$1:$D$2336,3,FALSE)</f>
        <v>Reilly</v>
      </c>
      <c r="C592">
        <f>VLOOKUP(A592, 'Medical Examinations'!$A$1:$J$2336,2,FALSE)</f>
        <v>49.72</v>
      </c>
      <c r="D592">
        <f>VLOOKUP(A592,'Medical Examinations'!A591:J2926,3,FALSE)</f>
        <v>7.71</v>
      </c>
      <c r="E592" t="str">
        <f>VLOOKUP(A592,'Medical Examinations'!A591:J2926,4,FALSE)</f>
        <v>No</v>
      </c>
      <c r="F592" t="str">
        <f>VLOOKUP(A592,'Medical Examinations'!A591:J2926,4,FALSE)</f>
        <v>No</v>
      </c>
      <c r="G592" t="str">
        <f>VLOOKUP(A592,'Medical Examinations'!A592:J2926,6,FALSE)</f>
        <v>No</v>
      </c>
      <c r="H592">
        <f>VLOOKUP(A592,'Medical Examinations'!A592:J2926,7,FALSE)</f>
        <v>0</v>
      </c>
      <c r="I592" s="8" t="str">
        <f>VLOOKUP(A592,'Medical Examinations'!A592:J2926,8,FALSE)</f>
        <v>No</v>
      </c>
      <c r="J592" t="str">
        <f>VLOOKUP(A592,'Medical Examinations'!A592:J2926,9,FALSE)</f>
        <v>Obesity</v>
      </c>
      <c r="K592" t="str">
        <f>VLOOKUP(A592,'Medical Examinations'!A592:J2926,10,FALSE)</f>
        <v>Diabetes</v>
      </c>
      <c r="L592" s="14">
        <f>VLOOKUP(A592,'Hospitalisation Details'!$A$1:$H$2344,2,FALSE)</f>
        <v>27269</v>
      </c>
      <c r="M592">
        <f>VLOOKUP(A592,'Hospitalisation Details'!$A$1:$H$2344,4,FALSE)</f>
        <v>16770.990000000002</v>
      </c>
      <c r="N592" t="str">
        <f>VLOOKUP(A592,'Hospitalisation Details'!$A$1:$H$2344,5,FALSE)</f>
        <v>tier - 2</v>
      </c>
      <c r="O592" t="str">
        <f>VLOOKUP(A592,'Hospitalisation Details'!$A$1:$H$2344,6,FALSE)</f>
        <v>tier - 1</v>
      </c>
      <c r="P592" t="str">
        <f>VLOOKUP(A592,'Hospitalisation Details'!$A$1:$H$2344,7,FALSE)</f>
        <v>R1012</v>
      </c>
      <c r="Q592">
        <f>VLOOKUP(A592,'Hospitalisation Details'!$A$1:$H$2344,8,FALSE)</f>
        <v>48</v>
      </c>
    </row>
    <row r="593" spans="1:17" x14ac:dyDescent="0.3">
      <c r="A593" t="s">
        <v>1768</v>
      </c>
      <c r="B593" t="str">
        <f>VLOOKUP(A593, 'Customer Names'!$A$1:$D$2336,3,FALSE)</f>
        <v>Johnson</v>
      </c>
      <c r="C593">
        <f>VLOOKUP(A593, 'Medical Examinations'!$A$1:$J$2336,2,FALSE)</f>
        <v>21.754999999999999</v>
      </c>
      <c r="D593">
        <f>VLOOKUP(A593,'Medical Examinations'!A592:J2927,3,FALSE)</f>
        <v>4.63</v>
      </c>
      <c r="E593" t="str">
        <f>VLOOKUP(A593,'Medical Examinations'!A592:J2927,4,FALSE)</f>
        <v>No</v>
      </c>
      <c r="F593" t="str">
        <f>VLOOKUP(A593,'Medical Examinations'!A592:J2927,4,FALSE)</f>
        <v>No</v>
      </c>
      <c r="G593" t="str">
        <f>VLOOKUP(A593,'Medical Examinations'!A593:J2927,6,FALSE)</f>
        <v>Yes</v>
      </c>
      <c r="H593">
        <f>VLOOKUP(A593,'Medical Examinations'!A593:J2927,7,FALSE)</f>
        <v>1</v>
      </c>
      <c r="I593" s="8" t="str">
        <f>VLOOKUP(A593,'Medical Examinations'!A593:J2927,8,FALSE)</f>
        <v>yes</v>
      </c>
      <c r="J593" t="str">
        <f>VLOOKUP(A593,'Medical Examinations'!A593:J2927,9,FALSE)</f>
        <v>Normal weight</v>
      </c>
      <c r="K593" t="str">
        <f>VLOOKUP(A593,'Medical Examinations'!A593:J2927,10,FALSE)</f>
        <v>Normal</v>
      </c>
      <c r="L593" s="14">
        <f>VLOOKUP(A593,'Hospitalisation Details'!$A$1:$H$2344,2,FALSE)</f>
        <v>34278</v>
      </c>
      <c r="M593">
        <f>VLOOKUP(A593,'Hospitalisation Details'!$A$1:$H$2344,4,FALSE)</f>
        <v>16657.72</v>
      </c>
      <c r="N593" t="str">
        <f>VLOOKUP(A593,'Hospitalisation Details'!$A$1:$H$2344,5,FALSE)</f>
        <v>tier - 2</v>
      </c>
      <c r="O593" t="str">
        <f>VLOOKUP(A593,'Hospitalisation Details'!$A$1:$H$2344,6,FALSE)</f>
        <v>tier - 1</v>
      </c>
      <c r="P593" t="str">
        <f>VLOOKUP(A593,'Hospitalisation Details'!$A$1:$H$2344,7,FALSE)</f>
        <v>R1024</v>
      </c>
      <c r="Q593">
        <f>VLOOKUP(A593,'Hospitalisation Details'!$A$1:$H$2344,8,FALSE)</f>
        <v>29</v>
      </c>
    </row>
    <row r="594" spans="1:17" x14ac:dyDescent="0.3">
      <c r="A594" t="s">
        <v>1767</v>
      </c>
      <c r="B594" t="str">
        <f>VLOOKUP(A594, 'Customer Names'!$A$1:$D$2336,3,FALSE)</f>
        <v>Petry</v>
      </c>
      <c r="C594">
        <f>VLOOKUP(A594, 'Medical Examinations'!$A$1:$J$2336,2,FALSE)</f>
        <v>48.39</v>
      </c>
      <c r="D594">
        <f>VLOOKUP(A594,'Medical Examinations'!A593:J2928,3,FALSE)</f>
        <v>4.6100000000000003</v>
      </c>
      <c r="E594" t="str">
        <f>VLOOKUP(A594,'Medical Examinations'!A593:J2928,4,FALSE)</f>
        <v>No</v>
      </c>
      <c r="F594" t="str">
        <f>VLOOKUP(A594,'Medical Examinations'!A593:J2928,4,FALSE)</f>
        <v>No</v>
      </c>
      <c r="G594" t="str">
        <f>VLOOKUP(A594,'Medical Examinations'!A594:J2928,6,FALSE)</f>
        <v>No</v>
      </c>
      <c r="H594">
        <f>VLOOKUP(A594,'Medical Examinations'!A594:J2928,7,FALSE)</f>
        <v>0</v>
      </c>
      <c r="I594" s="8" t="str">
        <f>VLOOKUP(A594,'Medical Examinations'!A594:J2928,8,FALSE)</f>
        <v>No</v>
      </c>
      <c r="J594" t="str">
        <f>VLOOKUP(A594,'Medical Examinations'!A594:J2928,9,FALSE)</f>
        <v>Obesity</v>
      </c>
      <c r="K594" t="str">
        <f>VLOOKUP(A594,'Medical Examinations'!A594:J2928,10,FALSE)</f>
        <v>Normal</v>
      </c>
      <c r="L594" s="14">
        <f>VLOOKUP(A594,'Hospitalisation Details'!$A$1:$H$2344,2,FALSE)</f>
        <v>28393</v>
      </c>
      <c r="M594">
        <f>VLOOKUP(A594,'Hospitalisation Details'!$A$1:$H$2344,4,FALSE)</f>
        <v>16631.61</v>
      </c>
      <c r="N594" t="str">
        <f>VLOOKUP(A594,'Hospitalisation Details'!$A$1:$H$2344,5,FALSE)</f>
        <v>tier - 2</v>
      </c>
      <c r="O594" t="str">
        <f>VLOOKUP(A594,'Hospitalisation Details'!$A$1:$H$2344,6,FALSE)</f>
        <v>tier - 1</v>
      </c>
      <c r="P594" t="str">
        <f>VLOOKUP(A594,'Hospitalisation Details'!$A$1:$H$2344,7,FALSE)</f>
        <v>R1012</v>
      </c>
      <c r="Q594">
        <f>VLOOKUP(A594,'Hospitalisation Details'!$A$1:$H$2344,8,FALSE)</f>
        <v>45</v>
      </c>
    </row>
    <row r="595" spans="1:17" x14ac:dyDescent="0.3">
      <c r="A595" t="s">
        <v>1766</v>
      </c>
      <c r="B595" t="str">
        <f>VLOOKUP(A595, 'Customer Names'!$A$1:$D$2336,3,FALSE)</f>
        <v>Laleman</v>
      </c>
      <c r="C595">
        <f>VLOOKUP(A595, 'Medical Examinations'!$A$1:$J$2336,2,FALSE)</f>
        <v>47.15</v>
      </c>
      <c r="D595">
        <f>VLOOKUP(A595,'Medical Examinations'!A594:J2929,3,FALSE)</f>
        <v>9.5299999999999994</v>
      </c>
      <c r="E595" t="str">
        <f>VLOOKUP(A595,'Medical Examinations'!A594:J2929,4,FALSE)</f>
        <v>Yes</v>
      </c>
      <c r="F595" t="str">
        <f>VLOOKUP(A595,'Medical Examinations'!A594:J2929,4,FALSE)</f>
        <v>Yes</v>
      </c>
      <c r="G595" t="str">
        <f>VLOOKUP(A595,'Medical Examinations'!A595:J2929,6,FALSE)</f>
        <v>No</v>
      </c>
      <c r="H595">
        <f>VLOOKUP(A595,'Medical Examinations'!A595:J2929,7,FALSE)</f>
        <v>1</v>
      </c>
      <c r="I595" s="8" t="str">
        <f>VLOOKUP(A595,'Medical Examinations'!A595:J2929,8,FALSE)</f>
        <v>No</v>
      </c>
      <c r="J595" t="str">
        <f>VLOOKUP(A595,'Medical Examinations'!A595:J2929,9,FALSE)</f>
        <v>Obesity</v>
      </c>
      <c r="K595" t="str">
        <f>VLOOKUP(A595,'Medical Examinations'!A595:J2929,10,FALSE)</f>
        <v>Diabetes</v>
      </c>
      <c r="L595" s="14">
        <f>VLOOKUP(A595,'Hospitalisation Details'!$A$1:$H$2344,2,FALSE)</f>
        <v>27599</v>
      </c>
      <c r="M595">
        <f>VLOOKUP(A595,'Hospitalisation Details'!$A$1:$H$2344,4,FALSE)</f>
        <v>16602.18</v>
      </c>
      <c r="N595" t="str">
        <f>VLOOKUP(A595,'Hospitalisation Details'!$A$1:$H$2344,5,FALSE)</f>
        <v>tier - 2</v>
      </c>
      <c r="O595" t="str">
        <f>VLOOKUP(A595,'Hospitalisation Details'!$A$1:$H$2344,6,FALSE)</f>
        <v>tier - 1</v>
      </c>
      <c r="P595" t="str">
        <f>VLOOKUP(A595,'Hospitalisation Details'!$A$1:$H$2344,7,FALSE)</f>
        <v>R1026</v>
      </c>
      <c r="Q595">
        <f>VLOOKUP(A595,'Hospitalisation Details'!$A$1:$H$2344,8,FALSE)</f>
        <v>47</v>
      </c>
    </row>
    <row r="596" spans="1:17" x14ac:dyDescent="0.3">
      <c r="A596" t="s">
        <v>1765</v>
      </c>
      <c r="B596" t="str">
        <f>VLOOKUP(A596, 'Customer Names'!$A$1:$D$2336,3,FALSE)</f>
        <v>Colby</v>
      </c>
      <c r="C596">
        <f>VLOOKUP(A596, 'Medical Examinations'!$A$1:$J$2336,2,FALSE)</f>
        <v>47.59</v>
      </c>
      <c r="D596">
        <f>VLOOKUP(A596,'Medical Examinations'!A595:J2930,3,FALSE)</f>
        <v>11.43</v>
      </c>
      <c r="E596" t="str">
        <f>VLOOKUP(A596,'Medical Examinations'!A595:J2930,4,FALSE)</f>
        <v>Yes</v>
      </c>
      <c r="F596" t="str">
        <f>VLOOKUP(A596,'Medical Examinations'!A595:J2930,4,FALSE)</f>
        <v>Yes</v>
      </c>
      <c r="G596" t="str">
        <f>VLOOKUP(A596,'Medical Examinations'!A596:J2930,6,FALSE)</f>
        <v>No</v>
      </c>
      <c r="H596">
        <f>VLOOKUP(A596,'Medical Examinations'!A596:J2930,7,FALSE)</f>
        <v>2</v>
      </c>
      <c r="I596" s="8" t="str">
        <f>VLOOKUP(A596,'Medical Examinations'!A596:J2930,8,FALSE)</f>
        <v>No</v>
      </c>
      <c r="J596" t="str">
        <f>VLOOKUP(A596,'Medical Examinations'!A596:J2930,9,FALSE)</f>
        <v>Obesity</v>
      </c>
      <c r="K596" t="str">
        <f>VLOOKUP(A596,'Medical Examinations'!A596:J2930,10,FALSE)</f>
        <v>Diabetes</v>
      </c>
      <c r="L596" s="14">
        <f>VLOOKUP(A596,'Hospitalisation Details'!$A$1:$H$2344,2,FALSE)</f>
        <v>25759</v>
      </c>
      <c r="M596">
        <f>VLOOKUP(A596,'Hospitalisation Details'!$A$1:$H$2344,4,FALSE)</f>
        <v>16600.16</v>
      </c>
      <c r="N596" t="str">
        <f>VLOOKUP(A596,'Hospitalisation Details'!$A$1:$H$2344,5,FALSE)</f>
        <v>tier - 2</v>
      </c>
      <c r="O596" t="str">
        <f>VLOOKUP(A596,'Hospitalisation Details'!$A$1:$H$2344,6,FALSE)</f>
        <v>tier - 2</v>
      </c>
      <c r="P596" t="str">
        <f>VLOOKUP(A596,'Hospitalisation Details'!$A$1:$H$2344,7,FALSE)</f>
        <v>R1011</v>
      </c>
      <c r="Q596">
        <f>VLOOKUP(A596,'Hospitalisation Details'!$A$1:$H$2344,8,FALSE)</f>
        <v>52</v>
      </c>
    </row>
    <row r="597" spans="1:17" x14ac:dyDescent="0.3">
      <c r="A597" t="s">
        <v>1764</v>
      </c>
      <c r="B597" t="str">
        <f>VLOOKUP(A597, 'Customer Names'!$A$1:$D$2336,3,FALSE)</f>
        <v>Wathke</v>
      </c>
      <c r="C597">
        <f>VLOOKUP(A597, 'Medical Examinations'!$A$1:$J$2336,2,FALSE)</f>
        <v>39.81</v>
      </c>
      <c r="D597">
        <f>VLOOKUP(A597,'Medical Examinations'!A596:J2931,3,FALSE)</f>
        <v>7.65</v>
      </c>
      <c r="E597" t="str">
        <f>VLOOKUP(A597,'Medical Examinations'!A596:J2931,4,FALSE)</f>
        <v>Yes</v>
      </c>
      <c r="F597" t="str">
        <f>VLOOKUP(A597,'Medical Examinations'!A596:J2931,4,FALSE)</f>
        <v>Yes</v>
      </c>
      <c r="G597" t="str">
        <f>VLOOKUP(A597,'Medical Examinations'!A597:J2931,6,FALSE)</f>
        <v>Yes</v>
      </c>
      <c r="H597">
        <f>VLOOKUP(A597,'Medical Examinations'!A597:J2931,7,FALSE)</f>
        <v>1</v>
      </c>
      <c r="I597" s="8" t="str">
        <f>VLOOKUP(A597,'Medical Examinations'!A597:J2931,8,FALSE)</f>
        <v>No</v>
      </c>
      <c r="J597" t="str">
        <f>VLOOKUP(A597,'Medical Examinations'!A597:J2931,9,FALSE)</f>
        <v>Obesity</v>
      </c>
      <c r="K597" t="str">
        <f>VLOOKUP(A597,'Medical Examinations'!A597:J2931,10,FALSE)</f>
        <v>Diabetes</v>
      </c>
      <c r="L597" s="14">
        <f>VLOOKUP(A597,'Hospitalisation Details'!$A$1:$H$2344,2,FALSE)</f>
        <v>23187</v>
      </c>
      <c r="M597">
        <f>VLOOKUP(A597,'Hospitalisation Details'!$A$1:$H$2344,4,FALSE)</f>
        <v>16587.96</v>
      </c>
      <c r="N597" t="str">
        <f>VLOOKUP(A597,'Hospitalisation Details'!$A$1:$H$2344,5,FALSE)</f>
        <v>tier - 2</v>
      </c>
      <c r="O597" t="str">
        <f>VLOOKUP(A597,'Hospitalisation Details'!$A$1:$H$2344,6,FALSE)</f>
        <v>tier - 2</v>
      </c>
      <c r="P597" t="str">
        <f>VLOOKUP(A597,'Hospitalisation Details'!$A$1:$H$2344,7,FALSE)</f>
        <v>R1023</v>
      </c>
      <c r="Q597">
        <f>VLOOKUP(A597,'Hospitalisation Details'!$A$1:$H$2344,8,FALSE)</f>
        <v>59</v>
      </c>
    </row>
    <row r="598" spans="1:17" x14ac:dyDescent="0.3">
      <c r="A598" t="s">
        <v>1763</v>
      </c>
      <c r="B598" t="str">
        <f>VLOOKUP(A598, 'Customer Names'!$A$1:$D$2336,3,FALSE)</f>
        <v>Daly</v>
      </c>
      <c r="C598">
        <f>VLOOKUP(A598, 'Medical Examinations'!$A$1:$J$2336,2,FALSE)</f>
        <v>31.02</v>
      </c>
      <c r="D598">
        <f>VLOOKUP(A598,'Medical Examinations'!A597:J2932,3,FALSE)</f>
        <v>5.87</v>
      </c>
      <c r="E598" t="str">
        <f>VLOOKUP(A598,'Medical Examinations'!A597:J2932,4,FALSE)</f>
        <v>Yes</v>
      </c>
      <c r="F598" t="str">
        <f>VLOOKUP(A598,'Medical Examinations'!A597:J2932,4,FALSE)</f>
        <v>Yes</v>
      </c>
      <c r="G598" t="str">
        <f>VLOOKUP(A598,'Medical Examinations'!A598:J2932,6,FALSE)</f>
        <v>No</v>
      </c>
      <c r="H598">
        <f>VLOOKUP(A598,'Medical Examinations'!A598:J2932,7,FALSE)</f>
        <v>0</v>
      </c>
      <c r="I598" s="8" t="str">
        <f>VLOOKUP(A598,'Medical Examinations'!A598:J2932,8,FALSE)</f>
        <v>No</v>
      </c>
      <c r="J598" t="str">
        <f>VLOOKUP(A598,'Medical Examinations'!A598:J2932,9,FALSE)</f>
        <v>Obesity</v>
      </c>
      <c r="K598" t="str">
        <f>VLOOKUP(A598,'Medical Examinations'!A598:J2932,10,FALSE)</f>
        <v>Prediabetes</v>
      </c>
      <c r="L598" s="14">
        <f>VLOOKUP(A598,'Hospitalisation Details'!$A$1:$H$2344,2,FALSE)</f>
        <v>37067</v>
      </c>
      <c r="M598">
        <f>VLOOKUP(A598,'Hospitalisation Details'!$A$1:$H$2344,4,FALSE)</f>
        <v>16586.5</v>
      </c>
      <c r="N598" t="str">
        <f>VLOOKUP(A598,'Hospitalisation Details'!$A$1:$H$2344,5,FALSE)</f>
        <v>tier - 2</v>
      </c>
      <c r="O598" t="str">
        <f>VLOOKUP(A598,'Hospitalisation Details'!$A$1:$H$2344,6,FALSE)</f>
        <v>tier - 1</v>
      </c>
      <c r="P598" t="str">
        <f>VLOOKUP(A598,'Hospitalisation Details'!$A$1:$H$2344,7,FALSE)</f>
        <v>R1013</v>
      </c>
      <c r="Q598">
        <f>VLOOKUP(A598,'Hospitalisation Details'!$A$1:$H$2344,8,FALSE)</f>
        <v>21</v>
      </c>
    </row>
    <row r="599" spans="1:17" x14ac:dyDescent="0.3">
      <c r="A599" t="s">
        <v>1762</v>
      </c>
      <c r="B599" t="str">
        <f>VLOOKUP(A599, 'Customer Names'!$A$1:$D$2336,3,FALSE)</f>
        <v>Dillon</v>
      </c>
      <c r="C599">
        <f>VLOOKUP(A599, 'Medical Examinations'!$A$1:$J$2336,2,FALSE)</f>
        <v>24.75</v>
      </c>
      <c r="D599">
        <f>VLOOKUP(A599,'Medical Examinations'!A598:J2933,3,FALSE)</f>
        <v>4.3600000000000003</v>
      </c>
      <c r="E599" t="str">
        <f>VLOOKUP(A599,'Medical Examinations'!A598:J2933,4,FALSE)</f>
        <v>Yes</v>
      </c>
      <c r="F599" t="str">
        <f>VLOOKUP(A599,'Medical Examinations'!A598:J2933,4,FALSE)</f>
        <v>Yes</v>
      </c>
      <c r="G599" t="str">
        <f>VLOOKUP(A599,'Medical Examinations'!A599:J2933,6,FALSE)</f>
        <v>No</v>
      </c>
      <c r="H599">
        <f>VLOOKUP(A599,'Medical Examinations'!A599:J2933,7,FALSE)</f>
        <v>1</v>
      </c>
      <c r="I599" s="8" t="str">
        <f>VLOOKUP(A599,'Medical Examinations'!A599:J2933,8,FALSE)</f>
        <v>yes</v>
      </c>
      <c r="J599" t="str">
        <f>VLOOKUP(A599,'Medical Examinations'!A599:J2933,9,FALSE)</f>
        <v>Normal weight</v>
      </c>
      <c r="K599" t="str">
        <f>VLOOKUP(A599,'Medical Examinations'!A599:J2933,10,FALSE)</f>
        <v>Normal</v>
      </c>
      <c r="L599" s="14">
        <f>VLOOKUP(A599,'Hospitalisation Details'!$A$1:$H$2344,2,FALSE)</f>
        <v>35056</v>
      </c>
      <c r="M599">
        <f>VLOOKUP(A599,'Hospitalisation Details'!$A$1:$H$2344,4,FALSE)</f>
        <v>16577.78</v>
      </c>
      <c r="N599" t="str">
        <f>VLOOKUP(A599,'Hospitalisation Details'!$A$1:$H$2344,5,FALSE)</f>
        <v>tier - 2</v>
      </c>
      <c r="O599" t="str">
        <f>VLOOKUP(A599,'Hospitalisation Details'!$A$1:$H$2344,6,FALSE)</f>
        <v>tier - 1</v>
      </c>
      <c r="P599" t="str">
        <f>VLOOKUP(A599,'Hospitalisation Details'!$A$1:$H$2344,7,FALSE)</f>
        <v>R1013</v>
      </c>
      <c r="Q599">
        <f>VLOOKUP(A599,'Hospitalisation Details'!$A$1:$H$2344,8,FALSE)</f>
        <v>27</v>
      </c>
    </row>
    <row r="600" spans="1:17" x14ac:dyDescent="0.3">
      <c r="A600" t="s">
        <v>1761</v>
      </c>
      <c r="B600" t="str">
        <f>VLOOKUP(A600, 'Customer Names'!$A$1:$D$2336,3,FALSE)</f>
        <v>Pontes</v>
      </c>
      <c r="C600">
        <f>VLOOKUP(A600, 'Medical Examinations'!$A$1:$J$2336,2,FALSE)</f>
        <v>30.114999999999998</v>
      </c>
      <c r="D600">
        <f>VLOOKUP(A600,'Medical Examinations'!A599:J2934,3,FALSE)</f>
        <v>10.119999999999999</v>
      </c>
      <c r="E600" t="str">
        <f>VLOOKUP(A600,'Medical Examinations'!A599:J2934,4,FALSE)</f>
        <v>No</v>
      </c>
      <c r="F600" t="str">
        <f>VLOOKUP(A600,'Medical Examinations'!A599:J2934,4,FALSE)</f>
        <v>No</v>
      </c>
      <c r="G600" t="str">
        <f>VLOOKUP(A600,'Medical Examinations'!A600:J2934,6,FALSE)</f>
        <v>No</v>
      </c>
      <c r="H600">
        <f>VLOOKUP(A600,'Medical Examinations'!A600:J2934,7,FALSE)</f>
        <v>3</v>
      </c>
      <c r="I600" s="8" t="str">
        <f>VLOOKUP(A600,'Medical Examinations'!A600:J2934,8,FALSE)</f>
        <v>No</v>
      </c>
      <c r="J600" t="str">
        <f>VLOOKUP(A600,'Medical Examinations'!A600:J2934,9,FALSE)</f>
        <v>Obesity</v>
      </c>
      <c r="K600" t="str">
        <f>VLOOKUP(A600,'Medical Examinations'!A600:J2934,10,FALSE)</f>
        <v>Diabetes</v>
      </c>
      <c r="L600" s="14">
        <f>VLOOKUP(A600,'Hospitalisation Details'!$A$1:$H$2344,2,FALSE)</f>
        <v>21468</v>
      </c>
      <c r="M600">
        <f>VLOOKUP(A600,'Hospitalisation Details'!$A$1:$H$2344,4,FALSE)</f>
        <v>16455.71</v>
      </c>
      <c r="N600" t="str">
        <f>VLOOKUP(A600,'Hospitalisation Details'!$A$1:$H$2344,5,FALSE)</f>
        <v>tier - 2</v>
      </c>
      <c r="O600" t="str">
        <f>VLOOKUP(A600,'Hospitalisation Details'!$A$1:$H$2344,6,FALSE)</f>
        <v>tier - 2</v>
      </c>
      <c r="P600" t="str">
        <f>VLOOKUP(A600,'Hospitalisation Details'!$A$1:$H$2344,7,FALSE)</f>
        <v>R1012</v>
      </c>
      <c r="Q600">
        <f>VLOOKUP(A600,'Hospitalisation Details'!$A$1:$H$2344,8,FALSE)</f>
        <v>64</v>
      </c>
    </row>
    <row r="601" spans="1:17" x14ac:dyDescent="0.3">
      <c r="A601" t="s">
        <v>1760</v>
      </c>
      <c r="B601" t="str">
        <f>VLOOKUP(A601, 'Customer Names'!$A$1:$D$2336,3,FALSE)</f>
        <v>Spies</v>
      </c>
      <c r="C601">
        <f>VLOOKUP(A601, 'Medical Examinations'!$A$1:$J$2336,2,FALSE)</f>
        <v>26.03</v>
      </c>
      <c r="D601">
        <f>VLOOKUP(A601,'Medical Examinations'!A600:J2935,3,FALSE)</f>
        <v>4.01</v>
      </c>
      <c r="E601" t="str">
        <f>VLOOKUP(A601,'Medical Examinations'!A600:J2935,4,FALSE)</f>
        <v>No</v>
      </c>
      <c r="F601" t="str">
        <f>VLOOKUP(A601,'Medical Examinations'!A600:J2935,4,FALSE)</f>
        <v>No</v>
      </c>
      <c r="G601" t="str">
        <f>VLOOKUP(A601,'Medical Examinations'!A601:J2935,6,FALSE)</f>
        <v>Yes</v>
      </c>
      <c r="H601">
        <f>VLOOKUP(A601,'Medical Examinations'!A601:J2935,7,FALSE)</f>
        <v>1</v>
      </c>
      <c r="I601" s="8" t="str">
        <f>VLOOKUP(A601,'Medical Examinations'!A601:J2935,8,FALSE)</f>
        <v>yes</v>
      </c>
      <c r="J601" t="str">
        <f>VLOOKUP(A601,'Medical Examinations'!A601:J2935,9,FALSE)</f>
        <v>Overweight</v>
      </c>
      <c r="K601" t="str">
        <f>VLOOKUP(A601,'Medical Examinations'!A601:J2935,10,FALSE)</f>
        <v>Normal</v>
      </c>
      <c r="L601" s="14">
        <f>VLOOKUP(A601,'Hospitalisation Details'!$A$1:$H$2344,2,FALSE)</f>
        <v>37975</v>
      </c>
      <c r="M601">
        <f>VLOOKUP(A601,'Hospitalisation Details'!$A$1:$H$2344,4,FALSE)</f>
        <v>16450.89</v>
      </c>
      <c r="N601" t="str">
        <f>VLOOKUP(A601,'Hospitalisation Details'!$A$1:$H$2344,5,FALSE)</f>
        <v>tier - 2</v>
      </c>
      <c r="O601" t="str">
        <f>VLOOKUP(A601,'Hospitalisation Details'!$A$1:$H$2344,6,FALSE)</f>
        <v>tier - 1</v>
      </c>
      <c r="P601" t="str">
        <f>VLOOKUP(A601,'Hospitalisation Details'!$A$1:$H$2344,7,FALSE)</f>
        <v>R1012</v>
      </c>
      <c r="Q601">
        <f>VLOOKUP(A601,'Hospitalisation Details'!$A$1:$H$2344,8,FALSE)</f>
        <v>19</v>
      </c>
    </row>
    <row r="602" spans="1:17" x14ac:dyDescent="0.3">
      <c r="A602" t="s">
        <v>1759</v>
      </c>
      <c r="B602" t="str">
        <f>VLOOKUP(A602, 'Customer Names'!$A$1:$D$2336,3,FALSE)</f>
        <v>Greig</v>
      </c>
      <c r="C602">
        <f>VLOOKUP(A602, 'Medical Examinations'!$A$1:$J$2336,2,FALSE)</f>
        <v>20.045000000000002</v>
      </c>
      <c r="D602">
        <f>VLOOKUP(A602,'Medical Examinations'!A601:J2936,3,FALSE)</f>
        <v>4.7699999999999996</v>
      </c>
      <c r="E602" t="str">
        <f>VLOOKUP(A602,'Medical Examinations'!A601:J2936,4,FALSE)</f>
        <v>Yes</v>
      </c>
      <c r="F602" t="str">
        <f>VLOOKUP(A602,'Medical Examinations'!A601:J2936,4,FALSE)</f>
        <v>Yes</v>
      </c>
      <c r="G602" t="str">
        <f>VLOOKUP(A602,'Medical Examinations'!A602:J2936,6,FALSE)</f>
        <v>No</v>
      </c>
      <c r="H602">
        <f>VLOOKUP(A602,'Medical Examinations'!A602:J2936,7,FALSE)</f>
        <v>1</v>
      </c>
      <c r="I602" s="8" t="str">
        <f>VLOOKUP(A602,'Medical Examinations'!A602:J2936,8,FALSE)</f>
        <v>yes</v>
      </c>
      <c r="J602" t="str">
        <f>VLOOKUP(A602,'Medical Examinations'!A602:J2936,9,FALSE)</f>
        <v>Normal weight</v>
      </c>
      <c r="K602" t="str">
        <f>VLOOKUP(A602,'Medical Examinations'!A602:J2936,10,FALSE)</f>
        <v>Normal</v>
      </c>
      <c r="L602" s="14">
        <f>VLOOKUP(A602,'Hospitalisation Details'!$A$1:$H$2344,2,FALSE)</f>
        <v>34970</v>
      </c>
      <c r="M602">
        <f>VLOOKUP(A602,'Hospitalisation Details'!$A$1:$H$2344,4,FALSE)</f>
        <v>16420.490000000002</v>
      </c>
      <c r="N602" t="str">
        <f>VLOOKUP(A602,'Hospitalisation Details'!$A$1:$H$2344,5,FALSE)</f>
        <v>tier - 2</v>
      </c>
      <c r="O602" t="str">
        <f>VLOOKUP(A602,'Hospitalisation Details'!$A$1:$H$2344,6,FALSE)</f>
        <v>tier - 3</v>
      </c>
      <c r="P602" t="str">
        <f>VLOOKUP(A602,'Hospitalisation Details'!$A$1:$H$2344,7,FALSE)</f>
        <v>R1012</v>
      </c>
      <c r="Q602">
        <f>VLOOKUP(A602,'Hospitalisation Details'!$A$1:$H$2344,8,FALSE)</f>
        <v>27</v>
      </c>
    </row>
    <row r="603" spans="1:17" x14ac:dyDescent="0.3">
      <c r="A603" t="s">
        <v>1758</v>
      </c>
      <c r="B603" t="str">
        <f>VLOOKUP(A603, 'Customer Names'!$A$1:$D$2336,3,FALSE)</f>
        <v>Scott</v>
      </c>
      <c r="C603">
        <f>VLOOKUP(A603, 'Medical Examinations'!$A$1:$J$2336,2,FALSE)</f>
        <v>40.24</v>
      </c>
      <c r="D603">
        <f>VLOOKUP(A603,'Medical Examinations'!A602:J2937,3,FALSE)</f>
        <v>6.83</v>
      </c>
      <c r="E603" t="str">
        <f>VLOOKUP(A603,'Medical Examinations'!A602:J2937,4,FALSE)</f>
        <v>No</v>
      </c>
      <c r="F603" t="str">
        <f>VLOOKUP(A603,'Medical Examinations'!A602:J2937,4,FALSE)</f>
        <v>No</v>
      </c>
      <c r="G603" t="str">
        <f>VLOOKUP(A603,'Medical Examinations'!A603:J2937,6,FALSE)</f>
        <v>No</v>
      </c>
      <c r="H603">
        <f>VLOOKUP(A603,'Medical Examinations'!A603:J2937,7,FALSE)</f>
        <v>0</v>
      </c>
      <c r="I603" s="8" t="str">
        <f>VLOOKUP(A603,'Medical Examinations'!A603:J2937,8,FALSE)</f>
        <v>No</v>
      </c>
      <c r="J603" t="str">
        <f>VLOOKUP(A603,'Medical Examinations'!A603:J2937,9,FALSE)</f>
        <v>Obesity</v>
      </c>
      <c r="K603" t="str">
        <f>VLOOKUP(A603,'Medical Examinations'!A603:J2937,10,FALSE)</f>
        <v>Diabetes</v>
      </c>
      <c r="L603" s="14">
        <f>VLOOKUP(A603,'Hospitalisation Details'!$A$1:$H$2344,2,FALSE)</f>
        <v>24081</v>
      </c>
      <c r="M603">
        <f>VLOOKUP(A603,'Hospitalisation Details'!$A$1:$H$2344,4,FALSE)</f>
        <v>16351.42</v>
      </c>
      <c r="N603" t="str">
        <f>VLOOKUP(A603,'Hospitalisation Details'!$A$1:$H$2344,5,FALSE)</f>
        <v>tier - 2</v>
      </c>
      <c r="O603" t="str">
        <f>VLOOKUP(A603,'Hospitalisation Details'!$A$1:$H$2344,6,FALSE)</f>
        <v>tier - 3</v>
      </c>
      <c r="P603" t="str">
        <f>VLOOKUP(A603,'Hospitalisation Details'!$A$1:$H$2344,7,FALSE)</f>
        <v>R1026</v>
      </c>
      <c r="Q603">
        <f>VLOOKUP(A603,'Hospitalisation Details'!$A$1:$H$2344,8,FALSE)</f>
        <v>57</v>
      </c>
    </row>
    <row r="604" spans="1:17" x14ac:dyDescent="0.3">
      <c r="A604" t="s">
        <v>1757</v>
      </c>
      <c r="B604" t="str">
        <f>VLOOKUP(A604, 'Customer Names'!$A$1:$D$2336,3,FALSE)</f>
        <v>Erlandson</v>
      </c>
      <c r="C604">
        <f>VLOOKUP(A604, 'Medical Examinations'!$A$1:$J$2336,2,FALSE)</f>
        <v>43.15</v>
      </c>
      <c r="D604">
        <f>VLOOKUP(A604,'Medical Examinations'!A603:J2938,3,FALSE)</f>
        <v>6.14</v>
      </c>
      <c r="E604" t="str">
        <f>VLOOKUP(A604,'Medical Examinations'!A603:J2938,4,FALSE)</f>
        <v>Yes</v>
      </c>
      <c r="F604" t="str">
        <f>VLOOKUP(A604,'Medical Examinations'!A603:J2938,4,FALSE)</f>
        <v>Yes</v>
      </c>
      <c r="G604" t="str">
        <f>VLOOKUP(A604,'Medical Examinations'!A604:J2938,6,FALSE)</f>
        <v>Yes</v>
      </c>
      <c r="H604">
        <f>VLOOKUP(A604,'Medical Examinations'!A604:J2938,7,FALSE)</f>
        <v>1</v>
      </c>
      <c r="I604" s="8" t="str">
        <f>VLOOKUP(A604,'Medical Examinations'!A604:J2938,8,FALSE)</f>
        <v>No</v>
      </c>
      <c r="J604" t="str">
        <f>VLOOKUP(A604,'Medical Examinations'!A604:J2938,9,FALSE)</f>
        <v>Obesity</v>
      </c>
      <c r="K604" t="str">
        <f>VLOOKUP(A604,'Medical Examinations'!A604:J2938,10,FALSE)</f>
        <v>Prediabetes</v>
      </c>
      <c r="L604" s="14">
        <f>VLOOKUP(A604,'Hospitalisation Details'!$A$1:$H$2344,2,FALSE)</f>
        <v>25423</v>
      </c>
      <c r="M604">
        <f>VLOOKUP(A604,'Hospitalisation Details'!$A$1:$H$2344,4,FALSE)</f>
        <v>16311.05</v>
      </c>
      <c r="N604" t="str">
        <f>VLOOKUP(A604,'Hospitalisation Details'!$A$1:$H$2344,5,FALSE)</f>
        <v>tier - 2</v>
      </c>
      <c r="O604" t="str">
        <f>VLOOKUP(A604,'Hospitalisation Details'!$A$1:$H$2344,6,FALSE)</f>
        <v>tier - 3</v>
      </c>
      <c r="P604" t="str">
        <f>VLOOKUP(A604,'Hospitalisation Details'!$A$1:$H$2344,7,FALSE)</f>
        <v>R1026</v>
      </c>
      <c r="Q604">
        <f>VLOOKUP(A604,'Hospitalisation Details'!$A$1:$H$2344,8,FALSE)</f>
        <v>53</v>
      </c>
    </row>
    <row r="605" spans="1:17" x14ac:dyDescent="0.3">
      <c r="A605" t="s">
        <v>1756</v>
      </c>
      <c r="B605" t="str">
        <f>VLOOKUP(A605, 'Customer Names'!$A$1:$D$2336,3,FALSE)</f>
        <v>Autrey</v>
      </c>
      <c r="C605">
        <f>VLOOKUP(A605, 'Medical Examinations'!$A$1:$J$2336,2,FALSE)</f>
        <v>27.7</v>
      </c>
      <c r="D605">
        <f>VLOOKUP(A605,'Medical Examinations'!A604:J2939,3,FALSE)</f>
        <v>5.6</v>
      </c>
      <c r="E605" t="str">
        <f>VLOOKUP(A605,'Medical Examinations'!A604:J2939,4,FALSE)</f>
        <v>No</v>
      </c>
      <c r="F605" t="str">
        <f>VLOOKUP(A605,'Medical Examinations'!A604:J2939,4,FALSE)</f>
        <v>No</v>
      </c>
      <c r="G605" t="str">
        <f>VLOOKUP(A605,'Medical Examinations'!A605:J2939,6,FALSE)</f>
        <v>Yes</v>
      </c>
      <c r="H605">
        <f>VLOOKUP(A605,'Medical Examinations'!A605:J2939,7,FALSE)</f>
        <v>1</v>
      </c>
      <c r="I605" s="8" t="str">
        <f>VLOOKUP(A605,'Medical Examinations'!A605:J2939,8,FALSE)</f>
        <v>yes</v>
      </c>
      <c r="J605" t="str">
        <f>VLOOKUP(A605,'Medical Examinations'!A605:J2939,9,FALSE)</f>
        <v>Overweight</v>
      </c>
      <c r="K605" t="str">
        <f>VLOOKUP(A605,'Medical Examinations'!A605:J2939,10,FALSE)</f>
        <v>Normal</v>
      </c>
      <c r="L605" s="14">
        <f>VLOOKUP(A605,'Hospitalisation Details'!$A$1:$H$2344,2,FALSE)</f>
        <v>37857</v>
      </c>
      <c r="M605">
        <f>VLOOKUP(A605,'Hospitalisation Details'!$A$1:$H$2344,4,FALSE)</f>
        <v>16297.85</v>
      </c>
      <c r="N605" t="str">
        <f>VLOOKUP(A605,'Hospitalisation Details'!$A$1:$H$2344,5,FALSE)</f>
        <v>tier - 2</v>
      </c>
      <c r="O605" t="str">
        <f>VLOOKUP(A605,'Hospitalisation Details'!$A$1:$H$2344,6,FALSE)</f>
        <v>tier - 3</v>
      </c>
      <c r="P605" t="str">
        <f>VLOOKUP(A605,'Hospitalisation Details'!$A$1:$H$2344,7,FALSE)</f>
        <v>R1011</v>
      </c>
      <c r="Q605">
        <f>VLOOKUP(A605,'Hospitalisation Details'!$A$1:$H$2344,8,FALSE)</f>
        <v>19</v>
      </c>
    </row>
    <row r="606" spans="1:17" x14ac:dyDescent="0.3">
      <c r="A606" t="s">
        <v>1755</v>
      </c>
      <c r="B606" t="str">
        <f>VLOOKUP(A606, 'Customer Names'!$A$1:$D$2336,3,FALSE)</f>
        <v>Alleman</v>
      </c>
      <c r="C606">
        <f>VLOOKUP(A606, 'Medical Examinations'!$A$1:$J$2336,2,FALSE)</f>
        <v>45.68</v>
      </c>
      <c r="D606">
        <f>VLOOKUP(A606,'Medical Examinations'!A605:J2940,3,FALSE)</f>
        <v>4.8</v>
      </c>
      <c r="E606" t="str">
        <f>VLOOKUP(A606,'Medical Examinations'!A605:J2940,4,FALSE)</f>
        <v>No</v>
      </c>
      <c r="F606" t="str">
        <f>VLOOKUP(A606,'Medical Examinations'!A605:J2940,4,FALSE)</f>
        <v>No</v>
      </c>
      <c r="G606" t="str">
        <f>VLOOKUP(A606,'Medical Examinations'!A606:J2940,6,FALSE)</f>
        <v>No</v>
      </c>
      <c r="H606">
        <f>VLOOKUP(A606,'Medical Examinations'!A606:J2940,7,FALSE)</f>
        <v>2</v>
      </c>
      <c r="I606" s="8" t="str">
        <f>VLOOKUP(A606,'Medical Examinations'!A606:J2940,8,FALSE)</f>
        <v>No</v>
      </c>
      <c r="J606" t="str">
        <f>VLOOKUP(A606,'Medical Examinations'!A606:J2940,9,FALSE)</f>
        <v>Obesity</v>
      </c>
      <c r="K606" t="str">
        <f>VLOOKUP(A606,'Medical Examinations'!A606:J2940,10,FALSE)</f>
        <v>Normal</v>
      </c>
      <c r="L606" s="14">
        <f>VLOOKUP(A606,'Hospitalisation Details'!$A$1:$H$2344,2,FALSE)</f>
        <v>26510</v>
      </c>
      <c r="M606">
        <f>VLOOKUP(A606,'Hospitalisation Details'!$A$1:$H$2344,4,FALSE)</f>
        <v>16267.32</v>
      </c>
      <c r="N606" t="str">
        <f>VLOOKUP(A606,'Hospitalisation Details'!$A$1:$H$2344,5,FALSE)</f>
        <v>tier - 2</v>
      </c>
      <c r="O606" t="str">
        <f>VLOOKUP(A606,'Hospitalisation Details'!$A$1:$H$2344,6,FALSE)</f>
        <v>tier - 2</v>
      </c>
      <c r="P606" t="str">
        <f>VLOOKUP(A606,'Hospitalisation Details'!$A$1:$H$2344,7,FALSE)</f>
        <v>R1023</v>
      </c>
      <c r="Q606">
        <f>VLOOKUP(A606,'Hospitalisation Details'!$A$1:$H$2344,8,FALSE)</f>
        <v>50</v>
      </c>
    </row>
    <row r="607" spans="1:17" x14ac:dyDescent="0.3">
      <c r="A607" t="s">
        <v>1754</v>
      </c>
      <c r="B607" t="str">
        <f>VLOOKUP(A607, 'Customer Names'!$A$1:$D$2336,3,FALSE)</f>
        <v>Michalski</v>
      </c>
      <c r="C607">
        <f>VLOOKUP(A607, 'Medical Examinations'!$A$1:$J$2336,2,FALSE)</f>
        <v>27.3</v>
      </c>
      <c r="D607">
        <f>VLOOKUP(A607,'Medical Examinations'!A606:J2941,3,FALSE)</f>
        <v>11.89</v>
      </c>
      <c r="E607" t="str">
        <f>VLOOKUP(A607,'Medical Examinations'!A606:J2941,4,FALSE)</f>
        <v>No</v>
      </c>
      <c r="F607" t="str">
        <f>VLOOKUP(A607,'Medical Examinations'!A606:J2941,4,FALSE)</f>
        <v>No</v>
      </c>
      <c r="G607" t="str">
        <f>VLOOKUP(A607,'Medical Examinations'!A607:J2941,6,FALSE)</f>
        <v>No</v>
      </c>
      <c r="H607">
        <f>VLOOKUP(A607,'Medical Examinations'!A607:J2941,7,FALSE)</f>
        <v>0</v>
      </c>
      <c r="I607" s="8" t="str">
        <f>VLOOKUP(A607,'Medical Examinations'!A607:J2941,8,FALSE)</f>
        <v>yes</v>
      </c>
      <c r="J607" t="str">
        <f>VLOOKUP(A607,'Medical Examinations'!A607:J2941,9,FALSE)</f>
        <v>Overweight</v>
      </c>
      <c r="K607" t="str">
        <f>VLOOKUP(A607,'Medical Examinations'!A607:J2941,10,FALSE)</f>
        <v>Diabetes</v>
      </c>
      <c r="L607" s="14">
        <f>VLOOKUP(A607,'Hospitalisation Details'!$A$1:$H$2344,2,FALSE)</f>
        <v>37507</v>
      </c>
      <c r="M607">
        <f>VLOOKUP(A607,'Hospitalisation Details'!$A$1:$H$2344,4,FALSE)</f>
        <v>16232.85</v>
      </c>
      <c r="N607" t="str">
        <f>VLOOKUP(A607,'Hospitalisation Details'!$A$1:$H$2344,5,FALSE)</f>
        <v>tier - 2</v>
      </c>
      <c r="O607" t="str">
        <f>VLOOKUP(A607,'Hospitalisation Details'!$A$1:$H$2344,6,FALSE)</f>
        <v>tier - 1</v>
      </c>
      <c r="P607" t="str">
        <f>VLOOKUP(A607,'Hospitalisation Details'!$A$1:$H$2344,7,FALSE)</f>
        <v>R1011</v>
      </c>
      <c r="Q607">
        <f>VLOOKUP(A607,'Hospitalisation Details'!$A$1:$H$2344,8,FALSE)</f>
        <v>20</v>
      </c>
    </row>
    <row r="608" spans="1:17" x14ac:dyDescent="0.3">
      <c r="A608" t="s">
        <v>1753</v>
      </c>
      <c r="B608" t="str">
        <f>VLOOKUP(A608, 'Customer Names'!$A$1:$D$2336,3,FALSE)</f>
        <v>Grillo</v>
      </c>
      <c r="C608">
        <f>VLOOKUP(A608, 'Medical Examinations'!$A$1:$J$2336,2,FALSE)</f>
        <v>54.45</v>
      </c>
      <c r="D608">
        <f>VLOOKUP(A608,'Medical Examinations'!A607:J2942,3,FALSE)</f>
        <v>4.7300000000000004</v>
      </c>
      <c r="E608" t="str">
        <f>VLOOKUP(A608,'Medical Examinations'!A607:J2942,4,FALSE)</f>
        <v>Yes</v>
      </c>
      <c r="F608" t="str">
        <f>VLOOKUP(A608,'Medical Examinations'!A607:J2942,4,FALSE)</f>
        <v>Yes</v>
      </c>
      <c r="G608" t="str">
        <f>VLOOKUP(A608,'Medical Examinations'!A608:J2942,6,FALSE)</f>
        <v>No</v>
      </c>
      <c r="H608">
        <f>VLOOKUP(A608,'Medical Examinations'!A608:J2942,7,FALSE)</f>
        <v>1</v>
      </c>
      <c r="I608" s="8" t="str">
        <f>VLOOKUP(A608,'Medical Examinations'!A608:J2942,8,FALSE)</f>
        <v>No</v>
      </c>
      <c r="J608" t="str">
        <f>VLOOKUP(A608,'Medical Examinations'!A608:J2942,9,FALSE)</f>
        <v>Obesity</v>
      </c>
      <c r="K608" t="str">
        <f>VLOOKUP(A608,'Medical Examinations'!A608:J2942,10,FALSE)</f>
        <v>Normal</v>
      </c>
      <c r="L608" s="14">
        <f>VLOOKUP(A608,'Hospitalisation Details'!$A$1:$H$2344,2,FALSE)</f>
        <v>32376</v>
      </c>
      <c r="M608">
        <f>VLOOKUP(A608,'Hospitalisation Details'!$A$1:$H$2344,4,FALSE)</f>
        <v>16205.88</v>
      </c>
      <c r="N608" t="str">
        <f>VLOOKUP(A608,'Hospitalisation Details'!$A$1:$H$2344,5,FALSE)</f>
        <v>tier - 2</v>
      </c>
      <c r="O608" t="str">
        <f>VLOOKUP(A608,'Hospitalisation Details'!$A$1:$H$2344,6,FALSE)</f>
        <v>tier - 1</v>
      </c>
      <c r="P608" t="str">
        <f>VLOOKUP(A608,'Hospitalisation Details'!$A$1:$H$2344,7,FALSE)</f>
        <v>R1012</v>
      </c>
      <c r="Q608">
        <f>VLOOKUP(A608,'Hospitalisation Details'!$A$1:$H$2344,8,FALSE)</f>
        <v>34</v>
      </c>
    </row>
    <row r="609" spans="1:17" x14ac:dyDescent="0.3">
      <c r="A609" t="s">
        <v>1752</v>
      </c>
      <c r="B609" t="str">
        <f>VLOOKUP(A609, 'Customer Names'!$A$1:$D$2336,3,FALSE)</f>
        <v>Coronado</v>
      </c>
      <c r="C609">
        <f>VLOOKUP(A609, 'Medical Examinations'!$A$1:$J$2336,2,FALSE)</f>
        <v>54.43</v>
      </c>
      <c r="D609">
        <f>VLOOKUP(A609,'Medical Examinations'!A608:J2943,3,FALSE)</f>
        <v>4.6100000000000003</v>
      </c>
      <c r="E609" t="str">
        <f>VLOOKUP(A609,'Medical Examinations'!A608:J2943,4,FALSE)</f>
        <v>Yes</v>
      </c>
      <c r="F609" t="str">
        <f>VLOOKUP(A609,'Medical Examinations'!A608:J2943,4,FALSE)</f>
        <v>Yes</v>
      </c>
      <c r="G609" t="str">
        <f>VLOOKUP(A609,'Medical Examinations'!A609:J2943,6,FALSE)</f>
        <v>No</v>
      </c>
      <c r="H609">
        <f>VLOOKUP(A609,'Medical Examinations'!A609:J2943,7,FALSE)</f>
        <v>1</v>
      </c>
      <c r="I609" s="8" t="str">
        <f>VLOOKUP(A609,'Medical Examinations'!A609:J2943,8,FALSE)</f>
        <v>No</v>
      </c>
      <c r="J609" t="str">
        <f>VLOOKUP(A609,'Medical Examinations'!A609:J2943,9,FALSE)</f>
        <v>Obesity</v>
      </c>
      <c r="K609" t="str">
        <f>VLOOKUP(A609,'Medical Examinations'!A609:J2943,10,FALSE)</f>
        <v>Normal</v>
      </c>
      <c r="L609" s="14">
        <f>VLOOKUP(A609,'Hospitalisation Details'!$A$1:$H$2344,2,FALSE)</f>
        <v>32361</v>
      </c>
      <c r="M609">
        <f>VLOOKUP(A609,'Hospitalisation Details'!$A$1:$H$2344,4,FALSE)</f>
        <v>16199.1</v>
      </c>
      <c r="N609" t="str">
        <f>VLOOKUP(A609,'Hospitalisation Details'!$A$1:$H$2344,5,FALSE)</f>
        <v>tier - 2</v>
      </c>
      <c r="O609" t="str">
        <f>VLOOKUP(A609,'Hospitalisation Details'!$A$1:$H$2344,6,FALSE)</f>
        <v>tier - 2</v>
      </c>
      <c r="P609" t="str">
        <f>VLOOKUP(A609,'Hospitalisation Details'!$A$1:$H$2344,7,FALSE)</f>
        <v>R1012</v>
      </c>
      <c r="Q609">
        <f>VLOOKUP(A609,'Hospitalisation Details'!$A$1:$H$2344,8,FALSE)</f>
        <v>34</v>
      </c>
    </row>
    <row r="610" spans="1:17" x14ac:dyDescent="0.3">
      <c r="A610" t="s">
        <v>1751</v>
      </c>
      <c r="B610" t="str">
        <f>VLOOKUP(A610, 'Customer Names'!$A$1:$D$2336,3,FALSE)</f>
        <v>Dewine</v>
      </c>
      <c r="C610">
        <f>VLOOKUP(A610, 'Medical Examinations'!$A$1:$J$2336,2,FALSE)</f>
        <v>48.01</v>
      </c>
      <c r="D610">
        <f>VLOOKUP(A610,'Medical Examinations'!A609:J2944,3,FALSE)</f>
        <v>7.3</v>
      </c>
      <c r="E610" t="str">
        <f>VLOOKUP(A610,'Medical Examinations'!A609:J2944,4,FALSE)</f>
        <v>No</v>
      </c>
      <c r="F610" t="str">
        <f>VLOOKUP(A610,'Medical Examinations'!A609:J2944,4,FALSE)</f>
        <v>No</v>
      </c>
      <c r="G610" t="str">
        <f>VLOOKUP(A610,'Medical Examinations'!A610:J2944,6,FALSE)</f>
        <v>No</v>
      </c>
      <c r="H610">
        <f>VLOOKUP(A610,'Medical Examinations'!A610:J2944,7,FALSE)</f>
        <v>0</v>
      </c>
      <c r="I610" s="8" t="str">
        <f>VLOOKUP(A610,'Medical Examinations'!A610:J2944,8,FALSE)</f>
        <v>No</v>
      </c>
      <c r="J610" t="str">
        <f>VLOOKUP(A610,'Medical Examinations'!A610:J2944,9,FALSE)</f>
        <v>Obesity</v>
      </c>
      <c r="K610" t="str">
        <f>VLOOKUP(A610,'Medical Examinations'!A610:J2944,10,FALSE)</f>
        <v>Diabetes</v>
      </c>
      <c r="L610" s="14">
        <f>VLOOKUP(A610,'Hospitalisation Details'!$A$1:$H$2344,2,FALSE)</f>
        <v>27283</v>
      </c>
      <c r="M610">
        <f>VLOOKUP(A610,'Hospitalisation Details'!$A$1:$H$2344,4,FALSE)</f>
        <v>16190.97</v>
      </c>
      <c r="N610" t="str">
        <f>VLOOKUP(A610,'Hospitalisation Details'!$A$1:$H$2344,5,FALSE)</f>
        <v>tier - 2</v>
      </c>
      <c r="O610" t="str">
        <f>VLOOKUP(A610,'Hospitalisation Details'!$A$1:$H$2344,6,FALSE)</f>
        <v>tier - 3</v>
      </c>
      <c r="P610" t="str">
        <f>VLOOKUP(A610,'Hospitalisation Details'!$A$1:$H$2344,7,FALSE)</f>
        <v>R1012</v>
      </c>
      <c r="Q610">
        <f>VLOOKUP(A610,'Hospitalisation Details'!$A$1:$H$2344,8,FALSE)</f>
        <v>48</v>
      </c>
    </row>
    <row r="611" spans="1:17" x14ac:dyDescent="0.3">
      <c r="A611" t="s">
        <v>1750</v>
      </c>
      <c r="B611" t="str">
        <f>VLOOKUP(A611, 'Customer Names'!$A$1:$D$2336,3,FALSE)</f>
        <v>Carman</v>
      </c>
      <c r="C611">
        <f>VLOOKUP(A611, 'Medical Examinations'!$A$1:$J$2336,2,FALSE)</f>
        <v>48.32</v>
      </c>
      <c r="D611">
        <f>VLOOKUP(A611,'Medical Examinations'!A610:J2945,3,FALSE)</f>
        <v>5.88</v>
      </c>
      <c r="E611" t="str">
        <f>VLOOKUP(A611,'Medical Examinations'!A610:J2945,4,FALSE)</f>
        <v>No</v>
      </c>
      <c r="F611" t="str">
        <f>VLOOKUP(A611,'Medical Examinations'!A610:J2945,4,FALSE)</f>
        <v>No</v>
      </c>
      <c r="G611" t="str">
        <f>VLOOKUP(A611,'Medical Examinations'!A611:J2945,6,FALSE)</f>
        <v>No</v>
      </c>
      <c r="H611">
        <f>VLOOKUP(A611,'Medical Examinations'!A611:J2945,7,FALSE)</f>
        <v>0</v>
      </c>
      <c r="I611" s="8" t="str">
        <f>VLOOKUP(A611,'Medical Examinations'!A611:J2945,8,FALSE)</f>
        <v>No</v>
      </c>
      <c r="J611" t="str">
        <f>VLOOKUP(A611,'Medical Examinations'!A611:J2945,9,FALSE)</f>
        <v>Obesity</v>
      </c>
      <c r="K611" t="str">
        <f>VLOOKUP(A611,'Medical Examinations'!A611:J2945,10,FALSE)</f>
        <v>Prediabetes</v>
      </c>
      <c r="L611" s="14">
        <f>VLOOKUP(A611,'Hospitalisation Details'!$A$1:$H$2344,2,FALSE)</f>
        <v>30138</v>
      </c>
      <c r="M611">
        <f>VLOOKUP(A611,'Hospitalisation Details'!$A$1:$H$2344,4,FALSE)</f>
        <v>16152.04</v>
      </c>
      <c r="N611" t="str">
        <f>VLOOKUP(A611,'Hospitalisation Details'!$A$1:$H$2344,5,FALSE)</f>
        <v>tier - 2</v>
      </c>
      <c r="O611" t="str">
        <f>VLOOKUP(A611,'Hospitalisation Details'!$A$1:$H$2344,6,FALSE)</f>
        <v>tier - 1</v>
      </c>
      <c r="P611" t="str">
        <f>VLOOKUP(A611,'Hospitalisation Details'!$A$1:$H$2344,7,FALSE)</f>
        <v>R1026</v>
      </c>
      <c r="Q611">
        <f>VLOOKUP(A611,'Hospitalisation Details'!$A$1:$H$2344,8,FALSE)</f>
        <v>40</v>
      </c>
    </row>
    <row r="612" spans="1:17" x14ac:dyDescent="0.3">
      <c r="A612" t="s">
        <v>1749</v>
      </c>
      <c r="B612" t="str">
        <f>VLOOKUP(A612, 'Customer Names'!$A$1:$D$2336,3,FALSE)</f>
        <v>Neems</v>
      </c>
      <c r="C612">
        <f>VLOOKUP(A612, 'Medical Examinations'!$A$1:$J$2336,2,FALSE)</f>
        <v>22.895</v>
      </c>
      <c r="D612">
        <f>VLOOKUP(A612,'Medical Examinations'!A611:J2946,3,FALSE)</f>
        <v>4.0599999999999996</v>
      </c>
      <c r="E612" t="str">
        <f>VLOOKUP(A612,'Medical Examinations'!A611:J2946,4,FALSE)</f>
        <v>No</v>
      </c>
      <c r="F612" t="str">
        <f>VLOOKUP(A612,'Medical Examinations'!A611:J2946,4,FALSE)</f>
        <v>No</v>
      </c>
      <c r="G612" t="str">
        <f>VLOOKUP(A612,'Medical Examinations'!A612:J2946,6,FALSE)</f>
        <v>Yes</v>
      </c>
      <c r="H612">
        <f>VLOOKUP(A612,'Medical Examinations'!A612:J2946,7,FALSE)</f>
        <v>1</v>
      </c>
      <c r="I612" s="8" t="str">
        <f>VLOOKUP(A612,'Medical Examinations'!A612:J2946,8,FALSE)</f>
        <v>yes</v>
      </c>
      <c r="J612" t="str">
        <f>VLOOKUP(A612,'Medical Examinations'!A612:J2946,9,FALSE)</f>
        <v>Normal weight</v>
      </c>
      <c r="K612" t="str">
        <f>VLOOKUP(A612,'Medical Examinations'!A612:J2946,10,FALSE)</f>
        <v>Normal</v>
      </c>
      <c r="L612" s="14">
        <f>VLOOKUP(A612,'Hospitalisation Details'!$A$1:$H$2344,2,FALSE)</f>
        <v>34315</v>
      </c>
      <c r="M612">
        <f>VLOOKUP(A612,'Hospitalisation Details'!$A$1:$H$2344,4,FALSE)</f>
        <v>16138.76</v>
      </c>
      <c r="N612" t="str">
        <f>VLOOKUP(A612,'Hospitalisation Details'!$A$1:$H$2344,5,FALSE)</f>
        <v>tier - 2</v>
      </c>
      <c r="O612" t="str">
        <f>VLOOKUP(A612,'Hospitalisation Details'!$A$1:$H$2344,6,FALSE)</f>
        <v>tier - 3</v>
      </c>
      <c r="P612" t="str">
        <f>VLOOKUP(A612,'Hospitalisation Details'!$A$1:$H$2344,7,FALSE)</f>
        <v>R1017</v>
      </c>
      <c r="Q612">
        <f>VLOOKUP(A612,'Hospitalisation Details'!$A$1:$H$2344,8,FALSE)</f>
        <v>29</v>
      </c>
    </row>
    <row r="613" spans="1:17" x14ac:dyDescent="0.3">
      <c r="A613" t="s">
        <v>1748</v>
      </c>
      <c r="B613" t="str">
        <f>VLOOKUP(A613, 'Customer Names'!$A$1:$D$2336,3,FALSE)</f>
        <v>Pesyna</v>
      </c>
      <c r="C613">
        <f>VLOOKUP(A613, 'Medical Examinations'!$A$1:$J$2336,2,FALSE)</f>
        <v>54.85</v>
      </c>
      <c r="D613">
        <f>VLOOKUP(A613,'Medical Examinations'!A612:J2947,3,FALSE)</f>
        <v>4.9000000000000004</v>
      </c>
      <c r="E613" t="str">
        <f>VLOOKUP(A613,'Medical Examinations'!A612:J2947,4,FALSE)</f>
        <v>No</v>
      </c>
      <c r="F613" t="str">
        <f>VLOOKUP(A613,'Medical Examinations'!A612:J2947,4,FALSE)</f>
        <v>No</v>
      </c>
      <c r="G613" t="str">
        <f>VLOOKUP(A613,'Medical Examinations'!A613:J2947,6,FALSE)</f>
        <v>No</v>
      </c>
      <c r="H613">
        <f>VLOOKUP(A613,'Medical Examinations'!A613:J2947,7,FALSE)</f>
        <v>1</v>
      </c>
      <c r="I613" s="8" t="str">
        <f>VLOOKUP(A613,'Medical Examinations'!A613:J2947,8,FALSE)</f>
        <v>No</v>
      </c>
      <c r="J613" t="str">
        <f>VLOOKUP(A613,'Medical Examinations'!A613:J2947,9,FALSE)</f>
        <v>Obesity</v>
      </c>
      <c r="K613" t="str">
        <f>VLOOKUP(A613,'Medical Examinations'!A613:J2947,10,FALSE)</f>
        <v>Normal</v>
      </c>
      <c r="L613" s="14">
        <f>VLOOKUP(A613,'Hospitalisation Details'!$A$1:$H$2344,2,FALSE)</f>
        <v>32056</v>
      </c>
      <c r="M613">
        <f>VLOOKUP(A613,'Hospitalisation Details'!$A$1:$H$2344,4,FALSE)</f>
        <v>16122.65</v>
      </c>
      <c r="N613" t="str">
        <f>VLOOKUP(A613,'Hospitalisation Details'!$A$1:$H$2344,5,FALSE)</f>
        <v>tier - 2</v>
      </c>
      <c r="O613" t="str">
        <f>VLOOKUP(A613,'Hospitalisation Details'!$A$1:$H$2344,6,FALSE)</f>
        <v>tier - 1</v>
      </c>
      <c r="P613" t="str">
        <f>VLOOKUP(A613,'Hospitalisation Details'!$A$1:$H$2344,7,FALSE)</f>
        <v>R1011</v>
      </c>
      <c r="Q613">
        <f>VLOOKUP(A613,'Hospitalisation Details'!$A$1:$H$2344,8,FALSE)</f>
        <v>35</v>
      </c>
    </row>
    <row r="614" spans="1:17" x14ac:dyDescent="0.3">
      <c r="A614" t="s">
        <v>1747</v>
      </c>
      <c r="B614" t="str">
        <f>VLOOKUP(A614, 'Customer Names'!$A$1:$D$2336,3,FALSE)</f>
        <v>Meling</v>
      </c>
      <c r="C614">
        <f>VLOOKUP(A614, 'Medical Examinations'!$A$1:$J$2336,2,FALSE)</f>
        <v>21.85</v>
      </c>
      <c r="D614">
        <f>VLOOKUP(A614,'Medical Examinations'!A613:J2948,3,FALSE)</f>
        <v>5.52</v>
      </c>
      <c r="E614" t="str">
        <f>VLOOKUP(A614,'Medical Examinations'!A613:J2948,4,FALSE)</f>
        <v>No</v>
      </c>
      <c r="F614" t="str">
        <f>VLOOKUP(A614,'Medical Examinations'!A613:J2948,4,FALSE)</f>
        <v>No</v>
      </c>
      <c r="G614" t="str">
        <f>VLOOKUP(A614,'Medical Examinations'!A614:J2948,6,FALSE)</f>
        <v>Yes</v>
      </c>
      <c r="H614">
        <f>VLOOKUP(A614,'Medical Examinations'!A614:J2948,7,FALSE)</f>
        <v>1</v>
      </c>
      <c r="I614" s="8" t="str">
        <f>VLOOKUP(A614,'Medical Examinations'!A614:J2948,8,FALSE)</f>
        <v>yes</v>
      </c>
      <c r="J614" t="str">
        <f>VLOOKUP(A614,'Medical Examinations'!A614:J2948,9,FALSE)</f>
        <v>Normal weight</v>
      </c>
      <c r="K614" t="str">
        <f>VLOOKUP(A614,'Medical Examinations'!A614:J2948,10,FALSE)</f>
        <v>Normal</v>
      </c>
      <c r="L614" s="14">
        <f>VLOOKUP(A614,'Hospitalisation Details'!$A$1:$H$2344,2,FALSE)</f>
        <v>34189</v>
      </c>
      <c r="M614">
        <f>VLOOKUP(A614,'Hospitalisation Details'!$A$1:$H$2344,4,FALSE)</f>
        <v>16115.3</v>
      </c>
      <c r="N614" t="str">
        <f>VLOOKUP(A614,'Hospitalisation Details'!$A$1:$H$2344,5,FALSE)</f>
        <v>tier - 2</v>
      </c>
      <c r="O614" t="str">
        <f>VLOOKUP(A614,'Hospitalisation Details'!$A$1:$H$2344,6,FALSE)</f>
        <v>tier - 1</v>
      </c>
      <c r="P614" t="str">
        <f>VLOOKUP(A614,'Hospitalisation Details'!$A$1:$H$2344,7,FALSE)</f>
        <v>R1024</v>
      </c>
      <c r="Q614">
        <f>VLOOKUP(A614,'Hospitalisation Details'!$A$1:$H$2344,8,FALSE)</f>
        <v>29</v>
      </c>
    </row>
    <row r="615" spans="1:17" x14ac:dyDescent="0.3">
      <c r="A615" t="s">
        <v>1746</v>
      </c>
      <c r="B615" t="str">
        <f>VLOOKUP(A615, 'Customer Names'!$A$1:$D$2336,3,FALSE)</f>
        <v>Widlowski</v>
      </c>
      <c r="C615">
        <f>VLOOKUP(A615, 'Medical Examinations'!$A$1:$J$2336,2,FALSE)</f>
        <v>51.86</v>
      </c>
      <c r="D615">
        <f>VLOOKUP(A615,'Medical Examinations'!A614:J2949,3,FALSE)</f>
        <v>5.2</v>
      </c>
      <c r="E615" t="str">
        <f>VLOOKUP(A615,'Medical Examinations'!A614:J2949,4,FALSE)</f>
        <v>Yes</v>
      </c>
      <c r="F615" t="str">
        <f>VLOOKUP(A615,'Medical Examinations'!A614:J2949,4,FALSE)</f>
        <v>Yes</v>
      </c>
      <c r="G615" t="str">
        <f>VLOOKUP(A615,'Medical Examinations'!A615:J2949,6,FALSE)</f>
        <v>No</v>
      </c>
      <c r="H615">
        <f>VLOOKUP(A615,'Medical Examinations'!A615:J2949,7,FALSE)</f>
        <v>0</v>
      </c>
      <c r="I615" s="8" t="str">
        <f>VLOOKUP(A615,'Medical Examinations'!A615:J2949,8,FALSE)</f>
        <v>No</v>
      </c>
      <c r="J615" t="str">
        <f>VLOOKUP(A615,'Medical Examinations'!A615:J2949,9,FALSE)</f>
        <v>Obesity</v>
      </c>
      <c r="K615" t="str">
        <f>VLOOKUP(A615,'Medical Examinations'!A615:J2949,10,FALSE)</f>
        <v>Normal</v>
      </c>
      <c r="L615" s="14">
        <f>VLOOKUP(A615,'Hospitalisation Details'!$A$1:$H$2344,2,FALSE)</f>
        <v>31286</v>
      </c>
      <c r="M615">
        <f>VLOOKUP(A615,'Hospitalisation Details'!$A$1:$H$2344,4,FALSE)</f>
        <v>16097.94</v>
      </c>
      <c r="N615" t="str">
        <f>VLOOKUP(A615,'Hospitalisation Details'!$A$1:$H$2344,5,FALSE)</f>
        <v>tier - 2</v>
      </c>
      <c r="O615" t="str">
        <f>VLOOKUP(A615,'Hospitalisation Details'!$A$1:$H$2344,6,FALSE)</f>
        <v>tier - 3</v>
      </c>
      <c r="P615" t="str">
        <f>VLOOKUP(A615,'Hospitalisation Details'!$A$1:$H$2344,7,FALSE)</f>
        <v>R1012</v>
      </c>
      <c r="Q615">
        <f>VLOOKUP(A615,'Hospitalisation Details'!$A$1:$H$2344,8,FALSE)</f>
        <v>37</v>
      </c>
    </row>
    <row r="616" spans="1:17" x14ac:dyDescent="0.3">
      <c r="A616" t="s">
        <v>1745</v>
      </c>
      <c r="B616" t="str">
        <f>VLOOKUP(A616, 'Customer Names'!$A$1:$D$2336,3,FALSE)</f>
        <v>Nadar</v>
      </c>
      <c r="C616">
        <f>VLOOKUP(A616, 'Medical Examinations'!$A$1:$J$2336,2,FALSE)</f>
        <v>39.049999999999997</v>
      </c>
      <c r="D616">
        <f>VLOOKUP(A616,'Medical Examinations'!A615:J2950,3,FALSE)</f>
        <v>7.59</v>
      </c>
      <c r="E616" t="str">
        <f>VLOOKUP(A616,'Medical Examinations'!A615:J2950,4,FALSE)</f>
        <v>No</v>
      </c>
      <c r="F616" t="str">
        <f>VLOOKUP(A616,'Medical Examinations'!A615:J2950,4,FALSE)</f>
        <v>No</v>
      </c>
      <c r="G616" t="str">
        <f>VLOOKUP(A616,'Medical Examinations'!A616:J2950,6,FALSE)</f>
        <v>No</v>
      </c>
      <c r="H616">
        <f>VLOOKUP(A616,'Medical Examinations'!A616:J2950,7,FALSE)</f>
        <v>3</v>
      </c>
      <c r="I616" s="8" t="str">
        <f>VLOOKUP(A616,'Medical Examinations'!A616:J2950,8,FALSE)</f>
        <v>No</v>
      </c>
      <c r="J616" t="str">
        <f>VLOOKUP(A616,'Medical Examinations'!A616:J2950,9,FALSE)</f>
        <v>Obesity</v>
      </c>
      <c r="K616" t="str">
        <f>VLOOKUP(A616,'Medical Examinations'!A616:J2950,10,FALSE)</f>
        <v>Diabetes</v>
      </c>
      <c r="L616" s="14">
        <f>VLOOKUP(A616,'Hospitalisation Details'!$A$1:$H$2344,2,FALSE)</f>
        <v>21357</v>
      </c>
      <c r="M616">
        <f>VLOOKUP(A616,'Hospitalisation Details'!$A$1:$H$2344,4,FALSE)</f>
        <v>16085.13</v>
      </c>
      <c r="N616" t="str">
        <f>VLOOKUP(A616,'Hospitalisation Details'!$A$1:$H$2344,5,FALSE)</f>
        <v>tier - 2</v>
      </c>
      <c r="O616" t="str">
        <f>VLOOKUP(A616,'Hospitalisation Details'!$A$1:$H$2344,6,FALSE)</f>
        <v>tier - 2</v>
      </c>
      <c r="P616" t="str">
        <f>VLOOKUP(A616,'Hospitalisation Details'!$A$1:$H$2344,7,FALSE)</f>
        <v>R1013</v>
      </c>
      <c r="Q616">
        <f>VLOOKUP(A616,'Hospitalisation Details'!$A$1:$H$2344,8,FALSE)</f>
        <v>64</v>
      </c>
    </row>
    <row r="617" spans="1:17" x14ac:dyDescent="0.3">
      <c r="A617" t="s">
        <v>1744</v>
      </c>
      <c r="B617" t="str">
        <f>VLOOKUP(A617, 'Customer Names'!$A$1:$D$2336,3,FALSE)</f>
        <v>Turner</v>
      </c>
      <c r="C617">
        <f>VLOOKUP(A617, 'Medical Examinations'!$A$1:$J$2336,2,FALSE)</f>
        <v>31.824999999999999</v>
      </c>
      <c r="D617">
        <f>VLOOKUP(A617,'Medical Examinations'!A616:J2951,3,FALSE)</f>
        <v>8.2799999999999994</v>
      </c>
      <c r="E617" t="str">
        <f>VLOOKUP(A617,'Medical Examinations'!A616:J2951,4,FALSE)</f>
        <v>No</v>
      </c>
      <c r="F617" t="str">
        <f>VLOOKUP(A617,'Medical Examinations'!A616:J2951,4,FALSE)</f>
        <v>No</v>
      </c>
      <c r="G617" t="str">
        <f>VLOOKUP(A617,'Medical Examinations'!A617:J2951,6,FALSE)</f>
        <v>No</v>
      </c>
      <c r="H617">
        <f>VLOOKUP(A617,'Medical Examinations'!A617:J2951,7,FALSE)</f>
        <v>3</v>
      </c>
      <c r="I617" s="8" t="str">
        <f>VLOOKUP(A617,'Medical Examinations'!A617:J2951,8,FALSE)</f>
        <v>No</v>
      </c>
      <c r="J617" t="str">
        <f>VLOOKUP(A617,'Medical Examinations'!A617:J2951,9,FALSE)</f>
        <v>Obesity</v>
      </c>
      <c r="K617" t="str">
        <f>VLOOKUP(A617,'Medical Examinations'!A617:J2951,10,FALSE)</f>
        <v>Diabetes</v>
      </c>
      <c r="L617" s="14">
        <f>VLOOKUP(A617,'Hospitalisation Details'!$A$1:$H$2344,2,FALSE)</f>
        <v>21480</v>
      </c>
      <c r="M617">
        <f>VLOOKUP(A617,'Hospitalisation Details'!$A$1:$H$2344,4,FALSE)</f>
        <v>16069.08</v>
      </c>
      <c r="N617" t="str">
        <f>VLOOKUP(A617,'Hospitalisation Details'!$A$1:$H$2344,5,FALSE)</f>
        <v>tier - 2</v>
      </c>
      <c r="O617" t="str">
        <f>VLOOKUP(A617,'Hospitalisation Details'!$A$1:$H$2344,6,FALSE)</f>
        <v>tier - 2</v>
      </c>
      <c r="P617" t="str">
        <f>VLOOKUP(A617,'Hospitalisation Details'!$A$1:$H$2344,7,FALSE)</f>
        <v>R1024</v>
      </c>
      <c r="Q617">
        <f>VLOOKUP(A617,'Hospitalisation Details'!$A$1:$H$2344,8,FALSE)</f>
        <v>64</v>
      </c>
    </row>
    <row r="618" spans="1:17" x14ac:dyDescent="0.3">
      <c r="A618" t="s">
        <v>1743</v>
      </c>
      <c r="B618" t="str">
        <f>VLOOKUP(A618, 'Customer Names'!$A$1:$D$2336,3,FALSE)</f>
        <v>Walker</v>
      </c>
      <c r="C618">
        <f>VLOOKUP(A618, 'Medical Examinations'!$A$1:$J$2336,2,FALSE)</f>
        <v>46.43</v>
      </c>
      <c r="D618">
        <f>VLOOKUP(A618,'Medical Examinations'!A617:J2952,3,FALSE)</f>
        <v>6.72</v>
      </c>
      <c r="E618" t="str">
        <f>VLOOKUP(A618,'Medical Examinations'!A617:J2952,4,FALSE)</f>
        <v>No</v>
      </c>
      <c r="F618" t="str">
        <f>VLOOKUP(A618,'Medical Examinations'!A617:J2952,4,FALSE)</f>
        <v>No</v>
      </c>
      <c r="G618" t="str">
        <f>VLOOKUP(A618,'Medical Examinations'!A618:J2952,6,FALSE)</f>
        <v>No</v>
      </c>
      <c r="H618">
        <f>VLOOKUP(A618,'Medical Examinations'!A618:J2952,7,FALSE)</f>
        <v>0</v>
      </c>
      <c r="I618" s="8" t="str">
        <f>VLOOKUP(A618,'Medical Examinations'!A618:J2952,8,FALSE)</f>
        <v>No</v>
      </c>
      <c r="J618" t="str">
        <f>VLOOKUP(A618,'Medical Examinations'!A618:J2952,9,FALSE)</f>
        <v>Obesity</v>
      </c>
      <c r="K618" t="str">
        <f>VLOOKUP(A618,'Medical Examinations'!A618:J2952,10,FALSE)</f>
        <v>Diabetes</v>
      </c>
      <c r="L618" s="14">
        <f>VLOOKUP(A618,'Hospitalisation Details'!$A$1:$H$2344,2,FALSE)</f>
        <v>28749</v>
      </c>
      <c r="M618">
        <f>VLOOKUP(A618,'Hospitalisation Details'!$A$1:$H$2344,4,FALSE)</f>
        <v>16062.89</v>
      </c>
      <c r="N618" t="str">
        <f>VLOOKUP(A618,'Hospitalisation Details'!$A$1:$H$2344,5,FALSE)</f>
        <v>tier - 2</v>
      </c>
      <c r="O618" t="str">
        <f>VLOOKUP(A618,'Hospitalisation Details'!$A$1:$H$2344,6,FALSE)</f>
        <v>tier - 2</v>
      </c>
      <c r="P618" t="str">
        <f>VLOOKUP(A618,'Hospitalisation Details'!$A$1:$H$2344,7,FALSE)</f>
        <v>R1026</v>
      </c>
      <c r="Q618">
        <f>VLOOKUP(A618,'Hospitalisation Details'!$A$1:$H$2344,8,FALSE)</f>
        <v>44</v>
      </c>
    </row>
    <row r="619" spans="1:17" x14ac:dyDescent="0.3">
      <c r="A619" t="s">
        <v>1742</v>
      </c>
      <c r="B619" t="str">
        <f>VLOOKUP(A619, 'Customer Names'!$A$1:$D$2336,3,FALSE)</f>
        <v>Leedham</v>
      </c>
      <c r="C619">
        <f>VLOOKUP(A619, 'Medical Examinations'!$A$1:$J$2336,2,FALSE)</f>
        <v>53.63</v>
      </c>
      <c r="D619">
        <f>VLOOKUP(A619,'Medical Examinations'!A618:J2953,3,FALSE)</f>
        <v>5.47</v>
      </c>
      <c r="E619" t="str">
        <f>VLOOKUP(A619,'Medical Examinations'!A618:J2953,4,FALSE)</f>
        <v>Yes</v>
      </c>
      <c r="F619" t="str">
        <f>VLOOKUP(A619,'Medical Examinations'!A618:J2953,4,FALSE)</f>
        <v>Yes</v>
      </c>
      <c r="G619" t="str">
        <f>VLOOKUP(A619,'Medical Examinations'!A619:J2953,6,FALSE)</f>
        <v>No</v>
      </c>
      <c r="H619">
        <f>VLOOKUP(A619,'Medical Examinations'!A619:J2953,7,FALSE)</f>
        <v>1</v>
      </c>
      <c r="I619" s="8" t="str">
        <f>VLOOKUP(A619,'Medical Examinations'!A619:J2953,8,FALSE)</f>
        <v>No</v>
      </c>
      <c r="J619" t="str">
        <f>VLOOKUP(A619,'Medical Examinations'!A619:J2953,9,FALSE)</f>
        <v>Obesity</v>
      </c>
      <c r="K619" t="str">
        <f>VLOOKUP(A619,'Medical Examinations'!A619:J2953,10,FALSE)</f>
        <v>Normal</v>
      </c>
      <c r="L619" s="14">
        <f>VLOOKUP(A619,'Hospitalisation Details'!$A$1:$H$2344,2,FALSE)</f>
        <v>32482</v>
      </c>
      <c r="M619">
        <f>VLOOKUP(A619,'Hospitalisation Details'!$A$1:$H$2344,4,FALSE)</f>
        <v>16059.06</v>
      </c>
      <c r="N619" t="str">
        <f>VLOOKUP(A619,'Hospitalisation Details'!$A$1:$H$2344,5,FALSE)</f>
        <v>tier - 2</v>
      </c>
      <c r="O619" t="str">
        <f>VLOOKUP(A619,'Hospitalisation Details'!$A$1:$H$2344,6,FALSE)</f>
        <v>tier - 3</v>
      </c>
      <c r="P619" t="str">
        <f>VLOOKUP(A619,'Hospitalisation Details'!$A$1:$H$2344,7,FALSE)</f>
        <v>R1012</v>
      </c>
      <c r="Q619">
        <f>VLOOKUP(A619,'Hospitalisation Details'!$A$1:$H$2344,8,FALSE)</f>
        <v>34</v>
      </c>
    </row>
    <row r="620" spans="1:17" x14ac:dyDescent="0.3">
      <c r="A620" t="s">
        <v>1741</v>
      </c>
      <c r="B620" t="str">
        <f>VLOOKUP(A620, 'Customer Names'!$A$1:$D$2336,3,FALSE)</f>
        <v>Haglund</v>
      </c>
      <c r="C620">
        <f>VLOOKUP(A620, 'Medical Examinations'!$A$1:$J$2336,2,FALSE)</f>
        <v>48.7</v>
      </c>
      <c r="D620">
        <f>VLOOKUP(A620,'Medical Examinations'!A619:J2954,3,FALSE)</f>
        <v>4.71</v>
      </c>
      <c r="E620" t="str">
        <f>VLOOKUP(A620,'Medical Examinations'!A619:J2954,4,FALSE)</f>
        <v>No</v>
      </c>
      <c r="F620" t="str">
        <f>VLOOKUP(A620,'Medical Examinations'!A619:J2954,4,FALSE)</f>
        <v>No</v>
      </c>
      <c r="G620" t="str">
        <f>VLOOKUP(A620,'Medical Examinations'!A620:J2954,6,FALSE)</f>
        <v>No</v>
      </c>
      <c r="H620">
        <f>VLOOKUP(A620,'Medical Examinations'!A620:J2954,7,FALSE)</f>
        <v>0</v>
      </c>
      <c r="I620" s="8" t="str">
        <f>VLOOKUP(A620,'Medical Examinations'!A620:J2954,8,FALSE)</f>
        <v>No</v>
      </c>
      <c r="J620" t="str">
        <f>VLOOKUP(A620,'Medical Examinations'!A620:J2954,9,FALSE)</f>
        <v>Obesity</v>
      </c>
      <c r="K620" t="str">
        <f>VLOOKUP(A620,'Medical Examinations'!A620:J2954,10,FALSE)</f>
        <v>Normal</v>
      </c>
      <c r="L620" s="14">
        <f>VLOOKUP(A620,'Hospitalisation Details'!$A$1:$H$2344,2,FALSE)</f>
        <v>29483</v>
      </c>
      <c r="M620">
        <f>VLOOKUP(A620,'Hospitalisation Details'!$A$1:$H$2344,4,FALSE)</f>
        <v>15966.19</v>
      </c>
      <c r="N620" t="str">
        <f>VLOOKUP(A620,'Hospitalisation Details'!$A$1:$H$2344,5,FALSE)</f>
        <v>tier - 2</v>
      </c>
      <c r="O620" t="str">
        <f>VLOOKUP(A620,'Hospitalisation Details'!$A$1:$H$2344,6,FALSE)</f>
        <v>tier - 2</v>
      </c>
      <c r="P620" t="str">
        <f>VLOOKUP(A620,'Hospitalisation Details'!$A$1:$H$2344,7,FALSE)</f>
        <v>R1012</v>
      </c>
      <c r="Q620">
        <f>VLOOKUP(A620,'Hospitalisation Details'!$A$1:$H$2344,8,FALSE)</f>
        <v>42</v>
      </c>
    </row>
    <row r="621" spans="1:17" x14ac:dyDescent="0.3">
      <c r="A621" t="s">
        <v>1740</v>
      </c>
      <c r="B621" t="str">
        <f>VLOOKUP(A621, 'Customer Names'!$A$1:$D$2336,3,FALSE)</f>
        <v>Mills</v>
      </c>
      <c r="C621">
        <f>VLOOKUP(A621, 'Medical Examinations'!$A$1:$J$2336,2,FALSE)</f>
        <v>48.81</v>
      </c>
      <c r="D621">
        <f>VLOOKUP(A621,'Medical Examinations'!A620:J2955,3,FALSE)</f>
        <v>5.49</v>
      </c>
      <c r="E621" t="str">
        <f>VLOOKUP(A621,'Medical Examinations'!A620:J2955,4,FALSE)</f>
        <v>No</v>
      </c>
      <c r="F621" t="str">
        <f>VLOOKUP(A621,'Medical Examinations'!A620:J2955,4,FALSE)</f>
        <v>No</v>
      </c>
      <c r="G621" t="str">
        <f>VLOOKUP(A621,'Medical Examinations'!A621:J2955,6,FALSE)</f>
        <v>No</v>
      </c>
      <c r="H621">
        <f>VLOOKUP(A621,'Medical Examinations'!A621:J2955,7,FALSE)</f>
        <v>0</v>
      </c>
      <c r="I621" s="8" t="str">
        <f>VLOOKUP(A621,'Medical Examinations'!A621:J2955,8,FALSE)</f>
        <v>No</v>
      </c>
      <c r="J621" t="str">
        <f>VLOOKUP(A621,'Medical Examinations'!A621:J2955,9,FALSE)</f>
        <v>Obesity</v>
      </c>
      <c r="K621" t="str">
        <f>VLOOKUP(A621,'Medical Examinations'!A621:J2955,10,FALSE)</f>
        <v>Normal</v>
      </c>
      <c r="L621" s="14">
        <f>VLOOKUP(A621,'Hospitalisation Details'!$A$1:$H$2344,2,FALSE)</f>
        <v>30156</v>
      </c>
      <c r="M621">
        <f>VLOOKUP(A621,'Hospitalisation Details'!$A$1:$H$2344,4,FALSE)</f>
        <v>15965.29</v>
      </c>
      <c r="N621" t="str">
        <f>VLOOKUP(A621,'Hospitalisation Details'!$A$1:$H$2344,5,FALSE)</f>
        <v>tier - 2</v>
      </c>
      <c r="O621" t="str">
        <f>VLOOKUP(A621,'Hospitalisation Details'!$A$1:$H$2344,6,FALSE)</f>
        <v>tier - 1</v>
      </c>
      <c r="P621" t="str">
        <f>VLOOKUP(A621,'Hospitalisation Details'!$A$1:$H$2344,7,FALSE)</f>
        <v>R1012</v>
      </c>
      <c r="Q621">
        <f>VLOOKUP(A621,'Hospitalisation Details'!$A$1:$H$2344,8,FALSE)</f>
        <v>40</v>
      </c>
    </row>
    <row r="622" spans="1:17" x14ac:dyDescent="0.3">
      <c r="A622" t="s">
        <v>1739</v>
      </c>
      <c r="B622" t="str">
        <f>VLOOKUP(A622, 'Customer Names'!$A$1:$D$2336,3,FALSE)</f>
        <v>Drnjevich</v>
      </c>
      <c r="C622">
        <f>VLOOKUP(A622, 'Medical Examinations'!$A$1:$J$2336,2,FALSE)</f>
        <v>47.53</v>
      </c>
      <c r="D622">
        <f>VLOOKUP(A622,'Medical Examinations'!A621:J2956,3,FALSE)</f>
        <v>4.72</v>
      </c>
      <c r="E622" t="str">
        <f>VLOOKUP(A622,'Medical Examinations'!A621:J2956,4,FALSE)</f>
        <v>No</v>
      </c>
      <c r="F622" t="str">
        <f>VLOOKUP(A622,'Medical Examinations'!A621:J2956,4,FALSE)</f>
        <v>No</v>
      </c>
      <c r="G622" t="str">
        <f>VLOOKUP(A622,'Medical Examinations'!A622:J2956,6,FALSE)</f>
        <v>No</v>
      </c>
      <c r="H622">
        <f>VLOOKUP(A622,'Medical Examinations'!A622:J2956,7,FALSE)</f>
        <v>0</v>
      </c>
      <c r="I622" s="8" t="str">
        <f>VLOOKUP(A622,'Medical Examinations'!A622:J2956,8,FALSE)</f>
        <v>No</v>
      </c>
      <c r="J622" t="str">
        <f>VLOOKUP(A622,'Medical Examinations'!A622:J2956,9,FALSE)</f>
        <v>Obesity</v>
      </c>
      <c r="K622" t="str">
        <f>VLOOKUP(A622,'Medical Examinations'!A622:J2956,10,FALSE)</f>
        <v>Normal</v>
      </c>
      <c r="L622" s="14">
        <f>VLOOKUP(A622,'Hospitalisation Details'!$A$1:$H$2344,2,FALSE)</f>
        <v>29506</v>
      </c>
      <c r="M622">
        <f>VLOOKUP(A622,'Hospitalisation Details'!$A$1:$H$2344,4,FALSE)</f>
        <v>15922.29</v>
      </c>
      <c r="N622" t="str">
        <f>VLOOKUP(A622,'Hospitalisation Details'!$A$1:$H$2344,5,FALSE)</f>
        <v>tier - 2</v>
      </c>
      <c r="O622" t="str">
        <f>VLOOKUP(A622,'Hospitalisation Details'!$A$1:$H$2344,6,FALSE)</f>
        <v>tier - 3</v>
      </c>
      <c r="P622" t="str">
        <f>VLOOKUP(A622,'Hospitalisation Details'!$A$1:$H$2344,7,FALSE)</f>
        <v>R1026</v>
      </c>
      <c r="Q622">
        <f>VLOOKUP(A622,'Hospitalisation Details'!$A$1:$H$2344,8,FALSE)</f>
        <v>42</v>
      </c>
    </row>
    <row r="623" spans="1:17" x14ac:dyDescent="0.3">
      <c r="A623" t="s">
        <v>1738</v>
      </c>
      <c r="B623" t="str">
        <f>VLOOKUP(A623, 'Customer Names'!$A$1:$D$2336,3,FALSE)</f>
        <v>Clay</v>
      </c>
      <c r="C623">
        <f>VLOOKUP(A623, 'Medical Examinations'!$A$1:$J$2336,2,FALSE)</f>
        <v>36.85</v>
      </c>
      <c r="D623">
        <f>VLOOKUP(A623,'Medical Examinations'!A622:J2957,3,FALSE)</f>
        <v>6.7</v>
      </c>
      <c r="E623" t="str">
        <f>VLOOKUP(A623,'Medical Examinations'!A622:J2957,4,FALSE)</f>
        <v>No</v>
      </c>
      <c r="F623" t="str">
        <f>VLOOKUP(A623,'Medical Examinations'!A622:J2957,4,FALSE)</f>
        <v>No</v>
      </c>
      <c r="G623" t="str">
        <f>VLOOKUP(A623,'Medical Examinations'!A623:J2957,6,FALSE)</f>
        <v>No</v>
      </c>
      <c r="H623">
        <f>VLOOKUP(A623,'Medical Examinations'!A623:J2957,7,FALSE)</f>
        <v>0</v>
      </c>
      <c r="I623" s="8" t="str">
        <f>VLOOKUP(A623,'Medical Examinations'!A623:J2957,8,FALSE)</f>
        <v>No</v>
      </c>
      <c r="J623" t="str">
        <f>VLOOKUP(A623,'Medical Examinations'!A623:J2957,9,FALSE)</f>
        <v>Obesity</v>
      </c>
      <c r="K623" t="str">
        <f>VLOOKUP(A623,'Medical Examinations'!A623:J2957,10,FALSE)</f>
        <v>Diabetes</v>
      </c>
      <c r="L623" s="14">
        <f>VLOOKUP(A623,'Hospitalisation Details'!$A$1:$H$2344,2,FALSE)</f>
        <v>23005</v>
      </c>
      <c r="M623">
        <f>VLOOKUP(A623,'Hospitalisation Details'!$A$1:$H$2344,4,FALSE)</f>
        <v>15840.81</v>
      </c>
      <c r="N623" t="str">
        <f>VLOOKUP(A623,'Hospitalisation Details'!$A$1:$H$2344,5,FALSE)</f>
        <v>tier - 2</v>
      </c>
      <c r="O623" t="str">
        <f>VLOOKUP(A623,'Hospitalisation Details'!$A$1:$H$2344,6,FALSE)</f>
        <v>tier - 1</v>
      </c>
      <c r="P623" t="str">
        <f>VLOOKUP(A623,'Hospitalisation Details'!$A$1:$H$2344,7,FALSE)</f>
        <v>R1022</v>
      </c>
      <c r="Q623">
        <f>VLOOKUP(A623,'Hospitalisation Details'!$A$1:$H$2344,8,FALSE)</f>
        <v>60</v>
      </c>
    </row>
    <row r="624" spans="1:17" x14ac:dyDescent="0.3">
      <c r="A624" t="s">
        <v>1737</v>
      </c>
      <c r="B624" t="str">
        <f>VLOOKUP(A624, 'Customer Names'!$A$1:$D$2336,3,FALSE)</f>
        <v>Marbury</v>
      </c>
      <c r="C624">
        <f>VLOOKUP(A624, 'Medical Examinations'!$A$1:$J$2336,2,FALSE)</f>
        <v>29.3</v>
      </c>
      <c r="D624">
        <f>VLOOKUP(A624,'Medical Examinations'!A623:J2958,3,FALSE)</f>
        <v>5.5</v>
      </c>
      <c r="E624" t="str">
        <f>VLOOKUP(A624,'Medical Examinations'!A623:J2958,4,FALSE)</f>
        <v>No</v>
      </c>
      <c r="F624" t="str">
        <f>VLOOKUP(A624,'Medical Examinations'!A623:J2958,4,FALSE)</f>
        <v>No</v>
      </c>
      <c r="G624" t="str">
        <f>VLOOKUP(A624,'Medical Examinations'!A624:J2958,6,FALSE)</f>
        <v>No</v>
      </c>
      <c r="H624">
        <f>VLOOKUP(A624,'Medical Examinations'!A624:J2958,7,FALSE)</f>
        <v>0</v>
      </c>
      <c r="I624" s="8" t="str">
        <f>VLOOKUP(A624,'Medical Examinations'!A624:J2958,8,FALSE)</f>
        <v>No</v>
      </c>
      <c r="J624" t="str">
        <f>VLOOKUP(A624,'Medical Examinations'!A624:J2958,9,FALSE)</f>
        <v>Overweight</v>
      </c>
      <c r="K624" t="str">
        <f>VLOOKUP(A624,'Medical Examinations'!A624:J2958,10,FALSE)</f>
        <v>Normal</v>
      </c>
      <c r="L624" s="14">
        <f>VLOOKUP(A624,'Hospitalisation Details'!$A$1:$H$2344,2,FALSE)</f>
        <v>30266</v>
      </c>
      <c r="M624">
        <f>VLOOKUP(A624,'Hospitalisation Details'!$A$1:$H$2344,4,FALSE)</f>
        <v>15828.82</v>
      </c>
      <c r="N624" t="str">
        <f>VLOOKUP(A624,'Hospitalisation Details'!$A$1:$H$2344,5,FALSE)</f>
        <v>tier - 2</v>
      </c>
      <c r="O624" t="str">
        <f>VLOOKUP(A624,'Hospitalisation Details'!$A$1:$H$2344,6,FALSE)</f>
        <v>tier - 3</v>
      </c>
      <c r="P624" t="str">
        <f>VLOOKUP(A624,'Hospitalisation Details'!$A$1:$H$2344,7,FALSE)</f>
        <v>R1011</v>
      </c>
      <c r="Q624">
        <f>VLOOKUP(A624,'Hospitalisation Details'!$A$1:$H$2344,8,FALSE)</f>
        <v>40</v>
      </c>
    </row>
    <row r="625" spans="1:17" x14ac:dyDescent="0.3">
      <c r="A625" t="s">
        <v>1736</v>
      </c>
      <c r="B625" t="str">
        <f>VLOOKUP(A625, 'Customer Names'!$A$1:$D$2336,3,FALSE)</f>
        <v>Coon</v>
      </c>
      <c r="C625">
        <f>VLOOKUP(A625, 'Medical Examinations'!$A$1:$J$2336,2,FALSE)</f>
        <v>19.3</v>
      </c>
      <c r="D625">
        <f>VLOOKUP(A625,'Medical Examinations'!A624:J2959,3,FALSE)</f>
        <v>4.46</v>
      </c>
      <c r="E625" t="str">
        <f>VLOOKUP(A625,'Medical Examinations'!A624:J2959,4,FALSE)</f>
        <v>No</v>
      </c>
      <c r="F625" t="str">
        <f>VLOOKUP(A625,'Medical Examinations'!A624:J2959,4,FALSE)</f>
        <v>No</v>
      </c>
      <c r="G625" t="str">
        <f>VLOOKUP(A625,'Medical Examinations'!A625:J2959,6,FALSE)</f>
        <v>No</v>
      </c>
      <c r="H625">
        <f>VLOOKUP(A625,'Medical Examinations'!A625:J2959,7,FALSE)</f>
        <v>1</v>
      </c>
      <c r="I625" s="8" t="str">
        <f>VLOOKUP(A625,'Medical Examinations'!A625:J2959,8,FALSE)</f>
        <v>yes</v>
      </c>
      <c r="J625" t="str">
        <f>VLOOKUP(A625,'Medical Examinations'!A625:J2959,9,FALSE)</f>
        <v>Normal weight</v>
      </c>
      <c r="K625" t="str">
        <f>VLOOKUP(A625,'Medical Examinations'!A625:J2959,10,FALSE)</f>
        <v>Normal</v>
      </c>
      <c r="L625" s="14">
        <f>VLOOKUP(A625,'Hospitalisation Details'!$A$1:$H$2344,2,FALSE)</f>
        <v>30859</v>
      </c>
      <c r="M625">
        <f>VLOOKUP(A625,'Hospitalisation Details'!$A$1:$H$2344,4,FALSE)</f>
        <v>15820.7</v>
      </c>
      <c r="N625" t="str">
        <f>VLOOKUP(A625,'Hospitalisation Details'!$A$1:$H$2344,5,FALSE)</f>
        <v>tier - 2</v>
      </c>
      <c r="O625" t="str">
        <f>VLOOKUP(A625,'Hospitalisation Details'!$A$1:$H$2344,6,FALSE)</f>
        <v>tier - 3</v>
      </c>
      <c r="P625" t="str">
        <f>VLOOKUP(A625,'Hospitalisation Details'!$A$1:$H$2344,7,FALSE)</f>
        <v>R1011</v>
      </c>
      <c r="Q625">
        <f>VLOOKUP(A625,'Hospitalisation Details'!$A$1:$H$2344,8,FALSE)</f>
        <v>38</v>
      </c>
    </row>
    <row r="626" spans="1:17" x14ac:dyDescent="0.3">
      <c r="A626" t="s">
        <v>1735</v>
      </c>
      <c r="B626" t="str">
        <f>VLOOKUP(A626, 'Customer Names'!$A$1:$D$2336,3,FALSE)</f>
        <v>Vanttinen</v>
      </c>
      <c r="C626">
        <f>VLOOKUP(A626, 'Medical Examinations'!$A$1:$J$2336,2,FALSE)</f>
        <v>24.13</v>
      </c>
      <c r="D626">
        <f>VLOOKUP(A626,'Medical Examinations'!A625:J2960,3,FALSE)</f>
        <v>5.29</v>
      </c>
      <c r="E626" t="str">
        <f>VLOOKUP(A626,'Medical Examinations'!A625:J2960,4,FALSE)</f>
        <v>Yes</v>
      </c>
      <c r="F626" t="str">
        <f>VLOOKUP(A626,'Medical Examinations'!A625:J2960,4,FALSE)</f>
        <v>Yes</v>
      </c>
      <c r="G626" t="str">
        <f>VLOOKUP(A626,'Medical Examinations'!A626:J2960,6,FALSE)</f>
        <v>Yes</v>
      </c>
      <c r="H626">
        <f>VLOOKUP(A626,'Medical Examinations'!A626:J2960,7,FALSE)</f>
        <v>1</v>
      </c>
      <c r="I626" s="8" t="str">
        <f>VLOOKUP(A626,'Medical Examinations'!A626:J2960,8,FALSE)</f>
        <v>yes</v>
      </c>
      <c r="J626" t="str">
        <f>VLOOKUP(A626,'Medical Examinations'!A626:J2960,9,FALSE)</f>
        <v>Normal weight</v>
      </c>
      <c r="K626" t="str">
        <f>VLOOKUP(A626,'Medical Examinations'!A626:J2960,10,FALSE)</f>
        <v>Normal</v>
      </c>
      <c r="L626" s="14">
        <f>VLOOKUP(A626,'Hospitalisation Details'!$A$1:$H$2344,2,FALSE)</f>
        <v>35712</v>
      </c>
      <c r="M626">
        <f>VLOOKUP(A626,'Hospitalisation Details'!$A$1:$H$2344,4,FALSE)</f>
        <v>15817.99</v>
      </c>
      <c r="N626" t="str">
        <f>VLOOKUP(A626,'Hospitalisation Details'!$A$1:$H$2344,5,FALSE)</f>
        <v>tier - 2</v>
      </c>
      <c r="O626" t="str">
        <f>VLOOKUP(A626,'Hospitalisation Details'!$A$1:$H$2344,6,FALSE)</f>
        <v>tier - 2</v>
      </c>
      <c r="P626" t="str">
        <f>VLOOKUP(A626,'Hospitalisation Details'!$A$1:$H$2344,7,FALSE)</f>
        <v>R1012</v>
      </c>
      <c r="Q626">
        <f>VLOOKUP(A626,'Hospitalisation Details'!$A$1:$H$2344,8,FALSE)</f>
        <v>25</v>
      </c>
    </row>
    <row r="627" spans="1:17" x14ac:dyDescent="0.3">
      <c r="A627" t="s">
        <v>1734</v>
      </c>
      <c r="B627" t="str">
        <f>VLOOKUP(A627, 'Customer Names'!$A$1:$D$2336,3,FALSE)</f>
        <v>Garges</v>
      </c>
      <c r="C627">
        <f>VLOOKUP(A627, 'Medical Examinations'!$A$1:$J$2336,2,FALSE)</f>
        <v>46.7</v>
      </c>
      <c r="D627">
        <f>VLOOKUP(A627,'Medical Examinations'!A626:J2961,3,FALSE)</f>
        <v>10.99</v>
      </c>
      <c r="E627" t="str">
        <f>VLOOKUP(A627,'Medical Examinations'!A626:J2961,4,FALSE)</f>
        <v>No</v>
      </c>
      <c r="F627" t="str">
        <f>VLOOKUP(A627,'Medical Examinations'!A626:J2961,4,FALSE)</f>
        <v>No</v>
      </c>
      <c r="G627" t="str">
        <f>VLOOKUP(A627,'Medical Examinations'!A627:J2961,6,FALSE)</f>
        <v>No</v>
      </c>
      <c r="H627">
        <f>VLOOKUP(A627,'Medical Examinations'!A627:J2961,7,FALSE)</f>
        <v>0</v>
      </c>
      <c r="I627" s="8" t="str">
        <f>VLOOKUP(A627,'Medical Examinations'!A627:J2961,8,FALSE)</f>
        <v>No</v>
      </c>
      <c r="J627" t="str">
        <f>VLOOKUP(A627,'Medical Examinations'!A627:J2961,9,FALSE)</f>
        <v>Obesity</v>
      </c>
      <c r="K627" t="str">
        <f>VLOOKUP(A627,'Medical Examinations'!A627:J2961,10,FALSE)</f>
        <v>Diabetes</v>
      </c>
      <c r="L627" s="14">
        <f>VLOOKUP(A627,'Hospitalisation Details'!$A$1:$H$2344,2,FALSE)</f>
        <v>27270</v>
      </c>
      <c r="M627">
        <f>VLOOKUP(A627,'Hospitalisation Details'!$A$1:$H$2344,4,FALSE)</f>
        <v>15746.62</v>
      </c>
      <c r="N627" t="str">
        <f>VLOOKUP(A627,'Hospitalisation Details'!$A$1:$H$2344,5,FALSE)</f>
        <v>tier - 2</v>
      </c>
      <c r="O627" t="str">
        <f>VLOOKUP(A627,'Hospitalisation Details'!$A$1:$H$2344,6,FALSE)</f>
        <v>tier - 1</v>
      </c>
      <c r="P627" t="str">
        <f>VLOOKUP(A627,'Hospitalisation Details'!$A$1:$H$2344,7,FALSE)</f>
        <v>R1012</v>
      </c>
      <c r="Q627">
        <f>VLOOKUP(A627,'Hospitalisation Details'!$A$1:$H$2344,8,FALSE)</f>
        <v>48</v>
      </c>
    </row>
    <row r="628" spans="1:17" x14ac:dyDescent="0.3">
      <c r="A628" t="s">
        <v>1733</v>
      </c>
      <c r="B628" t="str">
        <f>VLOOKUP(A628, 'Customer Names'!$A$1:$D$2336,3,FALSE)</f>
        <v>Rivel</v>
      </c>
      <c r="C628">
        <f>VLOOKUP(A628, 'Medical Examinations'!$A$1:$J$2336,2,FALSE)</f>
        <v>45.27</v>
      </c>
      <c r="D628">
        <f>VLOOKUP(A628,'Medical Examinations'!A627:J2962,3,FALSE)</f>
        <v>5.2</v>
      </c>
      <c r="E628" t="str">
        <f>VLOOKUP(A628,'Medical Examinations'!A627:J2962,4,FALSE)</f>
        <v>Yes</v>
      </c>
      <c r="F628" t="str">
        <f>VLOOKUP(A628,'Medical Examinations'!A627:J2962,4,FALSE)</f>
        <v>Yes</v>
      </c>
      <c r="G628" t="str">
        <f>VLOOKUP(A628,'Medical Examinations'!A628:J2962,6,FALSE)</f>
        <v>No</v>
      </c>
      <c r="H628">
        <f>VLOOKUP(A628,'Medical Examinations'!A628:J2962,7,FALSE)</f>
        <v>0</v>
      </c>
      <c r="I628" s="8" t="str">
        <f>VLOOKUP(A628,'Medical Examinations'!A628:J2962,8,FALSE)</f>
        <v>No</v>
      </c>
      <c r="J628" t="str">
        <f>VLOOKUP(A628,'Medical Examinations'!A628:J2962,9,FALSE)</f>
        <v>Obesity</v>
      </c>
      <c r="K628" t="str">
        <f>VLOOKUP(A628,'Medical Examinations'!A628:J2962,10,FALSE)</f>
        <v>Normal</v>
      </c>
      <c r="L628" s="14">
        <f>VLOOKUP(A628,'Hospitalisation Details'!$A$1:$H$2344,2,FALSE)</f>
        <v>28023</v>
      </c>
      <c r="M628">
        <f>VLOOKUP(A628,'Hospitalisation Details'!$A$1:$H$2344,4,FALSE)</f>
        <v>15698.86</v>
      </c>
      <c r="N628" t="str">
        <f>VLOOKUP(A628,'Hospitalisation Details'!$A$1:$H$2344,5,FALSE)</f>
        <v>tier - 2</v>
      </c>
      <c r="O628" t="str">
        <f>VLOOKUP(A628,'Hospitalisation Details'!$A$1:$H$2344,6,FALSE)</f>
        <v>tier - 2</v>
      </c>
      <c r="P628" t="str">
        <f>VLOOKUP(A628,'Hospitalisation Details'!$A$1:$H$2344,7,FALSE)</f>
        <v>R1012</v>
      </c>
      <c r="Q628">
        <f>VLOOKUP(A628,'Hospitalisation Details'!$A$1:$H$2344,8,FALSE)</f>
        <v>46</v>
      </c>
    </row>
    <row r="629" spans="1:17" x14ac:dyDescent="0.3">
      <c r="A629" t="s">
        <v>1732</v>
      </c>
      <c r="B629" t="str">
        <f>VLOOKUP(A629, 'Customer Names'!$A$1:$D$2336,3,FALSE)</f>
        <v>Lawson</v>
      </c>
      <c r="C629">
        <f>VLOOKUP(A629, 'Medical Examinations'!$A$1:$J$2336,2,FALSE)</f>
        <v>44.29</v>
      </c>
      <c r="D629">
        <f>VLOOKUP(A629,'Medical Examinations'!A628:J2963,3,FALSE)</f>
        <v>9.66</v>
      </c>
      <c r="E629" t="str">
        <f>VLOOKUP(A629,'Medical Examinations'!A628:J2963,4,FALSE)</f>
        <v>No</v>
      </c>
      <c r="F629" t="str">
        <f>VLOOKUP(A629,'Medical Examinations'!A628:J2963,4,FALSE)</f>
        <v>No</v>
      </c>
      <c r="G629" t="str">
        <f>VLOOKUP(A629,'Medical Examinations'!A629:J2963,6,FALSE)</f>
        <v>No</v>
      </c>
      <c r="H629">
        <f>VLOOKUP(A629,'Medical Examinations'!A629:J2963,7,FALSE)</f>
        <v>2</v>
      </c>
      <c r="I629" s="8" t="str">
        <f>VLOOKUP(A629,'Medical Examinations'!A629:J2963,8,FALSE)</f>
        <v>No</v>
      </c>
      <c r="J629" t="str">
        <f>VLOOKUP(A629,'Medical Examinations'!A629:J2963,9,FALSE)</f>
        <v>Obesity</v>
      </c>
      <c r="K629" t="str">
        <f>VLOOKUP(A629,'Medical Examinations'!A629:J2963,10,FALSE)</f>
        <v>Diabetes</v>
      </c>
      <c r="L629" s="14">
        <f>VLOOKUP(A629,'Hospitalisation Details'!$A$1:$H$2344,2,FALSE)</f>
        <v>26841</v>
      </c>
      <c r="M629">
        <f>VLOOKUP(A629,'Hospitalisation Details'!$A$1:$H$2344,4,FALSE)</f>
        <v>15670.3</v>
      </c>
      <c r="N629" t="str">
        <f>VLOOKUP(A629,'Hospitalisation Details'!$A$1:$H$2344,5,FALSE)</f>
        <v>tier - 2</v>
      </c>
      <c r="O629" t="str">
        <f>VLOOKUP(A629,'Hospitalisation Details'!$A$1:$H$2344,6,FALSE)</f>
        <v>tier - 2</v>
      </c>
      <c r="P629" t="str">
        <f>VLOOKUP(A629,'Hospitalisation Details'!$A$1:$H$2344,7,FALSE)</f>
        <v>R1026</v>
      </c>
      <c r="Q629">
        <f>VLOOKUP(A629,'Hospitalisation Details'!$A$1:$H$2344,8,FALSE)</f>
        <v>49</v>
      </c>
    </row>
    <row r="630" spans="1:17" x14ac:dyDescent="0.3">
      <c r="A630" t="s">
        <v>1731</v>
      </c>
      <c r="B630" t="str">
        <f>VLOOKUP(A630, 'Customer Names'!$A$1:$D$2336,3,FALSE)</f>
        <v>Cale</v>
      </c>
      <c r="C630">
        <f>VLOOKUP(A630, 'Medical Examinations'!$A$1:$J$2336,2,FALSE)</f>
        <v>54.59</v>
      </c>
      <c r="D630">
        <f>VLOOKUP(A630,'Medical Examinations'!A629:J2964,3,FALSE)</f>
        <v>4.22</v>
      </c>
      <c r="E630" t="str">
        <f>VLOOKUP(A630,'Medical Examinations'!A629:J2964,4,FALSE)</f>
        <v>Yes</v>
      </c>
      <c r="F630" t="str">
        <f>VLOOKUP(A630,'Medical Examinations'!A629:J2964,4,FALSE)</f>
        <v>Yes</v>
      </c>
      <c r="G630" t="str">
        <f>VLOOKUP(A630,'Medical Examinations'!A630:J2964,6,FALSE)</f>
        <v>No</v>
      </c>
      <c r="H630">
        <f>VLOOKUP(A630,'Medical Examinations'!A630:J2964,7,FALSE)</f>
        <v>1</v>
      </c>
      <c r="I630" s="8" t="str">
        <f>VLOOKUP(A630,'Medical Examinations'!A630:J2964,8,FALSE)</f>
        <v>No</v>
      </c>
      <c r="J630" t="str">
        <f>VLOOKUP(A630,'Medical Examinations'!A630:J2964,9,FALSE)</f>
        <v>Obesity</v>
      </c>
      <c r="K630" t="str">
        <f>VLOOKUP(A630,'Medical Examinations'!A630:J2964,10,FALSE)</f>
        <v>Normal</v>
      </c>
      <c r="L630" s="14">
        <f>VLOOKUP(A630,'Hospitalisation Details'!$A$1:$H$2344,2,FALSE)</f>
        <v>32499</v>
      </c>
      <c r="M630">
        <f>VLOOKUP(A630,'Hospitalisation Details'!$A$1:$H$2344,4,FALSE)</f>
        <v>15646.28</v>
      </c>
      <c r="N630" t="str">
        <f>VLOOKUP(A630,'Hospitalisation Details'!$A$1:$H$2344,5,FALSE)</f>
        <v>tier - 2</v>
      </c>
      <c r="O630" t="str">
        <f>VLOOKUP(A630,'Hospitalisation Details'!$A$1:$H$2344,6,FALSE)</f>
        <v>tier - 2</v>
      </c>
      <c r="P630" t="str">
        <f>VLOOKUP(A630,'Hospitalisation Details'!$A$1:$H$2344,7,FALSE)</f>
        <v>R1011</v>
      </c>
      <c r="Q630">
        <f>VLOOKUP(A630,'Hospitalisation Details'!$A$1:$H$2344,8,FALSE)</f>
        <v>34</v>
      </c>
    </row>
    <row r="631" spans="1:17" x14ac:dyDescent="0.3">
      <c r="A631" t="s">
        <v>1730</v>
      </c>
      <c r="B631" t="str">
        <f>VLOOKUP(A631, 'Customer Names'!$A$1:$D$2336,3,FALSE)</f>
        <v>Phillips</v>
      </c>
      <c r="C631">
        <f>VLOOKUP(A631, 'Medical Examinations'!$A$1:$J$2336,2,FALSE)</f>
        <v>32.965000000000003</v>
      </c>
      <c r="D631">
        <f>VLOOKUP(A631,'Medical Examinations'!A630:J2965,3,FALSE)</f>
        <v>11.78</v>
      </c>
      <c r="E631" t="str">
        <f>VLOOKUP(A631,'Medical Examinations'!A630:J2965,4,FALSE)</f>
        <v>No</v>
      </c>
      <c r="F631" t="str">
        <f>VLOOKUP(A631,'Medical Examinations'!A630:J2965,4,FALSE)</f>
        <v>No</v>
      </c>
      <c r="G631" t="str">
        <f>VLOOKUP(A631,'Medical Examinations'!A631:J2965,6,FALSE)</f>
        <v>No</v>
      </c>
      <c r="H631">
        <f>VLOOKUP(A631,'Medical Examinations'!A631:J2965,7,FALSE)</f>
        <v>0</v>
      </c>
      <c r="I631" s="8" t="str">
        <f>VLOOKUP(A631,'Medical Examinations'!A631:J2965,8,FALSE)</f>
        <v>No</v>
      </c>
      <c r="J631" t="str">
        <f>VLOOKUP(A631,'Medical Examinations'!A631:J2965,9,FALSE)</f>
        <v>Obesity</v>
      </c>
      <c r="K631" t="str">
        <f>VLOOKUP(A631,'Medical Examinations'!A631:J2965,10,FALSE)</f>
        <v>Diabetes</v>
      </c>
      <c r="L631" s="14">
        <f>VLOOKUP(A631,'Hospitalisation Details'!$A$1:$H$2344,2,FALSE)</f>
        <v>22073</v>
      </c>
      <c r="M631">
        <f>VLOOKUP(A631,'Hospitalisation Details'!$A$1:$H$2344,4,FALSE)</f>
        <v>15612.19</v>
      </c>
      <c r="N631" t="str">
        <f>VLOOKUP(A631,'Hospitalisation Details'!$A$1:$H$2344,5,FALSE)</f>
        <v>tier - 2</v>
      </c>
      <c r="O631" t="str">
        <f>VLOOKUP(A631,'Hospitalisation Details'!$A$1:$H$2344,6,FALSE)</f>
        <v>tier - 2</v>
      </c>
      <c r="P631" t="str">
        <f>VLOOKUP(A631,'Hospitalisation Details'!$A$1:$H$2344,7,FALSE)</f>
        <v>R1012</v>
      </c>
      <c r="Q631">
        <f>VLOOKUP(A631,'Hospitalisation Details'!$A$1:$H$2344,8,FALSE)</f>
        <v>63</v>
      </c>
    </row>
    <row r="632" spans="1:17" x14ac:dyDescent="0.3">
      <c r="A632" t="s">
        <v>1729</v>
      </c>
      <c r="B632" t="str">
        <f>VLOOKUP(A632, 'Customer Names'!$A$1:$D$2336,3,FALSE)</f>
        <v>Stewart</v>
      </c>
      <c r="C632">
        <f>VLOOKUP(A632, 'Medical Examinations'!$A$1:$J$2336,2,FALSE)</f>
        <v>38.049999999999997</v>
      </c>
      <c r="D632">
        <f>VLOOKUP(A632,'Medical Examinations'!A631:J2966,3,FALSE)</f>
        <v>9.6199999999999992</v>
      </c>
      <c r="E632" t="str">
        <f>VLOOKUP(A632,'Medical Examinations'!A631:J2966,4,FALSE)</f>
        <v>No</v>
      </c>
      <c r="F632" t="str">
        <f>VLOOKUP(A632,'Medical Examinations'!A631:J2966,4,FALSE)</f>
        <v>No</v>
      </c>
      <c r="G632" t="str">
        <f>VLOOKUP(A632,'Medical Examinations'!A632:J2966,6,FALSE)</f>
        <v>No</v>
      </c>
      <c r="H632">
        <f>VLOOKUP(A632,'Medical Examinations'!A632:J2966,7,FALSE)</f>
        <v>0</v>
      </c>
      <c r="I632" s="8" t="str">
        <f>VLOOKUP(A632,'Medical Examinations'!A632:J2966,8,FALSE)</f>
        <v>No</v>
      </c>
      <c r="J632" t="str">
        <f>VLOOKUP(A632,'Medical Examinations'!A632:J2966,9,FALSE)</f>
        <v>Obesity</v>
      </c>
      <c r="K632" t="str">
        <f>VLOOKUP(A632,'Medical Examinations'!A632:J2966,10,FALSE)</f>
        <v>Diabetes</v>
      </c>
      <c r="L632" s="14">
        <f>VLOOKUP(A632,'Hospitalisation Details'!$A$1:$H$2344,2,FALSE)</f>
        <v>24043</v>
      </c>
      <c r="M632">
        <f>VLOOKUP(A632,'Hospitalisation Details'!$A$1:$H$2344,4,FALSE)</f>
        <v>15608.58</v>
      </c>
      <c r="N632" t="str">
        <f>VLOOKUP(A632,'Hospitalisation Details'!$A$1:$H$2344,5,FALSE)</f>
        <v>tier - 2</v>
      </c>
      <c r="O632" t="str">
        <f>VLOOKUP(A632,'Hospitalisation Details'!$A$1:$H$2344,6,FALSE)</f>
        <v>tier - 2</v>
      </c>
      <c r="P632" t="str">
        <f>VLOOKUP(A632,'Hospitalisation Details'!$A$1:$H$2344,7,FALSE)</f>
        <v>R1026</v>
      </c>
      <c r="Q632">
        <f>VLOOKUP(A632,'Hospitalisation Details'!$A$1:$H$2344,8,FALSE)</f>
        <v>57</v>
      </c>
    </row>
    <row r="633" spans="1:17" x14ac:dyDescent="0.3">
      <c r="A633" t="s">
        <v>1728</v>
      </c>
      <c r="B633" t="str">
        <f>VLOOKUP(A633, 'Customer Names'!$A$1:$D$2336,3,FALSE)</f>
        <v>Drotz</v>
      </c>
      <c r="C633">
        <f>VLOOKUP(A633, 'Medical Examinations'!$A$1:$J$2336,2,FALSE)</f>
        <v>46.14</v>
      </c>
      <c r="D633">
        <f>VLOOKUP(A633,'Medical Examinations'!A632:J2967,3,FALSE)</f>
        <v>10.78</v>
      </c>
      <c r="E633" t="str">
        <f>VLOOKUP(A633,'Medical Examinations'!A632:J2967,4,FALSE)</f>
        <v>No</v>
      </c>
      <c r="F633" t="str">
        <f>VLOOKUP(A633,'Medical Examinations'!A632:J2967,4,FALSE)</f>
        <v>No</v>
      </c>
      <c r="G633" t="str">
        <f>VLOOKUP(A633,'Medical Examinations'!A633:J2967,6,FALSE)</f>
        <v>No</v>
      </c>
      <c r="H633">
        <f>VLOOKUP(A633,'Medical Examinations'!A633:J2967,7,FALSE)</f>
        <v>0</v>
      </c>
      <c r="I633" s="8" t="str">
        <f>VLOOKUP(A633,'Medical Examinations'!A633:J2967,8,FALSE)</f>
        <v>No</v>
      </c>
      <c r="J633" t="str">
        <f>VLOOKUP(A633,'Medical Examinations'!A633:J2967,9,FALSE)</f>
        <v>Obesity</v>
      </c>
      <c r="K633" t="str">
        <f>VLOOKUP(A633,'Medical Examinations'!A633:J2967,10,FALSE)</f>
        <v>Diabetes</v>
      </c>
      <c r="L633" s="14">
        <f>VLOOKUP(A633,'Hospitalisation Details'!$A$1:$H$2344,2,FALSE)</f>
        <v>27240</v>
      </c>
      <c r="M633">
        <f>VLOOKUP(A633,'Hospitalisation Details'!$A$1:$H$2344,4,FALSE)</f>
        <v>15556.67</v>
      </c>
      <c r="N633" t="str">
        <f>VLOOKUP(A633,'Hospitalisation Details'!$A$1:$H$2344,5,FALSE)</f>
        <v>tier - 2</v>
      </c>
      <c r="O633" t="str">
        <f>VLOOKUP(A633,'Hospitalisation Details'!$A$1:$H$2344,6,FALSE)</f>
        <v>tier - 2</v>
      </c>
      <c r="P633" t="str">
        <f>VLOOKUP(A633,'Hospitalisation Details'!$A$1:$H$2344,7,FALSE)</f>
        <v>R1012</v>
      </c>
      <c r="Q633">
        <f>VLOOKUP(A633,'Hospitalisation Details'!$A$1:$H$2344,8,FALSE)</f>
        <v>48</v>
      </c>
    </row>
    <row r="634" spans="1:17" x14ac:dyDescent="0.3">
      <c r="A634" t="s">
        <v>1727</v>
      </c>
      <c r="B634" t="str">
        <f>VLOOKUP(A634, 'Customer Names'!$A$1:$D$2336,3,FALSE)</f>
        <v>Mutai</v>
      </c>
      <c r="C634">
        <f>VLOOKUP(A634, 'Medical Examinations'!$A$1:$J$2336,2,FALSE)</f>
        <v>41.325000000000003</v>
      </c>
      <c r="D634">
        <f>VLOOKUP(A634,'Medical Examinations'!A633:J2968,3,FALSE)</f>
        <v>5.1100000000000003</v>
      </c>
      <c r="E634" t="str">
        <f>VLOOKUP(A634,'Medical Examinations'!A633:J2968,4,FALSE)</f>
        <v>Yes</v>
      </c>
      <c r="F634" t="str">
        <f>VLOOKUP(A634,'Medical Examinations'!A633:J2968,4,FALSE)</f>
        <v>Yes</v>
      </c>
      <c r="G634" t="str">
        <f>VLOOKUP(A634,'Medical Examinations'!A634:J2968,6,FALSE)</f>
        <v>No</v>
      </c>
      <c r="H634">
        <f>VLOOKUP(A634,'Medical Examinations'!A634:J2968,7,FALSE)</f>
        <v>2</v>
      </c>
      <c r="I634" s="8" t="str">
        <f>VLOOKUP(A634,'Medical Examinations'!A634:J2968,8,FALSE)</f>
        <v>No</v>
      </c>
      <c r="J634" t="str">
        <f>VLOOKUP(A634,'Medical Examinations'!A634:J2968,9,FALSE)</f>
        <v>Obesity</v>
      </c>
      <c r="K634" t="str">
        <f>VLOOKUP(A634,'Medical Examinations'!A634:J2968,10,FALSE)</f>
        <v>Normal</v>
      </c>
      <c r="L634" s="14">
        <f>VLOOKUP(A634,'Hospitalisation Details'!$A$1:$H$2344,2,FALSE)</f>
        <v>21825</v>
      </c>
      <c r="M634">
        <f>VLOOKUP(A634,'Hospitalisation Details'!$A$1:$H$2344,4,FALSE)</f>
        <v>15555.19</v>
      </c>
      <c r="N634" t="str">
        <f>VLOOKUP(A634,'Hospitalisation Details'!$A$1:$H$2344,5,FALSE)</f>
        <v>tier - 2</v>
      </c>
      <c r="O634" t="str">
        <f>VLOOKUP(A634,'Hospitalisation Details'!$A$1:$H$2344,6,FALSE)</f>
        <v>tier - 3</v>
      </c>
      <c r="P634" t="str">
        <f>VLOOKUP(A634,'Hospitalisation Details'!$A$1:$H$2344,7,FALSE)</f>
        <v>R1012</v>
      </c>
      <c r="Q634">
        <f>VLOOKUP(A634,'Hospitalisation Details'!$A$1:$H$2344,8,FALSE)</f>
        <v>63</v>
      </c>
    </row>
    <row r="635" spans="1:17" x14ac:dyDescent="0.3">
      <c r="A635" t="s">
        <v>1726</v>
      </c>
      <c r="B635" t="str">
        <f>VLOOKUP(A635, 'Customer Names'!$A$1:$D$2336,3,FALSE)</f>
        <v>Lovlien</v>
      </c>
      <c r="C635">
        <f>VLOOKUP(A635, 'Medical Examinations'!$A$1:$J$2336,2,FALSE)</f>
        <v>44.64</v>
      </c>
      <c r="D635">
        <f>VLOOKUP(A635,'Medical Examinations'!A634:J2969,3,FALSE)</f>
        <v>7.18</v>
      </c>
      <c r="E635" t="str">
        <f>VLOOKUP(A635,'Medical Examinations'!A634:J2969,4,FALSE)</f>
        <v>No</v>
      </c>
      <c r="F635" t="str">
        <f>VLOOKUP(A635,'Medical Examinations'!A634:J2969,4,FALSE)</f>
        <v>No</v>
      </c>
      <c r="G635" t="str">
        <f>VLOOKUP(A635,'Medical Examinations'!A635:J2969,6,FALSE)</f>
        <v>No</v>
      </c>
      <c r="H635">
        <f>VLOOKUP(A635,'Medical Examinations'!A635:J2969,7,FALSE)</f>
        <v>0</v>
      </c>
      <c r="I635" s="8" t="str">
        <f>VLOOKUP(A635,'Medical Examinations'!A635:J2969,8,FALSE)</f>
        <v>No</v>
      </c>
      <c r="J635" t="str">
        <f>VLOOKUP(A635,'Medical Examinations'!A635:J2969,9,FALSE)</f>
        <v>Obesity</v>
      </c>
      <c r="K635" t="str">
        <f>VLOOKUP(A635,'Medical Examinations'!A635:J2969,10,FALSE)</f>
        <v>Diabetes</v>
      </c>
      <c r="L635" s="14">
        <f>VLOOKUP(A635,'Hospitalisation Details'!$A$1:$H$2344,2,FALSE)</f>
        <v>27208</v>
      </c>
      <c r="M635">
        <f>VLOOKUP(A635,'Hospitalisation Details'!$A$1:$H$2344,4,FALSE)</f>
        <v>15532.16</v>
      </c>
      <c r="N635" t="str">
        <f>VLOOKUP(A635,'Hospitalisation Details'!$A$1:$H$2344,5,FALSE)</f>
        <v>tier - 2</v>
      </c>
      <c r="O635" t="str">
        <f>VLOOKUP(A635,'Hospitalisation Details'!$A$1:$H$2344,6,FALSE)</f>
        <v>tier - 2</v>
      </c>
      <c r="P635" t="str">
        <f>VLOOKUP(A635,'Hospitalisation Details'!$A$1:$H$2344,7,FALSE)</f>
        <v>R1026</v>
      </c>
      <c r="Q635">
        <f>VLOOKUP(A635,'Hospitalisation Details'!$A$1:$H$2344,8,FALSE)</f>
        <v>48</v>
      </c>
    </row>
    <row r="636" spans="1:17" x14ac:dyDescent="0.3">
      <c r="A636" t="s">
        <v>1725</v>
      </c>
      <c r="B636" t="str">
        <f>VLOOKUP(A636, 'Customer Names'!$A$1:$D$2336,3,FALSE)</f>
        <v>Bruns</v>
      </c>
      <c r="C636">
        <f>VLOOKUP(A636, 'Medical Examinations'!$A$1:$J$2336,2,FALSE)</f>
        <v>25.175000000000001</v>
      </c>
      <c r="D636">
        <f>VLOOKUP(A636,'Medical Examinations'!A635:J2970,3,FALSE)</f>
        <v>4.96</v>
      </c>
      <c r="E636" t="str">
        <f>VLOOKUP(A636,'Medical Examinations'!A635:J2970,4,FALSE)</f>
        <v>No</v>
      </c>
      <c r="F636" t="str">
        <f>VLOOKUP(A636,'Medical Examinations'!A635:J2970,4,FALSE)</f>
        <v>No</v>
      </c>
      <c r="G636" t="str">
        <f>VLOOKUP(A636,'Medical Examinations'!A636:J2970,6,FALSE)</f>
        <v>No</v>
      </c>
      <c r="H636">
        <f>VLOOKUP(A636,'Medical Examinations'!A636:J2970,7,FALSE)</f>
        <v>1</v>
      </c>
      <c r="I636" s="8" t="str">
        <f>VLOOKUP(A636,'Medical Examinations'!A636:J2970,8,FALSE)</f>
        <v>No</v>
      </c>
      <c r="J636" t="str">
        <f>VLOOKUP(A636,'Medical Examinations'!A636:J2970,9,FALSE)</f>
        <v>Overweight</v>
      </c>
      <c r="K636" t="str">
        <f>VLOOKUP(A636,'Medical Examinations'!A636:J2970,10,FALSE)</f>
        <v>Normal</v>
      </c>
      <c r="L636" s="14">
        <f>VLOOKUP(A636,'Hospitalisation Details'!$A$1:$H$2344,2,FALSE)</f>
        <v>38185</v>
      </c>
      <c r="M636">
        <f>VLOOKUP(A636,'Hospitalisation Details'!$A$1:$H$2344,4,FALSE)</f>
        <v>15518.18</v>
      </c>
      <c r="N636" t="str">
        <f>VLOOKUP(A636,'Hospitalisation Details'!$A$1:$H$2344,5,FALSE)</f>
        <v>tier - 2</v>
      </c>
      <c r="O636" t="str">
        <f>VLOOKUP(A636,'Hospitalisation Details'!$A$1:$H$2344,6,FALSE)</f>
        <v>tier - 3</v>
      </c>
      <c r="P636" t="str">
        <f>VLOOKUP(A636,'Hospitalisation Details'!$A$1:$H$2344,7,FALSE)</f>
        <v>R1015</v>
      </c>
      <c r="Q636">
        <f>VLOOKUP(A636,'Hospitalisation Details'!$A$1:$H$2344,8,FALSE)</f>
        <v>18</v>
      </c>
    </row>
    <row r="637" spans="1:17" x14ac:dyDescent="0.3">
      <c r="A637" t="s">
        <v>1724</v>
      </c>
      <c r="B637" t="str">
        <f>VLOOKUP(A637, 'Customer Names'!$A$1:$D$2336,3,FALSE)</f>
        <v>Stoney</v>
      </c>
      <c r="C637">
        <f>VLOOKUP(A637, 'Medical Examinations'!$A$1:$J$2336,2,FALSE)</f>
        <v>43.11</v>
      </c>
      <c r="D637">
        <f>VLOOKUP(A637,'Medical Examinations'!A636:J2971,3,FALSE)</f>
        <v>4.67</v>
      </c>
      <c r="E637" t="str">
        <f>VLOOKUP(A637,'Medical Examinations'!A636:J2971,4,FALSE)</f>
        <v>Yes</v>
      </c>
      <c r="F637" t="str">
        <f>VLOOKUP(A637,'Medical Examinations'!A636:J2971,4,FALSE)</f>
        <v>Yes</v>
      </c>
      <c r="G637" t="str">
        <f>VLOOKUP(A637,'Medical Examinations'!A637:J2971,6,FALSE)</f>
        <v>No</v>
      </c>
      <c r="H637">
        <f>VLOOKUP(A637,'Medical Examinations'!A637:J2971,7,FALSE)</f>
        <v>0</v>
      </c>
      <c r="I637" s="8" t="str">
        <f>VLOOKUP(A637,'Medical Examinations'!A637:J2971,8,FALSE)</f>
        <v>No</v>
      </c>
      <c r="J637" t="str">
        <f>VLOOKUP(A637,'Medical Examinations'!A637:J2971,9,FALSE)</f>
        <v>Obesity</v>
      </c>
      <c r="K637" t="str">
        <f>VLOOKUP(A637,'Medical Examinations'!A637:J2971,10,FALSE)</f>
        <v>Normal</v>
      </c>
      <c r="L637" s="14">
        <f>VLOOKUP(A637,'Hospitalisation Details'!$A$1:$H$2344,2,FALSE)</f>
        <v>27961</v>
      </c>
      <c r="M637">
        <f>VLOOKUP(A637,'Hospitalisation Details'!$A$1:$H$2344,4,FALSE)</f>
        <v>15450.48</v>
      </c>
      <c r="N637" t="str">
        <f>VLOOKUP(A637,'Hospitalisation Details'!$A$1:$H$2344,5,FALSE)</f>
        <v>tier - 2</v>
      </c>
      <c r="O637" t="str">
        <f>VLOOKUP(A637,'Hospitalisation Details'!$A$1:$H$2344,6,FALSE)</f>
        <v>tier - 1</v>
      </c>
      <c r="P637" t="str">
        <f>VLOOKUP(A637,'Hospitalisation Details'!$A$1:$H$2344,7,FALSE)</f>
        <v>R1026</v>
      </c>
      <c r="Q637">
        <f>VLOOKUP(A637,'Hospitalisation Details'!$A$1:$H$2344,8,FALSE)</f>
        <v>46</v>
      </c>
    </row>
    <row r="638" spans="1:17" x14ac:dyDescent="0.3">
      <c r="A638" t="s">
        <v>1723</v>
      </c>
      <c r="B638" t="str">
        <f>VLOOKUP(A638, 'Customer Names'!$A$1:$D$2336,3,FALSE)</f>
        <v>Markert</v>
      </c>
      <c r="C638">
        <f>VLOOKUP(A638, 'Medical Examinations'!$A$1:$J$2336,2,FALSE)</f>
        <v>53.32</v>
      </c>
      <c r="D638">
        <f>VLOOKUP(A638,'Medical Examinations'!A637:J2972,3,FALSE)</f>
        <v>5.0599999999999996</v>
      </c>
      <c r="E638" t="str">
        <f>VLOOKUP(A638,'Medical Examinations'!A637:J2972,4,FALSE)</f>
        <v>No</v>
      </c>
      <c r="F638" t="str">
        <f>VLOOKUP(A638,'Medical Examinations'!A637:J2972,4,FALSE)</f>
        <v>No</v>
      </c>
      <c r="G638" t="str">
        <f>VLOOKUP(A638,'Medical Examinations'!A638:J2972,6,FALSE)</f>
        <v>No</v>
      </c>
      <c r="H638">
        <f>VLOOKUP(A638,'Medical Examinations'!A638:J2972,7,FALSE)</f>
        <v>0</v>
      </c>
      <c r="I638" s="8" t="str">
        <f>VLOOKUP(A638,'Medical Examinations'!A638:J2972,8,FALSE)</f>
        <v>No</v>
      </c>
      <c r="J638" t="str">
        <f>VLOOKUP(A638,'Medical Examinations'!A638:J2972,9,FALSE)</f>
        <v>Obesity</v>
      </c>
      <c r="K638" t="str">
        <f>VLOOKUP(A638,'Medical Examinations'!A638:J2972,10,FALSE)</f>
        <v>Normal</v>
      </c>
      <c r="L638" s="14">
        <f>VLOOKUP(A638,'Hospitalisation Details'!$A$1:$H$2344,2,FALSE)</f>
        <v>33171</v>
      </c>
      <c r="M638">
        <f>VLOOKUP(A638,'Hospitalisation Details'!$A$1:$H$2344,4,FALSE)</f>
        <v>15440.2</v>
      </c>
      <c r="N638" t="str">
        <f>VLOOKUP(A638,'Hospitalisation Details'!$A$1:$H$2344,5,FALSE)</f>
        <v>tier - 2</v>
      </c>
      <c r="O638" t="str">
        <f>VLOOKUP(A638,'Hospitalisation Details'!$A$1:$H$2344,6,FALSE)</f>
        <v>tier - 1</v>
      </c>
      <c r="P638" t="str">
        <f>VLOOKUP(A638,'Hospitalisation Details'!$A$1:$H$2344,7,FALSE)</f>
        <v>R1012</v>
      </c>
      <c r="Q638">
        <f>VLOOKUP(A638,'Hospitalisation Details'!$A$1:$H$2344,8,FALSE)</f>
        <v>32</v>
      </c>
    </row>
    <row r="639" spans="1:17" x14ac:dyDescent="0.3">
      <c r="A639" t="s">
        <v>1722</v>
      </c>
      <c r="B639" t="str">
        <f>VLOOKUP(A639, 'Customer Names'!$A$1:$D$2336,3,FALSE)</f>
        <v>McLucas</v>
      </c>
      <c r="C639">
        <f>VLOOKUP(A639, 'Medical Examinations'!$A$1:$J$2336,2,FALSE)</f>
        <v>38.04</v>
      </c>
      <c r="D639">
        <f>VLOOKUP(A639,'Medical Examinations'!A638:J2973,3,FALSE)</f>
        <v>5.0199999999999996</v>
      </c>
      <c r="E639" t="str">
        <f>VLOOKUP(A639,'Medical Examinations'!A638:J2973,4,FALSE)</f>
        <v>Yes</v>
      </c>
      <c r="F639" t="str">
        <f>VLOOKUP(A639,'Medical Examinations'!A638:J2973,4,FALSE)</f>
        <v>Yes</v>
      </c>
      <c r="G639" t="str">
        <f>VLOOKUP(A639,'Medical Examinations'!A639:J2973,6,FALSE)</f>
        <v>No</v>
      </c>
      <c r="H639">
        <f>VLOOKUP(A639,'Medical Examinations'!A639:J2973,7,FALSE)</f>
        <v>1</v>
      </c>
      <c r="I639" s="8" t="str">
        <f>VLOOKUP(A639,'Medical Examinations'!A639:J2973,8,FALSE)</f>
        <v>No</v>
      </c>
      <c r="J639" t="str">
        <f>VLOOKUP(A639,'Medical Examinations'!A639:J2973,9,FALSE)</f>
        <v>Obesity</v>
      </c>
      <c r="K639" t="str">
        <f>VLOOKUP(A639,'Medical Examinations'!A639:J2973,10,FALSE)</f>
        <v>Normal</v>
      </c>
      <c r="L639" s="14">
        <f>VLOOKUP(A639,'Hospitalisation Details'!$A$1:$H$2344,2,FALSE)</f>
        <v>23624</v>
      </c>
      <c r="M639">
        <f>VLOOKUP(A639,'Hospitalisation Details'!$A$1:$H$2344,4,FALSE)</f>
        <v>15377.77</v>
      </c>
      <c r="N639" t="str">
        <f>VLOOKUP(A639,'Hospitalisation Details'!$A$1:$H$2344,5,FALSE)</f>
        <v>tier - 2</v>
      </c>
      <c r="O639" t="str">
        <f>VLOOKUP(A639,'Hospitalisation Details'!$A$1:$H$2344,6,FALSE)</f>
        <v>tier - 2</v>
      </c>
      <c r="P639" t="str">
        <f>VLOOKUP(A639,'Hospitalisation Details'!$A$1:$H$2344,7,FALSE)</f>
        <v>R1012</v>
      </c>
      <c r="Q639">
        <f>VLOOKUP(A639,'Hospitalisation Details'!$A$1:$H$2344,8,FALSE)</f>
        <v>58</v>
      </c>
    </row>
    <row r="640" spans="1:17" x14ac:dyDescent="0.3">
      <c r="A640" t="s">
        <v>1721</v>
      </c>
      <c r="B640" t="str">
        <f>VLOOKUP(A640, 'Customer Names'!$A$1:$D$2336,3,FALSE)</f>
        <v>Erwin</v>
      </c>
      <c r="C640">
        <f>VLOOKUP(A640, 'Medical Examinations'!$A$1:$J$2336,2,FALSE)</f>
        <v>37.9</v>
      </c>
      <c r="D640">
        <f>VLOOKUP(A640,'Medical Examinations'!A639:J2974,3,FALSE)</f>
        <v>7.76</v>
      </c>
      <c r="E640" t="str">
        <f>VLOOKUP(A640,'Medical Examinations'!A639:J2974,4,FALSE)</f>
        <v>No</v>
      </c>
      <c r="F640" t="str">
        <f>VLOOKUP(A640,'Medical Examinations'!A639:J2974,4,FALSE)</f>
        <v>No</v>
      </c>
      <c r="G640" t="str">
        <f>VLOOKUP(A640,'Medical Examinations'!A640:J2974,6,FALSE)</f>
        <v>No</v>
      </c>
      <c r="H640">
        <f>VLOOKUP(A640,'Medical Examinations'!A640:J2974,7,FALSE)</f>
        <v>0</v>
      </c>
      <c r="I640" s="8" t="str">
        <f>VLOOKUP(A640,'Medical Examinations'!A640:J2974,8,FALSE)</f>
        <v>No</v>
      </c>
      <c r="J640" t="str">
        <f>VLOOKUP(A640,'Medical Examinations'!A640:J2974,9,FALSE)</f>
        <v>Obesity</v>
      </c>
      <c r="K640" t="str">
        <f>VLOOKUP(A640,'Medical Examinations'!A640:J2974,10,FALSE)</f>
        <v>Diabetes</v>
      </c>
      <c r="L640" s="14">
        <f>VLOOKUP(A640,'Hospitalisation Details'!$A$1:$H$2344,2,FALSE)</f>
        <v>22895</v>
      </c>
      <c r="M640">
        <f>VLOOKUP(A640,'Hospitalisation Details'!$A$1:$H$2344,4,FALSE)</f>
        <v>15368.22</v>
      </c>
      <c r="N640" t="str">
        <f>VLOOKUP(A640,'Hospitalisation Details'!$A$1:$H$2344,5,FALSE)</f>
        <v>tier - 2</v>
      </c>
      <c r="O640" t="str">
        <f>VLOOKUP(A640,'Hospitalisation Details'!$A$1:$H$2344,6,FALSE)</f>
        <v>tier - 2</v>
      </c>
      <c r="P640" t="str">
        <f>VLOOKUP(A640,'Hospitalisation Details'!$A$1:$H$2344,7,FALSE)</f>
        <v>R1011</v>
      </c>
      <c r="Q640">
        <f>VLOOKUP(A640,'Hospitalisation Details'!$A$1:$H$2344,8,FALSE)</f>
        <v>60</v>
      </c>
    </row>
    <row r="641" spans="1:17" x14ac:dyDescent="0.3">
      <c r="A641" t="s">
        <v>1720</v>
      </c>
      <c r="B641" t="str">
        <f>VLOOKUP(A641, 'Customer Names'!$A$1:$D$2336,3,FALSE)</f>
        <v>Osborne</v>
      </c>
      <c r="C641">
        <f>VLOOKUP(A641, 'Medical Examinations'!$A$1:$J$2336,2,FALSE)</f>
        <v>39.6</v>
      </c>
      <c r="D641">
        <f>VLOOKUP(A641,'Medical Examinations'!A640:J2975,3,FALSE)</f>
        <v>9.32</v>
      </c>
      <c r="E641" t="str">
        <f>VLOOKUP(A641,'Medical Examinations'!A640:J2975,4,FALSE)</f>
        <v>No</v>
      </c>
      <c r="F641" t="str">
        <f>VLOOKUP(A641,'Medical Examinations'!A640:J2975,4,FALSE)</f>
        <v>No</v>
      </c>
      <c r="G641" t="str">
        <f>VLOOKUP(A641,'Medical Examinations'!A641:J2975,6,FALSE)</f>
        <v>No</v>
      </c>
      <c r="H641">
        <f>VLOOKUP(A641,'Medical Examinations'!A641:J2975,7,FALSE)</f>
        <v>0</v>
      </c>
      <c r="I641" s="8" t="str">
        <f>VLOOKUP(A641,'Medical Examinations'!A641:J2975,8,FALSE)</f>
        <v>No</v>
      </c>
      <c r="J641" t="str">
        <f>VLOOKUP(A641,'Medical Examinations'!A641:J2975,9,FALSE)</f>
        <v>Obesity</v>
      </c>
      <c r="K641" t="str">
        <f>VLOOKUP(A641,'Medical Examinations'!A641:J2975,10,FALSE)</f>
        <v>Diabetes</v>
      </c>
      <c r="L641" s="14">
        <f>VLOOKUP(A641,'Hospitalisation Details'!$A$1:$H$2344,2,FALSE)</f>
        <v>25037</v>
      </c>
      <c r="M641">
        <f>VLOOKUP(A641,'Hospitalisation Details'!$A$1:$H$2344,4,FALSE)</f>
        <v>15363.77</v>
      </c>
      <c r="N641" t="str">
        <f>VLOOKUP(A641,'Hospitalisation Details'!$A$1:$H$2344,5,FALSE)</f>
        <v>tier - 2</v>
      </c>
      <c r="O641" t="str">
        <f>VLOOKUP(A641,'Hospitalisation Details'!$A$1:$H$2344,6,FALSE)</f>
        <v>tier - 1</v>
      </c>
      <c r="P641" t="str">
        <f>VLOOKUP(A641,'Hospitalisation Details'!$A$1:$H$2344,7,FALSE)</f>
        <v>R1026</v>
      </c>
      <c r="Q641">
        <f>VLOOKUP(A641,'Hospitalisation Details'!$A$1:$H$2344,8,FALSE)</f>
        <v>54</v>
      </c>
    </row>
    <row r="642" spans="1:17" x14ac:dyDescent="0.3">
      <c r="A642" t="s">
        <v>1719</v>
      </c>
      <c r="B642" t="str">
        <f>VLOOKUP(A642, 'Customer Names'!$A$1:$D$2336,3,FALSE)</f>
        <v>Otsuka</v>
      </c>
      <c r="C642">
        <f>VLOOKUP(A642, 'Medical Examinations'!$A$1:$J$2336,2,FALSE)</f>
        <v>50.92</v>
      </c>
      <c r="D642">
        <f>VLOOKUP(A642,'Medical Examinations'!A641:J2976,3,FALSE)</f>
        <v>5.31</v>
      </c>
      <c r="E642" t="str">
        <f>VLOOKUP(A642,'Medical Examinations'!A641:J2976,4,FALSE)</f>
        <v>Yes</v>
      </c>
      <c r="F642" t="str">
        <f>VLOOKUP(A642,'Medical Examinations'!A641:J2976,4,FALSE)</f>
        <v>Yes</v>
      </c>
      <c r="G642" t="str">
        <f>VLOOKUP(A642,'Medical Examinations'!A642:J2976,6,FALSE)</f>
        <v>No</v>
      </c>
      <c r="H642">
        <f>VLOOKUP(A642,'Medical Examinations'!A642:J2976,7,FALSE)</f>
        <v>1</v>
      </c>
      <c r="I642" s="8" t="str">
        <f>VLOOKUP(A642,'Medical Examinations'!A642:J2976,8,FALSE)</f>
        <v>No</v>
      </c>
      <c r="J642" t="str">
        <f>VLOOKUP(A642,'Medical Examinations'!A642:J2976,9,FALSE)</f>
        <v>Obesity</v>
      </c>
      <c r="K642" t="str">
        <f>VLOOKUP(A642,'Medical Examinations'!A642:J2976,10,FALSE)</f>
        <v>Normal</v>
      </c>
      <c r="L642" s="14">
        <f>VLOOKUP(A642,'Hospitalisation Details'!$A$1:$H$2344,2,FALSE)</f>
        <v>32494</v>
      </c>
      <c r="M642">
        <f>VLOOKUP(A642,'Hospitalisation Details'!$A$1:$H$2344,4,FALSE)</f>
        <v>15361.5</v>
      </c>
      <c r="N642" t="str">
        <f>VLOOKUP(A642,'Hospitalisation Details'!$A$1:$H$2344,5,FALSE)</f>
        <v>tier - 2</v>
      </c>
      <c r="O642" t="str">
        <f>VLOOKUP(A642,'Hospitalisation Details'!$A$1:$H$2344,6,FALSE)</f>
        <v>tier - 3</v>
      </c>
      <c r="P642" t="str">
        <f>VLOOKUP(A642,'Hospitalisation Details'!$A$1:$H$2344,7,FALSE)</f>
        <v>R1023</v>
      </c>
      <c r="Q642">
        <f>VLOOKUP(A642,'Hospitalisation Details'!$A$1:$H$2344,8,FALSE)</f>
        <v>34</v>
      </c>
    </row>
    <row r="643" spans="1:17" x14ac:dyDescent="0.3">
      <c r="A643" t="s">
        <v>1718</v>
      </c>
      <c r="B643" t="str">
        <f>VLOOKUP(A643, 'Customer Names'!$A$1:$D$2336,3,FALSE)</f>
        <v>Smith</v>
      </c>
      <c r="C643">
        <f>VLOOKUP(A643, 'Medical Examinations'!$A$1:$J$2336,2,FALSE)</f>
        <v>21.85</v>
      </c>
      <c r="D643">
        <f>VLOOKUP(A643,'Medical Examinations'!A642:J2977,3,FALSE)</f>
        <v>5.56</v>
      </c>
      <c r="E643" t="str">
        <f>VLOOKUP(A643,'Medical Examinations'!A642:J2977,4,FALSE)</f>
        <v>Yes</v>
      </c>
      <c r="F643" t="str">
        <f>VLOOKUP(A643,'Medical Examinations'!A642:J2977,4,FALSE)</f>
        <v>Yes</v>
      </c>
      <c r="G643" t="str">
        <f>VLOOKUP(A643,'Medical Examinations'!A643:J2977,6,FALSE)</f>
        <v>No</v>
      </c>
      <c r="H643">
        <f>VLOOKUP(A643,'Medical Examinations'!A643:J2977,7,FALSE)</f>
        <v>0</v>
      </c>
      <c r="I643" s="8" t="str">
        <f>VLOOKUP(A643,'Medical Examinations'!A643:J2977,8,FALSE)</f>
        <v>yes</v>
      </c>
      <c r="J643" t="str">
        <f>VLOOKUP(A643,'Medical Examinations'!A643:J2977,9,FALSE)</f>
        <v>Normal weight</v>
      </c>
      <c r="K643" t="str">
        <f>VLOOKUP(A643,'Medical Examinations'!A643:J2977,10,FALSE)</f>
        <v>Normal</v>
      </c>
      <c r="L643" s="14">
        <f>VLOOKUP(A643,'Hospitalisation Details'!$A$1:$H$2344,2,FALSE)</f>
        <v>37086</v>
      </c>
      <c r="M643">
        <f>VLOOKUP(A643,'Hospitalisation Details'!$A$1:$H$2344,4,FALSE)</f>
        <v>15359.1</v>
      </c>
      <c r="N643" t="str">
        <f>VLOOKUP(A643,'Hospitalisation Details'!$A$1:$H$2344,5,FALSE)</f>
        <v>tier - 2</v>
      </c>
      <c r="O643" t="str">
        <f>VLOOKUP(A643,'Hospitalisation Details'!$A$1:$H$2344,6,FALSE)</f>
        <v>tier - 3</v>
      </c>
      <c r="P643" t="str">
        <f>VLOOKUP(A643,'Hospitalisation Details'!$A$1:$H$2344,7,FALSE)</f>
        <v>R1024</v>
      </c>
      <c r="Q643">
        <f>VLOOKUP(A643,'Hospitalisation Details'!$A$1:$H$2344,8,FALSE)</f>
        <v>21</v>
      </c>
    </row>
    <row r="644" spans="1:17" x14ac:dyDescent="0.3">
      <c r="A644" t="s">
        <v>1717</v>
      </c>
      <c r="B644" t="str">
        <f>VLOOKUP(A644, 'Customer Names'!$A$1:$D$2336,3,FALSE)</f>
        <v>Myers</v>
      </c>
      <c r="C644">
        <f>VLOOKUP(A644, 'Medical Examinations'!$A$1:$J$2336,2,FALSE)</f>
        <v>36.08</v>
      </c>
      <c r="D644">
        <f>VLOOKUP(A644,'Medical Examinations'!A643:J2978,3,FALSE)</f>
        <v>7.11</v>
      </c>
      <c r="E644" t="str">
        <f>VLOOKUP(A644,'Medical Examinations'!A643:J2978,4,FALSE)</f>
        <v>Yes</v>
      </c>
      <c r="F644" t="str">
        <f>VLOOKUP(A644,'Medical Examinations'!A643:J2978,4,FALSE)</f>
        <v>Yes</v>
      </c>
      <c r="G644" t="str">
        <f>VLOOKUP(A644,'Medical Examinations'!A644:J2978,6,FALSE)</f>
        <v>Yes</v>
      </c>
      <c r="H644">
        <f>VLOOKUP(A644,'Medical Examinations'!A644:J2978,7,FALSE)</f>
        <v>1</v>
      </c>
      <c r="I644" s="8" t="str">
        <f>VLOOKUP(A644,'Medical Examinations'!A644:J2978,8,FALSE)</f>
        <v>No</v>
      </c>
      <c r="J644" t="str">
        <f>VLOOKUP(A644,'Medical Examinations'!A644:J2978,9,FALSE)</f>
        <v>Obesity</v>
      </c>
      <c r="K644" t="str">
        <f>VLOOKUP(A644,'Medical Examinations'!A644:J2978,10,FALSE)</f>
        <v>Diabetes</v>
      </c>
      <c r="L644" s="14">
        <f>VLOOKUP(A644,'Hospitalisation Details'!$A$1:$H$2344,2,FALSE)</f>
        <v>23358</v>
      </c>
      <c r="M644">
        <f>VLOOKUP(A644,'Hospitalisation Details'!$A$1:$H$2344,4,FALSE)</f>
        <v>15322.77</v>
      </c>
      <c r="N644" t="str">
        <f>VLOOKUP(A644,'Hospitalisation Details'!$A$1:$H$2344,5,FALSE)</f>
        <v>tier - 2</v>
      </c>
      <c r="O644" t="str">
        <f>VLOOKUP(A644,'Hospitalisation Details'!$A$1:$H$2344,6,FALSE)</f>
        <v>tier - 3</v>
      </c>
      <c r="P644" t="str">
        <f>VLOOKUP(A644,'Hospitalisation Details'!$A$1:$H$2344,7,FALSE)</f>
        <v>R1021</v>
      </c>
      <c r="Q644">
        <f>VLOOKUP(A644,'Hospitalisation Details'!$A$1:$H$2344,8,FALSE)</f>
        <v>59</v>
      </c>
    </row>
    <row r="645" spans="1:17" x14ac:dyDescent="0.3">
      <c r="A645" t="s">
        <v>1716</v>
      </c>
      <c r="B645" t="str">
        <f>VLOOKUP(A645, 'Customer Names'!$A$1:$D$2336,3,FALSE)</f>
        <v>Cote</v>
      </c>
      <c r="C645">
        <f>VLOOKUP(A645, 'Medical Examinations'!$A$1:$J$2336,2,FALSE)</f>
        <v>40.44</v>
      </c>
      <c r="D645">
        <f>VLOOKUP(A645,'Medical Examinations'!A644:J2979,3,FALSE)</f>
        <v>5.13</v>
      </c>
      <c r="E645" t="str">
        <f>VLOOKUP(A645,'Medical Examinations'!A644:J2979,4,FALSE)</f>
        <v>Yes</v>
      </c>
      <c r="F645" t="str">
        <f>VLOOKUP(A645,'Medical Examinations'!A644:J2979,4,FALSE)</f>
        <v>Yes</v>
      </c>
      <c r="G645" t="str">
        <f>VLOOKUP(A645,'Medical Examinations'!A645:J2979,6,FALSE)</f>
        <v>Yes</v>
      </c>
      <c r="H645">
        <f>VLOOKUP(A645,'Medical Examinations'!A645:J2979,7,FALSE)</f>
        <v>1</v>
      </c>
      <c r="I645" s="8" t="str">
        <f>VLOOKUP(A645,'Medical Examinations'!A645:J2979,8,FALSE)</f>
        <v>No</v>
      </c>
      <c r="J645" t="str">
        <f>VLOOKUP(A645,'Medical Examinations'!A645:J2979,9,FALSE)</f>
        <v>Obesity</v>
      </c>
      <c r="K645" t="str">
        <f>VLOOKUP(A645,'Medical Examinations'!A645:J2979,10,FALSE)</f>
        <v>Normal</v>
      </c>
      <c r="L645" s="14">
        <f>VLOOKUP(A645,'Hospitalisation Details'!$A$1:$H$2344,2,FALSE)</f>
        <v>25462</v>
      </c>
      <c r="M645">
        <f>VLOOKUP(A645,'Hospitalisation Details'!$A$1:$H$2344,4,FALSE)</f>
        <v>15260.52</v>
      </c>
      <c r="N645" t="str">
        <f>VLOOKUP(A645,'Hospitalisation Details'!$A$1:$H$2344,5,FALSE)</f>
        <v>tier - 2</v>
      </c>
      <c r="O645" t="str">
        <f>VLOOKUP(A645,'Hospitalisation Details'!$A$1:$H$2344,6,FALSE)</f>
        <v>tier - 2</v>
      </c>
      <c r="P645" t="str">
        <f>VLOOKUP(A645,'Hospitalisation Details'!$A$1:$H$2344,7,FALSE)</f>
        <v>R1023</v>
      </c>
      <c r="Q645">
        <f>VLOOKUP(A645,'Hospitalisation Details'!$A$1:$H$2344,8,FALSE)</f>
        <v>53</v>
      </c>
    </row>
    <row r="646" spans="1:17" x14ac:dyDescent="0.3">
      <c r="A646" t="s">
        <v>1715</v>
      </c>
      <c r="B646" t="str">
        <f>VLOOKUP(A646, 'Customer Names'!$A$1:$D$2336,3,FALSE)</f>
        <v>Ehrhardt</v>
      </c>
      <c r="C646">
        <f>VLOOKUP(A646, 'Medical Examinations'!$A$1:$J$2336,2,FALSE)</f>
        <v>38.094999999999999</v>
      </c>
      <c r="D646">
        <f>VLOOKUP(A646,'Medical Examinations'!A645:J2980,3,FALSE)</f>
        <v>10.199999999999999</v>
      </c>
      <c r="E646" t="str">
        <f>VLOOKUP(A646,'Medical Examinations'!A645:J2980,4,FALSE)</f>
        <v>No</v>
      </c>
      <c r="F646" t="str">
        <f>VLOOKUP(A646,'Medical Examinations'!A645:J2980,4,FALSE)</f>
        <v>No</v>
      </c>
      <c r="G646" t="str">
        <f>VLOOKUP(A646,'Medical Examinations'!A646:J2980,6,FALSE)</f>
        <v>No</v>
      </c>
      <c r="H646">
        <f>VLOOKUP(A646,'Medical Examinations'!A646:J2980,7,FALSE)</f>
        <v>0</v>
      </c>
      <c r="I646" s="8" t="str">
        <f>VLOOKUP(A646,'Medical Examinations'!A646:J2980,8,FALSE)</f>
        <v>No</v>
      </c>
      <c r="J646" t="str">
        <f>VLOOKUP(A646,'Medical Examinations'!A646:J2980,9,FALSE)</f>
        <v>Obesity</v>
      </c>
      <c r="K646" t="str">
        <f>VLOOKUP(A646,'Medical Examinations'!A646:J2980,10,FALSE)</f>
        <v>Diabetes</v>
      </c>
      <c r="L646" s="14">
        <f>VLOOKUP(A646,'Hospitalisation Details'!$A$1:$H$2344,2,FALSE)</f>
        <v>22122</v>
      </c>
      <c r="M646">
        <f>VLOOKUP(A646,'Hospitalisation Details'!$A$1:$H$2344,4,FALSE)</f>
        <v>15230.32</v>
      </c>
      <c r="N646" t="str">
        <f>VLOOKUP(A646,'Hospitalisation Details'!$A$1:$H$2344,5,FALSE)</f>
        <v>tier - 2</v>
      </c>
      <c r="O646" t="str">
        <f>VLOOKUP(A646,'Hospitalisation Details'!$A$1:$H$2344,6,FALSE)</f>
        <v>tier - 2</v>
      </c>
      <c r="P646" t="str">
        <f>VLOOKUP(A646,'Hospitalisation Details'!$A$1:$H$2344,7,FALSE)</f>
        <v>R1024</v>
      </c>
      <c r="Q646">
        <f>VLOOKUP(A646,'Hospitalisation Details'!$A$1:$H$2344,8,FALSE)</f>
        <v>62</v>
      </c>
    </row>
    <row r="647" spans="1:17" x14ac:dyDescent="0.3">
      <c r="A647" t="s">
        <v>1714</v>
      </c>
      <c r="B647" t="str">
        <f>VLOOKUP(A647, 'Customer Names'!$A$1:$D$2336,3,FALSE)</f>
        <v>Petersen</v>
      </c>
      <c r="C647">
        <f>VLOOKUP(A647, 'Medical Examinations'!$A$1:$J$2336,2,FALSE)</f>
        <v>44.95</v>
      </c>
      <c r="D647">
        <f>VLOOKUP(A647,'Medical Examinations'!A646:J2981,3,FALSE)</f>
        <v>10.4</v>
      </c>
      <c r="E647" t="str">
        <f>VLOOKUP(A647,'Medical Examinations'!A646:J2981,4,FALSE)</f>
        <v>No</v>
      </c>
      <c r="F647" t="str">
        <f>VLOOKUP(A647,'Medical Examinations'!A646:J2981,4,FALSE)</f>
        <v>No</v>
      </c>
      <c r="G647" t="str">
        <f>VLOOKUP(A647,'Medical Examinations'!A647:J2981,6,FALSE)</f>
        <v>No</v>
      </c>
      <c r="H647">
        <f>VLOOKUP(A647,'Medical Examinations'!A647:J2981,7,FALSE)</f>
        <v>0</v>
      </c>
      <c r="I647" s="8" t="str">
        <f>VLOOKUP(A647,'Medical Examinations'!A647:J2981,8,FALSE)</f>
        <v>No</v>
      </c>
      <c r="J647" t="str">
        <f>VLOOKUP(A647,'Medical Examinations'!A647:J2981,9,FALSE)</f>
        <v>Obesity</v>
      </c>
      <c r="K647" t="str">
        <f>VLOOKUP(A647,'Medical Examinations'!A647:J2981,10,FALSE)</f>
        <v>Diabetes</v>
      </c>
      <c r="L647" s="14">
        <f>VLOOKUP(A647,'Hospitalisation Details'!$A$1:$H$2344,2,FALSE)</f>
        <v>28817</v>
      </c>
      <c r="M647">
        <f>VLOOKUP(A647,'Hospitalisation Details'!$A$1:$H$2344,4,FALSE)</f>
        <v>15207.92</v>
      </c>
      <c r="N647" t="str">
        <f>VLOOKUP(A647,'Hospitalisation Details'!$A$1:$H$2344,5,FALSE)</f>
        <v>tier - 2</v>
      </c>
      <c r="O647" t="str">
        <f>VLOOKUP(A647,'Hospitalisation Details'!$A$1:$H$2344,6,FALSE)</f>
        <v>tier - 1</v>
      </c>
      <c r="P647" t="str">
        <f>VLOOKUP(A647,'Hospitalisation Details'!$A$1:$H$2344,7,FALSE)</f>
        <v>R1012</v>
      </c>
      <c r="Q647">
        <f>VLOOKUP(A647,'Hospitalisation Details'!$A$1:$H$2344,8,FALSE)</f>
        <v>44</v>
      </c>
    </row>
    <row r="648" spans="1:17" x14ac:dyDescent="0.3">
      <c r="A648" t="s">
        <v>1713</v>
      </c>
      <c r="B648" t="str">
        <f>VLOOKUP(A648, 'Customer Names'!$A$1:$D$2336,3,FALSE)</f>
        <v>Ertel</v>
      </c>
      <c r="C648">
        <f>VLOOKUP(A648, 'Medical Examinations'!$A$1:$J$2336,2,FALSE)</f>
        <v>35.54</v>
      </c>
      <c r="D648">
        <f>VLOOKUP(A648,'Medical Examinations'!A647:J2982,3,FALSE)</f>
        <v>10.67</v>
      </c>
      <c r="E648" t="str">
        <f>VLOOKUP(A648,'Medical Examinations'!A647:J2982,4,FALSE)</f>
        <v>No</v>
      </c>
      <c r="F648" t="str">
        <f>VLOOKUP(A648,'Medical Examinations'!A647:J2982,4,FALSE)</f>
        <v>No</v>
      </c>
      <c r="G648" t="str">
        <f>VLOOKUP(A648,'Medical Examinations'!A648:J2982,6,FALSE)</f>
        <v>No</v>
      </c>
      <c r="H648">
        <f>VLOOKUP(A648,'Medical Examinations'!A648:J2982,7,FALSE)</f>
        <v>0</v>
      </c>
      <c r="I648" s="8" t="str">
        <f>VLOOKUP(A648,'Medical Examinations'!A648:J2982,8,FALSE)</f>
        <v>No</v>
      </c>
      <c r="J648" t="str">
        <f>VLOOKUP(A648,'Medical Examinations'!A648:J2982,9,FALSE)</f>
        <v>Obesity</v>
      </c>
      <c r="K648" t="str">
        <f>VLOOKUP(A648,'Medical Examinations'!A648:J2982,10,FALSE)</f>
        <v>Diabetes</v>
      </c>
      <c r="L648" s="14">
        <f>VLOOKUP(A648,'Hospitalisation Details'!$A$1:$H$2344,2,FALSE)</f>
        <v>22814</v>
      </c>
      <c r="M648">
        <f>VLOOKUP(A648,'Hospitalisation Details'!$A$1:$H$2344,4,FALSE)</f>
        <v>15174.81</v>
      </c>
      <c r="N648" t="str">
        <f>VLOOKUP(A648,'Hospitalisation Details'!$A$1:$H$2344,5,FALSE)</f>
        <v>tier - 2</v>
      </c>
      <c r="O648" t="str">
        <f>VLOOKUP(A648,'Hospitalisation Details'!$A$1:$H$2344,6,FALSE)</f>
        <v>tier - 1</v>
      </c>
      <c r="P648" t="str">
        <f>VLOOKUP(A648,'Hospitalisation Details'!$A$1:$H$2344,7,FALSE)</f>
        <v>R1012</v>
      </c>
      <c r="Q648">
        <f>VLOOKUP(A648,'Hospitalisation Details'!$A$1:$H$2344,8,FALSE)</f>
        <v>60</v>
      </c>
    </row>
    <row r="649" spans="1:17" x14ac:dyDescent="0.3">
      <c r="A649" t="s">
        <v>1712</v>
      </c>
      <c r="B649" t="str">
        <f>VLOOKUP(A649, 'Customer Names'!$A$1:$D$2336,3,FALSE)</f>
        <v>Lanza</v>
      </c>
      <c r="C649">
        <f>VLOOKUP(A649, 'Medical Examinations'!$A$1:$J$2336,2,FALSE)</f>
        <v>39.799999999999997</v>
      </c>
      <c r="D649">
        <f>VLOOKUP(A649,'Medical Examinations'!A648:J2983,3,FALSE)</f>
        <v>4.6500000000000004</v>
      </c>
      <c r="E649" t="str">
        <f>VLOOKUP(A649,'Medical Examinations'!A648:J2983,4,FALSE)</f>
        <v>Yes</v>
      </c>
      <c r="F649" t="str">
        <f>VLOOKUP(A649,'Medical Examinations'!A648:J2983,4,FALSE)</f>
        <v>Yes</v>
      </c>
      <c r="G649" t="str">
        <f>VLOOKUP(A649,'Medical Examinations'!A649:J2983,6,FALSE)</f>
        <v>No</v>
      </c>
      <c r="H649">
        <f>VLOOKUP(A649,'Medical Examinations'!A649:J2983,7,FALSE)</f>
        <v>2</v>
      </c>
      <c r="I649" s="8" t="str">
        <f>VLOOKUP(A649,'Medical Examinations'!A649:J2983,8,FALSE)</f>
        <v>No</v>
      </c>
      <c r="J649" t="str">
        <f>VLOOKUP(A649,'Medical Examinations'!A649:J2983,9,FALSE)</f>
        <v>Obesity</v>
      </c>
      <c r="K649" t="str">
        <f>VLOOKUP(A649,'Medical Examinations'!A649:J2983,10,FALSE)</f>
        <v>Normal</v>
      </c>
      <c r="L649" s="14">
        <f>VLOOKUP(A649,'Hospitalisation Details'!$A$1:$H$2344,2,FALSE)</f>
        <v>21887</v>
      </c>
      <c r="M649">
        <f>VLOOKUP(A649,'Hospitalisation Details'!$A$1:$H$2344,4,FALSE)</f>
        <v>15170.07</v>
      </c>
      <c r="N649" t="str">
        <f>VLOOKUP(A649,'Hospitalisation Details'!$A$1:$H$2344,5,FALSE)</f>
        <v>tier - 2</v>
      </c>
      <c r="O649" t="str">
        <f>VLOOKUP(A649,'Hospitalisation Details'!$A$1:$H$2344,6,FALSE)</f>
        <v>tier - 3</v>
      </c>
      <c r="P649" t="str">
        <f>VLOOKUP(A649,'Hospitalisation Details'!$A$1:$H$2344,7,FALSE)</f>
        <v>R1011</v>
      </c>
      <c r="Q649">
        <f>VLOOKUP(A649,'Hospitalisation Details'!$A$1:$H$2344,8,FALSE)</f>
        <v>63</v>
      </c>
    </row>
    <row r="650" spans="1:17" x14ac:dyDescent="0.3">
      <c r="A650" t="s">
        <v>1711</v>
      </c>
      <c r="B650" t="str">
        <f>VLOOKUP(A650, 'Customer Names'!$A$1:$D$2336,3,FALSE)</f>
        <v>Picklesimer</v>
      </c>
      <c r="C650">
        <f>VLOOKUP(A650, 'Medical Examinations'!$A$1:$J$2336,2,FALSE)</f>
        <v>33.659999999999997</v>
      </c>
      <c r="D650">
        <f>VLOOKUP(A650,'Medical Examinations'!A649:J2984,3,FALSE)</f>
        <v>5.65</v>
      </c>
      <c r="E650" t="str">
        <f>VLOOKUP(A650,'Medical Examinations'!A649:J2984,4,FALSE)</f>
        <v>Yes</v>
      </c>
      <c r="F650" t="str">
        <f>VLOOKUP(A650,'Medical Examinations'!A649:J2984,4,FALSE)</f>
        <v>Yes</v>
      </c>
      <c r="G650" t="str">
        <f>VLOOKUP(A650,'Medical Examinations'!A650:J2984,6,FALSE)</f>
        <v>No</v>
      </c>
      <c r="H650">
        <f>VLOOKUP(A650,'Medical Examinations'!A650:J2984,7,FALSE)</f>
        <v>2</v>
      </c>
      <c r="I650" s="8" t="str">
        <f>VLOOKUP(A650,'Medical Examinations'!A650:J2984,8,FALSE)</f>
        <v>No</v>
      </c>
      <c r="J650" t="str">
        <f>VLOOKUP(A650,'Medical Examinations'!A650:J2984,9,FALSE)</f>
        <v>Obesity</v>
      </c>
      <c r="K650" t="str">
        <f>VLOOKUP(A650,'Medical Examinations'!A650:J2984,10,FALSE)</f>
        <v>Normal</v>
      </c>
      <c r="L650" s="14">
        <f>VLOOKUP(A650,'Hospitalisation Details'!$A$1:$H$2344,2,FALSE)</f>
        <v>21705</v>
      </c>
      <c r="M650">
        <f>VLOOKUP(A650,'Hospitalisation Details'!$A$1:$H$2344,4,FALSE)</f>
        <v>15161.53</v>
      </c>
      <c r="N650" t="str">
        <f>VLOOKUP(A650,'Hospitalisation Details'!$A$1:$H$2344,5,FALSE)</f>
        <v>tier - 2</v>
      </c>
      <c r="O650" t="str">
        <f>VLOOKUP(A650,'Hospitalisation Details'!$A$1:$H$2344,6,FALSE)</f>
        <v>tier - 1</v>
      </c>
      <c r="P650" t="str">
        <f>VLOOKUP(A650,'Hospitalisation Details'!$A$1:$H$2344,7,FALSE)</f>
        <v>R1013</v>
      </c>
      <c r="Q650">
        <f>VLOOKUP(A650,'Hospitalisation Details'!$A$1:$H$2344,8,FALSE)</f>
        <v>64</v>
      </c>
    </row>
    <row r="651" spans="1:17" x14ac:dyDescent="0.3">
      <c r="A651" t="s">
        <v>1710</v>
      </c>
      <c r="B651" t="str">
        <f>VLOOKUP(A651, 'Customer Names'!$A$1:$D$2336,3,FALSE)</f>
        <v>Giles</v>
      </c>
      <c r="C651">
        <f>VLOOKUP(A651, 'Medical Examinations'!$A$1:$J$2336,2,FALSE)</f>
        <v>35.5</v>
      </c>
      <c r="D651">
        <f>VLOOKUP(A651,'Medical Examinations'!A650:J2985,3,FALSE)</f>
        <v>11.97</v>
      </c>
      <c r="E651" t="str">
        <f>VLOOKUP(A651,'Medical Examinations'!A650:J2985,4,FALSE)</f>
        <v>No</v>
      </c>
      <c r="F651" t="str">
        <f>VLOOKUP(A651,'Medical Examinations'!A650:J2985,4,FALSE)</f>
        <v>No</v>
      </c>
      <c r="G651" t="str">
        <f>VLOOKUP(A651,'Medical Examinations'!A651:J2985,6,FALSE)</f>
        <v>No</v>
      </c>
      <c r="H651">
        <f>VLOOKUP(A651,'Medical Examinations'!A651:J2985,7,FALSE)</f>
        <v>0</v>
      </c>
      <c r="I651" s="8" t="str">
        <f>VLOOKUP(A651,'Medical Examinations'!A651:J2985,8,FALSE)</f>
        <v>No</v>
      </c>
      <c r="J651" t="str">
        <f>VLOOKUP(A651,'Medical Examinations'!A651:J2985,9,FALSE)</f>
        <v>Obesity</v>
      </c>
      <c r="K651" t="str">
        <f>VLOOKUP(A651,'Medical Examinations'!A651:J2985,10,FALSE)</f>
        <v>Diabetes</v>
      </c>
      <c r="L651" s="14">
        <f>VLOOKUP(A651,'Hospitalisation Details'!$A$1:$H$2344,2,FALSE)</f>
        <v>22944</v>
      </c>
      <c r="M651">
        <f>VLOOKUP(A651,'Hospitalisation Details'!$A$1:$H$2344,4,FALSE)</f>
        <v>15161.25</v>
      </c>
      <c r="N651" t="str">
        <f>VLOOKUP(A651,'Hospitalisation Details'!$A$1:$H$2344,5,FALSE)</f>
        <v>tier - 2</v>
      </c>
      <c r="O651" t="str">
        <f>VLOOKUP(A651,'Hospitalisation Details'!$A$1:$H$2344,6,FALSE)</f>
        <v>tier - 2</v>
      </c>
      <c r="P651" t="str">
        <f>VLOOKUP(A651,'Hospitalisation Details'!$A$1:$H$2344,7,FALSE)</f>
        <v>R1012</v>
      </c>
      <c r="Q651">
        <f>VLOOKUP(A651,'Hospitalisation Details'!$A$1:$H$2344,8,FALSE)</f>
        <v>60</v>
      </c>
    </row>
    <row r="652" spans="1:17" x14ac:dyDescent="0.3">
      <c r="A652" t="s">
        <v>1709</v>
      </c>
      <c r="B652" t="str">
        <f>VLOOKUP(A652, 'Customer Names'!$A$1:$D$2336,3,FALSE)</f>
        <v>Harmon</v>
      </c>
      <c r="C652">
        <f>VLOOKUP(A652, 'Medical Examinations'!$A$1:$J$2336,2,FALSE)</f>
        <v>41.63</v>
      </c>
      <c r="D652">
        <f>VLOOKUP(A652,'Medical Examinations'!A651:J2986,3,FALSE)</f>
        <v>6.71</v>
      </c>
      <c r="E652" t="str">
        <f>VLOOKUP(A652,'Medical Examinations'!A651:J2986,4,FALSE)</f>
        <v>No</v>
      </c>
      <c r="F652" t="str">
        <f>VLOOKUP(A652,'Medical Examinations'!A651:J2986,4,FALSE)</f>
        <v>No</v>
      </c>
      <c r="G652" t="str">
        <f>VLOOKUP(A652,'Medical Examinations'!A652:J2986,6,FALSE)</f>
        <v>No</v>
      </c>
      <c r="H652">
        <f>VLOOKUP(A652,'Medical Examinations'!A652:J2986,7,FALSE)</f>
        <v>0</v>
      </c>
      <c r="I652" s="8" t="str">
        <f>VLOOKUP(A652,'Medical Examinations'!A652:J2986,8,FALSE)</f>
        <v>No</v>
      </c>
      <c r="J652" t="str">
        <f>VLOOKUP(A652,'Medical Examinations'!A652:J2986,9,FALSE)</f>
        <v>Obesity</v>
      </c>
      <c r="K652" t="str">
        <f>VLOOKUP(A652,'Medical Examinations'!A652:J2986,10,FALSE)</f>
        <v>Diabetes</v>
      </c>
      <c r="L652" s="14">
        <f>VLOOKUP(A652,'Hospitalisation Details'!$A$1:$H$2344,2,FALSE)</f>
        <v>26262</v>
      </c>
      <c r="M652">
        <f>VLOOKUP(A652,'Hospitalisation Details'!$A$1:$H$2344,4,FALSE)</f>
        <v>15150.44</v>
      </c>
      <c r="N652" t="str">
        <f>VLOOKUP(A652,'Hospitalisation Details'!$A$1:$H$2344,5,FALSE)</f>
        <v>tier - 2</v>
      </c>
      <c r="O652" t="str">
        <f>VLOOKUP(A652,'Hospitalisation Details'!$A$1:$H$2344,6,FALSE)</f>
        <v>tier - 1</v>
      </c>
      <c r="P652" t="str">
        <f>VLOOKUP(A652,'Hospitalisation Details'!$A$1:$H$2344,7,FALSE)</f>
        <v>R1023</v>
      </c>
      <c r="Q652">
        <f>VLOOKUP(A652,'Hospitalisation Details'!$A$1:$H$2344,8,FALSE)</f>
        <v>51</v>
      </c>
    </row>
    <row r="653" spans="1:17" x14ac:dyDescent="0.3">
      <c r="A653" t="s">
        <v>1708</v>
      </c>
      <c r="B653" t="str">
        <f>VLOOKUP(A653, 'Customer Names'!$A$1:$D$2336,3,FALSE)</f>
        <v>Pennings</v>
      </c>
      <c r="C653">
        <f>VLOOKUP(A653, 'Medical Examinations'!$A$1:$J$2336,2,FALSE)</f>
        <v>46.49</v>
      </c>
      <c r="D653">
        <f>VLOOKUP(A653,'Medical Examinations'!A652:J2987,3,FALSE)</f>
        <v>11.92</v>
      </c>
      <c r="E653" t="str">
        <f>VLOOKUP(A653,'Medical Examinations'!A652:J2987,4,FALSE)</f>
        <v>No</v>
      </c>
      <c r="F653" t="str">
        <f>VLOOKUP(A653,'Medical Examinations'!A652:J2987,4,FALSE)</f>
        <v>No</v>
      </c>
      <c r="G653" t="str">
        <f>VLOOKUP(A653,'Medical Examinations'!A653:J2987,6,FALSE)</f>
        <v>No</v>
      </c>
      <c r="H653">
        <f>VLOOKUP(A653,'Medical Examinations'!A653:J2987,7,FALSE)</f>
        <v>0</v>
      </c>
      <c r="I653" s="8" t="str">
        <f>VLOOKUP(A653,'Medical Examinations'!A653:J2987,8,FALSE)</f>
        <v>No</v>
      </c>
      <c r="J653" t="str">
        <f>VLOOKUP(A653,'Medical Examinations'!A653:J2987,9,FALSE)</f>
        <v>Obesity</v>
      </c>
      <c r="K653" t="str">
        <f>VLOOKUP(A653,'Medical Examinations'!A653:J2987,10,FALSE)</f>
        <v>Diabetes</v>
      </c>
      <c r="L653" s="14">
        <f>VLOOKUP(A653,'Hospitalisation Details'!$A$1:$H$2344,2,FALSE)</f>
        <v>28738</v>
      </c>
      <c r="M653">
        <f>VLOOKUP(A653,'Hospitalisation Details'!$A$1:$H$2344,4,FALSE)</f>
        <v>15123.19</v>
      </c>
      <c r="N653" t="str">
        <f>VLOOKUP(A653,'Hospitalisation Details'!$A$1:$H$2344,5,FALSE)</f>
        <v>tier - 2</v>
      </c>
      <c r="O653" t="str">
        <f>VLOOKUP(A653,'Hospitalisation Details'!$A$1:$H$2344,6,FALSE)</f>
        <v>tier - 1</v>
      </c>
      <c r="P653" t="str">
        <f>VLOOKUP(A653,'Hospitalisation Details'!$A$1:$H$2344,7,FALSE)</f>
        <v>R1011</v>
      </c>
      <c r="Q653">
        <f>VLOOKUP(A653,'Hospitalisation Details'!$A$1:$H$2344,8,FALSE)</f>
        <v>44</v>
      </c>
    </row>
    <row r="654" spans="1:17" x14ac:dyDescent="0.3">
      <c r="A654" t="s">
        <v>1707</v>
      </c>
      <c r="B654" t="str">
        <f>VLOOKUP(A654, 'Customer Names'!$A$1:$D$2336,3,FALSE)</f>
        <v>Tseronis</v>
      </c>
      <c r="C654">
        <f>VLOOKUP(A654, 'Medical Examinations'!$A$1:$J$2336,2,FALSE)</f>
        <v>43.29</v>
      </c>
      <c r="D654">
        <f>VLOOKUP(A654,'Medical Examinations'!A653:J2988,3,FALSE)</f>
        <v>5.35</v>
      </c>
      <c r="E654" t="str">
        <f>VLOOKUP(A654,'Medical Examinations'!A653:J2988,4,FALSE)</f>
        <v>No</v>
      </c>
      <c r="F654" t="str">
        <f>VLOOKUP(A654,'Medical Examinations'!A653:J2988,4,FALSE)</f>
        <v>No</v>
      </c>
      <c r="G654" t="str">
        <f>VLOOKUP(A654,'Medical Examinations'!A654:J2988,6,FALSE)</f>
        <v>No</v>
      </c>
      <c r="H654">
        <f>VLOOKUP(A654,'Medical Examinations'!A654:J2988,7,FALSE)</f>
        <v>2</v>
      </c>
      <c r="I654" s="8" t="str">
        <f>VLOOKUP(A654,'Medical Examinations'!A654:J2988,8,FALSE)</f>
        <v>No</v>
      </c>
      <c r="J654" t="str">
        <f>VLOOKUP(A654,'Medical Examinations'!A654:J2988,9,FALSE)</f>
        <v>Obesity</v>
      </c>
      <c r="K654" t="str">
        <f>VLOOKUP(A654,'Medical Examinations'!A654:J2988,10,FALSE)</f>
        <v>Normal</v>
      </c>
      <c r="L654" s="14">
        <f>VLOOKUP(A654,'Hospitalisation Details'!$A$1:$H$2344,2,FALSE)</f>
        <v>26610</v>
      </c>
      <c r="M654">
        <f>VLOOKUP(A654,'Hospitalisation Details'!$A$1:$H$2344,4,FALSE)</f>
        <v>15103.69</v>
      </c>
      <c r="N654" t="str">
        <f>VLOOKUP(A654,'Hospitalisation Details'!$A$1:$H$2344,5,FALSE)</f>
        <v>tier - 2</v>
      </c>
      <c r="O654" t="str">
        <f>VLOOKUP(A654,'Hospitalisation Details'!$A$1:$H$2344,6,FALSE)</f>
        <v>tier - 1</v>
      </c>
      <c r="P654" t="str">
        <f>VLOOKUP(A654,'Hospitalisation Details'!$A$1:$H$2344,7,FALSE)</f>
        <v>R1012</v>
      </c>
      <c r="Q654">
        <f>VLOOKUP(A654,'Hospitalisation Details'!$A$1:$H$2344,8,FALSE)</f>
        <v>50</v>
      </c>
    </row>
    <row r="655" spans="1:17" x14ac:dyDescent="0.3">
      <c r="A655" t="s">
        <v>1706</v>
      </c>
      <c r="B655" t="str">
        <f>VLOOKUP(A655, 'Customer Names'!$A$1:$D$2336,3,FALSE)</f>
        <v>Aliff</v>
      </c>
      <c r="C655">
        <f>VLOOKUP(A655, 'Medical Examinations'!$A$1:$J$2336,2,FALSE)</f>
        <v>43.08</v>
      </c>
      <c r="D655">
        <f>VLOOKUP(A655,'Medical Examinations'!A654:J2989,3,FALSE)</f>
        <v>8.9600000000000009</v>
      </c>
      <c r="E655" t="str">
        <f>VLOOKUP(A655,'Medical Examinations'!A654:J2989,4,FALSE)</f>
        <v>Yes</v>
      </c>
      <c r="F655" t="str">
        <f>VLOOKUP(A655,'Medical Examinations'!A654:J2989,4,FALSE)</f>
        <v>Yes</v>
      </c>
      <c r="G655" t="str">
        <f>VLOOKUP(A655,'Medical Examinations'!A655:J2989,6,FALSE)</f>
        <v>No</v>
      </c>
      <c r="H655">
        <f>VLOOKUP(A655,'Medical Examinations'!A655:J2989,7,FALSE)</f>
        <v>1</v>
      </c>
      <c r="I655" s="8" t="str">
        <f>VLOOKUP(A655,'Medical Examinations'!A655:J2989,8,FALSE)</f>
        <v>No</v>
      </c>
      <c r="J655" t="str">
        <f>VLOOKUP(A655,'Medical Examinations'!A655:J2989,9,FALSE)</f>
        <v>Obesity</v>
      </c>
      <c r="K655" t="str">
        <f>VLOOKUP(A655,'Medical Examinations'!A655:J2989,10,FALSE)</f>
        <v>Diabetes</v>
      </c>
      <c r="L655" s="14">
        <f>VLOOKUP(A655,'Hospitalisation Details'!$A$1:$H$2344,2,FALSE)</f>
        <v>27693</v>
      </c>
      <c r="M655">
        <f>VLOOKUP(A655,'Hospitalisation Details'!$A$1:$H$2344,4,FALSE)</f>
        <v>15090.35</v>
      </c>
      <c r="N655" t="str">
        <f>VLOOKUP(A655,'Hospitalisation Details'!$A$1:$H$2344,5,FALSE)</f>
        <v>tier - 2</v>
      </c>
      <c r="O655" t="str">
        <f>VLOOKUP(A655,'Hospitalisation Details'!$A$1:$H$2344,6,FALSE)</f>
        <v>tier - 1</v>
      </c>
      <c r="P655" t="str">
        <f>VLOOKUP(A655,'Hospitalisation Details'!$A$1:$H$2344,7,FALSE)</f>
        <v>R1023</v>
      </c>
      <c r="Q655">
        <f>VLOOKUP(A655,'Hospitalisation Details'!$A$1:$H$2344,8,FALSE)</f>
        <v>47</v>
      </c>
    </row>
    <row r="656" spans="1:17" x14ac:dyDescent="0.3">
      <c r="A656" t="s">
        <v>1705</v>
      </c>
      <c r="B656" t="str">
        <f>VLOOKUP(A656, 'Customer Names'!$A$1:$D$2336,3,FALSE)</f>
        <v>Willenberg</v>
      </c>
      <c r="C656">
        <f>VLOOKUP(A656, 'Medical Examinations'!$A$1:$J$2336,2,FALSE)</f>
        <v>39.07</v>
      </c>
      <c r="D656">
        <f>VLOOKUP(A656,'Medical Examinations'!A655:J2990,3,FALSE)</f>
        <v>11.93</v>
      </c>
      <c r="E656" t="str">
        <f>VLOOKUP(A656,'Medical Examinations'!A655:J2990,4,FALSE)</f>
        <v>No</v>
      </c>
      <c r="F656" t="str">
        <f>VLOOKUP(A656,'Medical Examinations'!A655:J2990,4,FALSE)</f>
        <v>No</v>
      </c>
      <c r="G656" t="str">
        <f>VLOOKUP(A656,'Medical Examinations'!A656:J2990,6,FALSE)</f>
        <v>No</v>
      </c>
      <c r="H656">
        <f>VLOOKUP(A656,'Medical Examinations'!A656:J2990,7,FALSE)</f>
        <v>0</v>
      </c>
      <c r="I656" s="8" t="str">
        <f>VLOOKUP(A656,'Medical Examinations'!A656:J2990,8,FALSE)</f>
        <v>No</v>
      </c>
      <c r="J656" t="str">
        <f>VLOOKUP(A656,'Medical Examinations'!A656:J2990,9,FALSE)</f>
        <v>Obesity</v>
      </c>
      <c r="K656" t="str">
        <f>VLOOKUP(A656,'Medical Examinations'!A656:J2990,10,FALSE)</f>
        <v>Diabetes</v>
      </c>
      <c r="L656" s="14">
        <f>VLOOKUP(A656,'Hospitalisation Details'!$A$1:$H$2344,2,FALSE)</f>
        <v>25001</v>
      </c>
      <c r="M656">
        <f>VLOOKUP(A656,'Hospitalisation Details'!$A$1:$H$2344,4,FALSE)</f>
        <v>15052.68</v>
      </c>
      <c r="N656" t="str">
        <f>VLOOKUP(A656,'Hospitalisation Details'!$A$1:$H$2344,5,FALSE)</f>
        <v>tier - 2</v>
      </c>
      <c r="O656" t="str">
        <f>VLOOKUP(A656,'Hospitalisation Details'!$A$1:$H$2344,6,FALSE)</f>
        <v>tier - 2</v>
      </c>
      <c r="P656" t="str">
        <f>VLOOKUP(A656,'Hospitalisation Details'!$A$1:$H$2344,7,FALSE)</f>
        <v>R1022</v>
      </c>
      <c r="Q656">
        <f>VLOOKUP(A656,'Hospitalisation Details'!$A$1:$H$2344,8,FALSE)</f>
        <v>54</v>
      </c>
    </row>
    <row r="657" spans="1:17" x14ac:dyDescent="0.3">
      <c r="A657" t="s">
        <v>1704</v>
      </c>
      <c r="B657" t="str">
        <f>VLOOKUP(A657, 'Customer Names'!$A$1:$D$2336,3,FALSE)</f>
        <v>Millett</v>
      </c>
      <c r="C657">
        <f>VLOOKUP(A657, 'Medical Examinations'!$A$1:$J$2336,2,FALSE)</f>
        <v>41.3</v>
      </c>
      <c r="D657">
        <f>VLOOKUP(A657,'Medical Examinations'!A656:J2991,3,FALSE)</f>
        <v>9.59</v>
      </c>
      <c r="E657" t="str">
        <f>VLOOKUP(A657,'Medical Examinations'!A656:J2991,4,FALSE)</f>
        <v>No</v>
      </c>
      <c r="F657" t="str">
        <f>VLOOKUP(A657,'Medical Examinations'!A656:J2991,4,FALSE)</f>
        <v>No</v>
      </c>
      <c r="G657" t="str">
        <f>VLOOKUP(A657,'Medical Examinations'!A657:J2991,6,FALSE)</f>
        <v>No</v>
      </c>
      <c r="H657">
        <f>VLOOKUP(A657,'Medical Examinations'!A657:J2991,7,FALSE)</f>
        <v>0</v>
      </c>
      <c r="I657" s="8" t="str">
        <f>VLOOKUP(A657,'Medical Examinations'!A657:J2991,8,FALSE)</f>
        <v>No</v>
      </c>
      <c r="J657" t="str">
        <f>VLOOKUP(A657,'Medical Examinations'!A657:J2991,9,FALSE)</f>
        <v>Obesity</v>
      </c>
      <c r="K657" t="str">
        <f>VLOOKUP(A657,'Medical Examinations'!A657:J2991,10,FALSE)</f>
        <v>Diabetes</v>
      </c>
      <c r="L657" s="14">
        <f>VLOOKUP(A657,'Hospitalisation Details'!$A$1:$H$2344,2,FALSE)</f>
        <v>26160</v>
      </c>
      <c r="M657">
        <f>VLOOKUP(A657,'Hospitalisation Details'!$A$1:$H$2344,4,FALSE)</f>
        <v>15038.51</v>
      </c>
      <c r="N657" t="str">
        <f>VLOOKUP(A657,'Hospitalisation Details'!$A$1:$H$2344,5,FALSE)</f>
        <v>tier - 2</v>
      </c>
      <c r="O657" t="str">
        <f>VLOOKUP(A657,'Hospitalisation Details'!$A$1:$H$2344,6,FALSE)</f>
        <v>tier - 3</v>
      </c>
      <c r="P657" t="str">
        <f>VLOOKUP(A657,'Hospitalisation Details'!$A$1:$H$2344,7,FALSE)</f>
        <v>R1023</v>
      </c>
      <c r="Q657">
        <f>VLOOKUP(A657,'Hospitalisation Details'!$A$1:$H$2344,8,FALSE)</f>
        <v>51</v>
      </c>
    </row>
    <row r="658" spans="1:17" x14ac:dyDescent="0.3">
      <c r="A658" t="s">
        <v>1703</v>
      </c>
      <c r="B658" t="str">
        <f>VLOOKUP(A658, 'Customer Names'!$A$1:$D$2336,3,FALSE)</f>
        <v>Haley</v>
      </c>
      <c r="C658">
        <f>VLOOKUP(A658, 'Medical Examinations'!$A$1:$J$2336,2,FALSE)</f>
        <v>42.95</v>
      </c>
      <c r="D658">
        <f>VLOOKUP(A658,'Medical Examinations'!A657:J2992,3,FALSE)</f>
        <v>11.88</v>
      </c>
      <c r="E658" t="str">
        <f>VLOOKUP(A658,'Medical Examinations'!A657:J2992,4,FALSE)</f>
        <v>Yes</v>
      </c>
      <c r="F658" t="str">
        <f>VLOOKUP(A658,'Medical Examinations'!A657:J2992,4,FALSE)</f>
        <v>Yes</v>
      </c>
      <c r="G658" t="str">
        <f>VLOOKUP(A658,'Medical Examinations'!A658:J2992,6,FALSE)</f>
        <v>No</v>
      </c>
      <c r="H658">
        <f>VLOOKUP(A658,'Medical Examinations'!A658:J2992,7,FALSE)</f>
        <v>2</v>
      </c>
      <c r="I658" s="8" t="str">
        <f>VLOOKUP(A658,'Medical Examinations'!A658:J2992,8,FALSE)</f>
        <v>No</v>
      </c>
      <c r="J658" t="str">
        <f>VLOOKUP(A658,'Medical Examinations'!A658:J2992,9,FALSE)</f>
        <v>Obesity</v>
      </c>
      <c r="K658" t="str">
        <f>VLOOKUP(A658,'Medical Examinations'!A658:J2992,10,FALSE)</f>
        <v>Diabetes</v>
      </c>
      <c r="L658" s="14">
        <f>VLOOKUP(A658,'Hospitalisation Details'!$A$1:$H$2344,2,FALSE)</f>
        <v>25822</v>
      </c>
      <c r="M658">
        <f>VLOOKUP(A658,'Hospitalisation Details'!$A$1:$H$2344,4,FALSE)</f>
        <v>15026.3</v>
      </c>
      <c r="N658" t="str">
        <f>VLOOKUP(A658,'Hospitalisation Details'!$A$1:$H$2344,5,FALSE)</f>
        <v>tier - 2</v>
      </c>
      <c r="O658" t="str">
        <f>VLOOKUP(A658,'Hospitalisation Details'!$A$1:$H$2344,6,FALSE)</f>
        <v>tier - 3</v>
      </c>
      <c r="P658" t="str">
        <f>VLOOKUP(A658,'Hospitalisation Details'!$A$1:$H$2344,7,FALSE)</f>
        <v>R1011</v>
      </c>
      <c r="Q658">
        <f>VLOOKUP(A658,'Hospitalisation Details'!$A$1:$H$2344,8,FALSE)</f>
        <v>52</v>
      </c>
    </row>
    <row r="659" spans="1:17" x14ac:dyDescent="0.3">
      <c r="A659" t="s">
        <v>1702</v>
      </c>
      <c r="B659" t="str">
        <f>VLOOKUP(A659, 'Customer Names'!$A$1:$D$2336,3,FALSE)</f>
        <v>Ackerman</v>
      </c>
      <c r="C659">
        <f>VLOOKUP(A659, 'Medical Examinations'!$A$1:$J$2336,2,FALSE)</f>
        <v>46.96</v>
      </c>
      <c r="D659">
        <f>VLOOKUP(A659,'Medical Examinations'!A658:J2993,3,FALSE)</f>
        <v>4.6399999999999997</v>
      </c>
      <c r="E659" t="str">
        <f>VLOOKUP(A659,'Medical Examinations'!A658:J2993,4,FALSE)</f>
        <v>No</v>
      </c>
      <c r="F659" t="str">
        <f>VLOOKUP(A659,'Medical Examinations'!A658:J2993,4,FALSE)</f>
        <v>No</v>
      </c>
      <c r="G659" t="str">
        <f>VLOOKUP(A659,'Medical Examinations'!A659:J2993,6,FALSE)</f>
        <v>Yes</v>
      </c>
      <c r="H659">
        <f>VLOOKUP(A659,'Medical Examinations'!A659:J2993,7,FALSE)</f>
        <v>1</v>
      </c>
      <c r="I659" s="8" t="str">
        <f>VLOOKUP(A659,'Medical Examinations'!A659:J2993,8,FALSE)</f>
        <v>No</v>
      </c>
      <c r="J659" t="str">
        <f>VLOOKUP(A659,'Medical Examinations'!A659:J2993,9,FALSE)</f>
        <v>Obesity</v>
      </c>
      <c r="K659" t="str">
        <f>VLOOKUP(A659,'Medical Examinations'!A659:J2993,10,FALSE)</f>
        <v>Normal</v>
      </c>
      <c r="L659" s="14">
        <f>VLOOKUP(A659,'Hospitalisation Details'!$A$1:$H$2344,2,FALSE)</f>
        <v>29184</v>
      </c>
      <c r="M659">
        <f>VLOOKUP(A659,'Hospitalisation Details'!$A$1:$H$2344,4,FALSE)</f>
        <v>15025.76</v>
      </c>
      <c r="N659" t="str">
        <f>VLOOKUP(A659,'Hospitalisation Details'!$A$1:$H$2344,5,FALSE)</f>
        <v>tier - 2</v>
      </c>
      <c r="O659" t="str">
        <f>VLOOKUP(A659,'Hospitalisation Details'!$A$1:$H$2344,6,FALSE)</f>
        <v>tier - 1</v>
      </c>
      <c r="P659" t="str">
        <f>VLOOKUP(A659,'Hospitalisation Details'!$A$1:$H$2344,7,FALSE)</f>
        <v>R1011</v>
      </c>
      <c r="Q659">
        <f>VLOOKUP(A659,'Hospitalisation Details'!$A$1:$H$2344,8,FALSE)</f>
        <v>43</v>
      </c>
    </row>
    <row r="660" spans="1:17" x14ac:dyDescent="0.3">
      <c r="A660" t="s">
        <v>1701</v>
      </c>
      <c r="B660" t="str">
        <f>VLOOKUP(A660, 'Customer Names'!$A$1:$D$2336,3,FALSE)</f>
        <v>Valdez</v>
      </c>
      <c r="C660">
        <f>VLOOKUP(A660, 'Medical Examinations'!$A$1:$J$2336,2,FALSE)</f>
        <v>30.495000000000001</v>
      </c>
      <c r="D660">
        <f>VLOOKUP(A660,'Medical Examinations'!A659:J2994,3,FALSE)</f>
        <v>9.5299999999999994</v>
      </c>
      <c r="E660" t="str">
        <f>VLOOKUP(A660,'Medical Examinations'!A659:J2994,4,FALSE)</f>
        <v>No</v>
      </c>
      <c r="F660" t="str">
        <f>VLOOKUP(A660,'Medical Examinations'!A659:J2994,4,FALSE)</f>
        <v>No</v>
      </c>
      <c r="G660" t="str">
        <f>VLOOKUP(A660,'Medical Examinations'!A660:J2994,6,FALSE)</f>
        <v>No</v>
      </c>
      <c r="H660">
        <f>VLOOKUP(A660,'Medical Examinations'!A660:J2994,7,FALSE)</f>
        <v>0</v>
      </c>
      <c r="I660" s="8" t="str">
        <f>VLOOKUP(A660,'Medical Examinations'!A660:J2994,8,FALSE)</f>
        <v>No</v>
      </c>
      <c r="J660" t="str">
        <f>VLOOKUP(A660,'Medical Examinations'!A660:J2994,9,FALSE)</f>
        <v>Obesity</v>
      </c>
      <c r="K660" t="str">
        <f>VLOOKUP(A660,'Medical Examinations'!A660:J2994,10,FALSE)</f>
        <v>Diabetes</v>
      </c>
      <c r="L660" s="14">
        <f>VLOOKUP(A660,'Hospitalisation Details'!$A$1:$H$2344,2,FALSE)</f>
        <v>22136</v>
      </c>
      <c r="M660">
        <f>VLOOKUP(A660,'Hospitalisation Details'!$A$1:$H$2344,4,FALSE)</f>
        <v>15019.76</v>
      </c>
      <c r="N660" t="str">
        <f>VLOOKUP(A660,'Hospitalisation Details'!$A$1:$H$2344,5,FALSE)</f>
        <v>tier - 2</v>
      </c>
      <c r="O660" t="str">
        <f>VLOOKUP(A660,'Hospitalisation Details'!$A$1:$H$2344,6,FALSE)</f>
        <v>tier - 2</v>
      </c>
      <c r="P660" t="str">
        <f>VLOOKUP(A660,'Hospitalisation Details'!$A$1:$H$2344,7,FALSE)</f>
        <v>R1012</v>
      </c>
      <c r="Q660">
        <f>VLOOKUP(A660,'Hospitalisation Details'!$A$1:$H$2344,8,FALSE)</f>
        <v>62</v>
      </c>
    </row>
    <row r="661" spans="1:17" x14ac:dyDescent="0.3">
      <c r="A661" t="s">
        <v>1700</v>
      </c>
      <c r="B661" t="str">
        <f>VLOOKUP(A661, 'Customer Names'!$A$1:$D$2336,3,FALSE)</f>
        <v>Michaud</v>
      </c>
      <c r="C661">
        <f>VLOOKUP(A661, 'Medical Examinations'!$A$1:$J$2336,2,FALSE)</f>
        <v>17.954999999999998</v>
      </c>
      <c r="D661">
        <f>VLOOKUP(A661,'Medical Examinations'!A660:J2995,3,FALSE)</f>
        <v>5.29</v>
      </c>
      <c r="E661" t="str">
        <f>VLOOKUP(A661,'Medical Examinations'!A660:J2995,4,FALSE)</f>
        <v>Yes</v>
      </c>
      <c r="F661" t="str">
        <f>VLOOKUP(A661,'Medical Examinations'!A660:J2995,4,FALSE)</f>
        <v>Yes</v>
      </c>
      <c r="G661" t="str">
        <f>VLOOKUP(A661,'Medical Examinations'!A661:J2995,6,FALSE)</f>
        <v>No</v>
      </c>
      <c r="H661">
        <f>VLOOKUP(A661,'Medical Examinations'!A661:J2995,7,FALSE)</f>
        <v>1</v>
      </c>
      <c r="I661" s="8" t="str">
        <f>VLOOKUP(A661,'Medical Examinations'!A661:J2995,8,FALSE)</f>
        <v>yes</v>
      </c>
      <c r="J661" t="str">
        <f>VLOOKUP(A661,'Medical Examinations'!A661:J2995,9,FALSE)</f>
        <v>Underweight</v>
      </c>
      <c r="K661" t="str">
        <f>VLOOKUP(A661,'Medical Examinations'!A661:J2995,10,FALSE)</f>
        <v>Normal</v>
      </c>
      <c r="L661" s="14">
        <f>VLOOKUP(A661,'Hospitalisation Details'!$A$1:$H$2344,2,FALSE)</f>
        <v>34913</v>
      </c>
      <c r="M661">
        <f>VLOOKUP(A661,'Hospitalisation Details'!$A$1:$H$2344,4,FALSE)</f>
        <v>15006.58</v>
      </c>
      <c r="N661" t="str">
        <f>VLOOKUP(A661,'Hospitalisation Details'!$A$1:$H$2344,5,FALSE)</f>
        <v>tier - 2</v>
      </c>
      <c r="O661" t="str">
        <f>VLOOKUP(A661,'Hospitalisation Details'!$A$1:$H$2344,6,FALSE)</f>
        <v>tier - 2</v>
      </c>
      <c r="P661" t="str">
        <f>VLOOKUP(A661,'Hospitalisation Details'!$A$1:$H$2344,7,FALSE)</f>
        <v>R1024</v>
      </c>
      <c r="Q661">
        <f>VLOOKUP(A661,'Hospitalisation Details'!$A$1:$H$2344,8,FALSE)</f>
        <v>27</v>
      </c>
    </row>
    <row r="662" spans="1:17" x14ac:dyDescent="0.3">
      <c r="A662" t="s">
        <v>1699</v>
      </c>
      <c r="B662" t="str">
        <f>VLOOKUP(A662, 'Customer Names'!$A$1:$D$2336,3,FALSE)</f>
        <v>Gunnink</v>
      </c>
      <c r="C662">
        <f>VLOOKUP(A662, 'Medical Examinations'!$A$1:$J$2336,2,FALSE)</f>
        <v>25.6</v>
      </c>
      <c r="D662">
        <f>VLOOKUP(A662,'Medical Examinations'!A661:J2996,3,FALSE)</f>
        <v>10.95</v>
      </c>
      <c r="E662" t="str">
        <f>VLOOKUP(A662,'Medical Examinations'!A661:J2996,4,FALSE)</f>
        <v>No</v>
      </c>
      <c r="F662" t="str">
        <f>VLOOKUP(A662,'Medical Examinations'!A661:J2996,4,FALSE)</f>
        <v>No</v>
      </c>
      <c r="G662" t="str">
        <f>VLOOKUP(A662,'Medical Examinations'!A662:J2996,6,FALSE)</f>
        <v>No</v>
      </c>
      <c r="H662">
        <f>VLOOKUP(A662,'Medical Examinations'!A662:J2996,7,FALSE)</f>
        <v>3</v>
      </c>
      <c r="I662" s="8" t="str">
        <f>VLOOKUP(A662,'Medical Examinations'!A662:J2996,8,FALSE)</f>
        <v>No</v>
      </c>
      <c r="J662" t="str">
        <f>VLOOKUP(A662,'Medical Examinations'!A662:J2996,9,FALSE)</f>
        <v>Overweight</v>
      </c>
      <c r="K662" t="str">
        <f>VLOOKUP(A662,'Medical Examinations'!A662:J2996,10,FALSE)</f>
        <v>Diabetes</v>
      </c>
      <c r="L662" s="14">
        <f>VLOOKUP(A662,'Hospitalisation Details'!$A$1:$H$2344,2,FALSE)</f>
        <v>21395</v>
      </c>
      <c r="M662">
        <f>VLOOKUP(A662,'Hospitalisation Details'!$A$1:$H$2344,4,FALSE)</f>
        <v>14988.43</v>
      </c>
      <c r="N662" t="str">
        <f>VLOOKUP(A662,'Hospitalisation Details'!$A$1:$H$2344,5,FALSE)</f>
        <v>tier - 2</v>
      </c>
      <c r="O662" t="str">
        <f>VLOOKUP(A662,'Hospitalisation Details'!$A$1:$H$2344,6,FALSE)</f>
        <v>tier - 3</v>
      </c>
      <c r="P662" t="str">
        <f>VLOOKUP(A662,'Hospitalisation Details'!$A$1:$H$2344,7,FALSE)</f>
        <v>R1011</v>
      </c>
      <c r="Q662">
        <f>VLOOKUP(A662,'Hospitalisation Details'!$A$1:$H$2344,8,FALSE)</f>
        <v>64</v>
      </c>
    </row>
    <row r="663" spans="1:17" x14ac:dyDescent="0.3">
      <c r="A663" t="s">
        <v>1698</v>
      </c>
      <c r="B663" t="str">
        <f>VLOOKUP(A663, 'Customer Names'!$A$1:$D$2336,3,FALSE)</f>
        <v>Knight</v>
      </c>
      <c r="C663">
        <f>VLOOKUP(A663, 'Medical Examinations'!$A$1:$J$2336,2,FALSE)</f>
        <v>34.21</v>
      </c>
      <c r="D663">
        <f>VLOOKUP(A663,'Medical Examinations'!A662:J2997,3,FALSE)</f>
        <v>9.17</v>
      </c>
      <c r="E663" t="str">
        <f>VLOOKUP(A663,'Medical Examinations'!A662:J2997,4,FALSE)</f>
        <v>No</v>
      </c>
      <c r="F663" t="str">
        <f>VLOOKUP(A663,'Medical Examinations'!A662:J2997,4,FALSE)</f>
        <v>No</v>
      </c>
      <c r="G663" t="str">
        <f>VLOOKUP(A663,'Medical Examinations'!A663:J2997,6,FALSE)</f>
        <v>No</v>
      </c>
      <c r="H663">
        <f>VLOOKUP(A663,'Medical Examinations'!A663:J2997,7,FALSE)</f>
        <v>0</v>
      </c>
      <c r="I663" s="8" t="str">
        <f>VLOOKUP(A663,'Medical Examinations'!A663:J2997,8,FALSE)</f>
        <v>No</v>
      </c>
      <c r="J663" t="str">
        <f>VLOOKUP(A663,'Medical Examinations'!A663:J2997,9,FALSE)</f>
        <v>Obesity</v>
      </c>
      <c r="K663" t="str">
        <f>VLOOKUP(A663,'Medical Examinations'!A663:J2997,10,FALSE)</f>
        <v>Diabetes</v>
      </c>
      <c r="L663" s="14">
        <f>VLOOKUP(A663,'Hospitalisation Details'!$A$1:$H$2344,2,FALSE)</f>
        <v>22979</v>
      </c>
      <c r="M663">
        <f>VLOOKUP(A663,'Hospitalisation Details'!$A$1:$H$2344,4,FALSE)</f>
        <v>14945.34</v>
      </c>
      <c r="N663" t="str">
        <f>VLOOKUP(A663,'Hospitalisation Details'!$A$1:$H$2344,5,FALSE)</f>
        <v>tier - 2</v>
      </c>
      <c r="O663" t="str">
        <f>VLOOKUP(A663,'Hospitalisation Details'!$A$1:$H$2344,6,FALSE)</f>
        <v>tier - 1</v>
      </c>
      <c r="P663" t="str">
        <f>VLOOKUP(A663,'Hospitalisation Details'!$A$1:$H$2344,7,FALSE)</f>
        <v>R1021</v>
      </c>
      <c r="Q663">
        <f>VLOOKUP(A663,'Hospitalisation Details'!$A$1:$H$2344,8,FALSE)</f>
        <v>60</v>
      </c>
    </row>
    <row r="664" spans="1:17" x14ac:dyDescent="0.3">
      <c r="A664" t="s">
        <v>1697</v>
      </c>
      <c r="B664" t="str">
        <f>VLOOKUP(A664, 'Customer Names'!$A$1:$D$2336,3,FALSE)</f>
        <v>Grosscup</v>
      </c>
      <c r="C664">
        <f>VLOOKUP(A664, 'Medical Examinations'!$A$1:$J$2336,2,FALSE)</f>
        <v>39.74</v>
      </c>
      <c r="D664">
        <f>VLOOKUP(A664,'Medical Examinations'!A663:J2998,3,FALSE)</f>
        <v>7.39</v>
      </c>
      <c r="E664" t="str">
        <f>VLOOKUP(A664,'Medical Examinations'!A663:J2998,4,FALSE)</f>
        <v>No</v>
      </c>
      <c r="F664" t="str">
        <f>VLOOKUP(A664,'Medical Examinations'!A663:J2998,4,FALSE)</f>
        <v>No</v>
      </c>
      <c r="G664" t="str">
        <f>VLOOKUP(A664,'Medical Examinations'!A664:J2998,6,FALSE)</f>
        <v>No</v>
      </c>
      <c r="H664">
        <f>VLOOKUP(A664,'Medical Examinations'!A664:J2998,7,FALSE)</f>
        <v>0</v>
      </c>
      <c r="I664" s="8" t="str">
        <f>VLOOKUP(A664,'Medical Examinations'!A664:J2998,8,FALSE)</f>
        <v>No</v>
      </c>
      <c r="J664" t="str">
        <f>VLOOKUP(A664,'Medical Examinations'!A664:J2998,9,FALSE)</f>
        <v>Obesity</v>
      </c>
      <c r="K664" t="str">
        <f>VLOOKUP(A664,'Medical Examinations'!A664:J2998,10,FALSE)</f>
        <v>Diabetes</v>
      </c>
      <c r="L664" s="14">
        <f>VLOOKUP(A664,'Hospitalisation Details'!$A$1:$H$2344,2,FALSE)</f>
        <v>25150</v>
      </c>
      <c r="M664">
        <f>VLOOKUP(A664,'Hospitalisation Details'!$A$1:$H$2344,4,FALSE)</f>
        <v>14926.97</v>
      </c>
      <c r="N664" t="str">
        <f>VLOOKUP(A664,'Hospitalisation Details'!$A$1:$H$2344,5,FALSE)</f>
        <v>tier - 2</v>
      </c>
      <c r="O664" t="str">
        <f>VLOOKUP(A664,'Hospitalisation Details'!$A$1:$H$2344,6,FALSE)</f>
        <v>tier - 2</v>
      </c>
      <c r="P664" t="str">
        <f>VLOOKUP(A664,'Hospitalisation Details'!$A$1:$H$2344,7,FALSE)</f>
        <v>R1012</v>
      </c>
      <c r="Q664">
        <f>VLOOKUP(A664,'Hospitalisation Details'!$A$1:$H$2344,8,FALSE)</f>
        <v>54</v>
      </c>
    </row>
    <row r="665" spans="1:17" x14ac:dyDescent="0.3">
      <c r="A665" t="s">
        <v>1696</v>
      </c>
      <c r="B665" t="str">
        <f>VLOOKUP(A665, 'Customer Names'!$A$1:$D$2336,3,FALSE)</f>
        <v>Koniuch</v>
      </c>
      <c r="C665">
        <f>VLOOKUP(A665, 'Medical Examinations'!$A$1:$J$2336,2,FALSE)</f>
        <v>49.53</v>
      </c>
      <c r="D665">
        <f>VLOOKUP(A665,'Medical Examinations'!A664:J2999,3,FALSE)</f>
        <v>9.1300000000000008</v>
      </c>
      <c r="E665" t="str">
        <f>VLOOKUP(A665,'Medical Examinations'!A664:J2999,4,FALSE)</f>
        <v>Yes</v>
      </c>
      <c r="F665" t="str">
        <f>VLOOKUP(A665,'Medical Examinations'!A664:J2999,4,FALSE)</f>
        <v>Yes</v>
      </c>
      <c r="G665" t="str">
        <f>VLOOKUP(A665,'Medical Examinations'!A665:J2999,6,FALSE)</f>
        <v>No</v>
      </c>
      <c r="H665">
        <f>VLOOKUP(A665,'Medical Examinations'!A665:J2999,7,FALSE)</f>
        <v>0</v>
      </c>
      <c r="I665" s="8" t="str">
        <f>VLOOKUP(A665,'Medical Examinations'!A665:J2999,8,FALSE)</f>
        <v>No</v>
      </c>
      <c r="J665" t="str">
        <f>VLOOKUP(A665,'Medical Examinations'!A665:J2999,9,FALSE)</f>
        <v>Obesity</v>
      </c>
      <c r="K665" t="str">
        <f>VLOOKUP(A665,'Medical Examinations'!A665:J2999,10,FALSE)</f>
        <v>Diabetes</v>
      </c>
      <c r="L665" s="14">
        <f>VLOOKUP(A665,'Hospitalisation Details'!$A$1:$H$2344,2,FALSE)</f>
        <v>29771</v>
      </c>
      <c r="M665">
        <f>VLOOKUP(A665,'Hospitalisation Details'!$A$1:$H$2344,4,FALSE)</f>
        <v>14908.27</v>
      </c>
      <c r="N665" t="str">
        <f>VLOOKUP(A665,'Hospitalisation Details'!$A$1:$H$2344,5,FALSE)</f>
        <v>tier - 2</v>
      </c>
      <c r="O665" t="str">
        <f>VLOOKUP(A665,'Hospitalisation Details'!$A$1:$H$2344,6,FALSE)</f>
        <v>tier - 1</v>
      </c>
      <c r="P665" t="str">
        <f>VLOOKUP(A665,'Hospitalisation Details'!$A$1:$H$2344,7,FALSE)</f>
        <v>R1011</v>
      </c>
      <c r="Q665">
        <f>VLOOKUP(A665,'Hospitalisation Details'!$A$1:$H$2344,8,FALSE)</f>
        <v>41</v>
      </c>
    </row>
    <row r="666" spans="1:17" x14ac:dyDescent="0.3">
      <c r="A666" t="s">
        <v>1695</v>
      </c>
      <c r="B666" t="str">
        <f>VLOOKUP(A666, 'Customer Names'!$A$1:$D$2336,3,FALSE)</f>
        <v>Heitzman</v>
      </c>
      <c r="C666">
        <f>VLOOKUP(A666, 'Medical Examinations'!$A$1:$J$2336,2,FALSE)</f>
        <v>39.33</v>
      </c>
      <c r="D666">
        <f>VLOOKUP(A666,'Medical Examinations'!A665:J3000,3,FALSE)</f>
        <v>10.4</v>
      </c>
      <c r="E666" t="str">
        <f>VLOOKUP(A666,'Medical Examinations'!A665:J3000,4,FALSE)</f>
        <v>No</v>
      </c>
      <c r="F666" t="str">
        <f>VLOOKUP(A666,'Medical Examinations'!A665:J3000,4,FALSE)</f>
        <v>No</v>
      </c>
      <c r="G666" t="str">
        <f>VLOOKUP(A666,'Medical Examinations'!A666:J3000,6,FALSE)</f>
        <v>No</v>
      </c>
      <c r="H666">
        <f>VLOOKUP(A666,'Medical Examinations'!A666:J3000,7,FALSE)</f>
        <v>3</v>
      </c>
      <c r="I666" s="8" t="str">
        <f>VLOOKUP(A666,'Medical Examinations'!A666:J3000,8,FALSE)</f>
        <v>No</v>
      </c>
      <c r="J666" t="str">
        <f>VLOOKUP(A666,'Medical Examinations'!A666:J3000,9,FALSE)</f>
        <v>Obesity</v>
      </c>
      <c r="K666" t="str">
        <f>VLOOKUP(A666,'Medical Examinations'!A666:J3000,10,FALSE)</f>
        <v>Diabetes</v>
      </c>
      <c r="L666" s="14">
        <f>VLOOKUP(A666,'Hospitalisation Details'!$A$1:$H$2344,2,FALSE)</f>
        <v>21475</v>
      </c>
      <c r="M666">
        <f>VLOOKUP(A666,'Hospitalisation Details'!$A$1:$H$2344,4,FALSE)</f>
        <v>14901.52</v>
      </c>
      <c r="N666" t="str">
        <f>VLOOKUP(A666,'Hospitalisation Details'!$A$1:$H$2344,5,FALSE)</f>
        <v>tier - 2</v>
      </c>
      <c r="O666" t="str">
        <f>VLOOKUP(A666,'Hospitalisation Details'!$A$1:$H$2344,6,FALSE)</f>
        <v>tier - 2</v>
      </c>
      <c r="P666" t="str">
        <f>VLOOKUP(A666,'Hospitalisation Details'!$A$1:$H$2344,7,FALSE)</f>
        <v>R1024</v>
      </c>
      <c r="Q666">
        <f>VLOOKUP(A666,'Hospitalisation Details'!$A$1:$H$2344,8,FALSE)</f>
        <v>64</v>
      </c>
    </row>
    <row r="667" spans="1:17" x14ac:dyDescent="0.3">
      <c r="A667" t="s">
        <v>1694</v>
      </c>
      <c r="B667" t="str">
        <f>VLOOKUP(A667, 'Customer Names'!$A$1:$D$2336,3,FALSE)</f>
        <v>Tatton</v>
      </c>
      <c r="C667">
        <f>VLOOKUP(A667, 'Medical Examinations'!$A$1:$J$2336,2,FALSE)</f>
        <v>39.979999999999997</v>
      </c>
      <c r="D667">
        <f>VLOOKUP(A667,'Medical Examinations'!A666:J3001,3,FALSE)</f>
        <v>9.4600000000000009</v>
      </c>
      <c r="E667" t="str">
        <f>VLOOKUP(A667,'Medical Examinations'!A666:J3001,4,FALSE)</f>
        <v>Yes</v>
      </c>
      <c r="F667" t="str">
        <f>VLOOKUP(A667,'Medical Examinations'!A666:J3001,4,FALSE)</f>
        <v>Yes</v>
      </c>
      <c r="G667" t="str">
        <f>VLOOKUP(A667,'Medical Examinations'!A667:J3001,6,FALSE)</f>
        <v>No</v>
      </c>
      <c r="H667">
        <f>VLOOKUP(A667,'Medical Examinations'!A667:J3001,7,FALSE)</f>
        <v>2</v>
      </c>
      <c r="I667" s="8" t="str">
        <f>VLOOKUP(A667,'Medical Examinations'!A667:J3001,8,FALSE)</f>
        <v>No</v>
      </c>
      <c r="J667" t="str">
        <f>VLOOKUP(A667,'Medical Examinations'!A667:J3001,9,FALSE)</f>
        <v>Obesity</v>
      </c>
      <c r="K667" t="str">
        <f>VLOOKUP(A667,'Medical Examinations'!A667:J3001,10,FALSE)</f>
        <v>Diabetes</v>
      </c>
      <c r="L667" s="14">
        <f>VLOOKUP(A667,'Hospitalisation Details'!$A$1:$H$2344,2,FALSE)</f>
        <v>25883</v>
      </c>
      <c r="M667">
        <f>VLOOKUP(A667,'Hospitalisation Details'!$A$1:$H$2344,4,FALSE)</f>
        <v>14847.63</v>
      </c>
      <c r="N667" t="str">
        <f>VLOOKUP(A667,'Hospitalisation Details'!$A$1:$H$2344,5,FALSE)</f>
        <v>tier - 2</v>
      </c>
      <c r="O667" t="str">
        <f>VLOOKUP(A667,'Hospitalisation Details'!$A$1:$H$2344,6,FALSE)</f>
        <v>tier - 2</v>
      </c>
      <c r="P667" t="str">
        <f>VLOOKUP(A667,'Hospitalisation Details'!$A$1:$H$2344,7,FALSE)</f>
        <v>R1023</v>
      </c>
      <c r="Q667">
        <f>VLOOKUP(A667,'Hospitalisation Details'!$A$1:$H$2344,8,FALSE)</f>
        <v>52</v>
      </c>
    </row>
    <row r="668" spans="1:17" x14ac:dyDescent="0.3">
      <c r="A668" t="s">
        <v>1693</v>
      </c>
      <c r="B668" t="str">
        <f>VLOOKUP(A668, 'Customer Names'!$A$1:$D$2336,3,FALSE)</f>
        <v>Flanagan</v>
      </c>
      <c r="C668">
        <f>VLOOKUP(A668, 'Medical Examinations'!$A$1:$J$2336,2,FALSE)</f>
        <v>46.51</v>
      </c>
      <c r="D668">
        <f>VLOOKUP(A668,'Medical Examinations'!A667:J3002,3,FALSE)</f>
        <v>8.69</v>
      </c>
      <c r="E668" t="str">
        <f>VLOOKUP(A668,'Medical Examinations'!A667:J3002,4,FALSE)</f>
        <v>Yes</v>
      </c>
      <c r="F668" t="str">
        <f>VLOOKUP(A668,'Medical Examinations'!A667:J3002,4,FALSE)</f>
        <v>Yes</v>
      </c>
      <c r="G668" t="str">
        <f>VLOOKUP(A668,'Medical Examinations'!A668:J3002,6,FALSE)</f>
        <v>No</v>
      </c>
      <c r="H668">
        <f>VLOOKUP(A668,'Medical Examinations'!A668:J3002,7,FALSE)</f>
        <v>0</v>
      </c>
      <c r="I668" s="8" t="str">
        <f>VLOOKUP(A668,'Medical Examinations'!A668:J3002,8,FALSE)</f>
        <v>No</v>
      </c>
      <c r="J668" t="str">
        <f>VLOOKUP(A668,'Medical Examinations'!A668:J3002,9,FALSE)</f>
        <v>Obesity</v>
      </c>
      <c r="K668" t="str">
        <f>VLOOKUP(A668,'Medical Examinations'!A668:J3002,10,FALSE)</f>
        <v>Diabetes</v>
      </c>
      <c r="L668" s="14">
        <f>VLOOKUP(A668,'Hospitalisation Details'!$A$1:$H$2344,2,FALSE)</f>
        <v>29742</v>
      </c>
      <c r="M668">
        <f>VLOOKUP(A668,'Hospitalisation Details'!$A$1:$H$2344,4,FALSE)</f>
        <v>14843.96</v>
      </c>
      <c r="N668" t="str">
        <f>VLOOKUP(A668,'Hospitalisation Details'!$A$1:$H$2344,5,FALSE)</f>
        <v>tier - 2</v>
      </c>
      <c r="O668" t="str">
        <f>VLOOKUP(A668,'Hospitalisation Details'!$A$1:$H$2344,6,FALSE)</f>
        <v>tier - 3</v>
      </c>
      <c r="P668" t="str">
        <f>VLOOKUP(A668,'Hospitalisation Details'!$A$1:$H$2344,7,FALSE)</f>
        <v>R1026</v>
      </c>
      <c r="Q668">
        <f>VLOOKUP(A668,'Hospitalisation Details'!$A$1:$H$2344,8,FALSE)</f>
        <v>42</v>
      </c>
    </row>
    <row r="669" spans="1:17" x14ac:dyDescent="0.3">
      <c r="A669" t="s">
        <v>1692</v>
      </c>
      <c r="B669" t="str">
        <f>VLOOKUP(A669, 'Customer Names'!$A$1:$D$2336,3,FALSE)</f>
        <v>Funk</v>
      </c>
      <c r="C669">
        <f>VLOOKUP(A669, 'Medical Examinations'!$A$1:$J$2336,2,FALSE)</f>
        <v>43.58</v>
      </c>
      <c r="D669">
        <f>VLOOKUP(A669,'Medical Examinations'!A668:J3003,3,FALSE)</f>
        <v>4.2300000000000004</v>
      </c>
      <c r="E669" t="str">
        <f>VLOOKUP(A669,'Medical Examinations'!A668:J3003,4,FALSE)</f>
        <v>No</v>
      </c>
      <c r="F669" t="str">
        <f>VLOOKUP(A669,'Medical Examinations'!A668:J3003,4,FALSE)</f>
        <v>No</v>
      </c>
      <c r="G669" t="str">
        <f>VLOOKUP(A669,'Medical Examinations'!A669:J3003,6,FALSE)</f>
        <v>Yes</v>
      </c>
      <c r="H669">
        <f>VLOOKUP(A669,'Medical Examinations'!A669:J3003,7,FALSE)</f>
        <v>1</v>
      </c>
      <c r="I669" s="8" t="str">
        <f>VLOOKUP(A669,'Medical Examinations'!A669:J3003,8,FALSE)</f>
        <v>No</v>
      </c>
      <c r="J669" t="str">
        <f>VLOOKUP(A669,'Medical Examinations'!A669:J3003,9,FALSE)</f>
        <v>Obesity</v>
      </c>
      <c r="K669" t="str">
        <f>VLOOKUP(A669,'Medical Examinations'!A669:J3003,10,FALSE)</f>
        <v>Normal</v>
      </c>
      <c r="L669" s="14">
        <f>VLOOKUP(A669,'Hospitalisation Details'!$A$1:$H$2344,2,FALSE)</f>
        <v>29146</v>
      </c>
      <c r="M669">
        <f>VLOOKUP(A669,'Hospitalisation Details'!$A$1:$H$2344,4,FALSE)</f>
        <v>14839.34</v>
      </c>
      <c r="N669" t="str">
        <f>VLOOKUP(A669,'Hospitalisation Details'!$A$1:$H$2344,5,FALSE)</f>
        <v>tier - 2</v>
      </c>
      <c r="O669" t="str">
        <f>VLOOKUP(A669,'Hospitalisation Details'!$A$1:$H$2344,6,FALSE)</f>
        <v>tier - 3</v>
      </c>
      <c r="P669" t="str">
        <f>VLOOKUP(A669,'Hospitalisation Details'!$A$1:$H$2344,7,FALSE)</f>
        <v>R1026</v>
      </c>
      <c r="Q669">
        <f>VLOOKUP(A669,'Hospitalisation Details'!$A$1:$H$2344,8,FALSE)</f>
        <v>43</v>
      </c>
    </row>
    <row r="670" spans="1:17" x14ac:dyDescent="0.3">
      <c r="A670" t="s">
        <v>1691</v>
      </c>
      <c r="B670" t="str">
        <f>VLOOKUP(A670, 'Customer Names'!$A$1:$D$2336,3,FALSE)</f>
        <v>Davenport</v>
      </c>
      <c r="C670">
        <f>VLOOKUP(A670, 'Medical Examinations'!$A$1:$J$2336,2,FALSE)</f>
        <v>42.28</v>
      </c>
      <c r="D670">
        <f>VLOOKUP(A670,'Medical Examinations'!A669:J3004,3,FALSE)</f>
        <v>9.16</v>
      </c>
      <c r="E670" t="str">
        <f>VLOOKUP(A670,'Medical Examinations'!A669:J3004,4,FALSE)</f>
        <v>Yes</v>
      </c>
      <c r="F670" t="str">
        <f>VLOOKUP(A670,'Medical Examinations'!A669:J3004,4,FALSE)</f>
        <v>Yes</v>
      </c>
      <c r="G670" t="str">
        <f>VLOOKUP(A670,'Medical Examinations'!A670:J3004,6,FALSE)</f>
        <v>No</v>
      </c>
      <c r="H670">
        <f>VLOOKUP(A670,'Medical Examinations'!A670:J3004,7,FALSE)</f>
        <v>1</v>
      </c>
      <c r="I670" s="8" t="str">
        <f>VLOOKUP(A670,'Medical Examinations'!A670:J3004,8,FALSE)</f>
        <v>No</v>
      </c>
      <c r="J670" t="str">
        <f>VLOOKUP(A670,'Medical Examinations'!A670:J3004,9,FALSE)</f>
        <v>Obesity</v>
      </c>
      <c r="K670" t="str">
        <f>VLOOKUP(A670,'Medical Examinations'!A670:J3004,10,FALSE)</f>
        <v>Diabetes</v>
      </c>
      <c r="L670" s="14">
        <f>VLOOKUP(A670,'Hospitalisation Details'!$A$1:$H$2344,2,FALSE)</f>
        <v>27738</v>
      </c>
      <c r="M670">
        <f>VLOOKUP(A670,'Hospitalisation Details'!$A$1:$H$2344,4,FALSE)</f>
        <v>14819</v>
      </c>
      <c r="N670" t="str">
        <f>VLOOKUP(A670,'Hospitalisation Details'!$A$1:$H$2344,5,FALSE)</f>
        <v>tier - 2</v>
      </c>
      <c r="O670" t="str">
        <f>VLOOKUP(A670,'Hospitalisation Details'!$A$1:$H$2344,6,FALSE)</f>
        <v>tier - 3</v>
      </c>
      <c r="P670" t="str">
        <f>VLOOKUP(A670,'Hospitalisation Details'!$A$1:$H$2344,7,FALSE)</f>
        <v>R1023</v>
      </c>
      <c r="Q670">
        <f>VLOOKUP(A670,'Hospitalisation Details'!$A$1:$H$2344,8,FALSE)</f>
        <v>47</v>
      </c>
    </row>
    <row r="671" spans="1:17" x14ac:dyDescent="0.3">
      <c r="A671" t="s">
        <v>1690</v>
      </c>
      <c r="B671" t="str">
        <f>VLOOKUP(A671, 'Customer Names'!$A$1:$D$2336,3,FALSE)</f>
        <v>Nicholson</v>
      </c>
      <c r="C671">
        <f>VLOOKUP(A671, 'Medical Examinations'!$A$1:$J$2336,2,FALSE)</f>
        <v>35.520000000000003</v>
      </c>
      <c r="D671">
        <f>VLOOKUP(A671,'Medical Examinations'!A670:J3005,3,FALSE)</f>
        <v>8.26</v>
      </c>
      <c r="E671" t="str">
        <f>VLOOKUP(A671,'Medical Examinations'!A670:J3005,4,FALSE)</f>
        <v>No</v>
      </c>
      <c r="F671" t="str">
        <f>VLOOKUP(A671,'Medical Examinations'!A670:J3005,4,FALSE)</f>
        <v>No</v>
      </c>
      <c r="G671" t="str">
        <f>VLOOKUP(A671,'Medical Examinations'!A671:J3005,6,FALSE)</f>
        <v>No</v>
      </c>
      <c r="H671">
        <f>VLOOKUP(A671,'Medical Examinations'!A671:J3005,7,FALSE)</f>
        <v>0</v>
      </c>
      <c r="I671" s="8" t="str">
        <f>VLOOKUP(A671,'Medical Examinations'!A671:J3005,8,FALSE)</f>
        <v>No</v>
      </c>
      <c r="J671" t="str">
        <f>VLOOKUP(A671,'Medical Examinations'!A671:J3005,9,FALSE)</f>
        <v>Obesity</v>
      </c>
      <c r="K671" t="str">
        <f>VLOOKUP(A671,'Medical Examinations'!A671:J3005,10,FALSE)</f>
        <v>Diabetes</v>
      </c>
      <c r="L671" s="14">
        <f>VLOOKUP(A671,'Hospitalisation Details'!$A$1:$H$2344,2,FALSE)</f>
        <v>23950</v>
      </c>
      <c r="M671">
        <f>VLOOKUP(A671,'Hospitalisation Details'!$A$1:$H$2344,4,FALSE)</f>
        <v>14750.42</v>
      </c>
      <c r="N671" t="str">
        <f>VLOOKUP(A671,'Hospitalisation Details'!$A$1:$H$2344,5,FALSE)</f>
        <v>tier - 2</v>
      </c>
      <c r="O671" t="str">
        <f>VLOOKUP(A671,'Hospitalisation Details'!$A$1:$H$2344,6,FALSE)</f>
        <v>tier - 2</v>
      </c>
      <c r="P671" t="str">
        <f>VLOOKUP(A671,'Hospitalisation Details'!$A$1:$H$2344,7,FALSE)</f>
        <v>R1026</v>
      </c>
      <c r="Q671">
        <f>VLOOKUP(A671,'Hospitalisation Details'!$A$1:$H$2344,8,FALSE)</f>
        <v>57</v>
      </c>
    </row>
    <row r="672" spans="1:17" x14ac:dyDescent="0.3">
      <c r="A672" t="s">
        <v>1689</v>
      </c>
      <c r="B672" t="str">
        <f>VLOOKUP(A672, 'Customer Names'!$A$1:$D$2336,3,FALSE)</f>
        <v>Lindbloom</v>
      </c>
      <c r="C672">
        <f>VLOOKUP(A672, 'Medical Examinations'!$A$1:$J$2336,2,FALSE)</f>
        <v>33.6</v>
      </c>
      <c r="D672">
        <f>VLOOKUP(A672,'Medical Examinations'!A671:J3006,3,FALSE)</f>
        <v>11.25</v>
      </c>
      <c r="E672" t="str">
        <f>VLOOKUP(A672,'Medical Examinations'!A671:J3006,4,FALSE)</f>
        <v>No</v>
      </c>
      <c r="F672" t="str">
        <f>VLOOKUP(A672,'Medical Examinations'!A671:J3006,4,FALSE)</f>
        <v>No</v>
      </c>
      <c r="G672" t="str">
        <f>VLOOKUP(A672,'Medical Examinations'!A672:J3006,6,FALSE)</f>
        <v>No</v>
      </c>
      <c r="H672">
        <f>VLOOKUP(A672,'Medical Examinations'!A672:J3006,7,FALSE)</f>
        <v>0</v>
      </c>
      <c r="I672" s="8" t="str">
        <f>VLOOKUP(A672,'Medical Examinations'!A672:J3006,8,FALSE)</f>
        <v>No</v>
      </c>
      <c r="J672" t="str">
        <f>VLOOKUP(A672,'Medical Examinations'!A672:J3006,9,FALSE)</f>
        <v>Obesity</v>
      </c>
      <c r="K672" t="str">
        <f>VLOOKUP(A672,'Medical Examinations'!A672:J3006,10,FALSE)</f>
        <v>Diabetes</v>
      </c>
      <c r="L672" s="14">
        <f>VLOOKUP(A672,'Hospitalisation Details'!$A$1:$H$2344,2,FALSE)</f>
        <v>22856</v>
      </c>
      <c r="M672">
        <f>VLOOKUP(A672,'Hospitalisation Details'!$A$1:$H$2344,4,FALSE)</f>
        <v>14738.43</v>
      </c>
      <c r="N672" t="str">
        <f>VLOOKUP(A672,'Hospitalisation Details'!$A$1:$H$2344,5,FALSE)</f>
        <v>tier - 2</v>
      </c>
      <c r="O672" t="str">
        <f>VLOOKUP(A672,'Hospitalisation Details'!$A$1:$H$2344,6,FALSE)</f>
        <v>tier - 3</v>
      </c>
      <c r="P672" t="str">
        <f>VLOOKUP(A672,'Hospitalisation Details'!$A$1:$H$2344,7,FALSE)</f>
        <v>R1021</v>
      </c>
      <c r="Q672">
        <f>VLOOKUP(A672,'Hospitalisation Details'!$A$1:$H$2344,8,FALSE)</f>
        <v>60</v>
      </c>
    </row>
    <row r="673" spans="1:17" x14ac:dyDescent="0.3">
      <c r="A673" t="s">
        <v>1688</v>
      </c>
      <c r="B673" t="str">
        <f>VLOOKUP(A673, 'Customer Names'!$A$1:$D$2336,3,FALSE)</f>
        <v>Wijayaratne</v>
      </c>
      <c r="C673">
        <f>VLOOKUP(A673, 'Medical Examinations'!$A$1:$J$2336,2,FALSE)</f>
        <v>22.42</v>
      </c>
      <c r="D673">
        <f>VLOOKUP(A673,'Medical Examinations'!A672:J3007,3,FALSE)</f>
        <v>6.74</v>
      </c>
      <c r="E673" t="str">
        <f>VLOOKUP(A673,'Medical Examinations'!A672:J3007,4,FALSE)</f>
        <v>No</v>
      </c>
      <c r="F673" t="str">
        <f>VLOOKUP(A673,'Medical Examinations'!A672:J3007,4,FALSE)</f>
        <v>No</v>
      </c>
      <c r="G673" t="str">
        <f>VLOOKUP(A673,'Medical Examinations'!A673:J3007,6,FALSE)</f>
        <v>No</v>
      </c>
      <c r="H673">
        <f>VLOOKUP(A673,'Medical Examinations'!A673:J3007,7,FALSE)</f>
        <v>0</v>
      </c>
      <c r="I673" s="8" t="str">
        <f>VLOOKUP(A673,'Medical Examinations'!A673:J3007,8,FALSE)</f>
        <v>yes</v>
      </c>
      <c r="J673" t="str">
        <f>VLOOKUP(A673,'Medical Examinations'!A673:J3007,9,FALSE)</f>
        <v>Normal weight</v>
      </c>
      <c r="K673" t="str">
        <f>VLOOKUP(A673,'Medical Examinations'!A673:J3007,10,FALSE)</f>
        <v>Diabetes</v>
      </c>
      <c r="L673" s="14">
        <f>VLOOKUP(A673,'Hospitalisation Details'!$A$1:$H$2344,2,FALSE)</f>
        <v>37523</v>
      </c>
      <c r="M673">
        <f>VLOOKUP(A673,'Hospitalisation Details'!$A$1:$H$2344,4,FALSE)</f>
        <v>14711.74</v>
      </c>
      <c r="N673" t="str">
        <f>VLOOKUP(A673,'Hospitalisation Details'!$A$1:$H$2344,5,FALSE)</f>
        <v>tier - 2</v>
      </c>
      <c r="O673" t="str">
        <f>VLOOKUP(A673,'Hospitalisation Details'!$A$1:$H$2344,6,FALSE)</f>
        <v>tier - 2</v>
      </c>
      <c r="P673" t="str">
        <f>VLOOKUP(A673,'Hospitalisation Details'!$A$1:$H$2344,7,FALSE)</f>
        <v>R1012</v>
      </c>
      <c r="Q673">
        <f>VLOOKUP(A673,'Hospitalisation Details'!$A$1:$H$2344,8,FALSE)</f>
        <v>20</v>
      </c>
    </row>
    <row r="674" spans="1:17" x14ac:dyDescent="0.3">
      <c r="A674" t="s">
        <v>1687</v>
      </c>
      <c r="B674" t="str">
        <f>VLOOKUP(A674, 'Customer Names'!$A$1:$D$2336,3,FALSE)</f>
        <v>Ainsworth</v>
      </c>
      <c r="C674">
        <f>VLOOKUP(A674, 'Medical Examinations'!$A$1:$J$2336,2,FALSE)</f>
        <v>46.86</v>
      </c>
      <c r="D674">
        <f>VLOOKUP(A674,'Medical Examinations'!A673:J3008,3,FALSE)</f>
        <v>4.87</v>
      </c>
      <c r="E674" t="str">
        <f>VLOOKUP(A674,'Medical Examinations'!A673:J3008,4,FALSE)</f>
        <v>No</v>
      </c>
      <c r="F674" t="str">
        <f>VLOOKUP(A674,'Medical Examinations'!A673:J3008,4,FALSE)</f>
        <v>No</v>
      </c>
      <c r="G674" t="str">
        <f>VLOOKUP(A674,'Medical Examinations'!A674:J3008,6,FALSE)</f>
        <v>No</v>
      </c>
      <c r="H674">
        <f>VLOOKUP(A674,'Medical Examinations'!A674:J3008,7,FALSE)</f>
        <v>0</v>
      </c>
      <c r="I674" s="8" t="str">
        <f>VLOOKUP(A674,'Medical Examinations'!A674:J3008,8,FALSE)</f>
        <v>No</v>
      </c>
      <c r="J674" t="str">
        <f>VLOOKUP(A674,'Medical Examinations'!A674:J3008,9,FALSE)</f>
        <v>Obesity</v>
      </c>
      <c r="K674" t="str">
        <f>VLOOKUP(A674,'Medical Examinations'!A674:J3008,10,FALSE)</f>
        <v>Normal</v>
      </c>
      <c r="L674" s="14">
        <f>VLOOKUP(A674,'Hospitalisation Details'!$A$1:$H$2344,2,FALSE)</f>
        <v>30198</v>
      </c>
      <c r="M674">
        <f>VLOOKUP(A674,'Hospitalisation Details'!$A$1:$H$2344,4,FALSE)</f>
        <v>14696.77</v>
      </c>
      <c r="N674" t="str">
        <f>VLOOKUP(A674,'Hospitalisation Details'!$A$1:$H$2344,5,FALSE)</f>
        <v>tier - 2</v>
      </c>
      <c r="O674" t="str">
        <f>VLOOKUP(A674,'Hospitalisation Details'!$A$1:$H$2344,6,FALSE)</f>
        <v>tier - 2</v>
      </c>
      <c r="P674" t="str">
        <f>VLOOKUP(A674,'Hospitalisation Details'!$A$1:$H$2344,7,FALSE)</f>
        <v>R1011</v>
      </c>
      <c r="Q674">
        <f>VLOOKUP(A674,'Hospitalisation Details'!$A$1:$H$2344,8,FALSE)</f>
        <v>40</v>
      </c>
    </row>
    <row r="675" spans="1:17" x14ac:dyDescent="0.3">
      <c r="A675" t="s">
        <v>1686</v>
      </c>
      <c r="B675" t="str">
        <f>VLOOKUP(A675, 'Customer Names'!$A$1:$D$2336,3,FALSE)</f>
        <v>Gayagoy</v>
      </c>
      <c r="C675">
        <f>VLOOKUP(A675, 'Medical Examinations'!$A$1:$J$2336,2,FALSE)</f>
        <v>32.965000000000003</v>
      </c>
      <c r="D675">
        <f>VLOOKUP(A675,'Medical Examinations'!A674:J3009,3,FALSE)</f>
        <v>6.68</v>
      </c>
      <c r="E675" t="str">
        <f>VLOOKUP(A675,'Medical Examinations'!A674:J3009,4,FALSE)</f>
        <v>No</v>
      </c>
      <c r="F675" t="str">
        <f>VLOOKUP(A675,'Medical Examinations'!A674:J3009,4,FALSE)</f>
        <v>No</v>
      </c>
      <c r="G675" t="str">
        <f>VLOOKUP(A675,'Medical Examinations'!A675:J3009,6,FALSE)</f>
        <v>No</v>
      </c>
      <c r="H675">
        <f>VLOOKUP(A675,'Medical Examinations'!A675:J3009,7,FALSE)</f>
        <v>3</v>
      </c>
      <c r="I675" s="8" t="str">
        <f>VLOOKUP(A675,'Medical Examinations'!A675:J3009,8,FALSE)</f>
        <v>No</v>
      </c>
      <c r="J675" t="str">
        <f>VLOOKUP(A675,'Medical Examinations'!A675:J3009,9,FALSE)</f>
        <v>Obesity</v>
      </c>
      <c r="K675" t="str">
        <f>VLOOKUP(A675,'Medical Examinations'!A675:J3009,10,FALSE)</f>
        <v>Diabetes</v>
      </c>
      <c r="L675" s="14">
        <f>VLOOKUP(A675,'Hospitalisation Details'!$A$1:$H$2344,2,FALSE)</f>
        <v>21389</v>
      </c>
      <c r="M675">
        <f>VLOOKUP(A675,'Hospitalisation Details'!$A$1:$H$2344,4,FALSE)</f>
        <v>14692.67</v>
      </c>
      <c r="N675" t="str">
        <f>VLOOKUP(A675,'Hospitalisation Details'!$A$1:$H$2344,5,FALSE)</f>
        <v>tier - 2</v>
      </c>
      <c r="O675" t="str">
        <f>VLOOKUP(A675,'Hospitalisation Details'!$A$1:$H$2344,6,FALSE)</f>
        <v>tier - 1</v>
      </c>
      <c r="P675" t="str">
        <f>VLOOKUP(A675,'Hospitalisation Details'!$A$1:$H$2344,7,FALSE)</f>
        <v>R1012</v>
      </c>
      <c r="Q675">
        <f>VLOOKUP(A675,'Hospitalisation Details'!$A$1:$H$2344,8,FALSE)</f>
        <v>64</v>
      </c>
    </row>
    <row r="676" spans="1:17" x14ac:dyDescent="0.3">
      <c r="A676" t="s">
        <v>1685</v>
      </c>
      <c r="B676" t="str">
        <f>VLOOKUP(A676, 'Customer Names'!$A$1:$D$2336,3,FALSE)</f>
        <v>Fitzmaurice</v>
      </c>
      <c r="C676">
        <f>VLOOKUP(A676, 'Medical Examinations'!$A$1:$J$2336,2,FALSE)</f>
        <v>39.340000000000003</v>
      </c>
      <c r="D676">
        <f>VLOOKUP(A676,'Medical Examinations'!A675:J3010,3,FALSE)</f>
        <v>5.0199999999999996</v>
      </c>
      <c r="E676" t="str">
        <f>VLOOKUP(A676,'Medical Examinations'!A675:J3010,4,FALSE)</f>
        <v>Yes</v>
      </c>
      <c r="F676" t="str">
        <f>VLOOKUP(A676,'Medical Examinations'!A675:J3010,4,FALSE)</f>
        <v>Yes</v>
      </c>
      <c r="G676" t="str">
        <f>VLOOKUP(A676,'Medical Examinations'!A676:J3010,6,FALSE)</f>
        <v>Yes</v>
      </c>
      <c r="H676">
        <f>VLOOKUP(A676,'Medical Examinations'!A676:J3010,7,FALSE)</f>
        <v>1</v>
      </c>
      <c r="I676" s="8" t="str">
        <f>VLOOKUP(A676,'Medical Examinations'!A676:J3010,8,FALSE)</f>
        <v>No</v>
      </c>
      <c r="J676" t="str">
        <f>VLOOKUP(A676,'Medical Examinations'!A676:J3010,9,FALSE)</f>
        <v>Obesity</v>
      </c>
      <c r="K676" t="str">
        <f>VLOOKUP(A676,'Medical Examinations'!A676:J3010,10,FALSE)</f>
        <v>Normal</v>
      </c>
      <c r="L676" s="14">
        <f>VLOOKUP(A676,'Hospitalisation Details'!$A$1:$H$2344,2,FALSE)</f>
        <v>25496</v>
      </c>
      <c r="M676">
        <f>VLOOKUP(A676,'Hospitalisation Details'!$A$1:$H$2344,4,FALSE)</f>
        <v>14665.75</v>
      </c>
      <c r="N676" t="str">
        <f>VLOOKUP(A676,'Hospitalisation Details'!$A$1:$H$2344,5,FALSE)</f>
        <v>tier - 2</v>
      </c>
      <c r="O676" t="str">
        <f>VLOOKUP(A676,'Hospitalisation Details'!$A$1:$H$2344,6,FALSE)</f>
        <v>tier - 1</v>
      </c>
      <c r="P676" t="str">
        <f>VLOOKUP(A676,'Hospitalisation Details'!$A$1:$H$2344,7,FALSE)</f>
        <v>R1012</v>
      </c>
      <c r="Q676">
        <f>VLOOKUP(A676,'Hospitalisation Details'!$A$1:$H$2344,8,FALSE)</f>
        <v>53</v>
      </c>
    </row>
    <row r="677" spans="1:17" x14ac:dyDescent="0.3">
      <c r="A677" t="s">
        <v>1684</v>
      </c>
      <c r="B677" t="str">
        <f>VLOOKUP(A677, 'Customer Names'!$A$1:$D$2336,3,FALSE)</f>
        <v>Rodriguez</v>
      </c>
      <c r="C677">
        <f>VLOOKUP(A677, 'Medical Examinations'!$A$1:$J$2336,2,FALSE)</f>
        <v>47</v>
      </c>
      <c r="D677">
        <f>VLOOKUP(A677,'Medical Examinations'!A676:J3011,3,FALSE)</f>
        <v>10.64</v>
      </c>
      <c r="E677" t="str">
        <f>VLOOKUP(A677,'Medical Examinations'!A676:J3011,4,FALSE)</f>
        <v>Yes</v>
      </c>
      <c r="F677" t="str">
        <f>VLOOKUP(A677,'Medical Examinations'!A676:J3011,4,FALSE)</f>
        <v>Yes</v>
      </c>
      <c r="G677" t="str">
        <f>VLOOKUP(A677,'Medical Examinations'!A677:J3011,6,FALSE)</f>
        <v>No</v>
      </c>
      <c r="H677">
        <f>VLOOKUP(A677,'Medical Examinations'!A677:J3011,7,FALSE)</f>
        <v>0</v>
      </c>
      <c r="I677" s="8" t="str">
        <f>VLOOKUP(A677,'Medical Examinations'!A677:J3011,8,FALSE)</f>
        <v>No</v>
      </c>
      <c r="J677" t="str">
        <f>VLOOKUP(A677,'Medical Examinations'!A677:J3011,9,FALSE)</f>
        <v>Obesity</v>
      </c>
      <c r="K677" t="str">
        <f>VLOOKUP(A677,'Medical Examinations'!A677:J3011,10,FALSE)</f>
        <v>Diabetes</v>
      </c>
      <c r="L677" s="14">
        <f>VLOOKUP(A677,'Hospitalisation Details'!$A$1:$H$2344,2,FALSE)</f>
        <v>29903</v>
      </c>
      <c r="M677">
        <f>VLOOKUP(A677,'Hospitalisation Details'!$A$1:$H$2344,4,FALSE)</f>
        <v>14657.2</v>
      </c>
      <c r="N677" t="str">
        <f>VLOOKUP(A677,'Hospitalisation Details'!$A$1:$H$2344,5,FALSE)</f>
        <v>tier - 2</v>
      </c>
      <c r="O677" t="str">
        <f>VLOOKUP(A677,'Hospitalisation Details'!$A$1:$H$2344,6,FALSE)</f>
        <v>tier - 1</v>
      </c>
      <c r="P677" t="str">
        <f>VLOOKUP(A677,'Hospitalisation Details'!$A$1:$H$2344,7,FALSE)</f>
        <v>R1012</v>
      </c>
      <c r="Q677">
        <f>VLOOKUP(A677,'Hospitalisation Details'!$A$1:$H$2344,8,FALSE)</f>
        <v>41</v>
      </c>
    </row>
    <row r="678" spans="1:17" x14ac:dyDescent="0.3">
      <c r="A678" t="s">
        <v>1683</v>
      </c>
      <c r="B678" t="str">
        <f>VLOOKUP(A678, 'Customer Names'!$A$1:$D$2336,3,FALSE)</f>
        <v>Tsoucas</v>
      </c>
      <c r="C678">
        <f>VLOOKUP(A678, 'Medical Examinations'!$A$1:$J$2336,2,FALSE)</f>
        <v>36.71</v>
      </c>
      <c r="D678">
        <f>VLOOKUP(A678,'Medical Examinations'!A677:J3012,3,FALSE)</f>
        <v>8.74</v>
      </c>
      <c r="E678" t="str">
        <f>VLOOKUP(A678,'Medical Examinations'!A677:J3012,4,FALSE)</f>
        <v>Yes</v>
      </c>
      <c r="F678" t="str">
        <f>VLOOKUP(A678,'Medical Examinations'!A677:J3012,4,FALSE)</f>
        <v>Yes</v>
      </c>
      <c r="G678" t="str">
        <f>VLOOKUP(A678,'Medical Examinations'!A678:J3012,6,FALSE)</f>
        <v>No</v>
      </c>
      <c r="H678">
        <f>VLOOKUP(A678,'Medical Examinations'!A678:J3012,7,FALSE)</f>
        <v>0</v>
      </c>
      <c r="I678" s="8" t="str">
        <f>VLOOKUP(A678,'Medical Examinations'!A678:J3012,8,FALSE)</f>
        <v>No</v>
      </c>
      <c r="J678" t="str">
        <f>VLOOKUP(A678,'Medical Examinations'!A678:J3012,9,FALSE)</f>
        <v>Obesity</v>
      </c>
      <c r="K678" t="str">
        <f>VLOOKUP(A678,'Medical Examinations'!A678:J3012,10,FALSE)</f>
        <v>Diabetes</v>
      </c>
      <c r="L678" s="14">
        <f>VLOOKUP(A678,'Hospitalisation Details'!$A$1:$H$2344,2,FALSE)</f>
        <v>24716</v>
      </c>
      <c r="M678">
        <f>VLOOKUP(A678,'Hospitalisation Details'!$A$1:$H$2344,4,FALSE)</f>
        <v>14640.35</v>
      </c>
      <c r="N678" t="str">
        <f>VLOOKUP(A678,'Hospitalisation Details'!$A$1:$H$2344,5,FALSE)</f>
        <v>tier - 2</v>
      </c>
      <c r="O678" t="str">
        <f>VLOOKUP(A678,'Hospitalisation Details'!$A$1:$H$2344,6,FALSE)</f>
        <v>tier - 3</v>
      </c>
      <c r="P678" t="str">
        <f>VLOOKUP(A678,'Hospitalisation Details'!$A$1:$H$2344,7,FALSE)</f>
        <v>R1026</v>
      </c>
      <c r="Q678">
        <f>VLOOKUP(A678,'Hospitalisation Details'!$A$1:$H$2344,8,FALSE)</f>
        <v>55</v>
      </c>
    </row>
    <row r="679" spans="1:17" x14ac:dyDescent="0.3">
      <c r="A679" t="s">
        <v>1682</v>
      </c>
      <c r="B679" t="str">
        <f>VLOOKUP(A679, 'Customer Names'!$A$1:$D$2336,3,FALSE)</f>
        <v>Muhly</v>
      </c>
      <c r="C679">
        <f>VLOOKUP(A679, 'Medical Examinations'!$A$1:$J$2336,2,FALSE)</f>
        <v>53.48</v>
      </c>
      <c r="D679">
        <f>VLOOKUP(A679,'Medical Examinations'!A678:J3013,3,FALSE)</f>
        <v>5.64</v>
      </c>
      <c r="E679" t="str">
        <f>VLOOKUP(A679,'Medical Examinations'!A678:J3013,4,FALSE)</f>
        <v>No</v>
      </c>
      <c r="F679" t="str">
        <f>VLOOKUP(A679,'Medical Examinations'!A678:J3013,4,FALSE)</f>
        <v>No</v>
      </c>
      <c r="G679" t="str">
        <f>VLOOKUP(A679,'Medical Examinations'!A679:J3013,6,FALSE)</f>
        <v>No</v>
      </c>
      <c r="H679">
        <f>VLOOKUP(A679,'Medical Examinations'!A679:J3013,7,FALSE)</f>
        <v>0</v>
      </c>
      <c r="I679" s="8" t="str">
        <f>VLOOKUP(A679,'Medical Examinations'!A679:J3013,8,FALSE)</f>
        <v>No</v>
      </c>
      <c r="J679" t="str">
        <f>VLOOKUP(A679,'Medical Examinations'!A679:J3013,9,FALSE)</f>
        <v>Obesity</v>
      </c>
      <c r="K679" t="str">
        <f>VLOOKUP(A679,'Medical Examinations'!A679:J3013,10,FALSE)</f>
        <v>Normal</v>
      </c>
      <c r="L679" s="14">
        <f>VLOOKUP(A679,'Hospitalisation Details'!$A$1:$H$2344,2,FALSE)</f>
        <v>33471</v>
      </c>
      <c r="M679">
        <f>VLOOKUP(A679,'Hospitalisation Details'!$A$1:$H$2344,4,FALSE)</f>
        <v>14630.52</v>
      </c>
      <c r="N679" t="str">
        <f>VLOOKUP(A679,'Hospitalisation Details'!$A$1:$H$2344,5,FALSE)</f>
        <v>tier - 2</v>
      </c>
      <c r="O679" t="str">
        <f>VLOOKUP(A679,'Hospitalisation Details'!$A$1:$H$2344,6,FALSE)</f>
        <v>tier - 3</v>
      </c>
      <c r="P679" t="str">
        <f>VLOOKUP(A679,'Hospitalisation Details'!$A$1:$H$2344,7,FALSE)</f>
        <v>R1011</v>
      </c>
      <c r="Q679">
        <f>VLOOKUP(A679,'Hospitalisation Details'!$A$1:$H$2344,8,FALSE)</f>
        <v>31</v>
      </c>
    </row>
    <row r="680" spans="1:17" x14ac:dyDescent="0.3">
      <c r="A680" t="s">
        <v>1681</v>
      </c>
      <c r="B680" t="str">
        <f>VLOOKUP(A680, 'Customer Names'!$A$1:$D$2336,3,FALSE)</f>
        <v>Lund</v>
      </c>
      <c r="C680">
        <f>VLOOKUP(A680, 'Medical Examinations'!$A$1:$J$2336,2,FALSE)</f>
        <v>35.5</v>
      </c>
      <c r="D680">
        <f>VLOOKUP(A680,'Medical Examinations'!A679:J3014,3,FALSE)</f>
        <v>10.37</v>
      </c>
      <c r="E680" t="str">
        <f>VLOOKUP(A680,'Medical Examinations'!A679:J3014,4,FALSE)</f>
        <v>No</v>
      </c>
      <c r="F680" t="str">
        <f>VLOOKUP(A680,'Medical Examinations'!A679:J3014,4,FALSE)</f>
        <v>No</v>
      </c>
      <c r="G680" t="str">
        <f>VLOOKUP(A680,'Medical Examinations'!A680:J3014,6,FALSE)</f>
        <v>No</v>
      </c>
      <c r="H680">
        <f>VLOOKUP(A680,'Medical Examinations'!A680:J3014,7,FALSE)</f>
        <v>0</v>
      </c>
      <c r="I680" s="8" t="str">
        <f>VLOOKUP(A680,'Medical Examinations'!A680:J3014,8,FALSE)</f>
        <v>No</v>
      </c>
      <c r="J680" t="str">
        <f>VLOOKUP(A680,'Medical Examinations'!A680:J3014,9,FALSE)</f>
        <v>Obesity</v>
      </c>
      <c r="K680" t="str">
        <f>VLOOKUP(A680,'Medical Examinations'!A680:J3014,10,FALSE)</f>
        <v>Diabetes</v>
      </c>
      <c r="L680" s="14">
        <f>VLOOKUP(A680,'Hospitalisation Details'!$A$1:$H$2344,2,FALSE)</f>
        <v>24054</v>
      </c>
      <c r="M680">
        <f>VLOOKUP(A680,'Hospitalisation Details'!$A$1:$H$2344,4,FALSE)</f>
        <v>14612.33</v>
      </c>
      <c r="N680" t="str">
        <f>VLOOKUP(A680,'Hospitalisation Details'!$A$1:$H$2344,5,FALSE)</f>
        <v>tier - 2</v>
      </c>
      <c r="O680" t="str">
        <f>VLOOKUP(A680,'Hospitalisation Details'!$A$1:$H$2344,6,FALSE)</f>
        <v>tier - 3</v>
      </c>
      <c r="P680" t="str">
        <f>VLOOKUP(A680,'Hospitalisation Details'!$A$1:$H$2344,7,FALSE)</f>
        <v>R1021</v>
      </c>
      <c r="Q680">
        <f>VLOOKUP(A680,'Hospitalisation Details'!$A$1:$H$2344,8,FALSE)</f>
        <v>57</v>
      </c>
    </row>
    <row r="681" spans="1:17" x14ac:dyDescent="0.3">
      <c r="A681" t="s">
        <v>1680</v>
      </c>
      <c r="B681" t="str">
        <f>VLOOKUP(A681, 'Customer Names'!$A$1:$D$2336,3,FALSE)</f>
        <v>Battaglino</v>
      </c>
      <c r="C681">
        <f>VLOOKUP(A681, 'Medical Examinations'!$A$1:$J$2336,2,FALSE)</f>
        <v>36.979999999999997</v>
      </c>
      <c r="D681">
        <f>VLOOKUP(A681,'Medical Examinations'!A680:J3015,3,FALSE)</f>
        <v>9.56</v>
      </c>
      <c r="E681" t="str">
        <f>VLOOKUP(A681,'Medical Examinations'!A680:J3015,4,FALSE)</f>
        <v>Yes</v>
      </c>
      <c r="F681" t="str">
        <f>VLOOKUP(A681,'Medical Examinations'!A680:J3015,4,FALSE)</f>
        <v>Yes</v>
      </c>
      <c r="G681" t="str">
        <f>VLOOKUP(A681,'Medical Examinations'!A681:J3015,6,FALSE)</f>
        <v>No</v>
      </c>
      <c r="H681">
        <f>VLOOKUP(A681,'Medical Examinations'!A681:J3015,7,FALSE)</f>
        <v>0</v>
      </c>
      <c r="I681" s="8" t="str">
        <f>VLOOKUP(A681,'Medical Examinations'!A681:J3015,8,FALSE)</f>
        <v>No</v>
      </c>
      <c r="J681" t="str">
        <f>VLOOKUP(A681,'Medical Examinations'!A681:J3015,9,FALSE)</f>
        <v>Obesity</v>
      </c>
      <c r="K681" t="str">
        <f>VLOOKUP(A681,'Medical Examinations'!A681:J3015,10,FALSE)</f>
        <v>Diabetes</v>
      </c>
      <c r="L681" s="14">
        <f>VLOOKUP(A681,'Hospitalisation Details'!$A$1:$H$2344,2,FALSE)</f>
        <v>24671</v>
      </c>
      <c r="M681">
        <f>VLOOKUP(A681,'Hospitalisation Details'!$A$1:$H$2344,4,FALSE)</f>
        <v>14600.62</v>
      </c>
      <c r="N681" t="str">
        <f>VLOOKUP(A681,'Hospitalisation Details'!$A$1:$H$2344,5,FALSE)</f>
        <v>tier - 2</v>
      </c>
      <c r="O681" t="str">
        <f>VLOOKUP(A681,'Hospitalisation Details'!$A$1:$H$2344,6,FALSE)</f>
        <v>tier - 3</v>
      </c>
      <c r="P681" t="str">
        <f>VLOOKUP(A681,'Hospitalisation Details'!$A$1:$H$2344,7,FALSE)</f>
        <v>R1022</v>
      </c>
      <c r="Q681">
        <f>VLOOKUP(A681,'Hospitalisation Details'!$A$1:$H$2344,8,FALSE)</f>
        <v>55</v>
      </c>
    </row>
    <row r="682" spans="1:17" x14ac:dyDescent="0.3">
      <c r="A682" t="s">
        <v>1679</v>
      </c>
      <c r="B682" t="str">
        <f>VLOOKUP(A682, 'Customer Names'!$A$1:$D$2336,3,FALSE)</f>
        <v>Pena</v>
      </c>
      <c r="C682">
        <f>VLOOKUP(A682, 'Medical Examinations'!$A$1:$J$2336,2,FALSE)</f>
        <v>32.395000000000003</v>
      </c>
      <c r="D682">
        <f>VLOOKUP(A682,'Medical Examinations'!A681:J3016,3,FALSE)</f>
        <v>8.23</v>
      </c>
      <c r="E682" t="str">
        <f>VLOOKUP(A682,'Medical Examinations'!A681:J3016,4,FALSE)</f>
        <v>Yes</v>
      </c>
      <c r="F682" t="str">
        <f>VLOOKUP(A682,'Medical Examinations'!A681:J3016,4,FALSE)</f>
        <v>Yes</v>
      </c>
      <c r="G682" t="str">
        <f>VLOOKUP(A682,'Medical Examinations'!A682:J3016,6,FALSE)</f>
        <v>Yes</v>
      </c>
      <c r="H682">
        <f>VLOOKUP(A682,'Medical Examinations'!A682:J3016,7,FALSE)</f>
        <v>1</v>
      </c>
      <c r="I682" s="8" t="str">
        <f>VLOOKUP(A682,'Medical Examinations'!A682:J3016,8,FALSE)</f>
        <v>No</v>
      </c>
      <c r="J682" t="str">
        <f>VLOOKUP(A682,'Medical Examinations'!A682:J3016,9,FALSE)</f>
        <v>Obesity</v>
      </c>
      <c r="K682" t="str">
        <f>VLOOKUP(A682,'Medical Examinations'!A682:J3016,10,FALSE)</f>
        <v>Diabetes</v>
      </c>
      <c r="L682" s="14">
        <f>VLOOKUP(A682,'Hospitalisation Details'!$A$1:$H$2344,2,FALSE)</f>
        <v>23298</v>
      </c>
      <c r="M682">
        <f>VLOOKUP(A682,'Hospitalisation Details'!$A$1:$H$2344,4,FALSE)</f>
        <v>14590.63</v>
      </c>
      <c r="N682" t="str">
        <f>VLOOKUP(A682,'Hospitalisation Details'!$A$1:$H$2344,5,FALSE)</f>
        <v>tier - 2</v>
      </c>
      <c r="O682" t="str">
        <f>VLOOKUP(A682,'Hospitalisation Details'!$A$1:$H$2344,6,FALSE)</f>
        <v>tier - 1</v>
      </c>
      <c r="P682" t="str">
        <f>VLOOKUP(A682,'Hospitalisation Details'!$A$1:$H$2344,7,FALSE)</f>
        <v>R1024</v>
      </c>
      <c r="Q682">
        <f>VLOOKUP(A682,'Hospitalisation Details'!$A$1:$H$2344,8,FALSE)</f>
        <v>59</v>
      </c>
    </row>
    <row r="683" spans="1:17" x14ac:dyDescent="0.3">
      <c r="A683" t="s">
        <v>1678</v>
      </c>
      <c r="B683" t="str">
        <f>VLOOKUP(A683, 'Customer Names'!$A$1:$D$2336,3,FALSE)</f>
        <v>Thomason</v>
      </c>
      <c r="C683">
        <f>VLOOKUP(A683, 'Medical Examinations'!$A$1:$J$2336,2,FALSE)</f>
        <v>32.729999999999997</v>
      </c>
      <c r="D683">
        <f>VLOOKUP(A683,'Medical Examinations'!A682:J3017,3,FALSE)</f>
        <v>7.03</v>
      </c>
      <c r="E683" t="str">
        <f>VLOOKUP(A683,'Medical Examinations'!A682:J3017,4,FALSE)</f>
        <v>No</v>
      </c>
      <c r="F683" t="str">
        <f>VLOOKUP(A683,'Medical Examinations'!A682:J3017,4,FALSE)</f>
        <v>No</v>
      </c>
      <c r="G683" t="str">
        <f>VLOOKUP(A683,'Medical Examinations'!A683:J3017,6,FALSE)</f>
        <v>No</v>
      </c>
      <c r="H683">
        <f>VLOOKUP(A683,'Medical Examinations'!A683:J3017,7,FALSE)</f>
        <v>0</v>
      </c>
      <c r="I683" s="8" t="str">
        <f>VLOOKUP(A683,'Medical Examinations'!A683:J3017,8,FALSE)</f>
        <v>No</v>
      </c>
      <c r="J683" t="str">
        <f>VLOOKUP(A683,'Medical Examinations'!A683:J3017,9,FALSE)</f>
        <v>Obesity</v>
      </c>
      <c r="K683" t="str">
        <f>VLOOKUP(A683,'Medical Examinations'!A683:J3017,10,FALSE)</f>
        <v>Diabetes</v>
      </c>
      <c r="L683" s="14">
        <f>VLOOKUP(A683,'Hospitalisation Details'!$A$1:$H$2344,2,FALSE)</f>
        <v>22983</v>
      </c>
      <c r="M683">
        <f>VLOOKUP(A683,'Hospitalisation Details'!$A$1:$H$2344,4,FALSE)</f>
        <v>14574.64</v>
      </c>
      <c r="N683" t="str">
        <f>VLOOKUP(A683,'Hospitalisation Details'!$A$1:$H$2344,5,FALSE)</f>
        <v>tier - 2</v>
      </c>
      <c r="O683" t="str">
        <f>VLOOKUP(A683,'Hospitalisation Details'!$A$1:$H$2344,6,FALSE)</f>
        <v>tier - 1</v>
      </c>
      <c r="P683" t="str">
        <f>VLOOKUP(A683,'Hospitalisation Details'!$A$1:$H$2344,7,FALSE)</f>
        <v>R1025</v>
      </c>
      <c r="Q683">
        <f>VLOOKUP(A683,'Hospitalisation Details'!$A$1:$H$2344,8,FALSE)</f>
        <v>60</v>
      </c>
    </row>
    <row r="684" spans="1:17" x14ac:dyDescent="0.3">
      <c r="A684" t="s">
        <v>1677</v>
      </c>
      <c r="B684" t="str">
        <f>VLOOKUP(A684, 'Customer Names'!$A$1:$D$2336,3,FALSE)</f>
        <v>Hancox</v>
      </c>
      <c r="C684">
        <f>VLOOKUP(A684, 'Medical Examinations'!$A$1:$J$2336,2,FALSE)</f>
        <v>20.52</v>
      </c>
      <c r="D684">
        <f>VLOOKUP(A684,'Medical Examinations'!A683:J3018,3,FALSE)</f>
        <v>5.45</v>
      </c>
      <c r="E684" t="str">
        <f>VLOOKUP(A684,'Medical Examinations'!A683:J3018,4,FALSE)</f>
        <v>No</v>
      </c>
      <c r="F684" t="str">
        <f>VLOOKUP(A684,'Medical Examinations'!A683:J3018,4,FALSE)</f>
        <v>No</v>
      </c>
      <c r="G684" t="str">
        <f>VLOOKUP(A684,'Medical Examinations'!A684:J3018,6,FALSE)</f>
        <v>No</v>
      </c>
      <c r="H684">
        <f>VLOOKUP(A684,'Medical Examinations'!A684:J3018,7,FALSE)</f>
        <v>1</v>
      </c>
      <c r="I684" s="8" t="str">
        <f>VLOOKUP(A684,'Medical Examinations'!A684:J3018,8,FALSE)</f>
        <v>yes</v>
      </c>
      <c r="J684" t="str">
        <f>VLOOKUP(A684,'Medical Examinations'!A684:J3018,9,FALSE)</f>
        <v>Normal weight</v>
      </c>
      <c r="K684" t="str">
        <f>VLOOKUP(A684,'Medical Examinations'!A684:J3018,10,FALSE)</f>
        <v>Normal</v>
      </c>
      <c r="L684" s="14">
        <f>VLOOKUP(A684,'Hospitalisation Details'!$A$1:$H$2344,2,FALSE)</f>
        <v>36050</v>
      </c>
      <c r="M684">
        <f>VLOOKUP(A684,'Hospitalisation Details'!$A$1:$H$2344,4,FALSE)</f>
        <v>14571.89</v>
      </c>
      <c r="N684" t="str">
        <f>VLOOKUP(A684,'Hospitalisation Details'!$A$1:$H$2344,5,FALSE)</f>
        <v>tier - 2</v>
      </c>
      <c r="O684" t="str">
        <f>VLOOKUP(A684,'Hospitalisation Details'!$A$1:$H$2344,6,FALSE)</f>
        <v>tier - 1</v>
      </c>
      <c r="P684" t="str">
        <f>VLOOKUP(A684,'Hospitalisation Details'!$A$1:$H$2344,7,FALSE)</f>
        <v>R1024</v>
      </c>
      <c r="Q684">
        <f>VLOOKUP(A684,'Hospitalisation Details'!$A$1:$H$2344,8,FALSE)</f>
        <v>24</v>
      </c>
    </row>
    <row r="685" spans="1:17" x14ac:dyDescent="0.3">
      <c r="A685" t="s">
        <v>1676</v>
      </c>
      <c r="B685" t="str">
        <f>VLOOKUP(A685, 'Customer Names'!$A$1:$D$2336,3,FALSE)</f>
        <v>Canarecci</v>
      </c>
      <c r="C685">
        <f>VLOOKUP(A685, 'Medical Examinations'!$A$1:$J$2336,2,FALSE)</f>
        <v>51.72</v>
      </c>
      <c r="D685">
        <f>VLOOKUP(A685,'Medical Examinations'!A684:J3019,3,FALSE)</f>
        <v>5.76</v>
      </c>
      <c r="E685" t="str">
        <f>VLOOKUP(A685,'Medical Examinations'!A684:J3019,4,FALSE)</f>
        <v>No</v>
      </c>
      <c r="F685" t="str">
        <f>VLOOKUP(A685,'Medical Examinations'!A684:J3019,4,FALSE)</f>
        <v>No</v>
      </c>
      <c r="G685" t="str">
        <f>VLOOKUP(A685,'Medical Examinations'!A685:J3019,6,FALSE)</f>
        <v>No</v>
      </c>
      <c r="H685">
        <f>VLOOKUP(A685,'Medical Examinations'!A685:J3019,7,FALSE)</f>
        <v>0</v>
      </c>
      <c r="I685" s="8" t="str">
        <f>VLOOKUP(A685,'Medical Examinations'!A685:J3019,8,FALSE)</f>
        <v>No</v>
      </c>
      <c r="J685" t="str">
        <f>VLOOKUP(A685,'Medical Examinations'!A685:J3019,9,FALSE)</f>
        <v>Obesity</v>
      </c>
      <c r="K685" t="str">
        <f>VLOOKUP(A685,'Medical Examinations'!A685:J3019,10,FALSE)</f>
        <v>Prediabetes</v>
      </c>
      <c r="L685" s="14">
        <f>VLOOKUP(A685,'Hospitalisation Details'!$A$1:$H$2344,2,FALSE)</f>
        <v>32703</v>
      </c>
      <c r="M685">
        <f>VLOOKUP(A685,'Hospitalisation Details'!$A$1:$H$2344,4,FALSE)</f>
        <v>14547.26</v>
      </c>
      <c r="N685" t="str">
        <f>VLOOKUP(A685,'Hospitalisation Details'!$A$1:$H$2344,5,FALSE)</f>
        <v>tier - 2</v>
      </c>
      <c r="O685" t="str">
        <f>VLOOKUP(A685,'Hospitalisation Details'!$A$1:$H$2344,6,FALSE)</f>
        <v>tier - 3</v>
      </c>
      <c r="P685" t="str">
        <f>VLOOKUP(A685,'Hospitalisation Details'!$A$1:$H$2344,7,FALSE)</f>
        <v>R1011</v>
      </c>
      <c r="Q685">
        <f>VLOOKUP(A685,'Hospitalisation Details'!$A$1:$H$2344,8,FALSE)</f>
        <v>33</v>
      </c>
    </row>
    <row r="686" spans="1:17" x14ac:dyDescent="0.3">
      <c r="A686" t="s">
        <v>1675</v>
      </c>
      <c r="B686" t="str">
        <f>VLOOKUP(A686, 'Customer Names'!$A$1:$D$2336,3,FALSE)</f>
        <v>Toupin</v>
      </c>
      <c r="C686">
        <f>VLOOKUP(A686, 'Medical Examinations'!$A$1:$J$2336,2,FALSE)</f>
        <v>50.2</v>
      </c>
      <c r="D686">
        <f>VLOOKUP(A686,'Medical Examinations'!A685:J3020,3,FALSE)</f>
        <v>5.4</v>
      </c>
      <c r="E686" t="str">
        <f>VLOOKUP(A686,'Medical Examinations'!A685:J3020,4,FALSE)</f>
        <v>No</v>
      </c>
      <c r="F686" t="str">
        <f>VLOOKUP(A686,'Medical Examinations'!A685:J3020,4,FALSE)</f>
        <v>No</v>
      </c>
      <c r="G686" t="str">
        <f>VLOOKUP(A686,'Medical Examinations'!A686:J3020,6,FALSE)</f>
        <v>No</v>
      </c>
      <c r="H686">
        <f>VLOOKUP(A686,'Medical Examinations'!A686:J3020,7,FALSE)</f>
        <v>0</v>
      </c>
      <c r="I686" s="8" t="str">
        <f>VLOOKUP(A686,'Medical Examinations'!A686:J3020,8,FALSE)</f>
        <v>No</v>
      </c>
      <c r="J686" t="str">
        <f>VLOOKUP(A686,'Medical Examinations'!A686:J3020,9,FALSE)</f>
        <v>Obesity</v>
      </c>
      <c r="K686" t="str">
        <f>VLOOKUP(A686,'Medical Examinations'!A686:J3020,10,FALSE)</f>
        <v>Normal</v>
      </c>
      <c r="L686" s="14">
        <f>VLOOKUP(A686,'Hospitalisation Details'!$A$1:$H$2344,2,FALSE)</f>
        <v>32711</v>
      </c>
      <c r="M686">
        <f>VLOOKUP(A686,'Hospitalisation Details'!$A$1:$H$2344,4,FALSE)</f>
        <v>14507.46</v>
      </c>
      <c r="N686" t="str">
        <f>VLOOKUP(A686,'Hospitalisation Details'!$A$1:$H$2344,5,FALSE)</f>
        <v>tier - 2</v>
      </c>
      <c r="O686" t="str">
        <f>VLOOKUP(A686,'Hospitalisation Details'!$A$1:$H$2344,6,FALSE)</f>
        <v>tier - 3</v>
      </c>
      <c r="P686" t="str">
        <f>VLOOKUP(A686,'Hospitalisation Details'!$A$1:$H$2344,7,FALSE)</f>
        <v>R1012</v>
      </c>
      <c r="Q686">
        <f>VLOOKUP(A686,'Hospitalisation Details'!$A$1:$H$2344,8,FALSE)</f>
        <v>33</v>
      </c>
    </row>
    <row r="687" spans="1:17" x14ac:dyDescent="0.3">
      <c r="A687" t="s">
        <v>1674</v>
      </c>
      <c r="B687" t="str">
        <f>VLOOKUP(A687, 'Customer Names'!$A$1:$D$2336,3,FALSE)</f>
        <v>Mulley</v>
      </c>
      <c r="C687">
        <f>VLOOKUP(A687, 'Medical Examinations'!$A$1:$J$2336,2,FALSE)</f>
        <v>25.52</v>
      </c>
      <c r="D687">
        <f>VLOOKUP(A687,'Medical Examinations'!A686:J3021,3,FALSE)</f>
        <v>6.35</v>
      </c>
      <c r="E687" t="str">
        <f>VLOOKUP(A687,'Medical Examinations'!A686:J3021,4,FALSE)</f>
        <v>No</v>
      </c>
      <c r="F687" t="str">
        <f>VLOOKUP(A687,'Medical Examinations'!A686:J3021,4,FALSE)</f>
        <v>No</v>
      </c>
      <c r="G687" t="str">
        <f>VLOOKUP(A687,'Medical Examinations'!A687:J3021,6,FALSE)</f>
        <v>Yes</v>
      </c>
      <c r="H687">
        <f>VLOOKUP(A687,'Medical Examinations'!A687:J3021,7,FALSE)</f>
        <v>1</v>
      </c>
      <c r="I687" s="8" t="str">
        <f>VLOOKUP(A687,'Medical Examinations'!A687:J3021,8,FALSE)</f>
        <v>No</v>
      </c>
      <c r="J687" t="str">
        <f>VLOOKUP(A687,'Medical Examinations'!A687:J3021,9,FALSE)</f>
        <v>Overweight</v>
      </c>
      <c r="K687" t="str">
        <f>VLOOKUP(A687,'Medical Examinations'!A687:J3021,10,FALSE)</f>
        <v>Prediabetes</v>
      </c>
      <c r="L687" s="14">
        <f>VLOOKUP(A687,'Hospitalisation Details'!$A$1:$H$2344,2,FALSE)</f>
        <v>29148</v>
      </c>
      <c r="M687">
        <f>VLOOKUP(A687,'Hospitalisation Details'!$A$1:$H$2344,4,FALSE)</f>
        <v>14478.33</v>
      </c>
      <c r="N687" t="str">
        <f>VLOOKUP(A687,'Hospitalisation Details'!$A$1:$H$2344,5,FALSE)</f>
        <v>tier - 2</v>
      </c>
      <c r="O687" t="str">
        <f>VLOOKUP(A687,'Hospitalisation Details'!$A$1:$H$2344,6,FALSE)</f>
        <v>tier - 2</v>
      </c>
      <c r="P687" t="str">
        <f>VLOOKUP(A687,'Hospitalisation Details'!$A$1:$H$2344,7,FALSE)</f>
        <v>R1013</v>
      </c>
      <c r="Q687">
        <f>VLOOKUP(A687,'Hospitalisation Details'!$A$1:$H$2344,8,FALSE)</f>
        <v>43</v>
      </c>
    </row>
    <row r="688" spans="1:17" x14ac:dyDescent="0.3">
      <c r="A688" t="s">
        <v>1673</v>
      </c>
      <c r="B688" t="str">
        <f>VLOOKUP(A688, 'Customer Names'!$A$1:$D$2336,3,FALSE)</f>
        <v>Parry</v>
      </c>
      <c r="C688">
        <f>VLOOKUP(A688, 'Medical Examinations'!$A$1:$J$2336,2,FALSE)</f>
        <v>35.200000000000003</v>
      </c>
      <c r="D688">
        <f>VLOOKUP(A688,'Medical Examinations'!A687:J3022,3,FALSE)</f>
        <v>6.26</v>
      </c>
      <c r="E688" t="str">
        <f>VLOOKUP(A688,'Medical Examinations'!A687:J3022,4,FALSE)</f>
        <v>Yes</v>
      </c>
      <c r="F688" t="str">
        <f>VLOOKUP(A688,'Medical Examinations'!A687:J3022,4,FALSE)</f>
        <v>Yes</v>
      </c>
      <c r="G688" t="str">
        <f>VLOOKUP(A688,'Medical Examinations'!A688:J3022,6,FALSE)</f>
        <v>No</v>
      </c>
      <c r="H688">
        <f>VLOOKUP(A688,'Medical Examinations'!A688:J3022,7,FALSE)</f>
        <v>2</v>
      </c>
      <c r="I688" s="8" t="str">
        <f>VLOOKUP(A688,'Medical Examinations'!A688:J3022,8,FALSE)</f>
        <v>No</v>
      </c>
      <c r="J688" t="str">
        <f>VLOOKUP(A688,'Medical Examinations'!A688:J3022,9,FALSE)</f>
        <v>Obesity</v>
      </c>
      <c r="K688" t="str">
        <f>VLOOKUP(A688,'Medical Examinations'!A688:J3022,10,FALSE)</f>
        <v>Prediabetes</v>
      </c>
      <c r="L688" s="14">
        <f>VLOOKUP(A688,'Hospitalisation Details'!$A$1:$H$2344,2,FALSE)</f>
        <v>21874</v>
      </c>
      <c r="M688">
        <f>VLOOKUP(A688,'Hospitalisation Details'!$A$1:$H$2344,4,FALSE)</f>
        <v>14474.68</v>
      </c>
      <c r="N688" t="str">
        <f>VLOOKUP(A688,'Hospitalisation Details'!$A$1:$H$2344,5,FALSE)</f>
        <v>tier - 2</v>
      </c>
      <c r="O688" t="str">
        <f>VLOOKUP(A688,'Hospitalisation Details'!$A$1:$H$2344,6,FALSE)</f>
        <v>tier - 2</v>
      </c>
      <c r="P688" t="str">
        <f>VLOOKUP(A688,'Hospitalisation Details'!$A$1:$H$2344,7,FALSE)</f>
        <v>R1013</v>
      </c>
      <c r="Q688">
        <f>VLOOKUP(A688,'Hospitalisation Details'!$A$1:$H$2344,8,FALSE)</f>
        <v>63</v>
      </c>
    </row>
    <row r="689" spans="1:17" x14ac:dyDescent="0.3">
      <c r="A689" t="s">
        <v>1672</v>
      </c>
      <c r="B689" t="str">
        <f>VLOOKUP(A689, 'Customer Names'!$A$1:$D$2336,3,FALSE)</f>
        <v>Mason Cox</v>
      </c>
      <c r="C689">
        <f>VLOOKUP(A689, 'Medical Examinations'!$A$1:$J$2336,2,FALSE)</f>
        <v>41.26</v>
      </c>
      <c r="D689">
        <f>VLOOKUP(A689,'Medical Examinations'!A688:J3023,3,FALSE)</f>
        <v>5.97</v>
      </c>
      <c r="E689" t="str">
        <f>VLOOKUP(A689,'Medical Examinations'!A688:J3023,4,FALSE)</f>
        <v>Yes</v>
      </c>
      <c r="F689" t="str">
        <f>VLOOKUP(A689,'Medical Examinations'!A688:J3023,4,FALSE)</f>
        <v>Yes</v>
      </c>
      <c r="G689" t="str">
        <f>VLOOKUP(A689,'Medical Examinations'!A689:J3023,6,FALSE)</f>
        <v>No</v>
      </c>
      <c r="H689">
        <f>VLOOKUP(A689,'Medical Examinations'!A689:J3023,7,FALSE)</f>
        <v>0</v>
      </c>
      <c r="I689" s="8" t="str">
        <f>VLOOKUP(A689,'Medical Examinations'!A689:J3023,8,FALSE)</f>
        <v>No</v>
      </c>
      <c r="J689" t="str">
        <f>VLOOKUP(A689,'Medical Examinations'!A689:J3023,9,FALSE)</f>
        <v>Obesity</v>
      </c>
      <c r="K689" t="str">
        <f>VLOOKUP(A689,'Medical Examinations'!A689:J3023,10,FALSE)</f>
        <v>Prediabetes</v>
      </c>
      <c r="L689" s="14">
        <f>VLOOKUP(A689,'Hospitalisation Details'!$A$1:$H$2344,2,FALSE)</f>
        <v>28091</v>
      </c>
      <c r="M689">
        <f>VLOOKUP(A689,'Hospitalisation Details'!$A$1:$H$2344,4,FALSE)</f>
        <v>14470.01</v>
      </c>
      <c r="N689" t="str">
        <f>VLOOKUP(A689,'Hospitalisation Details'!$A$1:$H$2344,5,FALSE)</f>
        <v>tier - 2</v>
      </c>
      <c r="O689" t="str">
        <f>VLOOKUP(A689,'Hospitalisation Details'!$A$1:$H$2344,6,FALSE)</f>
        <v>tier - 3</v>
      </c>
      <c r="P689" t="str">
        <f>VLOOKUP(A689,'Hospitalisation Details'!$A$1:$H$2344,7,FALSE)</f>
        <v>R1012</v>
      </c>
      <c r="Q689">
        <f>VLOOKUP(A689,'Hospitalisation Details'!$A$1:$H$2344,8,FALSE)</f>
        <v>46</v>
      </c>
    </row>
    <row r="690" spans="1:17" x14ac:dyDescent="0.3">
      <c r="A690" t="s">
        <v>1671</v>
      </c>
      <c r="B690" t="str">
        <f>VLOOKUP(A690, 'Customer Names'!$A$1:$D$2336,3,FALSE)</f>
        <v>Thompson</v>
      </c>
      <c r="C690">
        <f>VLOOKUP(A690, 'Medical Examinations'!$A$1:$J$2336,2,FALSE)</f>
        <v>17.195</v>
      </c>
      <c r="D690">
        <f>VLOOKUP(A690,'Medical Examinations'!A689:J3024,3,FALSE)</f>
        <v>5.29</v>
      </c>
      <c r="E690" t="str">
        <f>VLOOKUP(A690,'Medical Examinations'!A689:J3024,4,FALSE)</f>
        <v>Yes</v>
      </c>
      <c r="F690" t="str">
        <f>VLOOKUP(A690,'Medical Examinations'!A689:J3024,4,FALSE)</f>
        <v>Yes</v>
      </c>
      <c r="G690" t="str">
        <f>VLOOKUP(A690,'Medical Examinations'!A690:J3024,6,FALSE)</f>
        <v>No</v>
      </c>
      <c r="H690">
        <f>VLOOKUP(A690,'Medical Examinations'!A690:J3024,7,FALSE)</f>
        <v>0</v>
      </c>
      <c r="I690" s="8" t="str">
        <f>VLOOKUP(A690,'Medical Examinations'!A690:J3024,8,FALSE)</f>
        <v>yes</v>
      </c>
      <c r="J690" t="str">
        <f>VLOOKUP(A690,'Medical Examinations'!A690:J3024,9,FALSE)</f>
        <v>Underweight</v>
      </c>
      <c r="K690" t="str">
        <f>VLOOKUP(A690,'Medical Examinations'!A690:J3024,10,FALSE)</f>
        <v>Normal</v>
      </c>
      <c r="L690" s="14">
        <f>VLOOKUP(A690,'Hospitalisation Details'!$A$1:$H$2344,2,FALSE)</f>
        <v>35379</v>
      </c>
      <c r="M690">
        <f>VLOOKUP(A690,'Hospitalisation Details'!$A$1:$H$2344,4,FALSE)</f>
        <v>14455.64</v>
      </c>
      <c r="N690" t="str">
        <f>VLOOKUP(A690,'Hospitalisation Details'!$A$1:$H$2344,5,FALSE)</f>
        <v>tier - 2</v>
      </c>
      <c r="O690" t="str">
        <f>VLOOKUP(A690,'Hospitalisation Details'!$A$1:$H$2344,6,FALSE)</f>
        <v>tier - 3</v>
      </c>
      <c r="P690" t="str">
        <f>VLOOKUP(A690,'Hospitalisation Details'!$A$1:$H$2344,7,FALSE)</f>
        <v>R1024</v>
      </c>
      <c r="Q690">
        <f>VLOOKUP(A690,'Hospitalisation Details'!$A$1:$H$2344,8,FALSE)</f>
        <v>26</v>
      </c>
    </row>
    <row r="691" spans="1:17" x14ac:dyDescent="0.3">
      <c r="A691" t="s">
        <v>1670</v>
      </c>
      <c r="B691" t="str">
        <f>VLOOKUP(A691, 'Customer Names'!$A$1:$D$2336,3,FALSE)</f>
        <v>Nelson</v>
      </c>
      <c r="C691">
        <f>VLOOKUP(A691, 'Medical Examinations'!$A$1:$J$2336,2,FALSE)</f>
        <v>23.085000000000001</v>
      </c>
      <c r="D691">
        <f>VLOOKUP(A691,'Medical Examinations'!A690:J3025,3,FALSE)</f>
        <v>4.2699999999999996</v>
      </c>
      <c r="E691" t="str">
        <f>VLOOKUP(A691,'Medical Examinations'!A690:J3025,4,FALSE)</f>
        <v>Yes</v>
      </c>
      <c r="F691" t="str">
        <f>VLOOKUP(A691,'Medical Examinations'!A690:J3025,4,FALSE)</f>
        <v>Yes</v>
      </c>
      <c r="G691" t="str">
        <f>VLOOKUP(A691,'Medical Examinations'!A691:J3025,6,FALSE)</f>
        <v>No</v>
      </c>
      <c r="H691">
        <f>VLOOKUP(A691,'Medical Examinations'!A691:J3025,7,FALSE)</f>
        <v>2</v>
      </c>
      <c r="I691" s="8" t="str">
        <f>VLOOKUP(A691,'Medical Examinations'!A691:J3025,8,FALSE)</f>
        <v>No</v>
      </c>
      <c r="J691" t="str">
        <f>VLOOKUP(A691,'Medical Examinations'!A691:J3025,9,FALSE)</f>
        <v>Normal weight</v>
      </c>
      <c r="K691" t="str">
        <f>VLOOKUP(A691,'Medical Examinations'!A691:J3025,10,FALSE)</f>
        <v>Normal</v>
      </c>
      <c r="L691" s="14">
        <f>VLOOKUP(A691,'Hospitalisation Details'!$A$1:$H$2344,2,FALSE)</f>
        <v>21765</v>
      </c>
      <c r="M691">
        <f>VLOOKUP(A691,'Hospitalisation Details'!$A$1:$H$2344,4,FALSE)</f>
        <v>14451.84</v>
      </c>
      <c r="N691" t="str">
        <f>VLOOKUP(A691,'Hospitalisation Details'!$A$1:$H$2344,5,FALSE)</f>
        <v>tier - 2</v>
      </c>
      <c r="O691" t="str">
        <f>VLOOKUP(A691,'Hospitalisation Details'!$A$1:$H$2344,6,FALSE)</f>
        <v>tier - 3</v>
      </c>
      <c r="P691" t="str">
        <f>VLOOKUP(A691,'Hospitalisation Details'!$A$1:$H$2344,7,FALSE)</f>
        <v>R1023</v>
      </c>
      <c r="Q691">
        <f>VLOOKUP(A691,'Hospitalisation Details'!$A$1:$H$2344,8,FALSE)</f>
        <v>63</v>
      </c>
    </row>
    <row r="692" spans="1:17" x14ac:dyDescent="0.3">
      <c r="A692" t="s">
        <v>1669</v>
      </c>
      <c r="B692" t="str">
        <f>VLOOKUP(A692, 'Customer Names'!$A$1:$D$2336,3,FALSE)</f>
        <v>Forte</v>
      </c>
      <c r="C692">
        <f>VLOOKUP(A692, 'Medical Examinations'!$A$1:$J$2336,2,FALSE)</f>
        <v>21.66</v>
      </c>
      <c r="D692">
        <f>VLOOKUP(A692,'Medical Examinations'!A691:J3026,3,FALSE)</f>
        <v>5.2</v>
      </c>
      <c r="E692" t="str">
        <f>VLOOKUP(A692,'Medical Examinations'!A691:J3026,4,FALSE)</f>
        <v>Yes</v>
      </c>
      <c r="F692" t="str">
        <f>VLOOKUP(A692,'Medical Examinations'!A691:J3026,4,FALSE)</f>
        <v>Yes</v>
      </c>
      <c r="G692" t="str">
        <f>VLOOKUP(A692,'Medical Examinations'!A692:J3026,6,FALSE)</f>
        <v>No</v>
      </c>
      <c r="H692">
        <f>VLOOKUP(A692,'Medical Examinations'!A692:J3026,7,FALSE)</f>
        <v>2</v>
      </c>
      <c r="I692" s="8" t="str">
        <f>VLOOKUP(A692,'Medical Examinations'!A692:J3026,8,FALSE)</f>
        <v>No</v>
      </c>
      <c r="J692" t="str">
        <f>VLOOKUP(A692,'Medical Examinations'!A692:J3026,9,FALSE)</f>
        <v>Normal weight</v>
      </c>
      <c r="K692" t="str">
        <f>VLOOKUP(A692,'Medical Examinations'!A692:J3026,10,FALSE)</f>
        <v>Normal</v>
      </c>
      <c r="L692" s="14">
        <f>VLOOKUP(A692,'Hospitalisation Details'!$A$1:$H$2344,2,FALSE)</f>
        <v>21730</v>
      </c>
      <c r="M692">
        <f>VLOOKUP(A692,'Hospitalisation Details'!$A$1:$H$2344,4,FALSE)</f>
        <v>14449.85</v>
      </c>
      <c r="N692" t="str">
        <f>VLOOKUP(A692,'Hospitalisation Details'!$A$1:$H$2344,5,FALSE)</f>
        <v>tier - 2</v>
      </c>
      <c r="O692" t="str">
        <f>VLOOKUP(A692,'Hospitalisation Details'!$A$1:$H$2344,6,FALSE)</f>
        <v>tier - 1</v>
      </c>
      <c r="P692" t="str">
        <f>VLOOKUP(A692,'Hospitalisation Details'!$A$1:$H$2344,7,FALSE)</f>
        <v>R1024</v>
      </c>
      <c r="Q692">
        <f>VLOOKUP(A692,'Hospitalisation Details'!$A$1:$H$2344,8,FALSE)</f>
        <v>63</v>
      </c>
    </row>
    <row r="693" spans="1:17" x14ac:dyDescent="0.3">
      <c r="A693" t="s">
        <v>1668</v>
      </c>
      <c r="B693" t="str">
        <f>VLOOKUP(A693, 'Customer Names'!$A$1:$D$2336,3,FALSE)</f>
        <v>Corona Iturriaga</v>
      </c>
      <c r="C693">
        <f>VLOOKUP(A693, 'Medical Examinations'!$A$1:$J$2336,2,FALSE)</f>
        <v>36.47</v>
      </c>
      <c r="D693">
        <f>VLOOKUP(A693,'Medical Examinations'!A692:J3027,3,FALSE)</f>
        <v>8.23</v>
      </c>
      <c r="E693" t="str">
        <f>VLOOKUP(A693,'Medical Examinations'!A692:J3027,4,FALSE)</f>
        <v>Yes</v>
      </c>
      <c r="F693" t="str">
        <f>VLOOKUP(A693,'Medical Examinations'!A692:J3027,4,FALSE)</f>
        <v>Yes</v>
      </c>
      <c r="G693" t="str">
        <f>VLOOKUP(A693,'Medical Examinations'!A693:J3027,6,FALSE)</f>
        <v>No</v>
      </c>
      <c r="H693">
        <f>VLOOKUP(A693,'Medical Examinations'!A693:J3027,7,FALSE)</f>
        <v>0</v>
      </c>
      <c r="I693" s="8" t="str">
        <f>VLOOKUP(A693,'Medical Examinations'!A693:J3027,8,FALSE)</f>
        <v>No</v>
      </c>
      <c r="J693" t="str">
        <f>VLOOKUP(A693,'Medical Examinations'!A693:J3027,9,FALSE)</f>
        <v>Obesity</v>
      </c>
      <c r="K693" t="str">
        <f>VLOOKUP(A693,'Medical Examinations'!A693:J3027,10,FALSE)</f>
        <v>Diabetes</v>
      </c>
      <c r="L693" s="14">
        <f>VLOOKUP(A693,'Hospitalisation Details'!$A$1:$H$2344,2,FALSE)</f>
        <v>24780</v>
      </c>
      <c r="M693">
        <f>VLOOKUP(A693,'Hospitalisation Details'!$A$1:$H$2344,4,FALSE)</f>
        <v>14427.63</v>
      </c>
      <c r="N693" t="str">
        <f>VLOOKUP(A693,'Hospitalisation Details'!$A$1:$H$2344,5,FALSE)</f>
        <v>tier - 2</v>
      </c>
      <c r="O693" t="str">
        <f>VLOOKUP(A693,'Hospitalisation Details'!$A$1:$H$2344,6,FALSE)</f>
        <v>tier - 2</v>
      </c>
      <c r="P693" t="str">
        <f>VLOOKUP(A693,'Hospitalisation Details'!$A$1:$H$2344,7,FALSE)</f>
        <v>R1021</v>
      </c>
      <c r="Q693">
        <f>VLOOKUP(A693,'Hospitalisation Details'!$A$1:$H$2344,8,FALSE)</f>
        <v>55</v>
      </c>
    </row>
    <row r="694" spans="1:17" x14ac:dyDescent="0.3">
      <c r="A694" t="s">
        <v>1667</v>
      </c>
      <c r="B694" t="str">
        <f>VLOOKUP(A694, 'Customer Names'!$A$1:$D$2336,3,FALSE)</f>
        <v>McCollum</v>
      </c>
      <c r="C694">
        <f>VLOOKUP(A694, 'Medical Examinations'!$A$1:$J$2336,2,FALSE)</f>
        <v>36.08</v>
      </c>
      <c r="D694">
        <f>VLOOKUP(A694,'Medical Examinations'!A693:J3028,3,FALSE)</f>
        <v>10.33</v>
      </c>
      <c r="E694" t="str">
        <f>VLOOKUP(A694,'Medical Examinations'!A693:J3028,4,FALSE)</f>
        <v>Yes</v>
      </c>
      <c r="F694" t="str">
        <f>VLOOKUP(A694,'Medical Examinations'!A693:J3028,4,FALSE)</f>
        <v>Yes</v>
      </c>
      <c r="G694" t="str">
        <f>VLOOKUP(A694,'Medical Examinations'!A694:J3028,6,FALSE)</f>
        <v>No</v>
      </c>
      <c r="H694">
        <f>VLOOKUP(A694,'Medical Examinations'!A694:J3028,7,FALSE)</f>
        <v>0</v>
      </c>
      <c r="I694" s="8" t="str">
        <f>VLOOKUP(A694,'Medical Examinations'!A694:J3028,8,FALSE)</f>
        <v>No</v>
      </c>
      <c r="J694" t="str">
        <f>VLOOKUP(A694,'Medical Examinations'!A694:J3028,9,FALSE)</f>
        <v>Obesity</v>
      </c>
      <c r="K694" t="str">
        <f>VLOOKUP(A694,'Medical Examinations'!A694:J3028,10,FALSE)</f>
        <v>Diabetes</v>
      </c>
      <c r="L694" s="14">
        <f>VLOOKUP(A694,'Hospitalisation Details'!$A$1:$H$2344,2,FALSE)</f>
        <v>24699</v>
      </c>
      <c r="M694">
        <f>VLOOKUP(A694,'Hospitalisation Details'!$A$1:$H$2344,4,FALSE)</f>
        <v>14426.66</v>
      </c>
      <c r="N694" t="str">
        <f>VLOOKUP(A694,'Hospitalisation Details'!$A$1:$H$2344,5,FALSE)</f>
        <v>tier - 2</v>
      </c>
      <c r="O694" t="str">
        <f>VLOOKUP(A694,'Hospitalisation Details'!$A$1:$H$2344,6,FALSE)</f>
        <v>tier - 2</v>
      </c>
      <c r="P694" t="str">
        <f>VLOOKUP(A694,'Hospitalisation Details'!$A$1:$H$2344,7,FALSE)</f>
        <v>R1026</v>
      </c>
      <c r="Q694">
        <f>VLOOKUP(A694,'Hospitalisation Details'!$A$1:$H$2344,8,FALSE)</f>
        <v>55</v>
      </c>
    </row>
    <row r="695" spans="1:17" x14ac:dyDescent="0.3">
      <c r="A695" t="s">
        <v>1666</v>
      </c>
      <c r="B695" t="str">
        <f>VLOOKUP(A695, 'Customer Names'!$A$1:$D$2336,3,FALSE)</f>
        <v>Hevner</v>
      </c>
      <c r="C695">
        <f>VLOOKUP(A695, 'Medical Examinations'!$A$1:$J$2336,2,FALSE)</f>
        <v>23.18</v>
      </c>
      <c r="D695">
        <f>VLOOKUP(A695,'Medical Examinations'!A694:J3029,3,FALSE)</f>
        <v>6.13</v>
      </c>
      <c r="E695" t="str">
        <f>VLOOKUP(A695,'Medical Examinations'!A694:J3029,4,FALSE)</f>
        <v>No</v>
      </c>
      <c r="F695" t="str">
        <f>VLOOKUP(A695,'Medical Examinations'!A694:J3029,4,FALSE)</f>
        <v>No</v>
      </c>
      <c r="G695" t="str">
        <f>VLOOKUP(A695,'Medical Examinations'!A695:J3029,6,FALSE)</f>
        <v>No</v>
      </c>
      <c r="H695">
        <f>VLOOKUP(A695,'Medical Examinations'!A695:J3029,7,FALSE)</f>
        <v>0</v>
      </c>
      <c r="I695" s="8" t="str">
        <f>VLOOKUP(A695,'Medical Examinations'!A695:J3029,8,FALSE)</f>
        <v>No</v>
      </c>
      <c r="J695" t="str">
        <f>VLOOKUP(A695,'Medical Examinations'!A695:J3029,9,FALSE)</f>
        <v>Normal weight</v>
      </c>
      <c r="K695" t="str">
        <f>VLOOKUP(A695,'Medical Examinations'!A695:J3029,10,FALSE)</f>
        <v>Prediabetes</v>
      </c>
      <c r="L695" s="14">
        <f>VLOOKUP(A695,'Hospitalisation Details'!$A$1:$H$2344,2,FALSE)</f>
        <v>36382</v>
      </c>
      <c r="M695">
        <f>VLOOKUP(A695,'Hospitalisation Details'!$A$1:$H$2344,4,FALSE)</f>
        <v>14426.07</v>
      </c>
      <c r="N695" t="str">
        <f>VLOOKUP(A695,'Hospitalisation Details'!$A$1:$H$2344,5,FALSE)</f>
        <v>tier - 2</v>
      </c>
      <c r="O695" t="str">
        <f>VLOOKUP(A695,'Hospitalisation Details'!$A$1:$H$2344,6,FALSE)</f>
        <v>tier - 1</v>
      </c>
      <c r="P695" t="str">
        <f>VLOOKUP(A695,'Hospitalisation Details'!$A$1:$H$2344,7,FALSE)</f>
        <v>R1012</v>
      </c>
      <c r="Q695">
        <f>VLOOKUP(A695,'Hospitalisation Details'!$A$1:$H$2344,8,FALSE)</f>
        <v>23</v>
      </c>
    </row>
    <row r="696" spans="1:17" x14ac:dyDescent="0.3">
      <c r="A696" t="s">
        <v>1665</v>
      </c>
      <c r="B696" t="str">
        <f>VLOOKUP(A696, 'Customer Names'!$A$1:$D$2336,3,FALSE)</f>
        <v>Looi</v>
      </c>
      <c r="C696">
        <f>VLOOKUP(A696, 'Medical Examinations'!$A$1:$J$2336,2,FALSE)</f>
        <v>39.159999999999997</v>
      </c>
      <c r="D696">
        <f>VLOOKUP(A696,'Medical Examinations'!A695:J3030,3,FALSE)</f>
        <v>8.08</v>
      </c>
      <c r="E696" t="str">
        <f>VLOOKUP(A696,'Medical Examinations'!A695:J3030,4,FALSE)</f>
        <v>No</v>
      </c>
      <c r="F696" t="str">
        <f>VLOOKUP(A696,'Medical Examinations'!A695:J3030,4,FALSE)</f>
        <v>No</v>
      </c>
      <c r="G696" t="str">
        <f>VLOOKUP(A696,'Medical Examinations'!A696:J3030,6,FALSE)</f>
        <v>No</v>
      </c>
      <c r="H696">
        <f>VLOOKUP(A696,'Medical Examinations'!A696:J3030,7,FALSE)</f>
        <v>3</v>
      </c>
      <c r="I696" s="8" t="str">
        <f>VLOOKUP(A696,'Medical Examinations'!A696:J3030,8,FALSE)</f>
        <v>No</v>
      </c>
      <c r="J696" t="str">
        <f>VLOOKUP(A696,'Medical Examinations'!A696:J3030,9,FALSE)</f>
        <v>Obesity</v>
      </c>
      <c r="K696" t="str">
        <f>VLOOKUP(A696,'Medical Examinations'!A696:J3030,10,FALSE)</f>
        <v>Diabetes</v>
      </c>
      <c r="L696" s="14">
        <f>VLOOKUP(A696,'Hospitalisation Details'!$A$1:$H$2344,2,FALSE)</f>
        <v>21448</v>
      </c>
      <c r="M696">
        <f>VLOOKUP(A696,'Hospitalisation Details'!$A$1:$H$2344,4,FALSE)</f>
        <v>14418.28</v>
      </c>
      <c r="N696" t="str">
        <f>VLOOKUP(A696,'Hospitalisation Details'!$A$1:$H$2344,5,FALSE)</f>
        <v>tier - 2</v>
      </c>
      <c r="O696" t="str">
        <f>VLOOKUP(A696,'Hospitalisation Details'!$A$1:$H$2344,6,FALSE)</f>
        <v>tier - 3</v>
      </c>
      <c r="P696" t="str">
        <f>VLOOKUP(A696,'Hospitalisation Details'!$A$1:$H$2344,7,FALSE)</f>
        <v>R1013</v>
      </c>
      <c r="Q696">
        <f>VLOOKUP(A696,'Hospitalisation Details'!$A$1:$H$2344,8,FALSE)</f>
        <v>64</v>
      </c>
    </row>
    <row r="697" spans="1:17" x14ac:dyDescent="0.3">
      <c r="A697" t="s">
        <v>1664</v>
      </c>
      <c r="B697" t="str">
        <f>VLOOKUP(A697, 'Customer Names'!$A$1:$D$2336,3,FALSE)</f>
        <v>Power</v>
      </c>
      <c r="C697">
        <f>VLOOKUP(A697, 'Medical Examinations'!$A$1:$J$2336,2,FALSE)</f>
        <v>38.19</v>
      </c>
      <c r="D697">
        <f>VLOOKUP(A697,'Medical Examinations'!A696:J3031,3,FALSE)</f>
        <v>10.49</v>
      </c>
      <c r="E697" t="str">
        <f>VLOOKUP(A697,'Medical Examinations'!A696:J3031,4,FALSE)</f>
        <v>No</v>
      </c>
      <c r="F697" t="str">
        <f>VLOOKUP(A697,'Medical Examinations'!A696:J3031,4,FALSE)</f>
        <v>No</v>
      </c>
      <c r="G697" t="str">
        <f>VLOOKUP(A697,'Medical Examinations'!A697:J3031,6,FALSE)</f>
        <v>No</v>
      </c>
      <c r="H697">
        <f>VLOOKUP(A697,'Medical Examinations'!A697:J3031,7,FALSE)</f>
        <v>3</v>
      </c>
      <c r="I697" s="8" t="str">
        <f>VLOOKUP(A697,'Medical Examinations'!A697:J3031,8,FALSE)</f>
        <v>No</v>
      </c>
      <c r="J697" t="str">
        <f>VLOOKUP(A697,'Medical Examinations'!A697:J3031,9,FALSE)</f>
        <v>Obesity</v>
      </c>
      <c r="K697" t="str">
        <f>VLOOKUP(A697,'Medical Examinations'!A697:J3031,10,FALSE)</f>
        <v>Diabetes</v>
      </c>
      <c r="L697" s="14">
        <f>VLOOKUP(A697,'Hospitalisation Details'!$A$1:$H$2344,2,FALSE)</f>
        <v>21395</v>
      </c>
      <c r="M697">
        <f>VLOOKUP(A697,'Hospitalisation Details'!$A$1:$H$2344,4,FALSE)</f>
        <v>14410.93</v>
      </c>
      <c r="N697" t="str">
        <f>VLOOKUP(A697,'Hospitalisation Details'!$A$1:$H$2344,5,FALSE)</f>
        <v>tier - 2</v>
      </c>
      <c r="O697" t="str">
        <f>VLOOKUP(A697,'Hospitalisation Details'!$A$1:$H$2344,6,FALSE)</f>
        <v>tier - 2</v>
      </c>
      <c r="P697" t="str">
        <f>VLOOKUP(A697,'Hospitalisation Details'!$A$1:$H$2344,7,FALSE)</f>
        <v>R1016</v>
      </c>
      <c r="Q697">
        <f>VLOOKUP(A697,'Hospitalisation Details'!$A$1:$H$2344,8,FALSE)</f>
        <v>64</v>
      </c>
    </row>
    <row r="698" spans="1:17" x14ac:dyDescent="0.3">
      <c r="A698" t="s">
        <v>1663</v>
      </c>
      <c r="B698" t="str">
        <f>VLOOKUP(A698, 'Customer Names'!$A$1:$D$2336,3,FALSE)</f>
        <v>Routon</v>
      </c>
      <c r="C698">
        <f>VLOOKUP(A698, 'Medical Examinations'!$A$1:$J$2336,2,FALSE)</f>
        <v>26.41</v>
      </c>
      <c r="D698">
        <f>VLOOKUP(A698,'Medical Examinations'!A697:J3032,3,FALSE)</f>
        <v>8.11</v>
      </c>
      <c r="E698" t="str">
        <f>VLOOKUP(A698,'Medical Examinations'!A697:J3032,4,FALSE)</f>
        <v>No</v>
      </c>
      <c r="F698" t="str">
        <f>VLOOKUP(A698,'Medical Examinations'!A697:J3032,4,FALSE)</f>
        <v>No</v>
      </c>
      <c r="G698" t="str">
        <f>VLOOKUP(A698,'Medical Examinations'!A698:J3032,6,FALSE)</f>
        <v>No</v>
      </c>
      <c r="H698">
        <f>VLOOKUP(A698,'Medical Examinations'!A698:J3032,7,FALSE)</f>
        <v>3</v>
      </c>
      <c r="I698" s="8" t="str">
        <f>VLOOKUP(A698,'Medical Examinations'!A698:J3032,8,FALSE)</f>
        <v>No</v>
      </c>
      <c r="J698" t="str">
        <f>VLOOKUP(A698,'Medical Examinations'!A698:J3032,9,FALSE)</f>
        <v>Overweight</v>
      </c>
      <c r="K698" t="str">
        <f>VLOOKUP(A698,'Medical Examinations'!A698:J3032,10,FALSE)</f>
        <v>Diabetes</v>
      </c>
      <c r="L698" s="14">
        <f>VLOOKUP(A698,'Hospitalisation Details'!$A$1:$H$2344,2,FALSE)</f>
        <v>21442</v>
      </c>
      <c r="M698">
        <f>VLOOKUP(A698,'Hospitalisation Details'!$A$1:$H$2344,4,FALSE)</f>
        <v>14394.56</v>
      </c>
      <c r="N698" t="str">
        <f>VLOOKUP(A698,'Hospitalisation Details'!$A$1:$H$2344,5,FALSE)</f>
        <v>tier - 2</v>
      </c>
      <c r="O698" t="str">
        <f>VLOOKUP(A698,'Hospitalisation Details'!$A$1:$H$2344,6,FALSE)</f>
        <v>tier - 1</v>
      </c>
      <c r="P698" t="str">
        <f>VLOOKUP(A698,'Hospitalisation Details'!$A$1:$H$2344,7,FALSE)</f>
        <v>R1018</v>
      </c>
      <c r="Q698">
        <f>VLOOKUP(A698,'Hospitalisation Details'!$A$1:$H$2344,8,FALSE)</f>
        <v>64</v>
      </c>
    </row>
    <row r="699" spans="1:17" x14ac:dyDescent="0.3">
      <c r="A699" t="s">
        <v>1662</v>
      </c>
      <c r="B699" t="str">
        <f>VLOOKUP(A699, 'Customer Names'!$A$1:$D$2336,3,FALSE)</f>
        <v>Dochelli</v>
      </c>
      <c r="C699">
        <f>VLOOKUP(A699, 'Medical Examinations'!$A$1:$J$2336,2,FALSE)</f>
        <v>28.785</v>
      </c>
      <c r="D699">
        <f>VLOOKUP(A699,'Medical Examinations'!A698:J3033,3,FALSE)</f>
        <v>6.6</v>
      </c>
      <c r="E699" t="str">
        <f>VLOOKUP(A699,'Medical Examinations'!A698:J3033,4,FALSE)</f>
        <v>No</v>
      </c>
      <c r="F699" t="str">
        <f>VLOOKUP(A699,'Medical Examinations'!A698:J3033,4,FALSE)</f>
        <v>No</v>
      </c>
      <c r="G699" t="str">
        <f>VLOOKUP(A699,'Medical Examinations'!A699:J3033,6,FALSE)</f>
        <v>No</v>
      </c>
      <c r="H699">
        <f>VLOOKUP(A699,'Medical Examinations'!A699:J3033,7,FALSE)</f>
        <v>0</v>
      </c>
      <c r="I699" s="8" t="str">
        <f>VLOOKUP(A699,'Medical Examinations'!A699:J3033,8,FALSE)</f>
        <v>No</v>
      </c>
      <c r="J699" t="str">
        <f>VLOOKUP(A699,'Medical Examinations'!A699:J3033,9,FALSE)</f>
        <v>Overweight</v>
      </c>
      <c r="K699" t="str">
        <f>VLOOKUP(A699,'Medical Examinations'!A699:J3033,10,FALSE)</f>
        <v>Diabetes</v>
      </c>
      <c r="L699" s="14">
        <f>VLOOKUP(A699,'Hospitalisation Details'!$A$1:$H$2344,2,FALSE)</f>
        <v>23915</v>
      </c>
      <c r="M699">
        <f>VLOOKUP(A699,'Hospitalisation Details'!$A$1:$H$2344,4,FALSE)</f>
        <v>14394.4</v>
      </c>
      <c r="N699" t="str">
        <f>VLOOKUP(A699,'Hospitalisation Details'!$A$1:$H$2344,5,FALSE)</f>
        <v>tier - 2</v>
      </c>
      <c r="O699" t="str">
        <f>VLOOKUP(A699,'Hospitalisation Details'!$A$1:$H$2344,6,FALSE)</f>
        <v>tier - 3</v>
      </c>
      <c r="P699" t="str">
        <f>VLOOKUP(A699,'Hospitalisation Details'!$A$1:$H$2344,7,FALSE)</f>
        <v>R1024</v>
      </c>
      <c r="Q699">
        <f>VLOOKUP(A699,'Hospitalisation Details'!$A$1:$H$2344,8,FALSE)</f>
        <v>57</v>
      </c>
    </row>
    <row r="700" spans="1:17" x14ac:dyDescent="0.3">
      <c r="A700" t="s">
        <v>1661</v>
      </c>
      <c r="B700" t="str">
        <f>VLOOKUP(A700, 'Customer Names'!$A$1:$D$2336,3,FALSE)</f>
        <v>Gillespie</v>
      </c>
      <c r="C700">
        <f>VLOOKUP(A700, 'Medical Examinations'!$A$1:$J$2336,2,FALSE)</f>
        <v>26.695</v>
      </c>
      <c r="D700">
        <f>VLOOKUP(A700,'Medical Examinations'!A699:J3034,3,FALSE)</f>
        <v>10.14</v>
      </c>
      <c r="E700" t="str">
        <f>VLOOKUP(A700,'Medical Examinations'!A699:J3034,4,FALSE)</f>
        <v>Yes</v>
      </c>
      <c r="F700" t="str">
        <f>VLOOKUP(A700,'Medical Examinations'!A699:J3034,4,FALSE)</f>
        <v>Yes</v>
      </c>
      <c r="G700" t="str">
        <f>VLOOKUP(A700,'Medical Examinations'!A700:J3034,6,FALSE)</f>
        <v>Yes</v>
      </c>
      <c r="H700">
        <f>VLOOKUP(A700,'Medical Examinations'!A700:J3034,7,FALSE)</f>
        <v>1</v>
      </c>
      <c r="I700" s="8" t="str">
        <f>VLOOKUP(A700,'Medical Examinations'!A700:J3034,8,FALSE)</f>
        <v>No</v>
      </c>
      <c r="J700" t="str">
        <f>VLOOKUP(A700,'Medical Examinations'!A700:J3034,9,FALSE)</f>
        <v>Overweight</v>
      </c>
      <c r="K700" t="str">
        <f>VLOOKUP(A700,'Medical Examinations'!A700:J3034,10,FALSE)</f>
        <v>Diabetes</v>
      </c>
      <c r="L700" s="14">
        <f>VLOOKUP(A700,'Hospitalisation Details'!$A$1:$H$2344,2,FALSE)</f>
        <v>23208</v>
      </c>
      <c r="M700">
        <f>VLOOKUP(A700,'Hospitalisation Details'!$A$1:$H$2344,4,FALSE)</f>
        <v>14382.71</v>
      </c>
      <c r="N700" t="str">
        <f>VLOOKUP(A700,'Hospitalisation Details'!$A$1:$H$2344,5,FALSE)</f>
        <v>tier - 2</v>
      </c>
      <c r="O700" t="str">
        <f>VLOOKUP(A700,'Hospitalisation Details'!$A$1:$H$2344,6,FALSE)</f>
        <v>tier - 2</v>
      </c>
      <c r="P700" t="str">
        <f>VLOOKUP(A700,'Hospitalisation Details'!$A$1:$H$2344,7,FALSE)</f>
        <v>R1012</v>
      </c>
      <c r="Q700">
        <f>VLOOKUP(A700,'Hospitalisation Details'!$A$1:$H$2344,8,FALSE)</f>
        <v>59</v>
      </c>
    </row>
    <row r="701" spans="1:17" x14ac:dyDescent="0.3">
      <c r="A701" t="s">
        <v>1660</v>
      </c>
      <c r="B701" t="str">
        <f>VLOOKUP(A701, 'Customer Names'!$A$1:$D$2336,3,FALSE)</f>
        <v>Oskvig</v>
      </c>
      <c r="C701">
        <f>VLOOKUP(A701, 'Medical Examinations'!$A$1:$J$2336,2,FALSE)</f>
        <v>32.799999999999997</v>
      </c>
      <c r="D701">
        <f>VLOOKUP(A701,'Medical Examinations'!A700:J3035,3,FALSE)</f>
        <v>6.06</v>
      </c>
      <c r="E701" t="str">
        <f>VLOOKUP(A701,'Medical Examinations'!A700:J3035,4,FALSE)</f>
        <v>Yes</v>
      </c>
      <c r="F701" t="str">
        <f>VLOOKUP(A701,'Medical Examinations'!A700:J3035,4,FALSE)</f>
        <v>Yes</v>
      </c>
      <c r="G701" t="str">
        <f>VLOOKUP(A701,'Medical Examinations'!A701:J3035,6,FALSE)</f>
        <v>No</v>
      </c>
      <c r="H701">
        <f>VLOOKUP(A701,'Medical Examinations'!A701:J3035,7,FALSE)</f>
        <v>1</v>
      </c>
      <c r="I701" s="8" t="str">
        <f>VLOOKUP(A701,'Medical Examinations'!A701:J3035,8,FALSE)</f>
        <v>No</v>
      </c>
      <c r="J701" t="str">
        <f>VLOOKUP(A701,'Medical Examinations'!A701:J3035,9,FALSE)</f>
        <v>Obesity</v>
      </c>
      <c r="K701" t="str">
        <f>VLOOKUP(A701,'Medical Examinations'!A701:J3035,10,FALSE)</f>
        <v>Prediabetes</v>
      </c>
      <c r="L701" s="14">
        <f>VLOOKUP(A701,'Hospitalisation Details'!$A$1:$H$2344,2,FALSE)</f>
        <v>32463</v>
      </c>
      <c r="M701">
        <f>VLOOKUP(A701,'Hospitalisation Details'!$A$1:$H$2344,4,FALSE)</f>
        <v>14358.36</v>
      </c>
      <c r="N701" t="str">
        <f>VLOOKUP(A701,'Hospitalisation Details'!$A$1:$H$2344,5,FALSE)</f>
        <v>tier - 2</v>
      </c>
      <c r="O701" t="str">
        <f>VLOOKUP(A701,'Hospitalisation Details'!$A$1:$H$2344,6,FALSE)</f>
        <v>tier - 2</v>
      </c>
      <c r="P701" t="str">
        <f>VLOOKUP(A701,'Hospitalisation Details'!$A$1:$H$2344,7,FALSE)</f>
        <v>R1011</v>
      </c>
      <c r="Q701">
        <f>VLOOKUP(A701,'Hospitalisation Details'!$A$1:$H$2344,8,FALSE)</f>
        <v>34</v>
      </c>
    </row>
    <row r="702" spans="1:17" x14ac:dyDescent="0.3">
      <c r="A702" t="s">
        <v>1659</v>
      </c>
      <c r="B702" t="str">
        <f>VLOOKUP(A702, 'Customer Names'!$A$1:$D$2336,3,FALSE)</f>
        <v>Holland-Stergar</v>
      </c>
      <c r="C702">
        <f>VLOOKUP(A702, 'Medical Examinations'!$A$1:$J$2336,2,FALSE)</f>
        <v>35.869999999999997</v>
      </c>
      <c r="D702">
        <f>VLOOKUP(A702,'Medical Examinations'!A701:J3036,3,FALSE)</f>
        <v>9.91</v>
      </c>
      <c r="E702" t="str">
        <f>VLOOKUP(A702,'Medical Examinations'!A701:J3036,4,FALSE)</f>
        <v>Yes</v>
      </c>
      <c r="F702" t="str">
        <f>VLOOKUP(A702,'Medical Examinations'!A701:J3036,4,FALSE)</f>
        <v>Yes</v>
      </c>
      <c r="G702" t="str">
        <f>VLOOKUP(A702,'Medical Examinations'!A702:J3036,6,FALSE)</f>
        <v>No</v>
      </c>
      <c r="H702">
        <f>VLOOKUP(A702,'Medical Examinations'!A702:J3036,7,FALSE)</f>
        <v>0</v>
      </c>
      <c r="I702" s="8" t="str">
        <f>VLOOKUP(A702,'Medical Examinations'!A702:J3036,8,FALSE)</f>
        <v>No</v>
      </c>
      <c r="J702" t="str">
        <f>VLOOKUP(A702,'Medical Examinations'!A702:J3036,9,FALSE)</f>
        <v>Obesity</v>
      </c>
      <c r="K702" t="str">
        <f>VLOOKUP(A702,'Medical Examinations'!A702:J3036,10,FALSE)</f>
        <v>Diabetes</v>
      </c>
      <c r="L702" s="14">
        <f>VLOOKUP(A702,'Hospitalisation Details'!$A$1:$H$2344,2,FALSE)</f>
        <v>24755</v>
      </c>
      <c r="M702">
        <f>VLOOKUP(A702,'Hospitalisation Details'!$A$1:$H$2344,4,FALSE)</f>
        <v>14355.43</v>
      </c>
      <c r="N702" t="str">
        <f>VLOOKUP(A702,'Hospitalisation Details'!$A$1:$H$2344,5,FALSE)</f>
        <v>tier - 2</v>
      </c>
      <c r="O702" t="str">
        <f>VLOOKUP(A702,'Hospitalisation Details'!$A$1:$H$2344,6,FALSE)</f>
        <v>tier - 1</v>
      </c>
      <c r="P702" t="str">
        <f>VLOOKUP(A702,'Hospitalisation Details'!$A$1:$H$2344,7,FALSE)</f>
        <v>R1026</v>
      </c>
      <c r="Q702">
        <f>VLOOKUP(A702,'Hospitalisation Details'!$A$1:$H$2344,8,FALSE)</f>
        <v>55</v>
      </c>
    </row>
    <row r="703" spans="1:17" x14ac:dyDescent="0.3">
      <c r="A703" t="s">
        <v>1658</v>
      </c>
      <c r="B703" t="str">
        <f>VLOOKUP(A703, 'Customer Names'!$A$1:$D$2336,3,FALSE)</f>
        <v>Arai</v>
      </c>
      <c r="C703">
        <f>VLOOKUP(A703, 'Medical Examinations'!$A$1:$J$2336,2,FALSE)</f>
        <v>21.66</v>
      </c>
      <c r="D703">
        <f>VLOOKUP(A703,'Medical Examinations'!A702:J3037,3,FALSE)</f>
        <v>4.1399999999999997</v>
      </c>
      <c r="E703" t="str">
        <f>VLOOKUP(A703,'Medical Examinations'!A702:J3037,4,FALSE)</f>
        <v>Yes</v>
      </c>
      <c r="F703" t="str">
        <f>VLOOKUP(A703,'Medical Examinations'!A702:J3037,4,FALSE)</f>
        <v>Yes</v>
      </c>
      <c r="G703" t="str">
        <f>VLOOKUP(A703,'Medical Examinations'!A703:J3037,6,FALSE)</f>
        <v>No</v>
      </c>
      <c r="H703">
        <f>VLOOKUP(A703,'Medical Examinations'!A703:J3037,7,FALSE)</f>
        <v>2</v>
      </c>
      <c r="I703" s="8" t="str">
        <f>VLOOKUP(A703,'Medical Examinations'!A703:J3037,8,FALSE)</f>
        <v>No</v>
      </c>
      <c r="J703" t="str">
        <f>VLOOKUP(A703,'Medical Examinations'!A703:J3037,9,FALSE)</f>
        <v>Normal weight</v>
      </c>
      <c r="K703" t="str">
        <f>VLOOKUP(A703,'Medical Examinations'!A703:J3037,10,FALSE)</f>
        <v>Normal</v>
      </c>
      <c r="L703" s="14">
        <f>VLOOKUP(A703,'Hospitalisation Details'!$A$1:$H$2344,2,FALSE)</f>
        <v>21908</v>
      </c>
      <c r="M703">
        <f>VLOOKUP(A703,'Hospitalisation Details'!$A$1:$H$2344,4,FALSE)</f>
        <v>14349.85</v>
      </c>
      <c r="N703" t="str">
        <f>VLOOKUP(A703,'Hospitalisation Details'!$A$1:$H$2344,5,FALSE)</f>
        <v>tier - 2</v>
      </c>
      <c r="O703" t="str">
        <f>VLOOKUP(A703,'Hospitalisation Details'!$A$1:$H$2344,6,FALSE)</f>
        <v>tier - 2</v>
      </c>
      <c r="P703" t="str">
        <f>VLOOKUP(A703,'Hospitalisation Details'!$A$1:$H$2344,7,FALSE)</f>
        <v>R1012</v>
      </c>
      <c r="Q703">
        <f>VLOOKUP(A703,'Hospitalisation Details'!$A$1:$H$2344,8,FALSE)</f>
        <v>63</v>
      </c>
    </row>
    <row r="704" spans="1:17" x14ac:dyDescent="0.3">
      <c r="A704" t="s">
        <v>1657</v>
      </c>
      <c r="B704" t="str">
        <f>VLOOKUP(A704, 'Customer Names'!$A$1:$D$2336,3,FALSE)</f>
        <v>Olausson</v>
      </c>
      <c r="C704">
        <f>VLOOKUP(A704, 'Medical Examinations'!$A$1:$J$2336,2,FALSE)</f>
        <v>37.72</v>
      </c>
      <c r="D704">
        <f>VLOOKUP(A704,'Medical Examinations'!A703:J3038,3,FALSE)</f>
        <v>4.38</v>
      </c>
      <c r="E704" t="str">
        <f>VLOOKUP(A704,'Medical Examinations'!A703:J3038,4,FALSE)</f>
        <v>Yes</v>
      </c>
      <c r="F704" t="str">
        <f>VLOOKUP(A704,'Medical Examinations'!A703:J3038,4,FALSE)</f>
        <v>Yes</v>
      </c>
      <c r="G704" t="str">
        <f>VLOOKUP(A704,'Medical Examinations'!A704:J3038,6,FALSE)</f>
        <v>Yes</v>
      </c>
      <c r="H704">
        <f>VLOOKUP(A704,'Medical Examinations'!A704:J3038,7,FALSE)</f>
        <v>1</v>
      </c>
      <c r="I704" s="8" t="str">
        <f>VLOOKUP(A704,'Medical Examinations'!A704:J3038,8,FALSE)</f>
        <v>No</v>
      </c>
      <c r="J704" t="str">
        <f>VLOOKUP(A704,'Medical Examinations'!A704:J3038,9,FALSE)</f>
        <v>Obesity</v>
      </c>
      <c r="K704" t="str">
        <f>VLOOKUP(A704,'Medical Examinations'!A704:J3038,10,FALSE)</f>
        <v>Normal</v>
      </c>
      <c r="L704" s="14">
        <f>VLOOKUP(A704,'Hospitalisation Details'!$A$1:$H$2344,2,FALSE)</f>
        <v>25472</v>
      </c>
      <c r="M704">
        <f>VLOOKUP(A704,'Hospitalisation Details'!$A$1:$H$2344,4,FALSE)</f>
        <v>14337.91</v>
      </c>
      <c r="N704" t="str">
        <f>VLOOKUP(A704,'Hospitalisation Details'!$A$1:$H$2344,5,FALSE)</f>
        <v>tier - 2</v>
      </c>
      <c r="O704" t="str">
        <f>VLOOKUP(A704,'Hospitalisation Details'!$A$1:$H$2344,6,FALSE)</f>
        <v>tier - 3</v>
      </c>
      <c r="P704" t="str">
        <f>VLOOKUP(A704,'Hospitalisation Details'!$A$1:$H$2344,7,FALSE)</f>
        <v>R1022</v>
      </c>
      <c r="Q704">
        <f>VLOOKUP(A704,'Hospitalisation Details'!$A$1:$H$2344,8,FALSE)</f>
        <v>53</v>
      </c>
    </row>
    <row r="705" spans="1:17" x14ac:dyDescent="0.3">
      <c r="A705" t="s">
        <v>1656</v>
      </c>
      <c r="B705" t="str">
        <f>VLOOKUP(A705, 'Customer Names'!$A$1:$D$2336,3,FALSE)</f>
        <v>Wagner</v>
      </c>
      <c r="C705">
        <f>VLOOKUP(A705, 'Medical Examinations'!$A$1:$J$2336,2,FALSE)</f>
        <v>39.700000000000003</v>
      </c>
      <c r="D705">
        <f>VLOOKUP(A705,'Medical Examinations'!A704:J3039,3,FALSE)</f>
        <v>9.83</v>
      </c>
      <c r="E705" t="str">
        <f>VLOOKUP(A705,'Medical Examinations'!A704:J3039,4,FALSE)</f>
        <v>No</v>
      </c>
      <c r="F705" t="str">
        <f>VLOOKUP(A705,'Medical Examinations'!A704:J3039,4,FALSE)</f>
        <v>No</v>
      </c>
      <c r="G705" t="str">
        <f>VLOOKUP(A705,'Medical Examinations'!A705:J3039,6,FALSE)</f>
        <v>No</v>
      </c>
      <c r="H705">
        <f>VLOOKUP(A705,'Medical Examinations'!A705:J3039,7,FALSE)</f>
        <v>3</v>
      </c>
      <c r="I705" s="8" t="str">
        <f>VLOOKUP(A705,'Medical Examinations'!A705:J3039,8,FALSE)</f>
        <v>No</v>
      </c>
      <c r="J705" t="str">
        <f>VLOOKUP(A705,'Medical Examinations'!A705:J3039,9,FALSE)</f>
        <v>Obesity</v>
      </c>
      <c r="K705" t="str">
        <f>VLOOKUP(A705,'Medical Examinations'!A705:J3039,10,FALSE)</f>
        <v>Diabetes</v>
      </c>
      <c r="L705" s="14">
        <f>VLOOKUP(A705,'Hospitalisation Details'!$A$1:$H$2344,2,FALSE)</f>
        <v>21376</v>
      </c>
      <c r="M705">
        <f>VLOOKUP(A705,'Hospitalisation Details'!$A$1:$H$2344,4,FALSE)</f>
        <v>14319.03</v>
      </c>
      <c r="N705" t="str">
        <f>VLOOKUP(A705,'Hospitalisation Details'!$A$1:$H$2344,5,FALSE)</f>
        <v>tier - 2</v>
      </c>
      <c r="O705" t="str">
        <f>VLOOKUP(A705,'Hospitalisation Details'!$A$1:$H$2344,6,FALSE)</f>
        <v>tier - 2</v>
      </c>
      <c r="P705" t="str">
        <f>VLOOKUP(A705,'Hospitalisation Details'!$A$1:$H$2344,7,FALSE)</f>
        <v>R1011</v>
      </c>
      <c r="Q705">
        <f>VLOOKUP(A705,'Hospitalisation Details'!$A$1:$H$2344,8,FALSE)</f>
        <v>64</v>
      </c>
    </row>
    <row r="706" spans="1:17" x14ac:dyDescent="0.3">
      <c r="A706" t="s">
        <v>1655</v>
      </c>
      <c r="B706" t="str">
        <f>VLOOKUP(A706, 'Customer Names'!$A$1:$D$2336,3,FALSE)</f>
        <v>Delong</v>
      </c>
      <c r="C706">
        <f>VLOOKUP(A706, 'Medical Examinations'!$A$1:$J$2336,2,FALSE)</f>
        <v>35.97</v>
      </c>
      <c r="D706">
        <f>VLOOKUP(A706,'Medical Examinations'!A705:J3040,3,FALSE)</f>
        <v>11.08</v>
      </c>
      <c r="E706" t="str">
        <f>VLOOKUP(A706,'Medical Examinations'!A705:J3040,4,FALSE)</f>
        <v>No</v>
      </c>
      <c r="F706" t="str">
        <f>VLOOKUP(A706,'Medical Examinations'!A705:J3040,4,FALSE)</f>
        <v>No</v>
      </c>
      <c r="G706" t="str">
        <f>VLOOKUP(A706,'Medical Examinations'!A706:J3040,6,FALSE)</f>
        <v>No</v>
      </c>
      <c r="H706">
        <f>VLOOKUP(A706,'Medical Examinations'!A706:J3040,7,FALSE)</f>
        <v>3</v>
      </c>
      <c r="I706" s="8" t="str">
        <f>VLOOKUP(A706,'Medical Examinations'!A706:J3040,8,FALSE)</f>
        <v>No</v>
      </c>
      <c r="J706" t="str">
        <f>VLOOKUP(A706,'Medical Examinations'!A706:J3040,9,FALSE)</f>
        <v>Obesity</v>
      </c>
      <c r="K706" t="str">
        <f>VLOOKUP(A706,'Medical Examinations'!A706:J3040,10,FALSE)</f>
        <v>Diabetes</v>
      </c>
      <c r="L706" s="14">
        <f>VLOOKUP(A706,'Hospitalisation Details'!$A$1:$H$2344,2,FALSE)</f>
        <v>21473</v>
      </c>
      <c r="M706">
        <f>VLOOKUP(A706,'Hospitalisation Details'!$A$1:$H$2344,4,FALSE)</f>
        <v>14313.85</v>
      </c>
      <c r="N706" t="str">
        <f>VLOOKUP(A706,'Hospitalisation Details'!$A$1:$H$2344,5,FALSE)</f>
        <v>tier - 2</v>
      </c>
      <c r="O706" t="str">
        <f>VLOOKUP(A706,'Hospitalisation Details'!$A$1:$H$2344,6,FALSE)</f>
        <v>tier - 3</v>
      </c>
      <c r="P706" t="str">
        <f>VLOOKUP(A706,'Hospitalisation Details'!$A$1:$H$2344,7,FALSE)</f>
        <v>R1013</v>
      </c>
      <c r="Q706">
        <f>VLOOKUP(A706,'Hospitalisation Details'!$A$1:$H$2344,8,FALSE)</f>
        <v>64</v>
      </c>
    </row>
    <row r="707" spans="1:17" x14ac:dyDescent="0.3">
      <c r="A707" t="s">
        <v>1654</v>
      </c>
      <c r="B707" t="str">
        <f>VLOOKUP(A707, 'Customer Names'!$A$1:$D$2336,3,FALSE)</f>
        <v>Mehech</v>
      </c>
      <c r="C707">
        <f>VLOOKUP(A707, 'Medical Examinations'!$A$1:$J$2336,2,FALSE)</f>
        <v>37.85</v>
      </c>
      <c r="D707">
        <f>VLOOKUP(A707,'Medical Examinations'!A706:J3041,3,FALSE)</f>
        <v>11.01</v>
      </c>
      <c r="E707" t="str">
        <f>VLOOKUP(A707,'Medical Examinations'!A706:J3041,4,FALSE)</f>
        <v>No</v>
      </c>
      <c r="F707" t="str">
        <f>VLOOKUP(A707,'Medical Examinations'!A706:J3041,4,FALSE)</f>
        <v>No</v>
      </c>
      <c r="G707" t="str">
        <f>VLOOKUP(A707,'Medical Examinations'!A707:J3041,6,FALSE)</f>
        <v>No</v>
      </c>
      <c r="H707">
        <f>VLOOKUP(A707,'Medical Examinations'!A707:J3041,7,FALSE)</f>
        <v>0</v>
      </c>
      <c r="I707" s="8" t="str">
        <f>VLOOKUP(A707,'Medical Examinations'!A707:J3041,8,FALSE)</f>
        <v>No</v>
      </c>
      <c r="J707" t="str">
        <f>VLOOKUP(A707,'Medical Examinations'!A707:J3041,9,FALSE)</f>
        <v>Obesity</v>
      </c>
      <c r="K707" t="str">
        <f>VLOOKUP(A707,'Medical Examinations'!A707:J3041,10,FALSE)</f>
        <v>Diabetes</v>
      </c>
      <c r="L707" s="14">
        <f>VLOOKUP(A707,'Hospitalisation Details'!$A$1:$H$2344,2,FALSE)</f>
        <v>25187</v>
      </c>
      <c r="M707">
        <f>VLOOKUP(A707,'Hospitalisation Details'!$A$1:$H$2344,4,FALSE)</f>
        <v>14285.9</v>
      </c>
      <c r="N707" t="str">
        <f>VLOOKUP(A707,'Hospitalisation Details'!$A$1:$H$2344,5,FALSE)</f>
        <v>tier - 2</v>
      </c>
      <c r="O707" t="str">
        <f>VLOOKUP(A707,'Hospitalisation Details'!$A$1:$H$2344,6,FALSE)</f>
        <v>tier - 3</v>
      </c>
      <c r="P707" t="str">
        <f>VLOOKUP(A707,'Hospitalisation Details'!$A$1:$H$2344,7,FALSE)</f>
        <v>R1012</v>
      </c>
      <c r="Q707">
        <f>VLOOKUP(A707,'Hospitalisation Details'!$A$1:$H$2344,8,FALSE)</f>
        <v>54</v>
      </c>
    </row>
    <row r="708" spans="1:17" x14ac:dyDescent="0.3">
      <c r="A708" t="s">
        <v>1653</v>
      </c>
      <c r="B708" t="str">
        <f>VLOOKUP(A708, 'Customer Names'!$A$1:$D$2336,3,FALSE)</f>
        <v>Machiela</v>
      </c>
      <c r="C708">
        <f>VLOOKUP(A708, 'Medical Examinations'!$A$1:$J$2336,2,FALSE)</f>
        <v>21.66</v>
      </c>
      <c r="D708">
        <f>VLOOKUP(A708,'Medical Examinations'!A707:J3042,3,FALSE)</f>
        <v>4.37</v>
      </c>
      <c r="E708" t="str">
        <f>VLOOKUP(A708,'Medical Examinations'!A707:J3042,4,FALSE)</f>
        <v>No</v>
      </c>
      <c r="F708" t="str">
        <f>VLOOKUP(A708,'Medical Examinations'!A707:J3042,4,FALSE)</f>
        <v>No</v>
      </c>
      <c r="G708" t="str">
        <f>VLOOKUP(A708,'Medical Examinations'!A708:J3042,6,FALSE)</f>
        <v>No</v>
      </c>
      <c r="H708">
        <f>VLOOKUP(A708,'Medical Examinations'!A708:J3042,7,FALSE)</f>
        <v>1</v>
      </c>
      <c r="I708" s="8" t="str">
        <f>VLOOKUP(A708,'Medical Examinations'!A708:J3042,8,FALSE)</f>
        <v>yes</v>
      </c>
      <c r="J708" t="str">
        <f>VLOOKUP(A708,'Medical Examinations'!A708:J3042,9,FALSE)</f>
        <v>Normal weight</v>
      </c>
      <c r="K708" t="str">
        <f>VLOOKUP(A708,'Medical Examinations'!A708:J3042,10,FALSE)</f>
        <v>Normal</v>
      </c>
      <c r="L708" s="14">
        <f>VLOOKUP(A708,'Hospitalisation Details'!$A$1:$H$2344,2,FALSE)</f>
        <v>38236</v>
      </c>
      <c r="M708">
        <f>VLOOKUP(A708,'Hospitalisation Details'!$A$1:$H$2344,4,FALSE)</f>
        <v>14283.46</v>
      </c>
      <c r="N708" t="str">
        <f>VLOOKUP(A708,'Hospitalisation Details'!$A$1:$H$2344,5,FALSE)</f>
        <v>tier - 2</v>
      </c>
      <c r="O708" t="str">
        <f>VLOOKUP(A708,'Hospitalisation Details'!$A$1:$H$2344,6,FALSE)</f>
        <v>tier - 2</v>
      </c>
      <c r="P708" t="str">
        <f>VLOOKUP(A708,'Hospitalisation Details'!$A$1:$H$2344,7,FALSE)</f>
        <v>R1024</v>
      </c>
      <c r="Q708">
        <f>VLOOKUP(A708,'Hospitalisation Details'!$A$1:$H$2344,8,FALSE)</f>
        <v>18</v>
      </c>
    </row>
    <row r="709" spans="1:17" x14ac:dyDescent="0.3">
      <c r="A709" t="s">
        <v>1652</v>
      </c>
      <c r="B709" t="str">
        <f>VLOOKUP(A709, 'Customer Names'!$A$1:$D$2336,3,FALSE)</f>
        <v>Young</v>
      </c>
      <c r="C709">
        <f>VLOOKUP(A709, 'Medical Examinations'!$A$1:$J$2336,2,FALSE)</f>
        <v>39.369999999999997</v>
      </c>
      <c r="D709">
        <f>VLOOKUP(A709,'Medical Examinations'!A708:J3043,3,FALSE)</f>
        <v>5.91</v>
      </c>
      <c r="E709" t="str">
        <f>VLOOKUP(A709,'Medical Examinations'!A708:J3043,4,FALSE)</f>
        <v>No</v>
      </c>
      <c r="F709" t="str">
        <f>VLOOKUP(A709,'Medical Examinations'!A708:J3043,4,FALSE)</f>
        <v>No</v>
      </c>
      <c r="G709" t="str">
        <f>VLOOKUP(A709,'Medical Examinations'!A709:J3043,6,FALSE)</f>
        <v>No</v>
      </c>
      <c r="H709">
        <f>VLOOKUP(A709,'Medical Examinations'!A709:J3043,7,FALSE)</f>
        <v>2</v>
      </c>
      <c r="I709" s="8" t="str">
        <f>VLOOKUP(A709,'Medical Examinations'!A709:J3043,8,FALSE)</f>
        <v>No</v>
      </c>
      <c r="J709" t="str">
        <f>VLOOKUP(A709,'Medical Examinations'!A709:J3043,9,FALSE)</f>
        <v>Obesity</v>
      </c>
      <c r="K709" t="str">
        <f>VLOOKUP(A709,'Medical Examinations'!A709:J3043,10,FALSE)</f>
        <v>Prediabetes</v>
      </c>
      <c r="L709" s="14">
        <f>VLOOKUP(A709,'Hospitalisation Details'!$A$1:$H$2344,2,FALSE)</f>
        <v>26493</v>
      </c>
      <c r="M709">
        <f>VLOOKUP(A709,'Hospitalisation Details'!$A$1:$H$2344,4,FALSE)</f>
        <v>14258.33</v>
      </c>
      <c r="N709" t="str">
        <f>VLOOKUP(A709,'Hospitalisation Details'!$A$1:$H$2344,5,FALSE)</f>
        <v>tier - 2</v>
      </c>
      <c r="O709" t="str">
        <f>VLOOKUP(A709,'Hospitalisation Details'!$A$1:$H$2344,6,FALSE)</f>
        <v>tier - 2</v>
      </c>
      <c r="P709" t="str">
        <f>VLOOKUP(A709,'Hospitalisation Details'!$A$1:$H$2344,7,FALSE)</f>
        <v>R1026</v>
      </c>
      <c r="Q709">
        <f>VLOOKUP(A709,'Hospitalisation Details'!$A$1:$H$2344,8,FALSE)</f>
        <v>50</v>
      </c>
    </row>
    <row r="710" spans="1:17" x14ac:dyDescent="0.3">
      <c r="A710" t="s">
        <v>1651</v>
      </c>
      <c r="B710" t="str">
        <f>VLOOKUP(A710, 'Customer Names'!$A$1:$D$2336,3,FALSE)</f>
        <v>Dupere</v>
      </c>
      <c r="C710">
        <f>VLOOKUP(A710, 'Medical Examinations'!$A$1:$J$2336,2,FALSE)</f>
        <v>40.880000000000003</v>
      </c>
      <c r="D710">
        <f>VLOOKUP(A710,'Medical Examinations'!A709:J3044,3,FALSE)</f>
        <v>7.65</v>
      </c>
      <c r="E710" t="str">
        <f>VLOOKUP(A710,'Medical Examinations'!A709:J3044,4,FALSE)</f>
        <v>No</v>
      </c>
      <c r="F710" t="str">
        <f>VLOOKUP(A710,'Medical Examinations'!A709:J3044,4,FALSE)</f>
        <v>No</v>
      </c>
      <c r="G710" t="str">
        <f>VLOOKUP(A710,'Medical Examinations'!A710:J3044,6,FALSE)</f>
        <v>No</v>
      </c>
      <c r="H710">
        <f>VLOOKUP(A710,'Medical Examinations'!A710:J3044,7,FALSE)</f>
        <v>0</v>
      </c>
      <c r="I710" s="8" t="str">
        <f>VLOOKUP(A710,'Medical Examinations'!A710:J3044,8,FALSE)</f>
        <v>No</v>
      </c>
      <c r="J710" t="str">
        <f>VLOOKUP(A710,'Medical Examinations'!A710:J3044,9,FALSE)</f>
        <v>Obesity</v>
      </c>
      <c r="K710" t="str">
        <f>VLOOKUP(A710,'Medical Examinations'!A710:J3044,10,FALSE)</f>
        <v>Diabetes</v>
      </c>
      <c r="L710" s="14">
        <f>VLOOKUP(A710,'Hospitalisation Details'!$A$1:$H$2344,2,FALSE)</f>
        <v>27389</v>
      </c>
      <c r="M710">
        <f>VLOOKUP(A710,'Hospitalisation Details'!$A$1:$H$2344,4,FALSE)</f>
        <v>14256.79</v>
      </c>
      <c r="N710" t="str">
        <f>VLOOKUP(A710,'Hospitalisation Details'!$A$1:$H$2344,5,FALSE)</f>
        <v>tier - 2</v>
      </c>
      <c r="O710" t="str">
        <f>VLOOKUP(A710,'Hospitalisation Details'!$A$1:$H$2344,6,FALSE)</f>
        <v>tier - 2</v>
      </c>
      <c r="P710" t="str">
        <f>VLOOKUP(A710,'Hospitalisation Details'!$A$1:$H$2344,7,FALSE)</f>
        <v>R1026</v>
      </c>
      <c r="Q710">
        <f>VLOOKUP(A710,'Hospitalisation Details'!$A$1:$H$2344,8,FALSE)</f>
        <v>48</v>
      </c>
    </row>
    <row r="711" spans="1:17" x14ac:dyDescent="0.3">
      <c r="A711" t="s">
        <v>1650</v>
      </c>
      <c r="B711" t="str">
        <f>VLOOKUP(A711, 'Customer Names'!$A$1:$D$2336,3,FALSE)</f>
        <v>Iandolo</v>
      </c>
      <c r="C711">
        <f>VLOOKUP(A711, 'Medical Examinations'!$A$1:$J$2336,2,FALSE)</f>
        <v>26.22</v>
      </c>
      <c r="D711">
        <f>VLOOKUP(A711,'Medical Examinations'!A710:J3045,3,FALSE)</f>
        <v>5.37</v>
      </c>
      <c r="E711" t="str">
        <f>VLOOKUP(A711,'Medical Examinations'!A710:J3045,4,FALSE)</f>
        <v>Yes</v>
      </c>
      <c r="F711" t="str">
        <f>VLOOKUP(A711,'Medical Examinations'!A710:J3045,4,FALSE)</f>
        <v>Yes</v>
      </c>
      <c r="G711" t="str">
        <f>VLOOKUP(A711,'Medical Examinations'!A711:J3045,6,FALSE)</f>
        <v>No</v>
      </c>
      <c r="H711">
        <f>VLOOKUP(A711,'Medical Examinations'!A711:J3045,7,FALSE)</f>
        <v>2</v>
      </c>
      <c r="I711" s="8" t="str">
        <f>VLOOKUP(A711,'Medical Examinations'!A711:J3045,8,FALSE)</f>
        <v>No</v>
      </c>
      <c r="J711" t="str">
        <f>VLOOKUP(A711,'Medical Examinations'!A711:J3045,9,FALSE)</f>
        <v>Overweight</v>
      </c>
      <c r="K711" t="str">
        <f>VLOOKUP(A711,'Medical Examinations'!A711:J3045,10,FALSE)</f>
        <v>Normal</v>
      </c>
      <c r="L711" s="14">
        <f>VLOOKUP(A711,'Hospitalisation Details'!$A$1:$H$2344,2,FALSE)</f>
        <v>21862</v>
      </c>
      <c r="M711">
        <f>VLOOKUP(A711,'Hospitalisation Details'!$A$1:$H$2344,4,FALSE)</f>
        <v>14256.19</v>
      </c>
      <c r="N711" t="str">
        <f>VLOOKUP(A711,'Hospitalisation Details'!$A$1:$H$2344,5,FALSE)</f>
        <v>tier - 2</v>
      </c>
      <c r="O711" t="str">
        <f>VLOOKUP(A711,'Hospitalisation Details'!$A$1:$H$2344,6,FALSE)</f>
        <v>tier - 3</v>
      </c>
      <c r="P711" t="str">
        <f>VLOOKUP(A711,'Hospitalisation Details'!$A$1:$H$2344,7,FALSE)</f>
        <v>R1012</v>
      </c>
      <c r="Q711">
        <f>VLOOKUP(A711,'Hospitalisation Details'!$A$1:$H$2344,8,FALSE)</f>
        <v>63</v>
      </c>
    </row>
    <row r="712" spans="1:17" x14ac:dyDescent="0.3">
      <c r="A712" t="s">
        <v>1649</v>
      </c>
      <c r="B712" t="str">
        <f>VLOOKUP(A712, 'Customer Names'!$A$1:$D$2336,3,FALSE)</f>
        <v>Ito</v>
      </c>
      <c r="C712">
        <f>VLOOKUP(A712, 'Medical Examinations'!$A$1:$J$2336,2,FALSE)</f>
        <v>25.08</v>
      </c>
      <c r="D712">
        <f>VLOOKUP(A712,'Medical Examinations'!A711:J3046,3,FALSE)</f>
        <v>5.75</v>
      </c>
      <c r="E712" t="str">
        <f>VLOOKUP(A712,'Medical Examinations'!A711:J3046,4,FALSE)</f>
        <v>Yes</v>
      </c>
      <c r="F712" t="str">
        <f>VLOOKUP(A712,'Medical Examinations'!A711:J3046,4,FALSE)</f>
        <v>Yes</v>
      </c>
      <c r="G712" t="str">
        <f>VLOOKUP(A712,'Medical Examinations'!A712:J3046,6,FALSE)</f>
        <v>No</v>
      </c>
      <c r="H712">
        <f>VLOOKUP(A712,'Medical Examinations'!A712:J3046,7,FALSE)</f>
        <v>2</v>
      </c>
      <c r="I712" s="8" t="str">
        <f>VLOOKUP(A712,'Medical Examinations'!A712:J3046,8,FALSE)</f>
        <v>No</v>
      </c>
      <c r="J712" t="str">
        <f>VLOOKUP(A712,'Medical Examinations'!A712:J3046,9,FALSE)</f>
        <v>Overweight</v>
      </c>
      <c r="K712" t="str">
        <f>VLOOKUP(A712,'Medical Examinations'!A712:J3046,10,FALSE)</f>
        <v>Prediabetes</v>
      </c>
      <c r="L712" s="14">
        <f>VLOOKUP(A712,'Hospitalisation Details'!$A$1:$H$2344,2,FALSE)</f>
        <v>21833</v>
      </c>
      <c r="M712">
        <f>VLOOKUP(A712,'Hospitalisation Details'!$A$1:$H$2344,4,FALSE)</f>
        <v>14254.61</v>
      </c>
      <c r="N712" t="str">
        <f>VLOOKUP(A712,'Hospitalisation Details'!$A$1:$H$2344,5,FALSE)</f>
        <v>tier - 2</v>
      </c>
      <c r="O712" t="str">
        <f>VLOOKUP(A712,'Hospitalisation Details'!$A$1:$H$2344,6,FALSE)</f>
        <v>tier - 1</v>
      </c>
      <c r="P712" t="str">
        <f>VLOOKUP(A712,'Hospitalisation Details'!$A$1:$H$2344,7,FALSE)</f>
        <v>R1012</v>
      </c>
      <c r="Q712">
        <f>VLOOKUP(A712,'Hospitalisation Details'!$A$1:$H$2344,8,FALSE)</f>
        <v>63</v>
      </c>
    </row>
    <row r="713" spans="1:17" x14ac:dyDescent="0.3">
      <c r="A713" t="s">
        <v>1648</v>
      </c>
      <c r="B713" t="str">
        <f>VLOOKUP(A713, 'Customer Names'!$A$1:$D$2336,3,FALSE)</f>
        <v>Barry</v>
      </c>
      <c r="C713">
        <f>VLOOKUP(A713, 'Medical Examinations'!$A$1:$J$2336,2,FALSE)</f>
        <v>39.1</v>
      </c>
      <c r="D713">
        <f>VLOOKUP(A713,'Medical Examinations'!A712:J3047,3,FALSE)</f>
        <v>6.79</v>
      </c>
      <c r="E713" t="str">
        <f>VLOOKUP(A713,'Medical Examinations'!A712:J3047,4,FALSE)</f>
        <v>Yes</v>
      </c>
      <c r="F713" t="str">
        <f>VLOOKUP(A713,'Medical Examinations'!A712:J3047,4,FALSE)</f>
        <v>Yes</v>
      </c>
      <c r="G713" t="str">
        <f>VLOOKUP(A713,'Medical Examinations'!A713:J3047,6,FALSE)</f>
        <v>No</v>
      </c>
      <c r="H713">
        <f>VLOOKUP(A713,'Medical Examinations'!A713:J3047,7,FALSE)</f>
        <v>2</v>
      </c>
      <c r="I713" s="8" t="str">
        <f>VLOOKUP(A713,'Medical Examinations'!A713:J3047,8,FALSE)</f>
        <v>No</v>
      </c>
      <c r="J713" t="str">
        <f>VLOOKUP(A713,'Medical Examinations'!A713:J3047,9,FALSE)</f>
        <v>Obesity</v>
      </c>
      <c r="K713" t="str">
        <f>VLOOKUP(A713,'Medical Examinations'!A713:J3047,10,FALSE)</f>
        <v>Diabetes</v>
      </c>
      <c r="L713" s="14">
        <f>VLOOKUP(A713,'Hospitalisation Details'!$A$1:$H$2344,2,FALSE)</f>
        <v>22549</v>
      </c>
      <c r="M713">
        <f>VLOOKUP(A713,'Hospitalisation Details'!$A$1:$H$2344,4,FALSE)</f>
        <v>14235.07</v>
      </c>
      <c r="N713" t="str">
        <f>VLOOKUP(A713,'Hospitalisation Details'!$A$1:$H$2344,5,FALSE)</f>
        <v>tier - 2</v>
      </c>
      <c r="O713" t="str">
        <f>VLOOKUP(A713,'Hospitalisation Details'!$A$1:$H$2344,6,FALSE)</f>
        <v>tier - 1</v>
      </c>
      <c r="P713" t="str">
        <f>VLOOKUP(A713,'Hospitalisation Details'!$A$1:$H$2344,7,FALSE)</f>
        <v>R1011</v>
      </c>
      <c r="Q713">
        <f>VLOOKUP(A713,'Hospitalisation Details'!$A$1:$H$2344,8,FALSE)</f>
        <v>61</v>
      </c>
    </row>
    <row r="714" spans="1:17" x14ac:dyDescent="0.3">
      <c r="A714" t="s">
        <v>1647</v>
      </c>
      <c r="B714" t="str">
        <f>VLOOKUP(A714, 'Customer Names'!$A$1:$D$2336,3,FALSE)</f>
        <v>Boyce</v>
      </c>
      <c r="C714">
        <f>VLOOKUP(A714, 'Medical Examinations'!$A$1:$J$2336,2,FALSE)</f>
        <v>37.905000000000001</v>
      </c>
      <c r="D714">
        <f>VLOOKUP(A714,'Medical Examinations'!A713:J3048,3,FALSE)</f>
        <v>7.03</v>
      </c>
      <c r="E714" t="str">
        <f>VLOOKUP(A714,'Medical Examinations'!A713:J3048,4,FALSE)</f>
        <v>No</v>
      </c>
      <c r="F714" t="str">
        <f>VLOOKUP(A714,'Medical Examinations'!A713:J3048,4,FALSE)</f>
        <v>No</v>
      </c>
      <c r="G714" t="str">
        <f>VLOOKUP(A714,'Medical Examinations'!A714:J3048,6,FALSE)</f>
        <v>No</v>
      </c>
      <c r="H714">
        <f>VLOOKUP(A714,'Medical Examinations'!A714:J3048,7,FALSE)</f>
        <v>3</v>
      </c>
      <c r="I714" s="8" t="str">
        <f>VLOOKUP(A714,'Medical Examinations'!A714:J3048,8,FALSE)</f>
        <v>No</v>
      </c>
      <c r="J714" t="str">
        <f>VLOOKUP(A714,'Medical Examinations'!A714:J3048,9,FALSE)</f>
        <v>Obesity</v>
      </c>
      <c r="K714" t="str">
        <f>VLOOKUP(A714,'Medical Examinations'!A714:J3048,10,FALSE)</f>
        <v>Diabetes</v>
      </c>
      <c r="L714" s="14">
        <f>VLOOKUP(A714,'Hospitalisation Details'!$A$1:$H$2344,2,FALSE)</f>
        <v>21449</v>
      </c>
      <c r="M714">
        <f>VLOOKUP(A714,'Hospitalisation Details'!$A$1:$H$2344,4,FALSE)</f>
        <v>14210.54</v>
      </c>
      <c r="N714" t="str">
        <f>VLOOKUP(A714,'Hospitalisation Details'!$A$1:$H$2344,5,FALSE)</f>
        <v>tier - 2</v>
      </c>
      <c r="O714" t="str">
        <f>VLOOKUP(A714,'Hospitalisation Details'!$A$1:$H$2344,6,FALSE)</f>
        <v>tier - 2</v>
      </c>
      <c r="P714" t="str">
        <f>VLOOKUP(A714,'Hospitalisation Details'!$A$1:$H$2344,7,FALSE)</f>
        <v>R1012</v>
      </c>
      <c r="Q714">
        <f>VLOOKUP(A714,'Hospitalisation Details'!$A$1:$H$2344,8,FALSE)</f>
        <v>64</v>
      </c>
    </row>
    <row r="715" spans="1:17" x14ac:dyDescent="0.3">
      <c r="A715" t="s">
        <v>1646</v>
      </c>
      <c r="B715" t="str">
        <f>VLOOKUP(A715, 'Customer Names'!$A$1:$D$2336,3,FALSE)</f>
        <v>Lin</v>
      </c>
      <c r="C715">
        <f>VLOOKUP(A715, 'Medical Examinations'!$A$1:$J$2336,2,FALSE)</f>
        <v>43.35</v>
      </c>
      <c r="D715">
        <f>VLOOKUP(A715,'Medical Examinations'!A714:J3049,3,FALSE)</f>
        <v>5.41</v>
      </c>
      <c r="E715" t="str">
        <f>VLOOKUP(A715,'Medical Examinations'!A714:J3049,4,FALSE)</f>
        <v>Yes</v>
      </c>
      <c r="F715" t="str">
        <f>VLOOKUP(A715,'Medical Examinations'!A714:J3049,4,FALSE)</f>
        <v>Yes</v>
      </c>
      <c r="G715" t="str">
        <f>VLOOKUP(A715,'Medical Examinations'!A715:J3049,6,FALSE)</f>
        <v>Yes</v>
      </c>
      <c r="H715">
        <f>VLOOKUP(A715,'Medical Examinations'!A715:J3049,7,FALSE)</f>
        <v>1</v>
      </c>
      <c r="I715" s="8" t="str">
        <f>VLOOKUP(A715,'Medical Examinations'!A715:J3049,8,FALSE)</f>
        <v>No</v>
      </c>
      <c r="J715" t="str">
        <f>VLOOKUP(A715,'Medical Examinations'!A715:J3049,9,FALSE)</f>
        <v>Obesity</v>
      </c>
      <c r="K715" t="str">
        <f>VLOOKUP(A715,'Medical Examinations'!A715:J3049,10,FALSE)</f>
        <v>Normal</v>
      </c>
      <c r="L715" s="14">
        <f>VLOOKUP(A715,'Hospitalisation Details'!$A$1:$H$2344,2,FALSE)</f>
        <v>30637</v>
      </c>
      <c r="M715">
        <f>VLOOKUP(A715,'Hospitalisation Details'!$A$1:$H$2344,4,FALSE)</f>
        <v>14209.4</v>
      </c>
      <c r="N715" t="str">
        <f>VLOOKUP(A715,'Hospitalisation Details'!$A$1:$H$2344,5,FALSE)</f>
        <v>tier - 2</v>
      </c>
      <c r="O715" t="str">
        <f>VLOOKUP(A715,'Hospitalisation Details'!$A$1:$H$2344,6,FALSE)</f>
        <v>tier - 1</v>
      </c>
      <c r="P715" t="str">
        <f>VLOOKUP(A715,'Hospitalisation Details'!$A$1:$H$2344,7,FALSE)</f>
        <v>R1026</v>
      </c>
      <c r="Q715">
        <f>VLOOKUP(A715,'Hospitalisation Details'!$A$1:$H$2344,8,FALSE)</f>
        <v>39</v>
      </c>
    </row>
    <row r="716" spans="1:17" x14ac:dyDescent="0.3">
      <c r="A716" t="s">
        <v>1645</v>
      </c>
      <c r="B716" t="str">
        <f>VLOOKUP(A716, 'Customer Names'!$A$1:$D$2336,3,FALSE)</f>
        <v>Smith</v>
      </c>
      <c r="C716">
        <f>VLOOKUP(A716, 'Medical Examinations'!$A$1:$J$2336,2,FALSE)</f>
        <v>36.15</v>
      </c>
      <c r="D716">
        <f>VLOOKUP(A716,'Medical Examinations'!A715:J3050,3,FALSE)</f>
        <v>8.0500000000000007</v>
      </c>
      <c r="E716" t="str">
        <f>VLOOKUP(A716,'Medical Examinations'!A715:J3050,4,FALSE)</f>
        <v>No</v>
      </c>
      <c r="F716" t="str">
        <f>VLOOKUP(A716,'Medical Examinations'!A715:J3050,4,FALSE)</f>
        <v>No</v>
      </c>
      <c r="G716" t="str">
        <f>VLOOKUP(A716,'Medical Examinations'!A716:J3050,6,FALSE)</f>
        <v>No</v>
      </c>
      <c r="H716">
        <f>VLOOKUP(A716,'Medical Examinations'!A716:J3050,7,FALSE)</f>
        <v>0</v>
      </c>
      <c r="I716" s="8" t="str">
        <f>VLOOKUP(A716,'Medical Examinations'!A716:J3050,8,FALSE)</f>
        <v>No</v>
      </c>
      <c r="J716" t="str">
        <f>VLOOKUP(A716,'Medical Examinations'!A716:J3050,9,FALSE)</f>
        <v>Obesity</v>
      </c>
      <c r="K716" t="str">
        <f>VLOOKUP(A716,'Medical Examinations'!A716:J3050,10,FALSE)</f>
        <v>Diabetes</v>
      </c>
      <c r="L716" s="14">
        <f>VLOOKUP(A716,'Hospitalisation Details'!$A$1:$H$2344,2,FALSE)</f>
        <v>25197</v>
      </c>
      <c r="M716">
        <f>VLOOKUP(A716,'Hospitalisation Details'!$A$1:$H$2344,4,FALSE)</f>
        <v>14193.55</v>
      </c>
      <c r="N716" t="str">
        <f>VLOOKUP(A716,'Hospitalisation Details'!$A$1:$H$2344,5,FALSE)</f>
        <v>tier - 2</v>
      </c>
      <c r="O716" t="str">
        <f>VLOOKUP(A716,'Hospitalisation Details'!$A$1:$H$2344,6,FALSE)</f>
        <v>tier - 1</v>
      </c>
      <c r="P716" t="str">
        <f>VLOOKUP(A716,'Hospitalisation Details'!$A$1:$H$2344,7,FALSE)</f>
        <v>R1026</v>
      </c>
      <c r="Q716">
        <f>VLOOKUP(A716,'Hospitalisation Details'!$A$1:$H$2344,8,FALSE)</f>
        <v>54</v>
      </c>
    </row>
    <row r="717" spans="1:17" x14ac:dyDescent="0.3">
      <c r="A717" t="s">
        <v>1644</v>
      </c>
      <c r="B717" t="str">
        <f>VLOOKUP(A717, 'Customer Names'!$A$1:$D$2336,3,FALSE)</f>
        <v>Nalven</v>
      </c>
      <c r="C717">
        <f>VLOOKUP(A717, 'Medical Examinations'!$A$1:$J$2336,2,FALSE)</f>
        <v>44.98</v>
      </c>
      <c r="D717">
        <f>VLOOKUP(A717,'Medical Examinations'!A716:J3051,3,FALSE)</f>
        <v>5.94</v>
      </c>
      <c r="E717" t="str">
        <f>VLOOKUP(A717,'Medical Examinations'!A716:J3051,4,FALSE)</f>
        <v>No</v>
      </c>
      <c r="F717" t="str">
        <f>VLOOKUP(A717,'Medical Examinations'!A716:J3051,4,FALSE)</f>
        <v>No</v>
      </c>
      <c r="G717" t="str">
        <f>VLOOKUP(A717,'Medical Examinations'!A717:J3051,6,FALSE)</f>
        <v>No</v>
      </c>
      <c r="H717">
        <f>VLOOKUP(A717,'Medical Examinations'!A717:J3051,7,FALSE)</f>
        <v>1</v>
      </c>
      <c r="I717" s="8" t="str">
        <f>VLOOKUP(A717,'Medical Examinations'!A717:J3051,8,FALSE)</f>
        <v>No</v>
      </c>
      <c r="J717" t="str">
        <f>VLOOKUP(A717,'Medical Examinations'!A717:J3051,9,FALSE)</f>
        <v>Obesity</v>
      </c>
      <c r="K717" t="str">
        <f>VLOOKUP(A717,'Medical Examinations'!A717:J3051,10,FALSE)</f>
        <v>Prediabetes</v>
      </c>
      <c r="L717" s="14">
        <f>VLOOKUP(A717,'Hospitalisation Details'!$A$1:$H$2344,2,FALSE)</f>
        <v>30870</v>
      </c>
      <c r="M717">
        <f>VLOOKUP(A717,'Hospitalisation Details'!$A$1:$H$2344,4,FALSE)</f>
        <v>14152.46</v>
      </c>
      <c r="N717" t="str">
        <f>VLOOKUP(A717,'Hospitalisation Details'!$A$1:$H$2344,5,FALSE)</f>
        <v>tier - 2</v>
      </c>
      <c r="O717" t="str">
        <f>VLOOKUP(A717,'Hospitalisation Details'!$A$1:$H$2344,6,FALSE)</f>
        <v>tier - 1</v>
      </c>
      <c r="P717" t="str">
        <f>VLOOKUP(A717,'Hospitalisation Details'!$A$1:$H$2344,7,FALSE)</f>
        <v>R1012</v>
      </c>
      <c r="Q717">
        <f>VLOOKUP(A717,'Hospitalisation Details'!$A$1:$H$2344,8,FALSE)</f>
        <v>38</v>
      </c>
    </row>
    <row r="718" spans="1:17" x14ac:dyDescent="0.3">
      <c r="A718" t="s">
        <v>1643</v>
      </c>
      <c r="B718" t="str">
        <f>VLOOKUP(A718, 'Customer Names'!$A$1:$D$2336,3,FALSE)</f>
        <v>Bourgeois</v>
      </c>
      <c r="C718">
        <f>VLOOKUP(A718, 'Medical Examinations'!$A$1:$J$2336,2,FALSE)</f>
        <v>38.28</v>
      </c>
      <c r="D718">
        <f>VLOOKUP(A718,'Medical Examinations'!A717:J3052,3,FALSE)</f>
        <v>5.51</v>
      </c>
      <c r="E718" t="str">
        <f>VLOOKUP(A718,'Medical Examinations'!A717:J3052,4,FALSE)</f>
        <v>No</v>
      </c>
      <c r="F718" t="str">
        <f>VLOOKUP(A718,'Medical Examinations'!A717:J3052,4,FALSE)</f>
        <v>No</v>
      </c>
      <c r="G718" t="str">
        <f>VLOOKUP(A718,'Medical Examinations'!A718:J3052,6,FALSE)</f>
        <v>No</v>
      </c>
      <c r="H718">
        <f>VLOOKUP(A718,'Medical Examinations'!A718:J3052,7,FALSE)</f>
        <v>1</v>
      </c>
      <c r="I718" s="8" t="str">
        <f>VLOOKUP(A718,'Medical Examinations'!A718:J3052,8,FALSE)</f>
        <v>No</v>
      </c>
      <c r="J718" t="str">
        <f>VLOOKUP(A718,'Medical Examinations'!A718:J3052,9,FALSE)</f>
        <v>Obesity</v>
      </c>
      <c r="K718" t="str">
        <f>VLOOKUP(A718,'Medical Examinations'!A718:J3052,10,FALSE)</f>
        <v>Normal</v>
      </c>
      <c r="L718" s="14">
        <f>VLOOKUP(A718,'Hospitalisation Details'!$A$1:$H$2344,2,FALSE)</f>
        <v>38174</v>
      </c>
      <c r="M718">
        <f>VLOOKUP(A718,'Hospitalisation Details'!$A$1:$H$2344,4,FALSE)</f>
        <v>14133.04</v>
      </c>
      <c r="N718" t="str">
        <f>VLOOKUP(A718,'Hospitalisation Details'!$A$1:$H$2344,5,FALSE)</f>
        <v>tier - 2</v>
      </c>
      <c r="O718" t="str">
        <f>VLOOKUP(A718,'Hospitalisation Details'!$A$1:$H$2344,6,FALSE)</f>
        <v>tier - 3</v>
      </c>
      <c r="P718" t="str">
        <f>VLOOKUP(A718,'Hospitalisation Details'!$A$1:$H$2344,7,FALSE)</f>
        <v>R1013</v>
      </c>
      <c r="Q718">
        <f>VLOOKUP(A718,'Hospitalisation Details'!$A$1:$H$2344,8,FALSE)</f>
        <v>18</v>
      </c>
    </row>
    <row r="719" spans="1:17" x14ac:dyDescent="0.3">
      <c r="A719" t="s">
        <v>1642</v>
      </c>
      <c r="B719" t="str">
        <f>VLOOKUP(A719, 'Customer Names'!$A$1:$D$2336,3,FALSE)</f>
        <v>Orloff</v>
      </c>
      <c r="C719">
        <f>VLOOKUP(A719, 'Medical Examinations'!$A$1:$J$2336,2,FALSE)</f>
        <v>32.299999999999997</v>
      </c>
      <c r="D719">
        <f>VLOOKUP(A719,'Medical Examinations'!A718:J3053,3,FALSE)</f>
        <v>6.55</v>
      </c>
      <c r="E719" t="str">
        <f>VLOOKUP(A719,'Medical Examinations'!A718:J3053,4,FALSE)</f>
        <v>Yes</v>
      </c>
      <c r="F719" t="str">
        <f>VLOOKUP(A719,'Medical Examinations'!A718:J3053,4,FALSE)</f>
        <v>Yes</v>
      </c>
      <c r="G719" t="str">
        <f>VLOOKUP(A719,'Medical Examinations'!A719:J3053,6,FALSE)</f>
        <v>No</v>
      </c>
      <c r="H719">
        <f>VLOOKUP(A719,'Medical Examinations'!A719:J3053,7,FALSE)</f>
        <v>2</v>
      </c>
      <c r="I719" s="8" t="str">
        <f>VLOOKUP(A719,'Medical Examinations'!A719:J3053,8,FALSE)</f>
        <v>No</v>
      </c>
      <c r="J719" t="str">
        <f>VLOOKUP(A719,'Medical Examinations'!A719:J3053,9,FALSE)</f>
        <v>Obesity</v>
      </c>
      <c r="K719" t="str">
        <f>VLOOKUP(A719,'Medical Examinations'!A719:J3053,10,FALSE)</f>
        <v>Diabetes</v>
      </c>
      <c r="L719" s="14">
        <f>VLOOKUP(A719,'Hospitalisation Details'!$A$1:$H$2344,2,FALSE)</f>
        <v>22446</v>
      </c>
      <c r="M719">
        <f>VLOOKUP(A719,'Hospitalisation Details'!$A$1:$H$2344,4,FALSE)</f>
        <v>14119.62</v>
      </c>
      <c r="N719" t="str">
        <f>VLOOKUP(A719,'Hospitalisation Details'!$A$1:$H$2344,5,FALSE)</f>
        <v>tier - 2</v>
      </c>
      <c r="O719" t="str">
        <f>VLOOKUP(A719,'Hospitalisation Details'!$A$1:$H$2344,6,FALSE)</f>
        <v>tier - 1</v>
      </c>
      <c r="P719" t="str">
        <f>VLOOKUP(A719,'Hospitalisation Details'!$A$1:$H$2344,7,FALSE)</f>
        <v>R1012</v>
      </c>
      <c r="Q719">
        <f>VLOOKUP(A719,'Hospitalisation Details'!$A$1:$H$2344,8,FALSE)</f>
        <v>61</v>
      </c>
    </row>
    <row r="720" spans="1:17" x14ac:dyDescent="0.3">
      <c r="A720" t="s">
        <v>1641</v>
      </c>
      <c r="B720" t="str">
        <f>VLOOKUP(A720, 'Customer Names'!$A$1:$D$2336,3,FALSE)</f>
        <v>Ramirez</v>
      </c>
      <c r="C720">
        <f>VLOOKUP(A720, 'Medical Examinations'!$A$1:$J$2336,2,FALSE)</f>
        <v>39.51</v>
      </c>
      <c r="D720">
        <f>VLOOKUP(A720,'Medical Examinations'!A719:J3054,3,FALSE)</f>
        <v>5.79</v>
      </c>
      <c r="E720" t="str">
        <f>VLOOKUP(A720,'Medical Examinations'!A719:J3054,4,FALSE)</f>
        <v>Yes</v>
      </c>
      <c r="F720" t="str">
        <f>VLOOKUP(A720,'Medical Examinations'!A719:J3054,4,FALSE)</f>
        <v>Yes</v>
      </c>
      <c r="G720" t="str">
        <f>VLOOKUP(A720,'Medical Examinations'!A720:J3054,6,FALSE)</f>
        <v>No</v>
      </c>
      <c r="H720">
        <f>VLOOKUP(A720,'Medical Examinations'!A720:J3054,7,FALSE)</f>
        <v>0</v>
      </c>
      <c r="I720" s="8" t="str">
        <f>VLOOKUP(A720,'Medical Examinations'!A720:J3054,8,FALSE)</f>
        <v>No</v>
      </c>
      <c r="J720" t="str">
        <f>VLOOKUP(A720,'Medical Examinations'!A720:J3054,9,FALSE)</f>
        <v>Obesity</v>
      </c>
      <c r="K720" t="str">
        <f>VLOOKUP(A720,'Medical Examinations'!A720:J3054,10,FALSE)</f>
        <v>Prediabetes</v>
      </c>
      <c r="L720" s="14">
        <f>VLOOKUP(A720,'Hospitalisation Details'!$A$1:$H$2344,2,FALSE)</f>
        <v>28029</v>
      </c>
      <c r="M720">
        <f>VLOOKUP(A720,'Hospitalisation Details'!$A$1:$H$2344,4,FALSE)</f>
        <v>14098.07</v>
      </c>
      <c r="N720" t="str">
        <f>VLOOKUP(A720,'Hospitalisation Details'!$A$1:$H$2344,5,FALSE)</f>
        <v>tier - 2</v>
      </c>
      <c r="O720" t="str">
        <f>VLOOKUP(A720,'Hospitalisation Details'!$A$1:$H$2344,6,FALSE)</f>
        <v>tier - 3</v>
      </c>
      <c r="P720" t="str">
        <f>VLOOKUP(A720,'Hospitalisation Details'!$A$1:$H$2344,7,FALSE)</f>
        <v>R1023</v>
      </c>
      <c r="Q720">
        <f>VLOOKUP(A720,'Hospitalisation Details'!$A$1:$H$2344,8,FALSE)</f>
        <v>46</v>
      </c>
    </row>
    <row r="721" spans="1:17" x14ac:dyDescent="0.3">
      <c r="A721" t="s">
        <v>1640</v>
      </c>
      <c r="B721" t="str">
        <f>VLOOKUP(A721, 'Customer Names'!$A$1:$D$2336,3,FALSE)</f>
        <v>Fouquet</v>
      </c>
      <c r="C721">
        <f>VLOOKUP(A721, 'Medical Examinations'!$A$1:$J$2336,2,FALSE)</f>
        <v>50.46</v>
      </c>
      <c r="D721">
        <f>VLOOKUP(A721,'Medical Examinations'!A720:J3055,3,FALSE)</f>
        <v>4.5599999999999996</v>
      </c>
      <c r="E721" t="str">
        <f>VLOOKUP(A721,'Medical Examinations'!A720:J3055,4,FALSE)</f>
        <v>No</v>
      </c>
      <c r="F721" t="str">
        <f>VLOOKUP(A721,'Medical Examinations'!A720:J3055,4,FALSE)</f>
        <v>No</v>
      </c>
      <c r="G721" t="str">
        <f>VLOOKUP(A721,'Medical Examinations'!A721:J3055,6,FALSE)</f>
        <v>No</v>
      </c>
      <c r="H721">
        <f>VLOOKUP(A721,'Medical Examinations'!A721:J3055,7,FALSE)</f>
        <v>0</v>
      </c>
      <c r="I721" s="8" t="str">
        <f>VLOOKUP(A721,'Medical Examinations'!A721:J3055,8,FALSE)</f>
        <v>No</v>
      </c>
      <c r="J721" t="str">
        <f>VLOOKUP(A721,'Medical Examinations'!A721:J3055,9,FALSE)</f>
        <v>Obesity</v>
      </c>
      <c r="K721" t="str">
        <f>VLOOKUP(A721,'Medical Examinations'!A721:J3055,10,FALSE)</f>
        <v>Normal</v>
      </c>
      <c r="L721" s="14">
        <f>VLOOKUP(A721,'Hospitalisation Details'!$A$1:$H$2344,2,FALSE)</f>
        <v>33493</v>
      </c>
      <c r="M721">
        <f>VLOOKUP(A721,'Hospitalisation Details'!$A$1:$H$2344,4,FALSE)</f>
        <v>14081.93</v>
      </c>
      <c r="N721" t="str">
        <f>VLOOKUP(A721,'Hospitalisation Details'!$A$1:$H$2344,5,FALSE)</f>
        <v>tier - 2</v>
      </c>
      <c r="O721" t="str">
        <f>VLOOKUP(A721,'Hospitalisation Details'!$A$1:$H$2344,6,FALSE)</f>
        <v>tier - 3</v>
      </c>
      <c r="P721" t="str">
        <f>VLOOKUP(A721,'Hospitalisation Details'!$A$1:$H$2344,7,FALSE)</f>
        <v>R1012</v>
      </c>
      <c r="Q721">
        <f>VLOOKUP(A721,'Hospitalisation Details'!$A$1:$H$2344,8,FALSE)</f>
        <v>31</v>
      </c>
    </row>
    <row r="722" spans="1:17" x14ac:dyDescent="0.3">
      <c r="A722" t="s">
        <v>1639</v>
      </c>
      <c r="B722" t="str">
        <f>VLOOKUP(A722, 'Customer Names'!$A$1:$D$2336,3,FALSE)</f>
        <v>McPhillips</v>
      </c>
      <c r="C722">
        <f>VLOOKUP(A722, 'Medical Examinations'!$A$1:$J$2336,2,FALSE)</f>
        <v>31.73</v>
      </c>
      <c r="D722">
        <f>VLOOKUP(A722,'Medical Examinations'!A721:J3056,3,FALSE)</f>
        <v>7</v>
      </c>
      <c r="E722" t="str">
        <f>VLOOKUP(A722,'Medical Examinations'!A721:J3056,4,FALSE)</f>
        <v>No</v>
      </c>
      <c r="F722" t="str">
        <f>VLOOKUP(A722,'Medical Examinations'!A721:J3056,4,FALSE)</f>
        <v>No</v>
      </c>
      <c r="G722" t="str">
        <f>VLOOKUP(A722,'Medical Examinations'!A722:J3056,6,FALSE)</f>
        <v>No</v>
      </c>
      <c r="H722">
        <f>VLOOKUP(A722,'Medical Examinations'!A722:J3056,7,FALSE)</f>
        <v>0</v>
      </c>
      <c r="I722" s="8" t="str">
        <f>VLOOKUP(A722,'Medical Examinations'!A722:J3056,8,FALSE)</f>
        <v>No</v>
      </c>
      <c r="J722" t="str">
        <f>VLOOKUP(A722,'Medical Examinations'!A722:J3056,9,FALSE)</f>
        <v>Obesity</v>
      </c>
      <c r="K722" t="str">
        <f>VLOOKUP(A722,'Medical Examinations'!A722:J3056,10,FALSE)</f>
        <v>Diabetes</v>
      </c>
      <c r="L722" s="14">
        <f>VLOOKUP(A722,'Hospitalisation Details'!$A$1:$H$2344,2,FALSE)</f>
        <v>22228</v>
      </c>
      <c r="M722">
        <f>VLOOKUP(A722,'Hospitalisation Details'!$A$1:$H$2344,4,FALSE)</f>
        <v>14043.48</v>
      </c>
      <c r="N722" t="str">
        <f>VLOOKUP(A722,'Hospitalisation Details'!$A$1:$H$2344,5,FALSE)</f>
        <v>tier - 2</v>
      </c>
      <c r="O722" t="str">
        <f>VLOOKUP(A722,'Hospitalisation Details'!$A$1:$H$2344,6,FALSE)</f>
        <v>tier - 3</v>
      </c>
      <c r="P722" t="str">
        <f>VLOOKUP(A722,'Hospitalisation Details'!$A$1:$H$2344,7,FALSE)</f>
        <v>R1024</v>
      </c>
      <c r="Q722">
        <f>VLOOKUP(A722,'Hospitalisation Details'!$A$1:$H$2344,8,FALSE)</f>
        <v>62</v>
      </c>
    </row>
    <row r="723" spans="1:17" x14ac:dyDescent="0.3">
      <c r="A723" t="s">
        <v>1638</v>
      </c>
      <c r="B723" t="str">
        <f>VLOOKUP(A723, 'Customer Names'!$A$1:$D$2336,3,FALSE)</f>
        <v>Burgin</v>
      </c>
      <c r="C723">
        <f>VLOOKUP(A723, 'Medical Examinations'!$A$1:$J$2336,2,FALSE)</f>
        <v>32.1</v>
      </c>
      <c r="D723">
        <f>VLOOKUP(A723,'Medical Examinations'!A722:J3057,3,FALSE)</f>
        <v>6.57</v>
      </c>
      <c r="E723" t="str">
        <f>VLOOKUP(A723,'Medical Examinations'!A722:J3057,4,FALSE)</f>
        <v>Yes</v>
      </c>
      <c r="F723" t="str">
        <f>VLOOKUP(A723,'Medical Examinations'!A722:J3057,4,FALSE)</f>
        <v>Yes</v>
      </c>
      <c r="G723" t="str">
        <f>VLOOKUP(A723,'Medical Examinations'!A723:J3057,6,FALSE)</f>
        <v>Yes</v>
      </c>
      <c r="H723">
        <f>VLOOKUP(A723,'Medical Examinations'!A723:J3057,7,FALSE)</f>
        <v>1</v>
      </c>
      <c r="I723" s="8" t="str">
        <f>VLOOKUP(A723,'Medical Examinations'!A723:J3057,8,FALSE)</f>
        <v>No</v>
      </c>
      <c r="J723" t="str">
        <f>VLOOKUP(A723,'Medical Examinations'!A723:J3057,9,FALSE)</f>
        <v>Obesity</v>
      </c>
      <c r="K723" t="str">
        <f>VLOOKUP(A723,'Medical Examinations'!A723:J3057,10,FALSE)</f>
        <v>Diabetes</v>
      </c>
      <c r="L723" s="14">
        <f>VLOOKUP(A723,'Hospitalisation Details'!$A$1:$H$2344,2,FALSE)</f>
        <v>23200</v>
      </c>
      <c r="M723">
        <f>VLOOKUP(A723,'Hospitalisation Details'!$A$1:$H$2344,4,FALSE)</f>
        <v>14007.22</v>
      </c>
      <c r="N723" t="str">
        <f>VLOOKUP(A723,'Hospitalisation Details'!$A$1:$H$2344,5,FALSE)</f>
        <v>tier - 2</v>
      </c>
      <c r="O723" t="str">
        <f>VLOOKUP(A723,'Hospitalisation Details'!$A$1:$H$2344,6,FALSE)</f>
        <v>tier - 3</v>
      </c>
      <c r="P723" t="str">
        <f>VLOOKUP(A723,'Hospitalisation Details'!$A$1:$H$2344,7,FALSE)</f>
        <v>R1011</v>
      </c>
      <c r="Q723">
        <f>VLOOKUP(A723,'Hospitalisation Details'!$A$1:$H$2344,8,FALSE)</f>
        <v>59</v>
      </c>
    </row>
    <row r="724" spans="1:17" x14ac:dyDescent="0.3">
      <c r="A724" t="s">
        <v>1637</v>
      </c>
      <c r="B724" t="str">
        <f>VLOOKUP(A724, 'Customer Names'!$A$1:$D$2336,3,FALSE)</f>
        <v>Roberts</v>
      </c>
      <c r="C724">
        <f>VLOOKUP(A724, 'Medical Examinations'!$A$1:$J$2336,2,FALSE)</f>
        <v>27.83</v>
      </c>
      <c r="D724">
        <f>VLOOKUP(A724,'Medical Examinations'!A723:J3058,3,FALSE)</f>
        <v>11.61</v>
      </c>
      <c r="E724" t="str">
        <f>VLOOKUP(A724,'Medical Examinations'!A723:J3058,4,FALSE)</f>
        <v>Yes</v>
      </c>
      <c r="F724" t="str">
        <f>VLOOKUP(A724,'Medical Examinations'!A723:J3058,4,FALSE)</f>
        <v>Yes</v>
      </c>
      <c r="G724" t="str">
        <f>VLOOKUP(A724,'Medical Examinations'!A724:J3058,6,FALSE)</f>
        <v>Yes</v>
      </c>
      <c r="H724">
        <f>VLOOKUP(A724,'Medical Examinations'!A724:J3058,7,FALSE)</f>
        <v>1</v>
      </c>
      <c r="I724" s="8" t="str">
        <f>VLOOKUP(A724,'Medical Examinations'!A724:J3058,8,FALSE)</f>
        <v>No</v>
      </c>
      <c r="J724" t="str">
        <f>VLOOKUP(A724,'Medical Examinations'!A724:J3058,9,FALSE)</f>
        <v>Overweight</v>
      </c>
      <c r="K724" t="str">
        <f>VLOOKUP(A724,'Medical Examinations'!A724:J3058,10,FALSE)</f>
        <v>Diabetes</v>
      </c>
      <c r="L724" s="14">
        <f>VLOOKUP(A724,'Hospitalisation Details'!$A$1:$H$2344,2,FALSE)</f>
        <v>23198</v>
      </c>
      <c r="M724">
        <f>VLOOKUP(A724,'Hospitalisation Details'!$A$1:$H$2344,4,FALSE)</f>
        <v>14001.29</v>
      </c>
      <c r="N724" t="str">
        <f>VLOOKUP(A724,'Hospitalisation Details'!$A$1:$H$2344,5,FALSE)</f>
        <v>tier - 2</v>
      </c>
      <c r="O724" t="str">
        <f>VLOOKUP(A724,'Hospitalisation Details'!$A$1:$H$2344,6,FALSE)</f>
        <v>tier - 2</v>
      </c>
      <c r="P724" t="str">
        <f>VLOOKUP(A724,'Hospitalisation Details'!$A$1:$H$2344,7,FALSE)</f>
        <v>R1013</v>
      </c>
      <c r="Q724">
        <f>VLOOKUP(A724,'Hospitalisation Details'!$A$1:$H$2344,8,FALSE)</f>
        <v>59</v>
      </c>
    </row>
    <row r="725" spans="1:17" x14ac:dyDescent="0.3">
      <c r="A725" t="s">
        <v>1636</v>
      </c>
      <c r="B725" t="str">
        <f>VLOOKUP(A725, 'Customer Names'!$A$1:$D$2336,3,FALSE)</f>
        <v>Nemec</v>
      </c>
      <c r="C725">
        <f>VLOOKUP(A725, 'Medical Examinations'!$A$1:$J$2336,2,FALSE)</f>
        <v>27.72</v>
      </c>
      <c r="D725">
        <f>VLOOKUP(A725,'Medical Examinations'!A724:J3059,3,FALSE)</f>
        <v>8.16</v>
      </c>
      <c r="E725" t="str">
        <f>VLOOKUP(A725,'Medical Examinations'!A724:J3059,4,FALSE)</f>
        <v>Yes</v>
      </c>
      <c r="F725" t="str">
        <f>VLOOKUP(A725,'Medical Examinations'!A724:J3059,4,FALSE)</f>
        <v>Yes</v>
      </c>
      <c r="G725" t="str">
        <f>VLOOKUP(A725,'Medical Examinations'!A725:J3059,6,FALSE)</f>
        <v>Yes</v>
      </c>
      <c r="H725">
        <f>VLOOKUP(A725,'Medical Examinations'!A725:J3059,7,FALSE)</f>
        <v>1</v>
      </c>
      <c r="I725" s="8" t="str">
        <f>VLOOKUP(A725,'Medical Examinations'!A725:J3059,8,FALSE)</f>
        <v>No</v>
      </c>
      <c r="J725" t="str">
        <f>VLOOKUP(A725,'Medical Examinations'!A725:J3059,9,FALSE)</f>
        <v>Overweight</v>
      </c>
      <c r="K725" t="str">
        <f>VLOOKUP(A725,'Medical Examinations'!A725:J3059,10,FALSE)</f>
        <v>Diabetes</v>
      </c>
      <c r="L725" s="14">
        <f>VLOOKUP(A725,'Hospitalisation Details'!$A$1:$H$2344,2,FALSE)</f>
        <v>23368</v>
      </c>
      <c r="M725">
        <f>VLOOKUP(A725,'Hospitalisation Details'!$A$1:$H$2344,4,FALSE)</f>
        <v>14001.13</v>
      </c>
      <c r="N725" t="str">
        <f>VLOOKUP(A725,'Hospitalisation Details'!$A$1:$H$2344,5,FALSE)</f>
        <v>tier - 2</v>
      </c>
      <c r="O725" t="str">
        <f>VLOOKUP(A725,'Hospitalisation Details'!$A$1:$H$2344,6,FALSE)</f>
        <v>tier - 1</v>
      </c>
      <c r="P725" t="str">
        <f>VLOOKUP(A725,'Hospitalisation Details'!$A$1:$H$2344,7,FALSE)</f>
        <v>R1013</v>
      </c>
      <c r="Q725">
        <f>VLOOKUP(A725,'Hospitalisation Details'!$A$1:$H$2344,8,FALSE)</f>
        <v>59</v>
      </c>
    </row>
    <row r="726" spans="1:17" x14ac:dyDescent="0.3">
      <c r="A726" t="s">
        <v>1635</v>
      </c>
      <c r="B726" t="str">
        <f>VLOOKUP(A726, 'Customer Names'!$A$1:$D$2336,3,FALSE)</f>
        <v>Appman</v>
      </c>
      <c r="C726">
        <f>VLOOKUP(A726, 'Medical Examinations'!$A$1:$J$2336,2,FALSE)</f>
        <v>36.765000000000001</v>
      </c>
      <c r="D726">
        <f>VLOOKUP(A726,'Medical Examinations'!A725:J3060,3,FALSE)</f>
        <v>4.4800000000000004</v>
      </c>
      <c r="E726" t="str">
        <f>VLOOKUP(A726,'Medical Examinations'!A725:J3060,4,FALSE)</f>
        <v>Yes</v>
      </c>
      <c r="F726" t="str">
        <f>VLOOKUP(A726,'Medical Examinations'!A725:J3060,4,FALSE)</f>
        <v>Yes</v>
      </c>
      <c r="G726" t="str">
        <f>VLOOKUP(A726,'Medical Examinations'!A726:J3060,6,FALSE)</f>
        <v>No</v>
      </c>
      <c r="H726">
        <f>VLOOKUP(A726,'Medical Examinations'!A726:J3060,7,FALSE)</f>
        <v>2</v>
      </c>
      <c r="I726" s="8" t="str">
        <f>VLOOKUP(A726,'Medical Examinations'!A726:J3060,8,FALSE)</f>
        <v>No</v>
      </c>
      <c r="J726" t="str">
        <f>VLOOKUP(A726,'Medical Examinations'!A726:J3060,9,FALSE)</f>
        <v>Obesity</v>
      </c>
      <c r="K726" t="str">
        <f>VLOOKUP(A726,'Medical Examinations'!A726:J3060,10,FALSE)</f>
        <v>Normal</v>
      </c>
      <c r="L726" s="14">
        <f>VLOOKUP(A726,'Hospitalisation Details'!$A$1:$H$2344,2,FALSE)</f>
        <v>21799</v>
      </c>
      <c r="M726">
        <f>VLOOKUP(A726,'Hospitalisation Details'!$A$1:$H$2344,4,FALSE)</f>
        <v>13981.85</v>
      </c>
      <c r="N726" t="str">
        <f>VLOOKUP(A726,'Hospitalisation Details'!$A$1:$H$2344,5,FALSE)</f>
        <v>tier - 2</v>
      </c>
      <c r="O726" t="str">
        <f>VLOOKUP(A726,'Hospitalisation Details'!$A$1:$H$2344,6,FALSE)</f>
        <v>tier - 1</v>
      </c>
      <c r="P726" t="str">
        <f>VLOOKUP(A726,'Hospitalisation Details'!$A$1:$H$2344,7,FALSE)</f>
        <v>R1016</v>
      </c>
      <c r="Q726">
        <f>VLOOKUP(A726,'Hospitalisation Details'!$A$1:$H$2344,8,FALSE)</f>
        <v>63</v>
      </c>
    </row>
    <row r="727" spans="1:17" x14ac:dyDescent="0.3">
      <c r="A727" t="s">
        <v>1634</v>
      </c>
      <c r="B727" t="str">
        <f>VLOOKUP(A727, 'Customer Names'!$A$1:$D$2336,3,FALSE)</f>
        <v>Driscoll</v>
      </c>
      <c r="C727">
        <f>VLOOKUP(A727, 'Medical Examinations'!$A$1:$J$2336,2,FALSE)</f>
        <v>48.36</v>
      </c>
      <c r="D727">
        <f>VLOOKUP(A727,'Medical Examinations'!A726:J3061,3,FALSE)</f>
        <v>4.08</v>
      </c>
      <c r="E727" t="str">
        <f>VLOOKUP(A727,'Medical Examinations'!A726:J3061,4,FALSE)</f>
        <v>No</v>
      </c>
      <c r="F727" t="str">
        <f>VLOOKUP(A727,'Medical Examinations'!A726:J3061,4,FALSE)</f>
        <v>No</v>
      </c>
      <c r="G727" t="str">
        <f>VLOOKUP(A727,'Medical Examinations'!A727:J3061,6,FALSE)</f>
        <v>No</v>
      </c>
      <c r="H727">
        <f>VLOOKUP(A727,'Medical Examinations'!A727:J3061,7,FALSE)</f>
        <v>0</v>
      </c>
      <c r="I727" s="8" t="str">
        <f>VLOOKUP(A727,'Medical Examinations'!A727:J3061,8,FALSE)</f>
        <v>No</v>
      </c>
      <c r="J727" t="str">
        <f>VLOOKUP(A727,'Medical Examinations'!A727:J3061,9,FALSE)</f>
        <v>Obesity</v>
      </c>
      <c r="K727" t="str">
        <f>VLOOKUP(A727,'Medical Examinations'!A727:J3061,10,FALSE)</f>
        <v>Normal</v>
      </c>
      <c r="L727" s="14">
        <f>VLOOKUP(A727,'Hospitalisation Details'!$A$1:$H$2344,2,FALSE)</f>
        <v>33067</v>
      </c>
      <c r="M727">
        <f>VLOOKUP(A727,'Hospitalisation Details'!$A$1:$H$2344,4,FALSE)</f>
        <v>13979.45</v>
      </c>
      <c r="N727" t="str">
        <f>VLOOKUP(A727,'Hospitalisation Details'!$A$1:$H$2344,5,FALSE)</f>
        <v>tier - 2</v>
      </c>
      <c r="O727" t="str">
        <f>VLOOKUP(A727,'Hospitalisation Details'!$A$1:$H$2344,6,FALSE)</f>
        <v>tier - 1</v>
      </c>
      <c r="P727" t="str">
        <f>VLOOKUP(A727,'Hospitalisation Details'!$A$1:$H$2344,7,FALSE)</f>
        <v>R1023</v>
      </c>
      <c r="Q727">
        <f>VLOOKUP(A727,'Hospitalisation Details'!$A$1:$H$2344,8,FALSE)</f>
        <v>32</v>
      </c>
    </row>
    <row r="728" spans="1:17" x14ac:dyDescent="0.3">
      <c r="A728" t="s">
        <v>1633</v>
      </c>
      <c r="B728" t="str">
        <f>VLOOKUP(A728, 'Customer Names'!$A$1:$D$2336,3,FALSE)</f>
        <v>Glotzbach</v>
      </c>
      <c r="C728">
        <f>VLOOKUP(A728, 'Medical Examinations'!$A$1:$J$2336,2,FALSE)</f>
        <v>31.445</v>
      </c>
      <c r="D728">
        <f>VLOOKUP(A728,'Medical Examinations'!A727:J3062,3,FALSE)</f>
        <v>4.4000000000000004</v>
      </c>
      <c r="E728" t="str">
        <f>VLOOKUP(A728,'Medical Examinations'!A727:J3062,4,FALSE)</f>
        <v>Yes</v>
      </c>
      <c r="F728" t="str">
        <f>VLOOKUP(A728,'Medical Examinations'!A727:J3062,4,FALSE)</f>
        <v>Yes</v>
      </c>
      <c r="G728" t="str">
        <f>VLOOKUP(A728,'Medical Examinations'!A728:J3062,6,FALSE)</f>
        <v>No</v>
      </c>
      <c r="H728">
        <f>VLOOKUP(A728,'Medical Examinations'!A728:J3062,7,FALSE)</f>
        <v>2</v>
      </c>
      <c r="I728" s="8" t="str">
        <f>VLOOKUP(A728,'Medical Examinations'!A728:J3062,8,FALSE)</f>
        <v>No</v>
      </c>
      <c r="J728" t="str">
        <f>VLOOKUP(A728,'Medical Examinations'!A728:J3062,9,FALSE)</f>
        <v>Obesity</v>
      </c>
      <c r="K728" t="str">
        <f>VLOOKUP(A728,'Medical Examinations'!A728:J3062,10,FALSE)</f>
        <v>Normal</v>
      </c>
      <c r="L728" s="14">
        <f>VLOOKUP(A728,'Hospitalisation Details'!$A$1:$H$2344,2,FALSE)</f>
        <v>21791</v>
      </c>
      <c r="M728">
        <f>VLOOKUP(A728,'Hospitalisation Details'!$A$1:$H$2344,4,FALSE)</f>
        <v>13974.46</v>
      </c>
      <c r="N728" t="str">
        <f>VLOOKUP(A728,'Hospitalisation Details'!$A$1:$H$2344,5,FALSE)</f>
        <v>tier - 2</v>
      </c>
      <c r="O728" t="str">
        <f>VLOOKUP(A728,'Hospitalisation Details'!$A$1:$H$2344,6,FALSE)</f>
        <v>tier - 2</v>
      </c>
      <c r="P728" t="str">
        <f>VLOOKUP(A728,'Hospitalisation Details'!$A$1:$H$2344,7,FALSE)</f>
        <v>R1019</v>
      </c>
      <c r="Q728">
        <f>VLOOKUP(A728,'Hospitalisation Details'!$A$1:$H$2344,8,FALSE)</f>
        <v>63</v>
      </c>
    </row>
    <row r="729" spans="1:17" x14ac:dyDescent="0.3">
      <c r="A729" t="s">
        <v>1632</v>
      </c>
      <c r="B729" t="str">
        <f>VLOOKUP(A729, 'Customer Names'!$A$1:$D$2336,3,FALSE)</f>
        <v>Tenforde</v>
      </c>
      <c r="C729">
        <f>VLOOKUP(A729, 'Medical Examinations'!$A$1:$J$2336,2,FALSE)</f>
        <v>27.55</v>
      </c>
      <c r="D729">
        <f>VLOOKUP(A729,'Medical Examinations'!A728:J3063,3,FALSE)</f>
        <v>9.02</v>
      </c>
      <c r="E729" t="str">
        <f>VLOOKUP(A729,'Medical Examinations'!A728:J3063,4,FALSE)</f>
        <v>No</v>
      </c>
      <c r="F729" t="str">
        <f>VLOOKUP(A729,'Medical Examinations'!A728:J3063,4,FALSE)</f>
        <v>No</v>
      </c>
      <c r="G729" t="str">
        <f>VLOOKUP(A729,'Medical Examinations'!A729:J3063,6,FALSE)</f>
        <v>No</v>
      </c>
      <c r="H729">
        <f>VLOOKUP(A729,'Medical Examinations'!A729:J3063,7,FALSE)</f>
        <v>0</v>
      </c>
      <c r="I729" s="8" t="str">
        <f>VLOOKUP(A729,'Medical Examinations'!A729:J3063,8,FALSE)</f>
        <v>No</v>
      </c>
      <c r="J729" t="str">
        <f>VLOOKUP(A729,'Medical Examinations'!A729:J3063,9,FALSE)</f>
        <v>Overweight</v>
      </c>
      <c r="K729" t="str">
        <f>VLOOKUP(A729,'Medical Examinations'!A729:J3063,10,FALSE)</f>
        <v>Diabetes</v>
      </c>
      <c r="L729" s="14">
        <f>VLOOKUP(A729,'Hospitalisation Details'!$A$1:$H$2344,2,FALSE)</f>
        <v>22085</v>
      </c>
      <c r="M729">
        <f>VLOOKUP(A729,'Hospitalisation Details'!$A$1:$H$2344,4,FALSE)</f>
        <v>13937.67</v>
      </c>
      <c r="N729" t="str">
        <f>VLOOKUP(A729,'Hospitalisation Details'!$A$1:$H$2344,5,FALSE)</f>
        <v>tier - 2</v>
      </c>
      <c r="O729" t="str">
        <f>VLOOKUP(A729,'Hospitalisation Details'!$A$1:$H$2344,6,FALSE)</f>
        <v>tier - 1</v>
      </c>
      <c r="P729" t="str">
        <f>VLOOKUP(A729,'Hospitalisation Details'!$A$1:$H$2344,7,FALSE)</f>
        <v>R1012</v>
      </c>
      <c r="Q729">
        <f>VLOOKUP(A729,'Hospitalisation Details'!$A$1:$H$2344,8,FALSE)</f>
        <v>62</v>
      </c>
    </row>
    <row r="730" spans="1:17" x14ac:dyDescent="0.3">
      <c r="A730" t="s">
        <v>1631</v>
      </c>
      <c r="B730" t="str">
        <f>VLOOKUP(A730, 'Customer Names'!$A$1:$D$2336,3,FALSE)</f>
        <v>Ramirez</v>
      </c>
      <c r="C730">
        <f>VLOOKUP(A730, 'Medical Examinations'!$A$1:$J$2336,2,FALSE)</f>
        <v>33.11</v>
      </c>
      <c r="D730">
        <f>VLOOKUP(A730,'Medical Examinations'!A729:J3064,3,FALSE)</f>
        <v>8.06</v>
      </c>
      <c r="E730" t="str">
        <f>VLOOKUP(A730,'Medical Examinations'!A729:J3064,4,FALSE)</f>
        <v>No</v>
      </c>
      <c r="F730" t="str">
        <f>VLOOKUP(A730,'Medical Examinations'!A729:J3064,4,FALSE)</f>
        <v>No</v>
      </c>
      <c r="G730" t="str">
        <f>VLOOKUP(A730,'Medical Examinations'!A730:J3064,6,FALSE)</f>
        <v>No</v>
      </c>
      <c r="H730">
        <f>VLOOKUP(A730,'Medical Examinations'!A730:J3064,7,FALSE)</f>
        <v>0</v>
      </c>
      <c r="I730" s="8" t="str">
        <f>VLOOKUP(A730,'Medical Examinations'!A730:J3064,8,FALSE)</f>
        <v>No</v>
      </c>
      <c r="J730" t="str">
        <f>VLOOKUP(A730,'Medical Examinations'!A730:J3064,9,FALSE)</f>
        <v>Obesity</v>
      </c>
      <c r="K730" t="str">
        <f>VLOOKUP(A730,'Medical Examinations'!A730:J3064,10,FALSE)</f>
        <v>Diabetes</v>
      </c>
      <c r="L730" s="14">
        <f>VLOOKUP(A730,'Hospitalisation Details'!$A$1:$H$2344,2,FALSE)</f>
        <v>22854</v>
      </c>
      <c r="M730">
        <f>VLOOKUP(A730,'Hospitalisation Details'!$A$1:$H$2344,4,FALSE)</f>
        <v>13919.82</v>
      </c>
      <c r="N730" t="str">
        <f>VLOOKUP(A730,'Hospitalisation Details'!$A$1:$H$2344,5,FALSE)</f>
        <v>tier - 2</v>
      </c>
      <c r="O730" t="str">
        <f>VLOOKUP(A730,'Hospitalisation Details'!$A$1:$H$2344,6,FALSE)</f>
        <v>tier - 2</v>
      </c>
      <c r="P730" t="str">
        <f>VLOOKUP(A730,'Hospitalisation Details'!$A$1:$H$2344,7,FALSE)</f>
        <v>R1013</v>
      </c>
      <c r="Q730">
        <f>VLOOKUP(A730,'Hospitalisation Details'!$A$1:$H$2344,8,FALSE)</f>
        <v>60</v>
      </c>
    </row>
    <row r="731" spans="1:17" x14ac:dyDescent="0.3">
      <c r="A731" t="s">
        <v>1630</v>
      </c>
      <c r="B731" t="str">
        <f>VLOOKUP(A731, 'Customer Names'!$A$1:$D$2336,3,FALSE)</f>
        <v>Stanley Torres</v>
      </c>
      <c r="C731">
        <f>VLOOKUP(A731, 'Medical Examinations'!$A$1:$J$2336,2,FALSE)</f>
        <v>36.85</v>
      </c>
      <c r="D731">
        <f>VLOOKUP(A731,'Medical Examinations'!A730:J3065,3,FALSE)</f>
        <v>6.21</v>
      </c>
      <c r="E731" t="str">
        <f>VLOOKUP(A731,'Medical Examinations'!A730:J3065,4,FALSE)</f>
        <v>Yes</v>
      </c>
      <c r="F731" t="str">
        <f>VLOOKUP(A731,'Medical Examinations'!A730:J3065,4,FALSE)</f>
        <v>Yes</v>
      </c>
      <c r="G731" t="str">
        <f>VLOOKUP(A731,'Medical Examinations'!A731:J3065,6,FALSE)</f>
        <v>No</v>
      </c>
      <c r="H731">
        <f>VLOOKUP(A731,'Medical Examinations'!A731:J3065,7,FALSE)</f>
        <v>2</v>
      </c>
      <c r="I731" s="8" t="str">
        <f>VLOOKUP(A731,'Medical Examinations'!A731:J3065,8,FALSE)</f>
        <v>No</v>
      </c>
      <c r="J731" t="str">
        <f>VLOOKUP(A731,'Medical Examinations'!A731:J3065,9,FALSE)</f>
        <v>Obesity</v>
      </c>
      <c r="K731" t="str">
        <f>VLOOKUP(A731,'Medical Examinations'!A731:J3065,10,FALSE)</f>
        <v>Prediabetes</v>
      </c>
      <c r="L731" s="14">
        <f>VLOOKUP(A731,'Hospitalisation Details'!$A$1:$H$2344,2,FALSE)</f>
        <v>21738</v>
      </c>
      <c r="M731">
        <f>VLOOKUP(A731,'Hospitalisation Details'!$A$1:$H$2344,4,FALSE)</f>
        <v>13887.97</v>
      </c>
      <c r="N731" t="str">
        <f>VLOOKUP(A731,'Hospitalisation Details'!$A$1:$H$2344,5,FALSE)</f>
        <v>tier - 2</v>
      </c>
      <c r="O731" t="str">
        <f>VLOOKUP(A731,'Hospitalisation Details'!$A$1:$H$2344,6,FALSE)</f>
        <v>tier - 2</v>
      </c>
      <c r="P731" t="str">
        <f>VLOOKUP(A731,'Hospitalisation Details'!$A$1:$H$2344,7,FALSE)</f>
        <v>R1013</v>
      </c>
      <c r="Q731">
        <f>VLOOKUP(A731,'Hospitalisation Details'!$A$1:$H$2344,8,FALSE)</f>
        <v>63</v>
      </c>
    </row>
    <row r="732" spans="1:17" x14ac:dyDescent="0.3">
      <c r="A732" t="s">
        <v>1629</v>
      </c>
      <c r="B732" t="str">
        <f>VLOOKUP(A732, 'Customer Names'!$A$1:$D$2336,3,FALSE)</f>
        <v>Vandongen</v>
      </c>
      <c r="C732">
        <f>VLOOKUP(A732, 'Medical Examinations'!$A$1:$J$2336,2,FALSE)</f>
        <v>36.299999999999997</v>
      </c>
      <c r="D732">
        <f>VLOOKUP(A732,'Medical Examinations'!A731:J3066,3,FALSE)</f>
        <v>5.79</v>
      </c>
      <c r="E732" t="str">
        <f>VLOOKUP(A732,'Medical Examinations'!A731:J3066,4,FALSE)</f>
        <v>Yes</v>
      </c>
      <c r="F732" t="str">
        <f>VLOOKUP(A732,'Medical Examinations'!A731:J3066,4,FALSE)</f>
        <v>Yes</v>
      </c>
      <c r="G732" t="str">
        <f>VLOOKUP(A732,'Medical Examinations'!A732:J3066,6,FALSE)</f>
        <v>No</v>
      </c>
      <c r="H732">
        <f>VLOOKUP(A732,'Medical Examinations'!A732:J3066,7,FALSE)</f>
        <v>2</v>
      </c>
      <c r="I732" s="8" t="str">
        <f>VLOOKUP(A732,'Medical Examinations'!A732:J3066,8,FALSE)</f>
        <v>No</v>
      </c>
      <c r="J732" t="str">
        <f>VLOOKUP(A732,'Medical Examinations'!A732:J3066,9,FALSE)</f>
        <v>Obesity</v>
      </c>
      <c r="K732" t="str">
        <f>VLOOKUP(A732,'Medical Examinations'!A732:J3066,10,FALSE)</f>
        <v>Prediabetes</v>
      </c>
      <c r="L732" s="14">
        <f>VLOOKUP(A732,'Hospitalisation Details'!$A$1:$H$2344,2,FALSE)</f>
        <v>21913</v>
      </c>
      <c r="M732">
        <f>VLOOKUP(A732,'Hospitalisation Details'!$A$1:$H$2344,4,FALSE)</f>
        <v>13887.2</v>
      </c>
      <c r="N732" t="str">
        <f>VLOOKUP(A732,'Hospitalisation Details'!$A$1:$H$2344,5,FALSE)</f>
        <v>tier - 2</v>
      </c>
      <c r="O732" t="str">
        <f>VLOOKUP(A732,'Hospitalisation Details'!$A$1:$H$2344,6,FALSE)</f>
        <v>tier - 3</v>
      </c>
      <c r="P732" t="str">
        <f>VLOOKUP(A732,'Hospitalisation Details'!$A$1:$H$2344,7,FALSE)</f>
        <v>R1013</v>
      </c>
      <c r="Q732">
        <f>VLOOKUP(A732,'Hospitalisation Details'!$A$1:$H$2344,8,FALSE)</f>
        <v>63</v>
      </c>
    </row>
    <row r="733" spans="1:17" x14ac:dyDescent="0.3">
      <c r="A733" t="s">
        <v>1628</v>
      </c>
      <c r="B733" t="str">
        <f>VLOOKUP(A733, 'Customer Names'!$A$1:$D$2336,3,FALSE)</f>
        <v>Liebald</v>
      </c>
      <c r="C733">
        <f>VLOOKUP(A733, 'Medical Examinations'!$A$1:$J$2336,2,FALSE)</f>
        <v>45.34</v>
      </c>
      <c r="D733">
        <f>VLOOKUP(A733,'Medical Examinations'!A732:J3067,3,FALSE)</f>
        <v>5.69</v>
      </c>
      <c r="E733" t="str">
        <f>VLOOKUP(A733,'Medical Examinations'!A732:J3067,4,FALSE)</f>
        <v>Yes</v>
      </c>
      <c r="F733" t="str">
        <f>VLOOKUP(A733,'Medical Examinations'!A732:J3067,4,FALSE)</f>
        <v>Yes</v>
      </c>
      <c r="G733" t="str">
        <f>VLOOKUP(A733,'Medical Examinations'!A733:J3067,6,FALSE)</f>
        <v>No</v>
      </c>
      <c r="H733">
        <f>VLOOKUP(A733,'Medical Examinations'!A733:J3067,7,FALSE)</f>
        <v>0</v>
      </c>
      <c r="I733" s="8" t="str">
        <f>VLOOKUP(A733,'Medical Examinations'!A733:J3067,8,FALSE)</f>
        <v>No</v>
      </c>
      <c r="J733" t="str">
        <f>VLOOKUP(A733,'Medical Examinations'!A733:J3067,9,FALSE)</f>
        <v>Obesity</v>
      </c>
      <c r="K733" t="str">
        <f>VLOOKUP(A733,'Medical Examinations'!A733:J3067,10,FALSE)</f>
        <v>Normal</v>
      </c>
      <c r="L733" s="14">
        <f>VLOOKUP(A733,'Hospitalisation Details'!$A$1:$H$2344,2,FALSE)</f>
        <v>31315</v>
      </c>
      <c r="M733">
        <f>VLOOKUP(A733,'Hospitalisation Details'!$A$1:$H$2344,4,FALSE)</f>
        <v>13886.4</v>
      </c>
      <c r="N733" t="str">
        <f>VLOOKUP(A733,'Hospitalisation Details'!$A$1:$H$2344,5,FALSE)</f>
        <v>tier - 2</v>
      </c>
      <c r="O733" t="str">
        <f>VLOOKUP(A733,'Hospitalisation Details'!$A$1:$H$2344,6,FALSE)</f>
        <v>tier - 2</v>
      </c>
      <c r="P733" t="str">
        <f>VLOOKUP(A733,'Hospitalisation Details'!$A$1:$H$2344,7,FALSE)</f>
        <v>R1012</v>
      </c>
      <c r="Q733">
        <f>VLOOKUP(A733,'Hospitalisation Details'!$A$1:$H$2344,8,FALSE)</f>
        <v>37</v>
      </c>
    </row>
    <row r="734" spans="1:17" x14ac:dyDescent="0.3">
      <c r="A734" t="s">
        <v>1627</v>
      </c>
      <c r="B734" t="str">
        <f>VLOOKUP(A734, 'Customer Names'!$A$1:$D$2336,3,FALSE)</f>
        <v>Holte</v>
      </c>
      <c r="C734">
        <f>VLOOKUP(A734, 'Medical Examinations'!$A$1:$J$2336,2,FALSE)</f>
        <v>31.8</v>
      </c>
      <c r="D734">
        <f>VLOOKUP(A734,'Medical Examinations'!A733:J3068,3,FALSE)</f>
        <v>5.36</v>
      </c>
      <c r="E734" t="str">
        <f>VLOOKUP(A734,'Medical Examinations'!A733:J3068,4,FALSE)</f>
        <v>Yes</v>
      </c>
      <c r="F734" t="str">
        <f>VLOOKUP(A734,'Medical Examinations'!A733:J3068,4,FALSE)</f>
        <v>Yes</v>
      </c>
      <c r="G734" t="str">
        <f>VLOOKUP(A734,'Medical Examinations'!A734:J3068,6,FALSE)</f>
        <v>No</v>
      </c>
      <c r="H734">
        <f>VLOOKUP(A734,'Medical Examinations'!A734:J3068,7,FALSE)</f>
        <v>2</v>
      </c>
      <c r="I734" s="8" t="str">
        <f>VLOOKUP(A734,'Medical Examinations'!A734:J3068,8,FALSE)</f>
        <v>No</v>
      </c>
      <c r="J734" t="str">
        <f>VLOOKUP(A734,'Medical Examinations'!A734:J3068,9,FALSE)</f>
        <v>Obesity</v>
      </c>
      <c r="K734" t="str">
        <f>VLOOKUP(A734,'Medical Examinations'!A734:J3068,10,FALSE)</f>
        <v>Normal</v>
      </c>
      <c r="L734" s="14">
        <f>VLOOKUP(A734,'Hospitalisation Details'!$A$1:$H$2344,2,FALSE)</f>
        <v>21828</v>
      </c>
      <c r="M734">
        <f>VLOOKUP(A734,'Hospitalisation Details'!$A$1:$H$2344,4,FALSE)</f>
        <v>13880.95</v>
      </c>
      <c r="N734" t="str">
        <f>VLOOKUP(A734,'Hospitalisation Details'!$A$1:$H$2344,5,FALSE)</f>
        <v>tier - 2</v>
      </c>
      <c r="O734" t="str">
        <f>VLOOKUP(A734,'Hospitalisation Details'!$A$1:$H$2344,6,FALSE)</f>
        <v>tier - 2</v>
      </c>
      <c r="P734" t="str">
        <f>VLOOKUP(A734,'Hospitalisation Details'!$A$1:$H$2344,7,FALSE)</f>
        <v>R1011</v>
      </c>
      <c r="Q734">
        <f>VLOOKUP(A734,'Hospitalisation Details'!$A$1:$H$2344,8,FALSE)</f>
        <v>63</v>
      </c>
    </row>
    <row r="735" spans="1:17" x14ac:dyDescent="0.3">
      <c r="A735" t="s">
        <v>1626</v>
      </c>
      <c r="B735" t="str">
        <f>VLOOKUP(A735, 'Customer Names'!$A$1:$D$2336,3,FALSE)</f>
        <v>Johnson</v>
      </c>
      <c r="C735">
        <f>VLOOKUP(A735, 'Medical Examinations'!$A$1:$J$2336,2,FALSE)</f>
        <v>41.02</v>
      </c>
      <c r="D735">
        <f>VLOOKUP(A735,'Medical Examinations'!A734:J3069,3,FALSE)</f>
        <v>11.37</v>
      </c>
      <c r="E735" t="str">
        <f>VLOOKUP(A735,'Medical Examinations'!A734:J3069,4,FALSE)</f>
        <v>No</v>
      </c>
      <c r="F735" t="str">
        <f>VLOOKUP(A735,'Medical Examinations'!A734:J3069,4,FALSE)</f>
        <v>No</v>
      </c>
      <c r="G735" t="str">
        <f>VLOOKUP(A735,'Medical Examinations'!A735:J3069,6,FALSE)</f>
        <v>No</v>
      </c>
      <c r="H735">
        <f>VLOOKUP(A735,'Medical Examinations'!A735:J3069,7,FALSE)</f>
        <v>0</v>
      </c>
      <c r="I735" s="8" t="str">
        <f>VLOOKUP(A735,'Medical Examinations'!A735:J3069,8,FALSE)</f>
        <v>No</v>
      </c>
      <c r="J735" t="str">
        <f>VLOOKUP(A735,'Medical Examinations'!A735:J3069,9,FALSE)</f>
        <v>Obesity</v>
      </c>
      <c r="K735" t="str">
        <f>VLOOKUP(A735,'Medical Examinations'!A735:J3069,10,FALSE)</f>
        <v>Diabetes</v>
      </c>
      <c r="L735" s="14">
        <f>VLOOKUP(A735,'Hospitalisation Details'!$A$1:$H$2344,2,FALSE)</f>
        <v>28843</v>
      </c>
      <c r="M735">
        <f>VLOOKUP(A735,'Hospitalisation Details'!$A$1:$H$2344,4,FALSE)</f>
        <v>13874.89</v>
      </c>
      <c r="N735" t="str">
        <f>VLOOKUP(A735,'Hospitalisation Details'!$A$1:$H$2344,5,FALSE)</f>
        <v>tier - 2</v>
      </c>
      <c r="O735" t="str">
        <f>VLOOKUP(A735,'Hospitalisation Details'!$A$1:$H$2344,6,FALSE)</f>
        <v>tier - 1</v>
      </c>
      <c r="P735" t="str">
        <f>VLOOKUP(A735,'Hospitalisation Details'!$A$1:$H$2344,7,FALSE)</f>
        <v>R1012</v>
      </c>
      <c r="Q735">
        <f>VLOOKUP(A735,'Hospitalisation Details'!$A$1:$H$2344,8,FALSE)</f>
        <v>44</v>
      </c>
    </row>
    <row r="736" spans="1:17" x14ac:dyDescent="0.3">
      <c r="A736" t="s">
        <v>1625</v>
      </c>
      <c r="B736" t="str">
        <f>VLOOKUP(A736, 'Customer Names'!$A$1:$D$2336,3,FALSE)</f>
        <v>Bartlett</v>
      </c>
      <c r="C736">
        <f>VLOOKUP(A736, 'Medical Examinations'!$A$1:$J$2336,2,FALSE)</f>
        <v>32.68</v>
      </c>
      <c r="D736">
        <f>VLOOKUP(A736,'Medical Examinations'!A735:J3070,3,FALSE)</f>
        <v>11.87</v>
      </c>
      <c r="E736" t="str">
        <f>VLOOKUP(A736,'Medical Examinations'!A735:J3070,4,FALSE)</f>
        <v>No</v>
      </c>
      <c r="F736" t="str">
        <f>VLOOKUP(A736,'Medical Examinations'!A735:J3070,4,FALSE)</f>
        <v>No</v>
      </c>
      <c r="G736" t="str">
        <f>VLOOKUP(A736,'Medical Examinations'!A736:J3070,6,FALSE)</f>
        <v>No</v>
      </c>
      <c r="H736">
        <f>VLOOKUP(A736,'Medical Examinations'!A736:J3070,7,FALSE)</f>
        <v>0</v>
      </c>
      <c r="I736" s="8" t="str">
        <f>VLOOKUP(A736,'Medical Examinations'!A736:J3070,8,FALSE)</f>
        <v>No</v>
      </c>
      <c r="J736" t="str">
        <f>VLOOKUP(A736,'Medical Examinations'!A736:J3070,9,FALSE)</f>
        <v>Obesity</v>
      </c>
      <c r="K736" t="str">
        <f>VLOOKUP(A736,'Medical Examinations'!A736:J3070,10,FALSE)</f>
        <v>Diabetes</v>
      </c>
      <c r="L736" s="14">
        <f>VLOOKUP(A736,'Hospitalisation Details'!$A$1:$H$2344,2,FALSE)</f>
        <v>22118</v>
      </c>
      <c r="M736">
        <f>VLOOKUP(A736,'Hospitalisation Details'!$A$1:$H$2344,4,FALSE)</f>
        <v>13844.8</v>
      </c>
      <c r="N736" t="str">
        <f>VLOOKUP(A736,'Hospitalisation Details'!$A$1:$H$2344,5,FALSE)</f>
        <v>tier - 2</v>
      </c>
      <c r="O736" t="str">
        <f>VLOOKUP(A736,'Hospitalisation Details'!$A$1:$H$2344,6,FALSE)</f>
        <v>tier - 2</v>
      </c>
      <c r="P736" t="str">
        <f>VLOOKUP(A736,'Hospitalisation Details'!$A$1:$H$2344,7,FALSE)</f>
        <v>R1012</v>
      </c>
      <c r="Q736">
        <f>VLOOKUP(A736,'Hospitalisation Details'!$A$1:$H$2344,8,FALSE)</f>
        <v>62</v>
      </c>
    </row>
    <row r="737" spans="1:17" x14ac:dyDescent="0.3">
      <c r="A737" t="s">
        <v>1624</v>
      </c>
      <c r="B737" t="str">
        <f>VLOOKUP(A737, 'Customer Names'!$A$1:$D$2336,3,FALSE)</f>
        <v>Bergman</v>
      </c>
      <c r="C737">
        <f>VLOOKUP(A737, 'Medical Examinations'!$A$1:$J$2336,2,FALSE)</f>
        <v>21.7</v>
      </c>
      <c r="D737">
        <f>VLOOKUP(A737,'Medical Examinations'!A736:J3071,3,FALSE)</f>
        <v>4.9000000000000004</v>
      </c>
      <c r="E737" t="str">
        <f>VLOOKUP(A737,'Medical Examinations'!A736:J3071,4,FALSE)</f>
        <v>No</v>
      </c>
      <c r="F737" t="str">
        <f>VLOOKUP(A737,'Medical Examinations'!A736:J3071,4,FALSE)</f>
        <v>No</v>
      </c>
      <c r="G737" t="str">
        <f>VLOOKUP(A737,'Medical Examinations'!A737:J3071,6,FALSE)</f>
        <v>Yes</v>
      </c>
      <c r="H737">
        <f>VLOOKUP(A737,'Medical Examinations'!A737:J3071,7,FALSE)</f>
        <v>1</v>
      </c>
      <c r="I737" s="8" t="str">
        <f>VLOOKUP(A737,'Medical Examinations'!A737:J3071,8,FALSE)</f>
        <v>yes</v>
      </c>
      <c r="J737" t="str">
        <f>VLOOKUP(A737,'Medical Examinations'!A737:J3071,9,FALSE)</f>
        <v>Normal weight</v>
      </c>
      <c r="K737" t="str">
        <f>VLOOKUP(A737,'Medical Examinations'!A737:J3071,10,FALSE)</f>
        <v>Normal</v>
      </c>
      <c r="L737" s="14">
        <f>VLOOKUP(A737,'Hospitalisation Details'!$A$1:$H$2344,2,FALSE)</f>
        <v>37779</v>
      </c>
      <c r="M737">
        <f>VLOOKUP(A737,'Hospitalisation Details'!$A$1:$H$2344,4,FALSE)</f>
        <v>13844.51</v>
      </c>
      <c r="N737" t="str">
        <f>VLOOKUP(A737,'Hospitalisation Details'!$A$1:$H$2344,5,FALSE)</f>
        <v>tier - 2</v>
      </c>
      <c r="O737" t="str">
        <f>VLOOKUP(A737,'Hospitalisation Details'!$A$1:$H$2344,6,FALSE)</f>
        <v>tier - 1</v>
      </c>
      <c r="P737" t="str">
        <f>VLOOKUP(A737,'Hospitalisation Details'!$A$1:$H$2344,7,FALSE)</f>
        <v>R1011</v>
      </c>
      <c r="Q737">
        <f>VLOOKUP(A737,'Hospitalisation Details'!$A$1:$H$2344,8,FALSE)</f>
        <v>20</v>
      </c>
    </row>
    <row r="738" spans="1:17" x14ac:dyDescent="0.3">
      <c r="A738" t="s">
        <v>1623</v>
      </c>
      <c r="B738" t="str">
        <f>VLOOKUP(A738, 'Customer Names'!$A$1:$D$2336,3,FALSE)</f>
        <v>Aitken</v>
      </c>
      <c r="C738">
        <f>VLOOKUP(A738, 'Medical Examinations'!$A$1:$J$2336,2,FALSE)</f>
        <v>40.479999999999997</v>
      </c>
      <c r="D738">
        <f>VLOOKUP(A738,'Medical Examinations'!A737:J3072,3,FALSE)</f>
        <v>6.7</v>
      </c>
      <c r="E738" t="str">
        <f>VLOOKUP(A738,'Medical Examinations'!A737:J3072,4,FALSE)</f>
        <v>No</v>
      </c>
      <c r="F738" t="str">
        <f>VLOOKUP(A738,'Medical Examinations'!A737:J3072,4,FALSE)</f>
        <v>No</v>
      </c>
      <c r="G738" t="str">
        <f>VLOOKUP(A738,'Medical Examinations'!A738:J3072,6,FALSE)</f>
        <v>No</v>
      </c>
      <c r="H738">
        <f>VLOOKUP(A738,'Medical Examinations'!A738:J3072,7,FALSE)</f>
        <v>3</v>
      </c>
      <c r="I738" s="8" t="str">
        <f>VLOOKUP(A738,'Medical Examinations'!A738:J3072,8,FALSE)</f>
        <v>No</v>
      </c>
      <c r="J738" t="str">
        <f>VLOOKUP(A738,'Medical Examinations'!A738:J3072,9,FALSE)</f>
        <v>Obesity</v>
      </c>
      <c r="K738" t="str">
        <f>VLOOKUP(A738,'Medical Examinations'!A738:J3072,10,FALSE)</f>
        <v>Diabetes</v>
      </c>
      <c r="L738" s="14">
        <f>VLOOKUP(A738,'Hospitalisation Details'!$A$1:$H$2344,2,FALSE)</f>
        <v>21529</v>
      </c>
      <c r="M738">
        <f>VLOOKUP(A738,'Hospitalisation Details'!$A$1:$H$2344,4,FALSE)</f>
        <v>13831.12</v>
      </c>
      <c r="N738" t="str">
        <f>VLOOKUP(A738,'Hospitalisation Details'!$A$1:$H$2344,5,FALSE)</f>
        <v>tier - 3</v>
      </c>
      <c r="O738" t="str">
        <f>VLOOKUP(A738,'Hospitalisation Details'!$A$1:$H$2344,6,FALSE)</f>
        <v>tier - 1</v>
      </c>
      <c r="P738" t="str">
        <f>VLOOKUP(A738,'Hospitalisation Details'!$A$1:$H$2344,7,FALSE)</f>
        <v>R1013</v>
      </c>
      <c r="Q738">
        <f>VLOOKUP(A738,'Hospitalisation Details'!$A$1:$H$2344,8,FALSE)</f>
        <v>64</v>
      </c>
    </row>
    <row r="739" spans="1:17" x14ac:dyDescent="0.3">
      <c r="A739" t="s">
        <v>1622</v>
      </c>
      <c r="B739" t="str">
        <f>VLOOKUP(A739, 'Customer Names'!$A$1:$D$2336,3,FALSE)</f>
        <v>Berger</v>
      </c>
      <c r="C739">
        <f>VLOOKUP(A739, 'Medical Examinations'!$A$1:$J$2336,2,FALSE)</f>
        <v>34.5</v>
      </c>
      <c r="D739">
        <f>VLOOKUP(A739,'Medical Examinations'!A738:J3073,3,FALSE)</f>
        <v>10.3</v>
      </c>
      <c r="E739" t="str">
        <f>VLOOKUP(A739,'Medical Examinations'!A738:J3073,4,FALSE)</f>
        <v>No</v>
      </c>
      <c r="F739" t="str">
        <f>VLOOKUP(A739,'Medical Examinations'!A738:J3073,4,FALSE)</f>
        <v>No</v>
      </c>
      <c r="G739" t="str">
        <f>VLOOKUP(A739,'Medical Examinations'!A739:J3073,6,FALSE)</f>
        <v>No</v>
      </c>
      <c r="H739">
        <f>VLOOKUP(A739,'Medical Examinations'!A739:J3073,7,FALSE)</f>
        <v>3</v>
      </c>
      <c r="I739" s="8" t="str">
        <f>VLOOKUP(A739,'Medical Examinations'!A739:J3073,8,FALSE)</f>
        <v>No</v>
      </c>
      <c r="J739" t="str">
        <f>VLOOKUP(A739,'Medical Examinations'!A739:J3073,9,FALSE)</f>
        <v>Obesity</v>
      </c>
      <c r="K739" t="str">
        <f>VLOOKUP(A739,'Medical Examinations'!A739:J3073,10,FALSE)</f>
        <v>Diabetes</v>
      </c>
      <c r="L739" s="14">
        <f>VLOOKUP(A739,'Hospitalisation Details'!$A$1:$H$2344,2,FALSE)</f>
        <v>21514</v>
      </c>
      <c r="M739">
        <f>VLOOKUP(A739,'Hospitalisation Details'!$A$1:$H$2344,4,FALSE)</f>
        <v>13822.8</v>
      </c>
      <c r="N739" t="str">
        <f>VLOOKUP(A739,'Hospitalisation Details'!$A$1:$H$2344,5,FALSE)</f>
        <v>tier - 3</v>
      </c>
      <c r="O739" t="str">
        <f>VLOOKUP(A739,'Hospitalisation Details'!$A$1:$H$2344,6,FALSE)</f>
        <v>tier - 3</v>
      </c>
      <c r="P739" t="str">
        <f>VLOOKUP(A739,'Hospitalisation Details'!$A$1:$H$2344,7,FALSE)</f>
        <v>R1011</v>
      </c>
      <c r="Q739">
        <f>VLOOKUP(A739,'Hospitalisation Details'!$A$1:$H$2344,8,FALSE)</f>
        <v>64</v>
      </c>
    </row>
    <row r="740" spans="1:17" x14ac:dyDescent="0.3">
      <c r="A740" t="s">
        <v>1621</v>
      </c>
      <c r="B740" t="str">
        <f>VLOOKUP(A740, 'Customer Names'!$A$1:$D$2336,3,FALSE)</f>
        <v>Richey</v>
      </c>
      <c r="C740">
        <f>VLOOKUP(A740, 'Medical Examinations'!$A$1:$J$2336,2,FALSE)</f>
        <v>45.9</v>
      </c>
      <c r="D740">
        <f>VLOOKUP(A740,'Medical Examinations'!A739:J3074,3,FALSE)</f>
        <v>11.14</v>
      </c>
      <c r="E740" t="str">
        <f>VLOOKUP(A740,'Medical Examinations'!A739:J3074,4,FALSE)</f>
        <v>Yes</v>
      </c>
      <c r="F740" t="str">
        <f>VLOOKUP(A740,'Medical Examinations'!A739:J3074,4,FALSE)</f>
        <v>Yes</v>
      </c>
      <c r="G740" t="str">
        <f>VLOOKUP(A740,'Medical Examinations'!A740:J3074,6,FALSE)</f>
        <v>No</v>
      </c>
      <c r="H740">
        <f>VLOOKUP(A740,'Medical Examinations'!A740:J3074,7,FALSE)</f>
        <v>1</v>
      </c>
      <c r="I740" s="8" t="str">
        <f>VLOOKUP(A740,'Medical Examinations'!A740:J3074,8,FALSE)</f>
        <v>No</v>
      </c>
      <c r="J740" t="str">
        <f>VLOOKUP(A740,'Medical Examinations'!A740:J3074,9,FALSE)</f>
        <v>Obesity</v>
      </c>
      <c r="K740" t="str">
        <f>VLOOKUP(A740,'Medical Examinations'!A740:J3074,10,FALSE)</f>
        <v>Diabetes</v>
      </c>
      <c r="L740" s="14">
        <f>VLOOKUP(A740,'Hospitalisation Details'!$A$1:$H$2344,2,FALSE)</f>
        <v>31754</v>
      </c>
      <c r="M740">
        <f>VLOOKUP(A740,'Hospitalisation Details'!$A$1:$H$2344,4,FALSE)</f>
        <v>13819.49</v>
      </c>
      <c r="N740" t="str">
        <f>VLOOKUP(A740,'Hospitalisation Details'!$A$1:$H$2344,5,FALSE)</f>
        <v>tier - 3</v>
      </c>
      <c r="O740" t="str">
        <f>VLOOKUP(A740,'Hospitalisation Details'!$A$1:$H$2344,6,FALSE)</f>
        <v>tier - 2</v>
      </c>
      <c r="P740" t="str">
        <f>VLOOKUP(A740,'Hospitalisation Details'!$A$1:$H$2344,7,FALSE)</f>
        <v>R1012</v>
      </c>
      <c r="Q740">
        <f>VLOOKUP(A740,'Hospitalisation Details'!$A$1:$H$2344,8,FALSE)</f>
        <v>36</v>
      </c>
    </row>
    <row r="741" spans="1:17" x14ac:dyDescent="0.3">
      <c r="A741" t="s">
        <v>1620</v>
      </c>
      <c r="B741" t="str">
        <f>VLOOKUP(A741, 'Customer Names'!$A$1:$D$2336,3,FALSE)</f>
        <v>Trotter</v>
      </c>
      <c r="C741">
        <f>VLOOKUP(A741, 'Medical Examinations'!$A$1:$J$2336,2,FALSE)</f>
        <v>33.479999999999997</v>
      </c>
      <c r="D741">
        <f>VLOOKUP(A741,'Medical Examinations'!A740:J3075,3,FALSE)</f>
        <v>4.74</v>
      </c>
      <c r="E741" t="str">
        <f>VLOOKUP(A741,'Medical Examinations'!A740:J3075,4,FALSE)</f>
        <v>Yes</v>
      </c>
      <c r="F741" t="str">
        <f>VLOOKUP(A741,'Medical Examinations'!A740:J3075,4,FALSE)</f>
        <v>Yes</v>
      </c>
      <c r="G741" t="str">
        <f>VLOOKUP(A741,'Medical Examinations'!A741:J3075,6,FALSE)</f>
        <v>No</v>
      </c>
      <c r="H741">
        <f>VLOOKUP(A741,'Medical Examinations'!A741:J3075,7,FALSE)</f>
        <v>2</v>
      </c>
      <c r="I741" s="8" t="str">
        <f>VLOOKUP(A741,'Medical Examinations'!A741:J3075,8,FALSE)</f>
        <v>No</v>
      </c>
      <c r="J741" t="str">
        <f>VLOOKUP(A741,'Medical Examinations'!A741:J3075,9,FALSE)</f>
        <v>Obesity</v>
      </c>
      <c r="K741" t="str">
        <f>VLOOKUP(A741,'Medical Examinations'!A741:J3075,10,FALSE)</f>
        <v>Normal</v>
      </c>
      <c r="L741" s="14">
        <f>VLOOKUP(A741,'Hospitalisation Details'!$A$1:$H$2344,2,FALSE)</f>
        <v>24421</v>
      </c>
      <c r="M741">
        <f>VLOOKUP(A741,'Hospitalisation Details'!$A$1:$H$2344,4,FALSE)</f>
        <v>13801.61</v>
      </c>
      <c r="N741" t="str">
        <f>VLOOKUP(A741,'Hospitalisation Details'!$A$1:$H$2344,5,FALSE)</f>
        <v>tier - 3</v>
      </c>
      <c r="O741" t="str">
        <f>VLOOKUP(A741,'Hospitalisation Details'!$A$1:$H$2344,6,FALSE)</f>
        <v>tier - 3</v>
      </c>
      <c r="P741" t="str">
        <f>VLOOKUP(A741,'Hospitalisation Details'!$A$1:$H$2344,7,FALSE)</f>
        <v>R1026</v>
      </c>
      <c r="Q741">
        <f>VLOOKUP(A741,'Hospitalisation Details'!$A$1:$H$2344,8,FALSE)</f>
        <v>56</v>
      </c>
    </row>
    <row r="742" spans="1:17" x14ac:dyDescent="0.3">
      <c r="A742" t="s">
        <v>1619</v>
      </c>
      <c r="B742" t="str">
        <f>VLOOKUP(A742, 'Customer Names'!$A$1:$D$2336,3,FALSE)</f>
        <v>Chavez</v>
      </c>
      <c r="C742">
        <f>VLOOKUP(A742, 'Medical Examinations'!$A$1:$J$2336,2,FALSE)</f>
        <v>28.31</v>
      </c>
      <c r="D742">
        <f>VLOOKUP(A742,'Medical Examinations'!A741:J3076,3,FALSE)</f>
        <v>5.96</v>
      </c>
      <c r="E742" t="str">
        <f>VLOOKUP(A742,'Medical Examinations'!A741:J3076,4,FALSE)</f>
        <v>Yes</v>
      </c>
      <c r="F742" t="str">
        <f>VLOOKUP(A742,'Medical Examinations'!A741:J3076,4,FALSE)</f>
        <v>Yes</v>
      </c>
      <c r="G742" t="str">
        <f>VLOOKUP(A742,'Medical Examinations'!A742:J3076,6,FALSE)</f>
        <v>No</v>
      </c>
      <c r="H742">
        <f>VLOOKUP(A742,'Medical Examinations'!A742:J3076,7,FALSE)</f>
        <v>2</v>
      </c>
      <c r="I742" s="8" t="str">
        <f>VLOOKUP(A742,'Medical Examinations'!A742:J3076,8,FALSE)</f>
        <v>No</v>
      </c>
      <c r="J742" t="str">
        <f>VLOOKUP(A742,'Medical Examinations'!A742:J3076,9,FALSE)</f>
        <v>Overweight</v>
      </c>
      <c r="K742" t="str">
        <f>VLOOKUP(A742,'Medical Examinations'!A742:J3076,10,FALSE)</f>
        <v>Prediabetes</v>
      </c>
      <c r="L742" s="14">
        <f>VLOOKUP(A742,'Hospitalisation Details'!$A$1:$H$2344,2,FALSE)</f>
        <v>21768</v>
      </c>
      <c r="M742">
        <f>VLOOKUP(A742,'Hospitalisation Details'!$A$1:$H$2344,4,FALSE)</f>
        <v>13770.1</v>
      </c>
      <c r="N742" t="str">
        <f>VLOOKUP(A742,'Hospitalisation Details'!$A$1:$H$2344,5,FALSE)</f>
        <v>tier - 3</v>
      </c>
      <c r="O742" t="str">
        <f>VLOOKUP(A742,'Hospitalisation Details'!$A$1:$H$2344,6,FALSE)</f>
        <v>tier - 1</v>
      </c>
      <c r="P742" t="str">
        <f>VLOOKUP(A742,'Hospitalisation Details'!$A$1:$H$2344,7,FALSE)</f>
        <v>R1012</v>
      </c>
      <c r="Q742">
        <f>VLOOKUP(A742,'Hospitalisation Details'!$A$1:$H$2344,8,FALSE)</f>
        <v>63</v>
      </c>
    </row>
    <row r="743" spans="1:17" x14ac:dyDescent="0.3">
      <c r="A743" t="s">
        <v>1618</v>
      </c>
      <c r="B743" t="str">
        <f>VLOOKUP(A743, 'Customer Names'!$A$1:$D$2336,3,FALSE)</f>
        <v>Orifice</v>
      </c>
      <c r="C743">
        <f>VLOOKUP(A743, 'Medical Examinations'!$A$1:$J$2336,2,FALSE)</f>
        <v>21.565000000000001</v>
      </c>
      <c r="D743">
        <f>VLOOKUP(A743,'Medical Examinations'!A742:J3077,3,FALSE)</f>
        <v>4.95</v>
      </c>
      <c r="E743" t="str">
        <f>VLOOKUP(A743,'Medical Examinations'!A742:J3077,4,FALSE)</f>
        <v>No</v>
      </c>
      <c r="F743" t="str">
        <f>VLOOKUP(A743,'Medical Examinations'!A742:J3077,4,FALSE)</f>
        <v>No</v>
      </c>
      <c r="G743" t="str">
        <f>VLOOKUP(A743,'Medical Examinations'!A743:J3077,6,FALSE)</f>
        <v>No</v>
      </c>
      <c r="H743">
        <f>VLOOKUP(A743,'Medical Examinations'!A743:J3077,7,FALSE)</f>
        <v>1</v>
      </c>
      <c r="I743" s="8" t="str">
        <f>VLOOKUP(A743,'Medical Examinations'!A743:J3077,8,FALSE)</f>
        <v>yes</v>
      </c>
      <c r="J743" t="str">
        <f>VLOOKUP(A743,'Medical Examinations'!A743:J3077,9,FALSE)</f>
        <v>Normal weight</v>
      </c>
      <c r="K743" t="str">
        <f>VLOOKUP(A743,'Medical Examinations'!A743:J3077,10,FALSE)</f>
        <v>Normal</v>
      </c>
      <c r="L743" s="14">
        <f>VLOOKUP(A743,'Hospitalisation Details'!$A$1:$H$2344,2,FALSE)</f>
        <v>38184</v>
      </c>
      <c r="M743">
        <f>VLOOKUP(A743,'Hospitalisation Details'!$A$1:$H$2344,4,FALSE)</f>
        <v>13747.87</v>
      </c>
      <c r="N743" t="str">
        <f>VLOOKUP(A743,'Hospitalisation Details'!$A$1:$H$2344,5,FALSE)</f>
        <v>tier - 3</v>
      </c>
      <c r="O743" t="str">
        <f>VLOOKUP(A743,'Hospitalisation Details'!$A$1:$H$2344,6,FALSE)</f>
        <v>tier - 2</v>
      </c>
      <c r="P743" t="str">
        <f>VLOOKUP(A743,'Hospitalisation Details'!$A$1:$H$2344,7,FALSE)</f>
        <v>R1018</v>
      </c>
      <c r="Q743">
        <f>VLOOKUP(A743,'Hospitalisation Details'!$A$1:$H$2344,8,FALSE)</f>
        <v>18</v>
      </c>
    </row>
    <row r="744" spans="1:17" x14ac:dyDescent="0.3">
      <c r="A744" t="s">
        <v>1617</v>
      </c>
      <c r="B744" t="str">
        <f>VLOOKUP(A744, 'Customer Names'!$A$1:$D$2336,3,FALSE)</f>
        <v>Farkash</v>
      </c>
      <c r="C744">
        <f>VLOOKUP(A744, 'Medical Examinations'!$A$1:$J$2336,2,FALSE)</f>
        <v>35.590000000000003</v>
      </c>
      <c r="D744">
        <f>VLOOKUP(A744,'Medical Examinations'!A743:J3078,3,FALSE)</f>
        <v>5.21</v>
      </c>
      <c r="E744" t="str">
        <f>VLOOKUP(A744,'Medical Examinations'!A743:J3078,4,FALSE)</f>
        <v>Yes</v>
      </c>
      <c r="F744" t="str">
        <f>VLOOKUP(A744,'Medical Examinations'!A743:J3078,4,FALSE)</f>
        <v>Yes</v>
      </c>
      <c r="G744" t="str">
        <f>VLOOKUP(A744,'Medical Examinations'!A744:J3078,6,FALSE)</f>
        <v>Yes</v>
      </c>
      <c r="H744">
        <f>VLOOKUP(A744,'Medical Examinations'!A744:J3078,7,FALSE)</f>
        <v>1</v>
      </c>
      <c r="I744" s="8" t="str">
        <f>VLOOKUP(A744,'Medical Examinations'!A744:J3078,8,FALSE)</f>
        <v>No</v>
      </c>
      <c r="J744" t="str">
        <f>VLOOKUP(A744,'Medical Examinations'!A744:J3078,9,FALSE)</f>
        <v>Obesity</v>
      </c>
      <c r="K744" t="str">
        <f>VLOOKUP(A744,'Medical Examinations'!A744:J3078,10,FALSE)</f>
        <v>Normal</v>
      </c>
      <c r="L744" s="14">
        <f>VLOOKUP(A744,'Hospitalisation Details'!$A$1:$H$2344,2,FALSE)</f>
        <v>25499</v>
      </c>
      <c r="M744">
        <f>VLOOKUP(A744,'Hospitalisation Details'!$A$1:$H$2344,4,FALSE)</f>
        <v>13746.74</v>
      </c>
      <c r="N744" t="str">
        <f>VLOOKUP(A744,'Hospitalisation Details'!$A$1:$H$2344,5,FALSE)</f>
        <v>tier - 3</v>
      </c>
      <c r="O744" t="str">
        <f>VLOOKUP(A744,'Hospitalisation Details'!$A$1:$H$2344,6,FALSE)</f>
        <v>tier - 2</v>
      </c>
      <c r="P744" t="str">
        <f>VLOOKUP(A744,'Hospitalisation Details'!$A$1:$H$2344,7,FALSE)</f>
        <v>R1026</v>
      </c>
      <c r="Q744">
        <f>VLOOKUP(A744,'Hospitalisation Details'!$A$1:$H$2344,8,FALSE)</f>
        <v>53</v>
      </c>
    </row>
    <row r="745" spans="1:17" x14ac:dyDescent="0.3">
      <c r="A745" t="s">
        <v>1616</v>
      </c>
      <c r="B745" t="str">
        <f>VLOOKUP(A745, 'Customer Names'!$A$1:$D$2336,3,FALSE)</f>
        <v>Hribar</v>
      </c>
      <c r="C745">
        <f>VLOOKUP(A745, 'Medical Examinations'!$A$1:$J$2336,2,FALSE)</f>
        <v>43.44</v>
      </c>
      <c r="D745">
        <f>VLOOKUP(A745,'Medical Examinations'!A744:J3079,3,FALSE)</f>
        <v>4.8600000000000003</v>
      </c>
      <c r="E745" t="str">
        <f>VLOOKUP(A745,'Medical Examinations'!A744:J3079,4,FALSE)</f>
        <v>Yes</v>
      </c>
      <c r="F745" t="str">
        <f>VLOOKUP(A745,'Medical Examinations'!A744:J3079,4,FALSE)</f>
        <v>Yes</v>
      </c>
      <c r="G745" t="str">
        <f>VLOOKUP(A745,'Medical Examinations'!A745:J3079,6,FALSE)</f>
        <v>No</v>
      </c>
      <c r="H745">
        <f>VLOOKUP(A745,'Medical Examinations'!A745:J3079,7,FALSE)</f>
        <v>0</v>
      </c>
      <c r="I745" s="8" t="str">
        <f>VLOOKUP(A745,'Medical Examinations'!A745:J3079,8,FALSE)</f>
        <v>No</v>
      </c>
      <c r="J745" t="str">
        <f>VLOOKUP(A745,'Medical Examinations'!A745:J3079,9,FALSE)</f>
        <v>Obesity</v>
      </c>
      <c r="K745" t="str">
        <f>VLOOKUP(A745,'Medical Examinations'!A745:J3079,10,FALSE)</f>
        <v>Normal</v>
      </c>
      <c r="L745" s="14">
        <f>VLOOKUP(A745,'Hospitalisation Details'!$A$1:$H$2344,2,FALSE)</f>
        <v>31288</v>
      </c>
      <c r="M745">
        <f>VLOOKUP(A745,'Hospitalisation Details'!$A$1:$H$2344,4,FALSE)</f>
        <v>13726.21</v>
      </c>
      <c r="N745" t="str">
        <f>VLOOKUP(A745,'Hospitalisation Details'!$A$1:$H$2344,5,FALSE)</f>
        <v>tier - 3</v>
      </c>
      <c r="O745" t="str">
        <f>VLOOKUP(A745,'Hospitalisation Details'!$A$1:$H$2344,6,FALSE)</f>
        <v>tier - 3</v>
      </c>
      <c r="P745" t="str">
        <f>VLOOKUP(A745,'Hospitalisation Details'!$A$1:$H$2344,7,FALSE)</f>
        <v>R1026</v>
      </c>
      <c r="Q745">
        <f>VLOOKUP(A745,'Hospitalisation Details'!$A$1:$H$2344,8,FALSE)</f>
        <v>37</v>
      </c>
    </row>
    <row r="746" spans="1:17" x14ac:dyDescent="0.3">
      <c r="A746" t="s">
        <v>1615</v>
      </c>
      <c r="B746" t="str">
        <f>VLOOKUP(A746, 'Customer Names'!$A$1:$D$2336,3,FALSE)</f>
        <v>Crawford</v>
      </c>
      <c r="C746">
        <f>VLOOKUP(A746, 'Medical Examinations'!$A$1:$J$2336,2,FALSE)</f>
        <v>21.754999999999999</v>
      </c>
      <c r="D746">
        <f>VLOOKUP(A746,'Medical Examinations'!A745:J3080,3,FALSE)</f>
        <v>7.79</v>
      </c>
      <c r="E746" t="str">
        <f>VLOOKUP(A746,'Medical Examinations'!A745:J3080,4,FALSE)</f>
        <v>Yes</v>
      </c>
      <c r="F746" t="str">
        <f>VLOOKUP(A746,'Medical Examinations'!A745:J3080,4,FALSE)</f>
        <v>Yes</v>
      </c>
      <c r="G746" t="str">
        <f>VLOOKUP(A746,'Medical Examinations'!A746:J3080,6,FALSE)</f>
        <v>No</v>
      </c>
      <c r="H746">
        <f>VLOOKUP(A746,'Medical Examinations'!A746:J3080,7,FALSE)</f>
        <v>0</v>
      </c>
      <c r="I746" s="8" t="str">
        <f>VLOOKUP(A746,'Medical Examinations'!A746:J3080,8,FALSE)</f>
        <v>No</v>
      </c>
      <c r="J746" t="str">
        <f>VLOOKUP(A746,'Medical Examinations'!A746:J3080,9,FALSE)</f>
        <v>Normal weight</v>
      </c>
      <c r="K746" t="str">
        <f>VLOOKUP(A746,'Medical Examinations'!A746:J3080,10,FALSE)</f>
        <v>Diabetes</v>
      </c>
      <c r="L746" s="14">
        <f>VLOOKUP(A746,'Hospitalisation Details'!$A$1:$H$2344,2,FALSE)</f>
        <v>29800</v>
      </c>
      <c r="M746">
        <f>VLOOKUP(A746,'Hospitalisation Details'!$A$1:$H$2344,4,FALSE)</f>
        <v>13725.47</v>
      </c>
      <c r="N746" t="str">
        <f>VLOOKUP(A746,'Hospitalisation Details'!$A$1:$H$2344,5,FALSE)</f>
        <v>tier - 3</v>
      </c>
      <c r="O746" t="str">
        <f>VLOOKUP(A746,'Hospitalisation Details'!$A$1:$H$2344,6,FALSE)</f>
        <v>tier - 2</v>
      </c>
      <c r="P746" t="str">
        <f>VLOOKUP(A746,'Hospitalisation Details'!$A$1:$H$2344,7,FALSE)</f>
        <v>R1024</v>
      </c>
      <c r="Q746">
        <f>VLOOKUP(A746,'Hospitalisation Details'!$A$1:$H$2344,8,FALSE)</f>
        <v>41</v>
      </c>
    </row>
    <row r="747" spans="1:17" x14ac:dyDescent="0.3">
      <c r="A747" t="s">
        <v>1614</v>
      </c>
      <c r="B747" t="str">
        <f>VLOOKUP(A747, 'Customer Names'!$A$1:$D$2336,3,FALSE)</f>
        <v>Sittlington</v>
      </c>
      <c r="C747">
        <f>VLOOKUP(A747, 'Medical Examinations'!$A$1:$J$2336,2,FALSE)</f>
        <v>44.55</v>
      </c>
      <c r="D747">
        <f>VLOOKUP(A747,'Medical Examinations'!A746:J3081,3,FALSE)</f>
        <v>7.12</v>
      </c>
      <c r="E747" t="str">
        <f>VLOOKUP(A747,'Medical Examinations'!A746:J3081,4,FALSE)</f>
        <v>Yes</v>
      </c>
      <c r="F747" t="str">
        <f>VLOOKUP(A747,'Medical Examinations'!A746:J3081,4,FALSE)</f>
        <v>Yes</v>
      </c>
      <c r="G747" t="str">
        <f>VLOOKUP(A747,'Medical Examinations'!A747:J3081,6,FALSE)</f>
        <v>No</v>
      </c>
      <c r="H747">
        <f>VLOOKUP(A747,'Medical Examinations'!A747:J3081,7,FALSE)</f>
        <v>1</v>
      </c>
      <c r="I747" s="8" t="str">
        <f>VLOOKUP(A747,'Medical Examinations'!A747:J3081,8,FALSE)</f>
        <v>No</v>
      </c>
      <c r="J747" t="str">
        <f>VLOOKUP(A747,'Medical Examinations'!A747:J3081,9,FALSE)</f>
        <v>Obesity</v>
      </c>
      <c r="K747" t="str">
        <f>VLOOKUP(A747,'Medical Examinations'!A747:J3081,10,FALSE)</f>
        <v>Diabetes</v>
      </c>
      <c r="L747" s="14">
        <f>VLOOKUP(A747,'Hospitalisation Details'!$A$1:$H$2344,2,FALSE)</f>
        <v>31740</v>
      </c>
      <c r="M747">
        <f>VLOOKUP(A747,'Hospitalisation Details'!$A$1:$H$2344,4,FALSE)</f>
        <v>13714.55</v>
      </c>
      <c r="N747" t="str">
        <f>VLOOKUP(A747,'Hospitalisation Details'!$A$1:$H$2344,5,FALSE)</f>
        <v>tier - 3</v>
      </c>
      <c r="O747" t="str">
        <f>VLOOKUP(A747,'Hospitalisation Details'!$A$1:$H$2344,6,FALSE)</f>
        <v>tier - 2</v>
      </c>
      <c r="P747" t="str">
        <f>VLOOKUP(A747,'Hospitalisation Details'!$A$1:$H$2344,7,FALSE)</f>
        <v>R1023</v>
      </c>
      <c r="Q747">
        <f>VLOOKUP(A747,'Hospitalisation Details'!$A$1:$H$2344,8,FALSE)</f>
        <v>36</v>
      </c>
    </row>
    <row r="748" spans="1:17" x14ac:dyDescent="0.3">
      <c r="A748" t="s">
        <v>1613</v>
      </c>
      <c r="B748" t="str">
        <f>VLOOKUP(A748, 'Customer Names'!$A$1:$D$2336,3,FALSE)</f>
        <v>Silbert</v>
      </c>
      <c r="C748">
        <f>VLOOKUP(A748, 'Medical Examinations'!$A$1:$J$2336,2,FALSE)</f>
        <v>43.32</v>
      </c>
      <c r="D748">
        <f>VLOOKUP(A748,'Medical Examinations'!A747:J3082,3,FALSE)</f>
        <v>4.67</v>
      </c>
      <c r="E748" t="str">
        <f>VLOOKUP(A748,'Medical Examinations'!A747:J3082,4,FALSE)</f>
        <v>Yes</v>
      </c>
      <c r="F748" t="str">
        <f>VLOOKUP(A748,'Medical Examinations'!A747:J3082,4,FALSE)</f>
        <v>Yes</v>
      </c>
      <c r="G748" t="str">
        <f>VLOOKUP(A748,'Medical Examinations'!A748:J3082,6,FALSE)</f>
        <v>No</v>
      </c>
      <c r="H748">
        <f>VLOOKUP(A748,'Medical Examinations'!A748:J3082,7,FALSE)</f>
        <v>0</v>
      </c>
      <c r="I748" s="8" t="str">
        <f>VLOOKUP(A748,'Medical Examinations'!A748:J3082,8,FALSE)</f>
        <v>No</v>
      </c>
      <c r="J748" t="str">
        <f>VLOOKUP(A748,'Medical Examinations'!A748:J3082,9,FALSE)</f>
        <v>Obesity</v>
      </c>
      <c r="K748" t="str">
        <f>VLOOKUP(A748,'Medical Examinations'!A748:J3082,10,FALSE)</f>
        <v>Normal</v>
      </c>
      <c r="L748" s="14">
        <f>VLOOKUP(A748,'Hospitalisation Details'!$A$1:$H$2344,2,FALSE)</f>
        <v>31304</v>
      </c>
      <c r="M748">
        <f>VLOOKUP(A748,'Hospitalisation Details'!$A$1:$H$2344,4,FALSE)</f>
        <v>13685.51</v>
      </c>
      <c r="N748" t="str">
        <f>VLOOKUP(A748,'Hospitalisation Details'!$A$1:$H$2344,5,FALSE)</f>
        <v>tier - 3</v>
      </c>
      <c r="O748" t="str">
        <f>VLOOKUP(A748,'Hospitalisation Details'!$A$1:$H$2344,6,FALSE)</f>
        <v>tier - 1</v>
      </c>
      <c r="P748" t="str">
        <f>VLOOKUP(A748,'Hospitalisation Details'!$A$1:$H$2344,7,FALSE)</f>
        <v>R1026</v>
      </c>
      <c r="Q748">
        <f>VLOOKUP(A748,'Hospitalisation Details'!$A$1:$H$2344,8,FALSE)</f>
        <v>37</v>
      </c>
    </row>
    <row r="749" spans="1:17" x14ac:dyDescent="0.3">
      <c r="A749" t="s">
        <v>1612</v>
      </c>
      <c r="B749" t="str">
        <f>VLOOKUP(A749, 'Customer Names'!$A$1:$D$2336,3,FALSE)</f>
        <v>Carrique</v>
      </c>
      <c r="C749">
        <f>VLOOKUP(A749, 'Medical Examinations'!$A$1:$J$2336,2,FALSE)</f>
        <v>31.23</v>
      </c>
      <c r="D749">
        <f>VLOOKUP(A749,'Medical Examinations'!A748:J3083,3,FALSE)</f>
        <v>9.1199999999999992</v>
      </c>
      <c r="E749" t="str">
        <f>VLOOKUP(A749,'Medical Examinations'!A748:J3083,4,FALSE)</f>
        <v>Yes</v>
      </c>
      <c r="F749" t="str">
        <f>VLOOKUP(A749,'Medical Examinations'!A748:J3083,4,FALSE)</f>
        <v>Yes</v>
      </c>
      <c r="G749" t="str">
        <f>VLOOKUP(A749,'Medical Examinations'!A749:J3083,6,FALSE)</f>
        <v>Yes</v>
      </c>
      <c r="H749">
        <f>VLOOKUP(A749,'Medical Examinations'!A749:J3083,7,FALSE)</f>
        <v>1</v>
      </c>
      <c r="I749" s="8" t="str">
        <f>VLOOKUP(A749,'Medical Examinations'!A749:J3083,8,FALSE)</f>
        <v>No</v>
      </c>
      <c r="J749" t="str">
        <f>VLOOKUP(A749,'Medical Examinations'!A749:J3083,9,FALSE)</f>
        <v>Obesity</v>
      </c>
      <c r="K749" t="str">
        <f>VLOOKUP(A749,'Medical Examinations'!A749:J3083,10,FALSE)</f>
        <v>Diabetes</v>
      </c>
      <c r="L749" s="14">
        <f>VLOOKUP(A749,'Hospitalisation Details'!$A$1:$H$2344,2,FALSE)</f>
        <v>23227</v>
      </c>
      <c r="M749">
        <f>VLOOKUP(A749,'Hospitalisation Details'!$A$1:$H$2344,4,FALSE)</f>
        <v>13677.68</v>
      </c>
      <c r="N749" t="str">
        <f>VLOOKUP(A749,'Hospitalisation Details'!$A$1:$H$2344,5,FALSE)</f>
        <v>tier - 3</v>
      </c>
      <c r="O749" t="str">
        <f>VLOOKUP(A749,'Hospitalisation Details'!$A$1:$H$2344,6,FALSE)</f>
        <v>tier - 2</v>
      </c>
      <c r="P749" t="str">
        <f>VLOOKUP(A749,'Hospitalisation Details'!$A$1:$H$2344,7,FALSE)</f>
        <v>R1021</v>
      </c>
      <c r="Q749">
        <f>VLOOKUP(A749,'Hospitalisation Details'!$A$1:$H$2344,8,FALSE)</f>
        <v>59</v>
      </c>
    </row>
    <row r="750" spans="1:17" x14ac:dyDescent="0.3">
      <c r="A750" t="s">
        <v>1611</v>
      </c>
      <c r="B750" t="str">
        <f>VLOOKUP(A750, 'Customer Names'!$A$1:$D$2336,3,FALSE)</f>
        <v>Kosla</v>
      </c>
      <c r="C750">
        <f>VLOOKUP(A750, 'Medical Examinations'!$A$1:$J$2336,2,FALSE)</f>
        <v>42.81</v>
      </c>
      <c r="D750">
        <f>VLOOKUP(A750,'Medical Examinations'!A749:J3084,3,FALSE)</f>
        <v>4.1500000000000004</v>
      </c>
      <c r="E750" t="str">
        <f>VLOOKUP(A750,'Medical Examinations'!A749:J3084,4,FALSE)</f>
        <v>No</v>
      </c>
      <c r="F750" t="str">
        <f>VLOOKUP(A750,'Medical Examinations'!A749:J3084,4,FALSE)</f>
        <v>No</v>
      </c>
      <c r="G750" t="str">
        <f>VLOOKUP(A750,'Medical Examinations'!A750:J3084,6,FALSE)</f>
        <v>No</v>
      </c>
      <c r="H750">
        <f>VLOOKUP(A750,'Medical Examinations'!A750:J3084,7,FALSE)</f>
        <v>1</v>
      </c>
      <c r="I750" s="8" t="str">
        <f>VLOOKUP(A750,'Medical Examinations'!A750:J3084,8,FALSE)</f>
        <v>No</v>
      </c>
      <c r="J750" t="str">
        <f>VLOOKUP(A750,'Medical Examinations'!A750:J3084,9,FALSE)</f>
        <v>Obesity</v>
      </c>
      <c r="K750" t="str">
        <f>VLOOKUP(A750,'Medical Examinations'!A750:J3084,10,FALSE)</f>
        <v>Normal</v>
      </c>
      <c r="L750" s="14">
        <f>VLOOKUP(A750,'Hospitalisation Details'!$A$1:$H$2344,2,FALSE)</f>
        <v>30883</v>
      </c>
      <c r="M750">
        <f>VLOOKUP(A750,'Hospitalisation Details'!$A$1:$H$2344,4,FALSE)</f>
        <v>13638.06</v>
      </c>
      <c r="N750" t="str">
        <f>VLOOKUP(A750,'Hospitalisation Details'!$A$1:$H$2344,5,FALSE)</f>
        <v>tier - 3</v>
      </c>
      <c r="O750" t="str">
        <f>VLOOKUP(A750,'Hospitalisation Details'!$A$1:$H$2344,6,FALSE)</f>
        <v>tier - 3</v>
      </c>
      <c r="P750" t="str">
        <f>VLOOKUP(A750,'Hospitalisation Details'!$A$1:$H$2344,7,FALSE)</f>
        <v>R1023</v>
      </c>
      <c r="Q750">
        <f>VLOOKUP(A750,'Hospitalisation Details'!$A$1:$H$2344,8,FALSE)</f>
        <v>38</v>
      </c>
    </row>
    <row r="751" spans="1:17" x14ac:dyDescent="0.3">
      <c r="A751" t="s">
        <v>1610</v>
      </c>
      <c r="B751" t="str">
        <f>VLOOKUP(A751, 'Customer Names'!$A$1:$D$2336,3,FALSE)</f>
        <v>Parker</v>
      </c>
      <c r="C751">
        <f>VLOOKUP(A751, 'Medical Examinations'!$A$1:$J$2336,2,FALSE)</f>
        <v>35.909999999999997</v>
      </c>
      <c r="D751">
        <f>VLOOKUP(A751,'Medical Examinations'!A750:J3085,3,FALSE)</f>
        <v>6.72</v>
      </c>
      <c r="E751" t="str">
        <f>VLOOKUP(A751,'Medical Examinations'!A750:J3085,4,FALSE)</f>
        <v>Yes</v>
      </c>
      <c r="F751" t="str">
        <f>VLOOKUP(A751,'Medical Examinations'!A750:J3085,4,FALSE)</f>
        <v>Yes</v>
      </c>
      <c r="G751" t="str">
        <f>VLOOKUP(A751,'Medical Examinations'!A751:J3085,6,FALSE)</f>
        <v>No</v>
      </c>
      <c r="H751">
        <f>VLOOKUP(A751,'Medical Examinations'!A751:J3085,7,FALSE)</f>
        <v>2</v>
      </c>
      <c r="I751" s="8" t="str">
        <f>VLOOKUP(A751,'Medical Examinations'!A751:J3085,8,FALSE)</f>
        <v>No</v>
      </c>
      <c r="J751" t="str">
        <f>VLOOKUP(A751,'Medical Examinations'!A751:J3085,9,FALSE)</f>
        <v>Obesity</v>
      </c>
      <c r="K751" t="str">
        <f>VLOOKUP(A751,'Medical Examinations'!A751:J3085,10,FALSE)</f>
        <v>Diabetes</v>
      </c>
      <c r="L751" s="14">
        <f>VLOOKUP(A751,'Hospitalisation Details'!$A$1:$H$2344,2,FALSE)</f>
        <v>22639</v>
      </c>
      <c r="M751">
        <f>VLOOKUP(A751,'Hospitalisation Details'!$A$1:$H$2344,4,FALSE)</f>
        <v>13635.64</v>
      </c>
      <c r="N751" t="str">
        <f>VLOOKUP(A751,'Hospitalisation Details'!$A$1:$H$2344,5,FALSE)</f>
        <v>tier - 3</v>
      </c>
      <c r="O751" t="str">
        <f>VLOOKUP(A751,'Hospitalisation Details'!$A$1:$H$2344,6,FALSE)</f>
        <v>tier - 3</v>
      </c>
      <c r="P751" t="str">
        <f>VLOOKUP(A751,'Hospitalisation Details'!$A$1:$H$2344,7,FALSE)</f>
        <v>R1024</v>
      </c>
      <c r="Q751">
        <f>VLOOKUP(A751,'Hospitalisation Details'!$A$1:$H$2344,8,FALSE)</f>
        <v>61</v>
      </c>
    </row>
    <row r="752" spans="1:17" x14ac:dyDescent="0.3">
      <c r="A752" t="s">
        <v>1609</v>
      </c>
      <c r="B752" t="str">
        <f>VLOOKUP(A752, 'Customer Names'!$A$1:$D$2336,3,FALSE)</f>
        <v>Horton</v>
      </c>
      <c r="C752">
        <f>VLOOKUP(A752, 'Medical Examinations'!$A$1:$J$2336,2,FALSE)</f>
        <v>36.65</v>
      </c>
      <c r="D752">
        <f>VLOOKUP(A752,'Medical Examinations'!A751:J3086,3,FALSE)</f>
        <v>5.01</v>
      </c>
      <c r="E752" t="str">
        <f>VLOOKUP(A752,'Medical Examinations'!A751:J3086,4,FALSE)</f>
        <v>Yes</v>
      </c>
      <c r="F752" t="str">
        <f>VLOOKUP(A752,'Medical Examinations'!A751:J3086,4,FALSE)</f>
        <v>Yes</v>
      </c>
      <c r="G752" t="str">
        <f>VLOOKUP(A752,'Medical Examinations'!A752:J3086,6,FALSE)</f>
        <v>Yes</v>
      </c>
      <c r="H752">
        <f>VLOOKUP(A752,'Medical Examinations'!A752:J3086,7,FALSE)</f>
        <v>1</v>
      </c>
      <c r="I752" s="8" t="str">
        <f>VLOOKUP(A752,'Medical Examinations'!A752:J3086,8,FALSE)</f>
        <v>No</v>
      </c>
      <c r="J752" t="str">
        <f>VLOOKUP(A752,'Medical Examinations'!A752:J3086,9,FALSE)</f>
        <v>Obesity</v>
      </c>
      <c r="K752" t="str">
        <f>VLOOKUP(A752,'Medical Examinations'!A752:J3086,10,FALSE)</f>
        <v>Normal</v>
      </c>
      <c r="L752" s="14">
        <f>VLOOKUP(A752,'Hospitalisation Details'!$A$1:$H$2344,2,FALSE)</f>
        <v>25410</v>
      </c>
      <c r="M752">
        <f>VLOOKUP(A752,'Hospitalisation Details'!$A$1:$H$2344,4,FALSE)</f>
        <v>13622.01</v>
      </c>
      <c r="N752" t="str">
        <f>VLOOKUP(A752,'Hospitalisation Details'!$A$1:$H$2344,5,FALSE)</f>
        <v>tier - 3</v>
      </c>
      <c r="O752" t="str">
        <f>VLOOKUP(A752,'Hospitalisation Details'!$A$1:$H$2344,6,FALSE)</f>
        <v>tier - 3</v>
      </c>
      <c r="P752" t="str">
        <f>VLOOKUP(A752,'Hospitalisation Details'!$A$1:$H$2344,7,FALSE)</f>
        <v>R1012</v>
      </c>
      <c r="Q752">
        <f>VLOOKUP(A752,'Hospitalisation Details'!$A$1:$H$2344,8,FALSE)</f>
        <v>53</v>
      </c>
    </row>
    <row r="753" spans="1:17" x14ac:dyDescent="0.3">
      <c r="A753" t="s">
        <v>1608</v>
      </c>
      <c r="B753" t="str">
        <f>VLOOKUP(A753, 'Customer Names'!$A$1:$D$2336,3,FALSE)</f>
        <v>Boller</v>
      </c>
      <c r="C753">
        <f>VLOOKUP(A753, 'Medical Examinations'!$A$1:$J$2336,2,FALSE)</f>
        <v>22.04</v>
      </c>
      <c r="D753">
        <f>VLOOKUP(A753,'Medical Examinations'!A752:J3087,3,FALSE)</f>
        <v>10.9</v>
      </c>
      <c r="E753" t="str">
        <f>VLOOKUP(A753,'Medical Examinations'!A752:J3087,4,FALSE)</f>
        <v>Yes</v>
      </c>
      <c r="F753" t="str">
        <f>VLOOKUP(A753,'Medical Examinations'!A752:J3087,4,FALSE)</f>
        <v>Yes</v>
      </c>
      <c r="G753" t="str">
        <f>VLOOKUP(A753,'Medical Examinations'!A753:J3087,6,FALSE)</f>
        <v>No</v>
      </c>
      <c r="H753">
        <f>VLOOKUP(A753,'Medical Examinations'!A753:J3087,7,FALSE)</f>
        <v>2</v>
      </c>
      <c r="I753" s="8" t="str">
        <f>VLOOKUP(A753,'Medical Examinations'!A753:J3087,8,FALSE)</f>
        <v>No</v>
      </c>
      <c r="J753" t="str">
        <f>VLOOKUP(A753,'Medical Examinations'!A753:J3087,9,FALSE)</f>
        <v>Normal weight</v>
      </c>
      <c r="K753" t="str">
        <f>VLOOKUP(A753,'Medical Examinations'!A753:J3087,10,FALSE)</f>
        <v>Diabetes</v>
      </c>
      <c r="L753" s="14">
        <f>VLOOKUP(A753,'Hospitalisation Details'!$A$1:$H$2344,2,FALSE)</f>
        <v>22603</v>
      </c>
      <c r="M753">
        <f>VLOOKUP(A753,'Hospitalisation Details'!$A$1:$H$2344,4,FALSE)</f>
        <v>13616.36</v>
      </c>
      <c r="N753" t="str">
        <f>VLOOKUP(A753,'Hospitalisation Details'!$A$1:$H$2344,5,FALSE)</f>
        <v>tier - 3</v>
      </c>
      <c r="O753" t="str">
        <f>VLOOKUP(A753,'Hospitalisation Details'!$A$1:$H$2344,6,FALSE)</f>
        <v>tier - 3</v>
      </c>
      <c r="P753" t="str">
        <f>VLOOKUP(A753,'Hospitalisation Details'!$A$1:$H$2344,7,FALSE)</f>
        <v>R1024</v>
      </c>
      <c r="Q753">
        <f>VLOOKUP(A753,'Hospitalisation Details'!$A$1:$H$2344,8,FALSE)</f>
        <v>61</v>
      </c>
    </row>
    <row r="754" spans="1:17" x14ac:dyDescent="0.3">
      <c r="A754" t="s">
        <v>1607</v>
      </c>
      <c r="B754" t="str">
        <f>VLOOKUP(A754, 'Customer Names'!$A$1:$D$2336,3,FALSE)</f>
        <v>Olaru</v>
      </c>
      <c r="C754">
        <f>VLOOKUP(A754, 'Medical Examinations'!$A$1:$J$2336,2,FALSE)</f>
        <v>31.824999999999999</v>
      </c>
      <c r="D754">
        <f>VLOOKUP(A754,'Medical Examinations'!A753:J3088,3,FALSE)</f>
        <v>5.52</v>
      </c>
      <c r="E754" t="str">
        <f>VLOOKUP(A754,'Medical Examinations'!A753:J3088,4,FALSE)</f>
        <v>Yes</v>
      </c>
      <c r="F754" t="str">
        <f>VLOOKUP(A754,'Medical Examinations'!A753:J3088,4,FALSE)</f>
        <v>Yes</v>
      </c>
      <c r="G754" t="str">
        <f>VLOOKUP(A754,'Medical Examinations'!A754:J3088,6,FALSE)</f>
        <v>No</v>
      </c>
      <c r="H754">
        <f>VLOOKUP(A754,'Medical Examinations'!A754:J3088,7,FALSE)</f>
        <v>1</v>
      </c>
      <c r="I754" s="8" t="str">
        <f>VLOOKUP(A754,'Medical Examinations'!A754:J3088,8,FALSE)</f>
        <v>No</v>
      </c>
      <c r="J754" t="str">
        <f>VLOOKUP(A754,'Medical Examinations'!A754:J3088,9,FALSE)</f>
        <v>Obesity</v>
      </c>
      <c r="K754" t="str">
        <f>VLOOKUP(A754,'Medical Examinations'!A754:J3088,10,FALSE)</f>
        <v>Normal</v>
      </c>
      <c r="L754" s="14">
        <f>VLOOKUP(A754,'Hospitalisation Details'!$A$1:$H$2344,2,FALSE)</f>
        <v>23630</v>
      </c>
      <c r="M754">
        <f>VLOOKUP(A754,'Hospitalisation Details'!$A$1:$H$2344,4,FALSE)</f>
        <v>13607.37</v>
      </c>
      <c r="N754" t="str">
        <f>VLOOKUP(A754,'Hospitalisation Details'!$A$1:$H$2344,5,FALSE)</f>
        <v>tier - 3</v>
      </c>
      <c r="O754" t="str">
        <f>VLOOKUP(A754,'Hospitalisation Details'!$A$1:$H$2344,6,FALSE)</f>
        <v>tier - 1</v>
      </c>
      <c r="P754" t="str">
        <f>VLOOKUP(A754,'Hospitalisation Details'!$A$1:$H$2344,7,FALSE)</f>
        <v>R1024</v>
      </c>
      <c r="Q754">
        <f>VLOOKUP(A754,'Hospitalisation Details'!$A$1:$H$2344,8,FALSE)</f>
        <v>58</v>
      </c>
    </row>
    <row r="755" spans="1:17" x14ac:dyDescent="0.3">
      <c r="A755" t="s">
        <v>1606</v>
      </c>
      <c r="B755" t="str">
        <f>VLOOKUP(A755, 'Customer Names'!$A$1:$D$2336,3,FALSE)</f>
        <v>Prescott</v>
      </c>
      <c r="C755">
        <f>VLOOKUP(A755, 'Medical Examinations'!$A$1:$J$2336,2,FALSE)</f>
        <v>53.58</v>
      </c>
      <c r="D755">
        <f>VLOOKUP(A755,'Medical Examinations'!A754:J3089,3,FALSE)</f>
        <v>4.55</v>
      </c>
      <c r="E755" t="str">
        <f>VLOOKUP(A755,'Medical Examinations'!A754:J3089,4,FALSE)</f>
        <v>No</v>
      </c>
      <c r="F755" t="str">
        <f>VLOOKUP(A755,'Medical Examinations'!A754:J3089,4,FALSE)</f>
        <v>No</v>
      </c>
      <c r="G755" t="str">
        <f>VLOOKUP(A755,'Medical Examinations'!A755:J3089,6,FALSE)</f>
        <v>No</v>
      </c>
      <c r="H755">
        <f>VLOOKUP(A755,'Medical Examinations'!A755:J3089,7,FALSE)</f>
        <v>1</v>
      </c>
      <c r="I755" s="8" t="str">
        <f>VLOOKUP(A755,'Medical Examinations'!A755:J3089,8,FALSE)</f>
        <v>No</v>
      </c>
      <c r="J755" t="str">
        <f>VLOOKUP(A755,'Medical Examinations'!A755:J3089,9,FALSE)</f>
        <v>Obesity</v>
      </c>
      <c r="K755" t="str">
        <f>VLOOKUP(A755,'Medical Examinations'!A755:J3089,10,FALSE)</f>
        <v>Normal</v>
      </c>
      <c r="L755" s="14">
        <f>VLOOKUP(A755,'Hospitalisation Details'!$A$1:$H$2344,2,FALSE)</f>
        <v>33830</v>
      </c>
      <c r="M755">
        <f>VLOOKUP(A755,'Hospitalisation Details'!$A$1:$H$2344,4,FALSE)</f>
        <v>13588.17</v>
      </c>
      <c r="N755" t="str">
        <f>VLOOKUP(A755,'Hospitalisation Details'!$A$1:$H$2344,5,FALSE)</f>
        <v>tier - 3</v>
      </c>
      <c r="O755" t="str">
        <f>VLOOKUP(A755,'Hospitalisation Details'!$A$1:$H$2344,6,FALSE)</f>
        <v>tier - 1</v>
      </c>
      <c r="P755" t="str">
        <f>VLOOKUP(A755,'Hospitalisation Details'!$A$1:$H$2344,7,FALSE)</f>
        <v>R1012</v>
      </c>
      <c r="Q755">
        <f>VLOOKUP(A755,'Hospitalisation Details'!$A$1:$H$2344,8,FALSE)</f>
        <v>30</v>
      </c>
    </row>
    <row r="756" spans="1:17" x14ac:dyDescent="0.3">
      <c r="A756" t="s">
        <v>1605</v>
      </c>
      <c r="B756" t="str">
        <f>VLOOKUP(A756, 'Customer Names'!$A$1:$D$2336,3,FALSE)</f>
        <v>Hines</v>
      </c>
      <c r="C756">
        <f>VLOOKUP(A756, 'Medical Examinations'!$A$1:$J$2336,2,FALSE)</f>
        <v>34.299999999999997</v>
      </c>
      <c r="D756">
        <f>VLOOKUP(A756,'Medical Examinations'!A755:J3090,3,FALSE)</f>
        <v>11.76</v>
      </c>
      <c r="E756" t="str">
        <f>VLOOKUP(A756,'Medical Examinations'!A755:J3090,4,FALSE)</f>
        <v>No</v>
      </c>
      <c r="F756" t="str">
        <f>VLOOKUP(A756,'Medical Examinations'!A755:J3090,4,FALSE)</f>
        <v>No</v>
      </c>
      <c r="G756" t="str">
        <f>VLOOKUP(A756,'Medical Examinations'!A756:J3090,6,FALSE)</f>
        <v>No</v>
      </c>
      <c r="H756">
        <f>VLOOKUP(A756,'Medical Examinations'!A756:J3090,7,FALSE)</f>
        <v>0</v>
      </c>
      <c r="I756" s="8" t="str">
        <f>VLOOKUP(A756,'Medical Examinations'!A756:J3090,8,FALSE)</f>
        <v>No</v>
      </c>
      <c r="J756" t="str">
        <f>VLOOKUP(A756,'Medical Examinations'!A756:J3090,9,FALSE)</f>
        <v>Obesity</v>
      </c>
      <c r="K756" t="str">
        <f>VLOOKUP(A756,'Medical Examinations'!A756:J3090,10,FALSE)</f>
        <v>Diabetes</v>
      </c>
      <c r="L756" s="14">
        <f>VLOOKUP(A756,'Hospitalisation Details'!$A$1:$H$2344,2,FALSE)</f>
        <v>25034</v>
      </c>
      <c r="M756">
        <f>VLOOKUP(A756,'Hospitalisation Details'!$A$1:$H$2344,4,FALSE)</f>
        <v>13566.04</v>
      </c>
      <c r="N756" t="str">
        <f>VLOOKUP(A756,'Hospitalisation Details'!$A$1:$H$2344,5,FALSE)</f>
        <v>tier - 3</v>
      </c>
      <c r="O756" t="str">
        <f>VLOOKUP(A756,'Hospitalisation Details'!$A$1:$H$2344,6,FALSE)</f>
        <v>tier - 3</v>
      </c>
      <c r="P756" t="str">
        <f>VLOOKUP(A756,'Hospitalisation Details'!$A$1:$H$2344,7,FALSE)</f>
        <v>R1026</v>
      </c>
      <c r="Q756">
        <f>VLOOKUP(A756,'Hospitalisation Details'!$A$1:$H$2344,8,FALSE)</f>
        <v>54</v>
      </c>
    </row>
    <row r="757" spans="1:17" x14ac:dyDescent="0.3">
      <c r="A757" t="s">
        <v>1604</v>
      </c>
      <c r="B757" t="str">
        <f>VLOOKUP(A757, 'Customer Names'!$A$1:$D$2336,3,FALSE)</f>
        <v>Blanton</v>
      </c>
      <c r="C757">
        <f>VLOOKUP(A757, 'Medical Examinations'!$A$1:$J$2336,2,FALSE)</f>
        <v>32.11</v>
      </c>
      <c r="D757">
        <f>VLOOKUP(A757,'Medical Examinations'!A756:J3091,3,FALSE)</f>
        <v>7.06</v>
      </c>
      <c r="E757" t="str">
        <f>VLOOKUP(A757,'Medical Examinations'!A756:J3091,4,FALSE)</f>
        <v>No</v>
      </c>
      <c r="F757" t="str">
        <f>VLOOKUP(A757,'Medical Examinations'!A756:J3091,4,FALSE)</f>
        <v>No</v>
      </c>
      <c r="G757" t="str">
        <f>VLOOKUP(A757,'Medical Examinations'!A757:J3091,6,FALSE)</f>
        <v>No</v>
      </c>
      <c r="H757">
        <f>VLOOKUP(A757,'Medical Examinations'!A757:J3091,7,FALSE)</f>
        <v>0</v>
      </c>
      <c r="I757" s="8" t="str">
        <f>VLOOKUP(A757,'Medical Examinations'!A757:J3091,8,FALSE)</f>
        <v>No</v>
      </c>
      <c r="J757" t="str">
        <f>VLOOKUP(A757,'Medical Examinations'!A757:J3091,9,FALSE)</f>
        <v>Obesity</v>
      </c>
      <c r="K757" t="str">
        <f>VLOOKUP(A757,'Medical Examinations'!A757:J3091,10,FALSE)</f>
        <v>Diabetes</v>
      </c>
      <c r="L757" s="14">
        <f>VLOOKUP(A757,'Hospitalisation Details'!$A$1:$H$2344,2,FALSE)</f>
        <v>22108</v>
      </c>
      <c r="M757">
        <f>VLOOKUP(A757,'Hospitalisation Details'!$A$1:$H$2344,4,FALSE)</f>
        <v>13555</v>
      </c>
      <c r="N757" t="str">
        <f>VLOOKUP(A757,'Hospitalisation Details'!$A$1:$H$2344,5,FALSE)</f>
        <v>tier - 3</v>
      </c>
      <c r="O757" t="str">
        <f>VLOOKUP(A757,'Hospitalisation Details'!$A$1:$H$2344,6,FALSE)</f>
        <v>tier - 3</v>
      </c>
      <c r="P757" t="str">
        <f>VLOOKUP(A757,'Hospitalisation Details'!$A$1:$H$2344,7,FALSE)</f>
        <v>R1017</v>
      </c>
      <c r="Q757">
        <f>VLOOKUP(A757,'Hospitalisation Details'!$A$1:$H$2344,8,FALSE)</f>
        <v>62</v>
      </c>
    </row>
    <row r="758" spans="1:17" x14ac:dyDescent="0.3">
      <c r="A758" t="s">
        <v>1603</v>
      </c>
      <c r="B758" t="str">
        <f>VLOOKUP(A758, 'Customer Names'!$A$1:$D$2336,3,FALSE)</f>
        <v>Bustamante</v>
      </c>
      <c r="C758">
        <f>VLOOKUP(A758, 'Medical Examinations'!$A$1:$J$2336,2,FALSE)</f>
        <v>31.78</v>
      </c>
      <c r="D758">
        <f>VLOOKUP(A758,'Medical Examinations'!A757:J3092,3,FALSE)</f>
        <v>11.35</v>
      </c>
      <c r="E758" t="str">
        <f>VLOOKUP(A758,'Medical Examinations'!A757:J3092,4,FALSE)</f>
        <v>Yes</v>
      </c>
      <c r="F758" t="str">
        <f>VLOOKUP(A758,'Medical Examinations'!A757:J3092,4,FALSE)</f>
        <v>Yes</v>
      </c>
      <c r="G758" t="str">
        <f>VLOOKUP(A758,'Medical Examinations'!A758:J3092,6,FALSE)</f>
        <v>Yes</v>
      </c>
      <c r="H758">
        <f>VLOOKUP(A758,'Medical Examinations'!A758:J3092,7,FALSE)</f>
        <v>1</v>
      </c>
      <c r="I758" s="8" t="str">
        <f>VLOOKUP(A758,'Medical Examinations'!A758:J3092,8,FALSE)</f>
        <v>No</v>
      </c>
      <c r="J758" t="str">
        <f>VLOOKUP(A758,'Medical Examinations'!A758:J3092,9,FALSE)</f>
        <v>Obesity</v>
      </c>
      <c r="K758" t="str">
        <f>VLOOKUP(A758,'Medical Examinations'!A758:J3092,10,FALSE)</f>
        <v>Diabetes</v>
      </c>
      <c r="L758" s="14">
        <f>VLOOKUP(A758,'Hospitalisation Details'!$A$1:$H$2344,2,FALSE)</f>
        <v>23298</v>
      </c>
      <c r="M758">
        <f>VLOOKUP(A758,'Hospitalisation Details'!$A$1:$H$2344,4,FALSE)</f>
        <v>13511.28</v>
      </c>
      <c r="N758" t="str">
        <f>VLOOKUP(A758,'Hospitalisation Details'!$A$1:$H$2344,5,FALSE)</f>
        <v>tier - 3</v>
      </c>
      <c r="O758" t="str">
        <f>VLOOKUP(A758,'Hospitalisation Details'!$A$1:$H$2344,6,FALSE)</f>
        <v>tier - 1</v>
      </c>
      <c r="P758" t="str">
        <f>VLOOKUP(A758,'Hospitalisation Details'!$A$1:$H$2344,7,FALSE)</f>
        <v>R1012</v>
      </c>
      <c r="Q758">
        <f>VLOOKUP(A758,'Hospitalisation Details'!$A$1:$H$2344,8,FALSE)</f>
        <v>59</v>
      </c>
    </row>
    <row r="759" spans="1:17" x14ac:dyDescent="0.3">
      <c r="A759" t="s">
        <v>1602</v>
      </c>
      <c r="B759" t="str">
        <f>VLOOKUP(A759, 'Customer Names'!$A$1:$D$2336,3,FALSE)</f>
        <v>McCann</v>
      </c>
      <c r="C759">
        <f>VLOOKUP(A759, 'Medical Examinations'!$A$1:$J$2336,2,FALSE)</f>
        <v>46.89</v>
      </c>
      <c r="D759">
        <f>VLOOKUP(A759,'Medical Examinations'!A758:J3093,3,FALSE)</f>
        <v>5.52</v>
      </c>
      <c r="E759" t="str">
        <f>VLOOKUP(A759,'Medical Examinations'!A758:J3093,4,FALSE)</f>
        <v>No</v>
      </c>
      <c r="F759" t="str">
        <f>VLOOKUP(A759,'Medical Examinations'!A758:J3093,4,FALSE)</f>
        <v>No</v>
      </c>
      <c r="G759" t="str">
        <f>VLOOKUP(A759,'Medical Examinations'!A759:J3093,6,FALSE)</f>
        <v>No</v>
      </c>
      <c r="H759">
        <f>VLOOKUP(A759,'Medical Examinations'!A759:J3093,7,FALSE)</f>
        <v>0</v>
      </c>
      <c r="I759" s="8" t="str">
        <f>VLOOKUP(A759,'Medical Examinations'!A759:J3093,8,FALSE)</f>
        <v>No</v>
      </c>
      <c r="J759" t="str">
        <f>VLOOKUP(A759,'Medical Examinations'!A759:J3093,9,FALSE)</f>
        <v>Obesity</v>
      </c>
      <c r="K759" t="str">
        <f>VLOOKUP(A759,'Medical Examinations'!A759:J3093,10,FALSE)</f>
        <v>Normal</v>
      </c>
      <c r="L759" s="14">
        <f>VLOOKUP(A759,'Hospitalisation Details'!$A$1:$H$2344,2,FALSE)</f>
        <v>33115</v>
      </c>
      <c r="M759">
        <f>VLOOKUP(A759,'Hospitalisation Details'!$A$1:$H$2344,4,FALSE)</f>
        <v>13480.83</v>
      </c>
      <c r="N759" t="str">
        <f>VLOOKUP(A759,'Hospitalisation Details'!$A$1:$H$2344,5,FALSE)</f>
        <v>tier - 3</v>
      </c>
      <c r="O759" t="str">
        <f>VLOOKUP(A759,'Hospitalisation Details'!$A$1:$H$2344,6,FALSE)</f>
        <v>tier - 2</v>
      </c>
      <c r="P759" t="str">
        <f>VLOOKUP(A759,'Hospitalisation Details'!$A$1:$H$2344,7,FALSE)</f>
        <v>R1023</v>
      </c>
      <c r="Q759">
        <f>VLOOKUP(A759,'Hospitalisation Details'!$A$1:$H$2344,8,FALSE)</f>
        <v>32</v>
      </c>
    </row>
    <row r="760" spans="1:17" x14ac:dyDescent="0.3">
      <c r="A760" t="s">
        <v>1601</v>
      </c>
      <c r="B760" t="str">
        <f>VLOOKUP(A760, 'Customer Names'!$A$1:$D$2336,3,FALSE)</f>
        <v>Schmole</v>
      </c>
      <c r="C760">
        <f>VLOOKUP(A760, 'Medical Examinations'!$A$1:$J$2336,2,FALSE)</f>
        <v>39.35</v>
      </c>
      <c r="D760">
        <f>VLOOKUP(A760,'Medical Examinations'!A759:J3094,3,FALSE)</f>
        <v>7.86</v>
      </c>
      <c r="E760" t="str">
        <f>VLOOKUP(A760,'Medical Examinations'!A759:J3094,4,FALSE)</f>
        <v>Yes</v>
      </c>
      <c r="F760" t="str">
        <f>VLOOKUP(A760,'Medical Examinations'!A759:J3094,4,FALSE)</f>
        <v>Yes</v>
      </c>
      <c r="G760" t="str">
        <f>VLOOKUP(A760,'Medical Examinations'!A760:J3094,6,FALSE)</f>
        <v>No</v>
      </c>
      <c r="H760">
        <f>VLOOKUP(A760,'Medical Examinations'!A760:J3094,7,FALSE)</f>
        <v>1</v>
      </c>
      <c r="I760" s="8" t="str">
        <f>VLOOKUP(A760,'Medical Examinations'!A760:J3094,8,FALSE)</f>
        <v>No</v>
      </c>
      <c r="J760" t="str">
        <f>VLOOKUP(A760,'Medical Examinations'!A760:J3094,9,FALSE)</f>
        <v>Obesity</v>
      </c>
      <c r="K760" t="str">
        <f>VLOOKUP(A760,'Medical Examinations'!A760:J3094,10,FALSE)</f>
        <v>Diabetes</v>
      </c>
      <c r="L760" s="14">
        <f>VLOOKUP(A760,'Hospitalisation Details'!$A$1:$H$2344,2,FALSE)</f>
        <v>27613</v>
      </c>
      <c r="M760">
        <f>VLOOKUP(A760,'Hospitalisation Details'!$A$1:$H$2344,4,FALSE)</f>
        <v>13472.19</v>
      </c>
      <c r="N760" t="str">
        <f>VLOOKUP(A760,'Hospitalisation Details'!$A$1:$H$2344,5,FALSE)</f>
        <v>tier - 3</v>
      </c>
      <c r="O760" t="str">
        <f>VLOOKUP(A760,'Hospitalisation Details'!$A$1:$H$2344,6,FALSE)</f>
        <v>tier - 2</v>
      </c>
      <c r="P760" t="str">
        <f>VLOOKUP(A760,'Hospitalisation Details'!$A$1:$H$2344,7,FALSE)</f>
        <v>R1012</v>
      </c>
      <c r="Q760">
        <f>VLOOKUP(A760,'Hospitalisation Details'!$A$1:$H$2344,8,FALSE)</f>
        <v>47</v>
      </c>
    </row>
    <row r="761" spans="1:17" x14ac:dyDescent="0.3">
      <c r="A761" t="s">
        <v>1600</v>
      </c>
      <c r="B761" t="str">
        <f>VLOOKUP(A761, 'Customer Names'!$A$1:$D$2336,3,FALSE)</f>
        <v>Barber</v>
      </c>
      <c r="C761">
        <f>VLOOKUP(A761, 'Medical Examinations'!$A$1:$J$2336,2,FALSE)</f>
        <v>39.200000000000003</v>
      </c>
      <c r="D761">
        <f>VLOOKUP(A761,'Medical Examinations'!A760:J3095,3,FALSE)</f>
        <v>11.38</v>
      </c>
      <c r="E761" t="str">
        <f>VLOOKUP(A761,'Medical Examinations'!A760:J3095,4,FALSE)</f>
        <v>No</v>
      </c>
      <c r="F761" t="str">
        <f>VLOOKUP(A761,'Medical Examinations'!A760:J3095,4,FALSE)</f>
        <v>No</v>
      </c>
      <c r="G761" t="str">
        <f>VLOOKUP(A761,'Medical Examinations'!A761:J3095,6,FALSE)</f>
        <v>No</v>
      </c>
      <c r="H761">
        <f>VLOOKUP(A761,'Medical Examinations'!A761:J3095,7,FALSE)</f>
        <v>0</v>
      </c>
      <c r="I761" s="8" t="str">
        <f>VLOOKUP(A761,'Medical Examinations'!A761:J3095,8,FALSE)</f>
        <v>No</v>
      </c>
      <c r="J761" t="str">
        <f>VLOOKUP(A761,'Medical Examinations'!A761:J3095,9,FALSE)</f>
        <v>Obesity</v>
      </c>
      <c r="K761" t="str">
        <f>VLOOKUP(A761,'Medical Examinations'!A761:J3095,10,FALSE)</f>
        <v>Diabetes</v>
      </c>
      <c r="L761" s="14">
        <f>VLOOKUP(A761,'Hospitalisation Details'!$A$1:$H$2344,2,FALSE)</f>
        <v>22121</v>
      </c>
      <c r="M761">
        <f>VLOOKUP(A761,'Hospitalisation Details'!$A$1:$H$2344,4,FALSE)</f>
        <v>13470.86</v>
      </c>
      <c r="N761" t="str">
        <f>VLOOKUP(A761,'Hospitalisation Details'!$A$1:$H$2344,5,FALSE)</f>
        <v>tier - 3</v>
      </c>
      <c r="O761" t="str">
        <f>VLOOKUP(A761,'Hospitalisation Details'!$A$1:$H$2344,6,FALSE)</f>
        <v>tier - 3</v>
      </c>
      <c r="P761" t="str">
        <f>VLOOKUP(A761,'Hospitalisation Details'!$A$1:$H$2344,7,FALSE)</f>
        <v>R1011</v>
      </c>
      <c r="Q761">
        <f>VLOOKUP(A761,'Hospitalisation Details'!$A$1:$H$2344,8,FALSE)</f>
        <v>62</v>
      </c>
    </row>
    <row r="762" spans="1:17" x14ac:dyDescent="0.3">
      <c r="A762" t="s">
        <v>1599</v>
      </c>
      <c r="B762" t="str">
        <f>VLOOKUP(A762, 'Customer Names'!$A$1:$D$2336,3,FALSE)</f>
        <v>Reichmann</v>
      </c>
      <c r="C762">
        <f>VLOOKUP(A762, 'Medical Examinations'!$A$1:$J$2336,2,FALSE)</f>
        <v>39.159999999999997</v>
      </c>
      <c r="D762">
        <f>VLOOKUP(A762,'Medical Examinations'!A761:J3096,3,FALSE)</f>
        <v>10.48</v>
      </c>
      <c r="E762" t="str">
        <f>VLOOKUP(A762,'Medical Examinations'!A761:J3096,4,FALSE)</f>
        <v>No</v>
      </c>
      <c r="F762" t="str">
        <f>VLOOKUP(A762,'Medical Examinations'!A761:J3096,4,FALSE)</f>
        <v>No</v>
      </c>
      <c r="G762" t="str">
        <f>VLOOKUP(A762,'Medical Examinations'!A762:J3096,6,FALSE)</f>
        <v>No</v>
      </c>
      <c r="H762">
        <f>VLOOKUP(A762,'Medical Examinations'!A762:J3096,7,FALSE)</f>
        <v>0</v>
      </c>
      <c r="I762" s="8" t="str">
        <f>VLOOKUP(A762,'Medical Examinations'!A762:J3096,8,FALSE)</f>
        <v>No</v>
      </c>
      <c r="J762" t="str">
        <f>VLOOKUP(A762,'Medical Examinations'!A762:J3096,9,FALSE)</f>
        <v>Obesity</v>
      </c>
      <c r="K762" t="str">
        <f>VLOOKUP(A762,'Medical Examinations'!A762:J3096,10,FALSE)</f>
        <v>Diabetes</v>
      </c>
      <c r="L762" s="14">
        <f>VLOOKUP(A762,'Hospitalisation Details'!$A$1:$H$2344,2,FALSE)</f>
        <v>22125</v>
      </c>
      <c r="M762">
        <f>VLOOKUP(A762,'Hospitalisation Details'!$A$1:$H$2344,4,FALSE)</f>
        <v>13470.8</v>
      </c>
      <c r="N762" t="str">
        <f>VLOOKUP(A762,'Hospitalisation Details'!$A$1:$H$2344,5,FALSE)</f>
        <v>tier - 3</v>
      </c>
      <c r="O762" t="str">
        <f>VLOOKUP(A762,'Hospitalisation Details'!$A$1:$H$2344,6,FALSE)</f>
        <v>tier - 2</v>
      </c>
      <c r="P762" t="str">
        <f>VLOOKUP(A762,'Hospitalisation Details'!$A$1:$H$2344,7,FALSE)</f>
        <v>R1013</v>
      </c>
      <c r="Q762">
        <f>VLOOKUP(A762,'Hospitalisation Details'!$A$1:$H$2344,8,FALSE)</f>
        <v>62</v>
      </c>
    </row>
    <row r="763" spans="1:17" x14ac:dyDescent="0.3">
      <c r="A763" t="s">
        <v>1598</v>
      </c>
      <c r="B763" t="str">
        <f>VLOOKUP(A763, 'Customer Names'!$A$1:$D$2336,3,FALSE)</f>
        <v>Cavatorta</v>
      </c>
      <c r="C763">
        <f>VLOOKUP(A763, 'Medical Examinations'!$A$1:$J$2336,2,FALSE)</f>
        <v>44.1</v>
      </c>
      <c r="D763">
        <f>VLOOKUP(A763,'Medical Examinations'!A762:J3097,3,FALSE)</f>
        <v>5.04</v>
      </c>
      <c r="E763" t="str">
        <f>VLOOKUP(A763,'Medical Examinations'!A762:J3097,4,FALSE)</f>
        <v>Yes</v>
      </c>
      <c r="F763" t="str">
        <f>VLOOKUP(A763,'Medical Examinations'!A762:J3097,4,FALSE)</f>
        <v>Yes</v>
      </c>
      <c r="G763" t="str">
        <f>VLOOKUP(A763,'Medical Examinations'!A763:J3097,6,FALSE)</f>
        <v>No</v>
      </c>
      <c r="H763">
        <f>VLOOKUP(A763,'Medical Examinations'!A763:J3097,7,FALSE)</f>
        <v>0</v>
      </c>
      <c r="I763" s="8" t="str">
        <f>VLOOKUP(A763,'Medical Examinations'!A763:J3097,8,FALSE)</f>
        <v>No</v>
      </c>
      <c r="J763" t="str">
        <f>VLOOKUP(A763,'Medical Examinations'!A763:J3097,9,FALSE)</f>
        <v>Obesity</v>
      </c>
      <c r="K763" t="str">
        <f>VLOOKUP(A763,'Medical Examinations'!A763:J3097,10,FALSE)</f>
        <v>Normal</v>
      </c>
      <c r="L763" s="14">
        <f>VLOOKUP(A763,'Hospitalisation Details'!$A$1:$H$2344,2,FALSE)</f>
        <v>31278</v>
      </c>
      <c r="M763">
        <f>VLOOKUP(A763,'Hospitalisation Details'!$A$1:$H$2344,4,FALSE)</f>
        <v>13465.8</v>
      </c>
      <c r="N763" t="str">
        <f>VLOOKUP(A763,'Hospitalisation Details'!$A$1:$H$2344,5,FALSE)</f>
        <v>tier - 3</v>
      </c>
      <c r="O763" t="str">
        <f>VLOOKUP(A763,'Hospitalisation Details'!$A$1:$H$2344,6,FALSE)</f>
        <v>tier - 1</v>
      </c>
      <c r="P763" t="str">
        <f>VLOOKUP(A763,'Hospitalisation Details'!$A$1:$H$2344,7,FALSE)</f>
        <v>R1012</v>
      </c>
      <c r="Q763">
        <f>VLOOKUP(A763,'Hospitalisation Details'!$A$1:$H$2344,8,FALSE)</f>
        <v>37</v>
      </c>
    </row>
    <row r="764" spans="1:17" x14ac:dyDescent="0.3">
      <c r="A764" t="s">
        <v>1597</v>
      </c>
      <c r="B764" t="str">
        <f>VLOOKUP(A764, 'Customer Names'!$A$1:$D$2336,3,FALSE)</f>
        <v>Yaeger</v>
      </c>
      <c r="C764">
        <f>VLOOKUP(A764, 'Medical Examinations'!$A$1:$J$2336,2,FALSE)</f>
        <v>33.200000000000003</v>
      </c>
      <c r="D764">
        <f>VLOOKUP(A764,'Medical Examinations'!A763:J3098,3,FALSE)</f>
        <v>9.06</v>
      </c>
      <c r="E764" t="str">
        <f>VLOOKUP(A764,'Medical Examinations'!A763:J3098,4,FALSE)</f>
        <v>No</v>
      </c>
      <c r="F764" t="str">
        <f>VLOOKUP(A764,'Medical Examinations'!A763:J3098,4,FALSE)</f>
        <v>No</v>
      </c>
      <c r="G764" t="str">
        <f>VLOOKUP(A764,'Medical Examinations'!A764:J3098,6,FALSE)</f>
        <v>No</v>
      </c>
      <c r="H764">
        <f>VLOOKUP(A764,'Medical Examinations'!A764:J3098,7,FALSE)</f>
        <v>0</v>
      </c>
      <c r="I764" s="8" t="str">
        <f>VLOOKUP(A764,'Medical Examinations'!A764:J3098,8,FALSE)</f>
        <v>No</v>
      </c>
      <c r="J764" t="str">
        <f>VLOOKUP(A764,'Medical Examinations'!A764:J3098,9,FALSE)</f>
        <v>Obesity</v>
      </c>
      <c r="K764" t="str">
        <f>VLOOKUP(A764,'Medical Examinations'!A764:J3098,10,FALSE)</f>
        <v>Diabetes</v>
      </c>
      <c r="L764" s="14">
        <f>VLOOKUP(A764,'Hospitalisation Details'!$A$1:$H$2344,2,FALSE)</f>
        <v>22266</v>
      </c>
      <c r="M764">
        <f>VLOOKUP(A764,'Hospitalisation Details'!$A$1:$H$2344,4,FALSE)</f>
        <v>13462.52</v>
      </c>
      <c r="N764" t="str">
        <f>VLOOKUP(A764,'Hospitalisation Details'!$A$1:$H$2344,5,FALSE)</f>
        <v>tier - 3</v>
      </c>
      <c r="O764" t="str">
        <f>VLOOKUP(A764,'Hospitalisation Details'!$A$1:$H$2344,6,FALSE)</f>
        <v>tier - 2</v>
      </c>
      <c r="P764" t="str">
        <f>VLOOKUP(A764,'Hospitalisation Details'!$A$1:$H$2344,7,FALSE)</f>
        <v>R1011</v>
      </c>
      <c r="Q764">
        <f>VLOOKUP(A764,'Hospitalisation Details'!$A$1:$H$2344,8,FALSE)</f>
        <v>62</v>
      </c>
    </row>
    <row r="765" spans="1:17" x14ac:dyDescent="0.3">
      <c r="A765" t="s">
        <v>1596</v>
      </c>
      <c r="B765" t="str">
        <f>VLOOKUP(A765, 'Customer Names'!$A$1:$D$2336,3,FALSE)</f>
        <v>Hughes</v>
      </c>
      <c r="C765">
        <f>VLOOKUP(A765, 'Medical Examinations'!$A$1:$J$2336,2,FALSE)</f>
        <v>29.92</v>
      </c>
      <c r="D765">
        <f>VLOOKUP(A765,'Medical Examinations'!A764:J3099,3,FALSE)</f>
        <v>11.07</v>
      </c>
      <c r="E765" t="str">
        <f>VLOOKUP(A765,'Medical Examinations'!A764:J3099,4,FALSE)</f>
        <v>No</v>
      </c>
      <c r="F765" t="str">
        <f>VLOOKUP(A765,'Medical Examinations'!A764:J3099,4,FALSE)</f>
        <v>No</v>
      </c>
      <c r="G765" t="str">
        <f>VLOOKUP(A765,'Medical Examinations'!A765:J3099,6,FALSE)</f>
        <v>No</v>
      </c>
      <c r="H765">
        <f>VLOOKUP(A765,'Medical Examinations'!A765:J3099,7,FALSE)</f>
        <v>0</v>
      </c>
      <c r="I765" s="8" t="str">
        <f>VLOOKUP(A765,'Medical Examinations'!A765:J3099,8,FALSE)</f>
        <v>No</v>
      </c>
      <c r="J765" t="str">
        <f>VLOOKUP(A765,'Medical Examinations'!A765:J3099,9,FALSE)</f>
        <v>Obesity</v>
      </c>
      <c r="K765" t="str">
        <f>VLOOKUP(A765,'Medical Examinations'!A765:J3099,10,FALSE)</f>
        <v>Diabetes</v>
      </c>
      <c r="L765" s="14">
        <f>VLOOKUP(A765,'Hospitalisation Details'!$A$1:$H$2344,2,FALSE)</f>
        <v>22108</v>
      </c>
      <c r="M765">
        <f>VLOOKUP(A765,'Hospitalisation Details'!$A$1:$H$2344,4,FALSE)</f>
        <v>13457.96</v>
      </c>
      <c r="N765" t="str">
        <f>VLOOKUP(A765,'Hospitalisation Details'!$A$1:$H$2344,5,FALSE)</f>
        <v>tier - 3</v>
      </c>
      <c r="O765" t="str">
        <f>VLOOKUP(A765,'Hospitalisation Details'!$A$1:$H$2344,6,FALSE)</f>
        <v>tier - 1</v>
      </c>
      <c r="P765" t="str">
        <f>VLOOKUP(A765,'Hospitalisation Details'!$A$1:$H$2344,7,FALSE)</f>
        <v>R1013</v>
      </c>
      <c r="Q765">
        <f>VLOOKUP(A765,'Hospitalisation Details'!$A$1:$H$2344,8,FALSE)</f>
        <v>62</v>
      </c>
    </row>
    <row r="766" spans="1:17" x14ac:dyDescent="0.3">
      <c r="A766" t="s">
        <v>1595</v>
      </c>
      <c r="B766" t="str">
        <f>VLOOKUP(A766, 'Customer Names'!$A$1:$D$2336,3,FALSE)</f>
        <v>Donahue</v>
      </c>
      <c r="C766">
        <f>VLOOKUP(A766, 'Medical Examinations'!$A$1:$J$2336,2,FALSE)</f>
        <v>25</v>
      </c>
      <c r="D766">
        <f>VLOOKUP(A766,'Medical Examinations'!A765:J3100,3,FALSE)</f>
        <v>10.45</v>
      </c>
      <c r="E766" t="str">
        <f>VLOOKUP(A766,'Medical Examinations'!A765:J3100,4,FALSE)</f>
        <v>No</v>
      </c>
      <c r="F766" t="str">
        <f>VLOOKUP(A766,'Medical Examinations'!A765:J3100,4,FALSE)</f>
        <v>No</v>
      </c>
      <c r="G766" t="str">
        <f>VLOOKUP(A766,'Medical Examinations'!A766:J3100,6,FALSE)</f>
        <v>No</v>
      </c>
      <c r="H766">
        <f>VLOOKUP(A766,'Medical Examinations'!A766:J3100,7,FALSE)</f>
        <v>0</v>
      </c>
      <c r="I766" s="8" t="str">
        <f>VLOOKUP(A766,'Medical Examinations'!A766:J3100,8,FALSE)</f>
        <v>No</v>
      </c>
      <c r="J766" t="str">
        <f>VLOOKUP(A766,'Medical Examinations'!A766:J3100,9,FALSE)</f>
        <v>Overweight</v>
      </c>
      <c r="K766" t="str">
        <f>VLOOKUP(A766,'Medical Examinations'!A766:J3100,10,FALSE)</f>
        <v>Diabetes</v>
      </c>
      <c r="L766" s="14">
        <f>VLOOKUP(A766,'Hospitalisation Details'!$A$1:$H$2344,2,FALSE)</f>
        <v>22141</v>
      </c>
      <c r="M766">
        <f>VLOOKUP(A766,'Hospitalisation Details'!$A$1:$H$2344,4,FALSE)</f>
        <v>13451.12</v>
      </c>
      <c r="N766" t="str">
        <f>VLOOKUP(A766,'Hospitalisation Details'!$A$1:$H$2344,5,FALSE)</f>
        <v>tier - 3</v>
      </c>
      <c r="O766" t="str">
        <f>VLOOKUP(A766,'Hospitalisation Details'!$A$1:$H$2344,6,FALSE)</f>
        <v>tier - 1</v>
      </c>
      <c r="P766" t="str">
        <f>VLOOKUP(A766,'Hospitalisation Details'!$A$1:$H$2344,7,FALSE)</f>
        <v>R1011</v>
      </c>
      <c r="Q766">
        <f>VLOOKUP(A766,'Hospitalisation Details'!$A$1:$H$2344,8,FALSE)</f>
        <v>62</v>
      </c>
    </row>
    <row r="767" spans="1:17" x14ac:dyDescent="0.3">
      <c r="A767" t="s">
        <v>1594</v>
      </c>
      <c r="B767" t="str">
        <f>VLOOKUP(A767, 'Customer Names'!$A$1:$D$2336,3,FALSE)</f>
        <v>Greenwell</v>
      </c>
      <c r="C767">
        <f>VLOOKUP(A767, 'Medical Examinations'!$A$1:$J$2336,2,FALSE)</f>
        <v>38.869999999999997</v>
      </c>
      <c r="D767">
        <f>VLOOKUP(A767,'Medical Examinations'!A766:J3101,3,FALSE)</f>
        <v>8.6300000000000008</v>
      </c>
      <c r="E767" t="str">
        <f>VLOOKUP(A767,'Medical Examinations'!A766:J3101,4,FALSE)</f>
        <v>Yes</v>
      </c>
      <c r="F767" t="str">
        <f>VLOOKUP(A767,'Medical Examinations'!A766:J3101,4,FALSE)</f>
        <v>Yes</v>
      </c>
      <c r="G767" t="str">
        <f>VLOOKUP(A767,'Medical Examinations'!A767:J3101,6,FALSE)</f>
        <v>No</v>
      </c>
      <c r="H767">
        <f>VLOOKUP(A767,'Medical Examinations'!A767:J3101,7,FALSE)</f>
        <v>1</v>
      </c>
      <c r="I767" s="8" t="str">
        <f>VLOOKUP(A767,'Medical Examinations'!A767:J3101,8,FALSE)</f>
        <v>No</v>
      </c>
      <c r="J767" t="str">
        <f>VLOOKUP(A767,'Medical Examinations'!A767:J3101,9,FALSE)</f>
        <v>Obesity</v>
      </c>
      <c r="K767" t="str">
        <f>VLOOKUP(A767,'Medical Examinations'!A767:J3101,10,FALSE)</f>
        <v>Diabetes</v>
      </c>
      <c r="L767" s="14">
        <f>VLOOKUP(A767,'Hospitalisation Details'!$A$1:$H$2344,2,FALSE)</f>
        <v>27574</v>
      </c>
      <c r="M767">
        <f>VLOOKUP(A767,'Hospitalisation Details'!$A$1:$H$2344,4,FALSE)</f>
        <v>13440.7</v>
      </c>
      <c r="N767" t="str">
        <f>VLOOKUP(A767,'Hospitalisation Details'!$A$1:$H$2344,5,FALSE)</f>
        <v>tier - 3</v>
      </c>
      <c r="O767" t="str">
        <f>VLOOKUP(A767,'Hospitalisation Details'!$A$1:$H$2344,6,FALSE)</f>
        <v>tier - 2</v>
      </c>
      <c r="P767" t="str">
        <f>VLOOKUP(A767,'Hospitalisation Details'!$A$1:$H$2344,7,FALSE)</f>
        <v>R1012</v>
      </c>
      <c r="Q767">
        <f>VLOOKUP(A767,'Hospitalisation Details'!$A$1:$H$2344,8,FALSE)</f>
        <v>47</v>
      </c>
    </row>
    <row r="768" spans="1:17" x14ac:dyDescent="0.3">
      <c r="A768" t="s">
        <v>1593</v>
      </c>
      <c r="B768" t="str">
        <f>VLOOKUP(A768, 'Customer Names'!$A$1:$D$2336,3,FALSE)</f>
        <v>Steele</v>
      </c>
      <c r="C768">
        <f>VLOOKUP(A768, 'Medical Examinations'!$A$1:$J$2336,2,FALSE)</f>
        <v>32.299999999999997</v>
      </c>
      <c r="D768">
        <f>VLOOKUP(A768,'Medical Examinations'!A767:J3102,3,FALSE)</f>
        <v>5.28</v>
      </c>
      <c r="E768" t="str">
        <f>VLOOKUP(A768,'Medical Examinations'!A767:J3102,4,FALSE)</f>
        <v>Yes</v>
      </c>
      <c r="F768" t="str">
        <f>VLOOKUP(A768,'Medical Examinations'!A767:J3102,4,FALSE)</f>
        <v>Yes</v>
      </c>
      <c r="G768" t="str">
        <f>VLOOKUP(A768,'Medical Examinations'!A768:J3102,6,FALSE)</f>
        <v>No</v>
      </c>
      <c r="H768">
        <f>VLOOKUP(A768,'Medical Examinations'!A768:J3102,7,FALSE)</f>
        <v>2</v>
      </c>
      <c r="I768" s="8" t="str">
        <f>VLOOKUP(A768,'Medical Examinations'!A768:J3102,8,FALSE)</f>
        <v>No</v>
      </c>
      <c r="J768" t="str">
        <f>VLOOKUP(A768,'Medical Examinations'!A768:J3102,9,FALSE)</f>
        <v>Obesity</v>
      </c>
      <c r="K768" t="str">
        <f>VLOOKUP(A768,'Medical Examinations'!A768:J3102,10,FALSE)</f>
        <v>Normal</v>
      </c>
      <c r="L768" s="14">
        <f>VLOOKUP(A768,'Hospitalisation Details'!$A$1:$H$2344,2,FALSE)</f>
        <v>24425</v>
      </c>
      <c r="M768">
        <f>VLOOKUP(A768,'Hospitalisation Details'!$A$1:$H$2344,4,FALSE)</f>
        <v>13430.27</v>
      </c>
      <c r="N768" t="str">
        <f>VLOOKUP(A768,'Hospitalisation Details'!$A$1:$H$2344,5,FALSE)</f>
        <v>tier - 3</v>
      </c>
      <c r="O768" t="str">
        <f>VLOOKUP(A768,'Hospitalisation Details'!$A$1:$H$2344,6,FALSE)</f>
        <v>tier - 3</v>
      </c>
      <c r="P768" t="str">
        <f>VLOOKUP(A768,'Hospitalisation Details'!$A$1:$H$2344,7,FALSE)</f>
        <v>R1024</v>
      </c>
      <c r="Q768">
        <f>VLOOKUP(A768,'Hospitalisation Details'!$A$1:$H$2344,8,FALSE)</f>
        <v>56</v>
      </c>
    </row>
    <row r="769" spans="1:17" x14ac:dyDescent="0.3">
      <c r="A769" t="s">
        <v>1592</v>
      </c>
      <c r="B769" t="str">
        <f>VLOOKUP(A769, 'Customer Names'!$A$1:$D$2336,3,FALSE)</f>
        <v>Gunter</v>
      </c>
      <c r="C769">
        <f>VLOOKUP(A769, 'Medical Examinations'!$A$1:$J$2336,2,FALSE)</f>
        <v>31.16</v>
      </c>
      <c r="D769">
        <f>VLOOKUP(A769,'Medical Examinations'!A768:J3103,3,FALSE)</f>
        <v>7.49</v>
      </c>
      <c r="E769" t="str">
        <f>VLOOKUP(A769,'Medical Examinations'!A768:J3103,4,FALSE)</f>
        <v>Yes</v>
      </c>
      <c r="F769" t="str">
        <f>VLOOKUP(A769,'Medical Examinations'!A768:J3103,4,FALSE)</f>
        <v>Yes</v>
      </c>
      <c r="G769" t="str">
        <f>VLOOKUP(A769,'Medical Examinations'!A769:J3103,6,FALSE)</f>
        <v>No</v>
      </c>
      <c r="H769">
        <f>VLOOKUP(A769,'Medical Examinations'!A769:J3103,7,FALSE)</f>
        <v>2</v>
      </c>
      <c r="I769" s="8" t="str">
        <f>VLOOKUP(A769,'Medical Examinations'!A769:J3103,8,FALSE)</f>
        <v>No</v>
      </c>
      <c r="J769" t="str">
        <f>VLOOKUP(A769,'Medical Examinations'!A769:J3103,9,FALSE)</f>
        <v>Obesity</v>
      </c>
      <c r="K769" t="str">
        <f>VLOOKUP(A769,'Medical Examinations'!A769:J3103,10,FALSE)</f>
        <v>Diabetes</v>
      </c>
      <c r="L769" s="14">
        <f>VLOOKUP(A769,'Hospitalisation Details'!$A$1:$H$2344,2,FALSE)</f>
        <v>22588</v>
      </c>
      <c r="M769">
        <f>VLOOKUP(A769,'Hospitalisation Details'!$A$1:$H$2344,4,FALSE)</f>
        <v>13429.04</v>
      </c>
      <c r="N769" t="str">
        <f>VLOOKUP(A769,'Hospitalisation Details'!$A$1:$H$2344,5,FALSE)</f>
        <v>tier - 3</v>
      </c>
      <c r="O769" t="str">
        <f>VLOOKUP(A769,'Hospitalisation Details'!$A$1:$H$2344,6,FALSE)</f>
        <v>tier - 3</v>
      </c>
      <c r="P769" t="str">
        <f>VLOOKUP(A769,'Hospitalisation Details'!$A$1:$H$2344,7,FALSE)</f>
        <v>R1012</v>
      </c>
      <c r="Q769">
        <f>VLOOKUP(A769,'Hospitalisation Details'!$A$1:$H$2344,8,FALSE)</f>
        <v>61</v>
      </c>
    </row>
    <row r="770" spans="1:17" x14ac:dyDescent="0.3">
      <c r="A770" t="s">
        <v>1591</v>
      </c>
      <c r="B770" t="str">
        <f>VLOOKUP(A770, 'Customer Names'!$A$1:$D$2336,3,FALSE)</f>
        <v>McDonough</v>
      </c>
      <c r="C770">
        <f>VLOOKUP(A770, 'Medical Examinations'!$A$1:$J$2336,2,FALSE)</f>
        <v>54.59</v>
      </c>
      <c r="D770">
        <f>VLOOKUP(A770,'Medical Examinations'!A769:J3104,3,FALSE)</f>
        <v>4.2699999999999996</v>
      </c>
      <c r="E770" t="str">
        <f>VLOOKUP(A770,'Medical Examinations'!A769:J3104,4,FALSE)</f>
        <v>No</v>
      </c>
      <c r="F770" t="str">
        <f>VLOOKUP(A770,'Medical Examinations'!A769:J3104,4,FALSE)</f>
        <v>No</v>
      </c>
      <c r="G770" t="str">
        <f>VLOOKUP(A770,'Medical Examinations'!A770:J3104,6,FALSE)</f>
        <v>No</v>
      </c>
      <c r="H770">
        <f>VLOOKUP(A770,'Medical Examinations'!A770:J3104,7,FALSE)</f>
        <v>0</v>
      </c>
      <c r="I770" s="8" t="str">
        <f>VLOOKUP(A770,'Medical Examinations'!A770:J3104,8,FALSE)</f>
        <v>No</v>
      </c>
      <c r="J770" t="str">
        <f>VLOOKUP(A770,'Medical Examinations'!A770:J3104,9,FALSE)</f>
        <v>Obesity</v>
      </c>
      <c r="K770" t="str">
        <f>VLOOKUP(A770,'Medical Examinations'!A770:J3104,10,FALSE)</f>
        <v>Normal</v>
      </c>
      <c r="L770" s="14">
        <f>VLOOKUP(A770,'Hospitalisation Details'!$A$1:$H$2344,2,FALSE)</f>
        <v>34502</v>
      </c>
      <c r="M770">
        <f>VLOOKUP(A770,'Hospitalisation Details'!$A$1:$H$2344,4,FALSE)</f>
        <v>13417.05</v>
      </c>
      <c r="N770" t="str">
        <f>VLOOKUP(A770,'Hospitalisation Details'!$A$1:$H$2344,5,FALSE)</f>
        <v>tier - 3</v>
      </c>
      <c r="O770" t="str">
        <f>VLOOKUP(A770,'Hospitalisation Details'!$A$1:$H$2344,6,FALSE)</f>
        <v>tier - 3</v>
      </c>
      <c r="P770" t="str">
        <f>VLOOKUP(A770,'Hospitalisation Details'!$A$1:$H$2344,7,FALSE)</f>
        <v>R1012</v>
      </c>
      <c r="Q770">
        <f>VLOOKUP(A770,'Hospitalisation Details'!$A$1:$H$2344,8,FALSE)</f>
        <v>28</v>
      </c>
    </row>
    <row r="771" spans="1:17" x14ac:dyDescent="0.3">
      <c r="A771" t="s">
        <v>1590</v>
      </c>
      <c r="B771" t="str">
        <f>VLOOKUP(A771, 'Customer Names'!$A$1:$D$2336,3,FALSE)</f>
        <v>Sweetland</v>
      </c>
      <c r="C771">
        <f>VLOOKUP(A771, 'Medical Examinations'!$A$1:$J$2336,2,FALSE)</f>
        <v>21.09</v>
      </c>
      <c r="D771">
        <f>VLOOKUP(A771,'Medical Examinations'!A770:J3105,3,FALSE)</f>
        <v>9.2200000000000006</v>
      </c>
      <c r="E771" t="str">
        <f>VLOOKUP(A771,'Medical Examinations'!A770:J3105,4,FALSE)</f>
        <v>Yes</v>
      </c>
      <c r="F771" t="str">
        <f>VLOOKUP(A771,'Medical Examinations'!A770:J3105,4,FALSE)</f>
        <v>Yes</v>
      </c>
      <c r="G771" t="str">
        <f>VLOOKUP(A771,'Medical Examinations'!A771:J3105,6,FALSE)</f>
        <v>No</v>
      </c>
      <c r="H771">
        <f>VLOOKUP(A771,'Medical Examinations'!A771:J3105,7,FALSE)</f>
        <v>2</v>
      </c>
      <c r="I771" s="8" t="str">
        <f>VLOOKUP(A771,'Medical Examinations'!A771:J3105,8,FALSE)</f>
        <v>No</v>
      </c>
      <c r="J771" t="str">
        <f>VLOOKUP(A771,'Medical Examinations'!A771:J3105,9,FALSE)</f>
        <v>Normal weight</v>
      </c>
      <c r="K771" t="str">
        <f>VLOOKUP(A771,'Medical Examinations'!A771:J3105,10,FALSE)</f>
        <v>Diabetes</v>
      </c>
      <c r="L771" s="14">
        <f>VLOOKUP(A771,'Hospitalisation Details'!$A$1:$H$2344,2,FALSE)</f>
        <v>22484</v>
      </c>
      <c r="M771">
        <f>VLOOKUP(A771,'Hospitalisation Details'!$A$1:$H$2344,4,FALSE)</f>
        <v>13415.04</v>
      </c>
      <c r="N771" t="str">
        <f>VLOOKUP(A771,'Hospitalisation Details'!$A$1:$H$2344,5,FALSE)</f>
        <v>tier - 3</v>
      </c>
      <c r="O771" t="str">
        <f>VLOOKUP(A771,'Hospitalisation Details'!$A$1:$H$2344,6,FALSE)</f>
        <v>tier - 2</v>
      </c>
      <c r="P771" t="str">
        <f>VLOOKUP(A771,'Hospitalisation Details'!$A$1:$H$2344,7,FALSE)</f>
        <v>R1012</v>
      </c>
      <c r="Q771">
        <f>VLOOKUP(A771,'Hospitalisation Details'!$A$1:$H$2344,8,FALSE)</f>
        <v>61</v>
      </c>
    </row>
    <row r="772" spans="1:17" x14ac:dyDescent="0.3">
      <c r="A772" t="s">
        <v>1589</v>
      </c>
      <c r="B772" t="str">
        <f>VLOOKUP(A772, 'Customer Names'!$A$1:$D$2336,3,FALSE)</f>
        <v>Hammersmith</v>
      </c>
      <c r="C772">
        <f>VLOOKUP(A772, 'Medical Examinations'!$A$1:$J$2336,2,FALSE)</f>
        <v>52.41</v>
      </c>
      <c r="D772">
        <f>VLOOKUP(A772,'Medical Examinations'!A771:J3106,3,FALSE)</f>
        <v>5.99</v>
      </c>
      <c r="E772" t="str">
        <f>VLOOKUP(A772,'Medical Examinations'!A771:J3106,4,FALSE)</f>
        <v>No</v>
      </c>
      <c r="F772" t="str">
        <f>VLOOKUP(A772,'Medical Examinations'!A771:J3106,4,FALSE)</f>
        <v>No</v>
      </c>
      <c r="G772" t="str">
        <f>VLOOKUP(A772,'Medical Examinations'!A772:J3106,6,FALSE)</f>
        <v>No</v>
      </c>
      <c r="H772">
        <f>VLOOKUP(A772,'Medical Examinations'!A772:J3106,7,FALSE)</f>
        <v>1</v>
      </c>
      <c r="I772" s="8" t="str">
        <f>VLOOKUP(A772,'Medical Examinations'!A772:J3106,8,FALSE)</f>
        <v>No</v>
      </c>
      <c r="J772" t="str">
        <f>VLOOKUP(A772,'Medical Examinations'!A772:J3106,9,FALSE)</f>
        <v>Obesity</v>
      </c>
      <c r="K772" t="str">
        <f>VLOOKUP(A772,'Medical Examinations'!A772:J3106,10,FALSE)</f>
        <v>Prediabetes</v>
      </c>
      <c r="L772" s="14">
        <f>VLOOKUP(A772,'Hospitalisation Details'!$A$1:$H$2344,2,FALSE)</f>
        <v>33957</v>
      </c>
      <c r="M772">
        <f>VLOOKUP(A772,'Hospitalisation Details'!$A$1:$H$2344,4,FALSE)</f>
        <v>13412.97</v>
      </c>
      <c r="N772" t="str">
        <f>VLOOKUP(A772,'Hospitalisation Details'!$A$1:$H$2344,5,FALSE)</f>
        <v>tier - 3</v>
      </c>
      <c r="O772" t="str">
        <f>VLOOKUP(A772,'Hospitalisation Details'!$A$1:$H$2344,6,FALSE)</f>
        <v>tier - 3</v>
      </c>
      <c r="P772" t="str">
        <f>VLOOKUP(A772,'Hospitalisation Details'!$A$1:$H$2344,7,FALSE)</f>
        <v>R1023</v>
      </c>
      <c r="Q772">
        <f>VLOOKUP(A772,'Hospitalisation Details'!$A$1:$H$2344,8,FALSE)</f>
        <v>30</v>
      </c>
    </row>
    <row r="773" spans="1:17" x14ac:dyDescent="0.3">
      <c r="A773" t="s">
        <v>1588</v>
      </c>
      <c r="B773" t="str">
        <f>VLOOKUP(A773, 'Customer Names'!$A$1:$D$2336,3,FALSE)</f>
        <v>French</v>
      </c>
      <c r="C773">
        <f>VLOOKUP(A773, 'Medical Examinations'!$A$1:$J$2336,2,FALSE)</f>
        <v>41.47</v>
      </c>
      <c r="D773">
        <f>VLOOKUP(A773,'Medical Examinations'!A772:J3107,3,FALSE)</f>
        <v>5.86</v>
      </c>
      <c r="E773" t="str">
        <f>VLOOKUP(A773,'Medical Examinations'!A772:J3107,4,FALSE)</f>
        <v>Yes</v>
      </c>
      <c r="F773" t="str">
        <f>VLOOKUP(A773,'Medical Examinations'!A772:J3107,4,FALSE)</f>
        <v>Yes</v>
      </c>
      <c r="G773" t="str">
        <f>VLOOKUP(A773,'Medical Examinations'!A773:J3107,6,FALSE)</f>
        <v>No</v>
      </c>
      <c r="H773">
        <f>VLOOKUP(A773,'Medical Examinations'!A773:J3107,7,FALSE)</f>
        <v>2</v>
      </c>
      <c r="I773" s="8" t="str">
        <f>VLOOKUP(A773,'Medical Examinations'!A773:J3107,8,FALSE)</f>
        <v>No</v>
      </c>
      <c r="J773" t="str">
        <f>VLOOKUP(A773,'Medical Examinations'!A773:J3107,9,FALSE)</f>
        <v>Obesity</v>
      </c>
      <c r="K773" t="str">
        <f>VLOOKUP(A773,'Medical Examinations'!A773:J3107,10,FALSE)</f>
        <v>Prediabetes</v>
      </c>
      <c r="L773" s="14">
        <f>VLOOKUP(A773,'Hospitalisation Details'!$A$1:$H$2344,2,FALSE)</f>
        <v>21904</v>
      </c>
      <c r="M773">
        <f>VLOOKUP(A773,'Hospitalisation Details'!$A$1:$H$2344,4,FALSE)</f>
        <v>13405.39</v>
      </c>
      <c r="N773" t="str">
        <f>VLOOKUP(A773,'Hospitalisation Details'!$A$1:$H$2344,5,FALSE)</f>
        <v>tier - 3</v>
      </c>
      <c r="O773" t="str">
        <f>VLOOKUP(A773,'Hospitalisation Details'!$A$1:$H$2344,6,FALSE)</f>
        <v>tier - 3</v>
      </c>
      <c r="P773" t="str">
        <f>VLOOKUP(A773,'Hospitalisation Details'!$A$1:$H$2344,7,FALSE)</f>
        <v>R1013</v>
      </c>
      <c r="Q773">
        <f>VLOOKUP(A773,'Hospitalisation Details'!$A$1:$H$2344,8,FALSE)</f>
        <v>63</v>
      </c>
    </row>
    <row r="774" spans="1:17" x14ac:dyDescent="0.3">
      <c r="A774" t="s">
        <v>1587</v>
      </c>
      <c r="B774" t="str">
        <f>VLOOKUP(A774, 'Customer Names'!$A$1:$D$2336,3,FALSE)</f>
        <v>Garbe</v>
      </c>
      <c r="C774">
        <f>VLOOKUP(A774, 'Medical Examinations'!$A$1:$J$2336,2,FALSE)</f>
        <v>33.1</v>
      </c>
      <c r="D774">
        <f>VLOOKUP(A774,'Medical Examinations'!A773:J3108,3,FALSE)</f>
        <v>5.19</v>
      </c>
      <c r="E774" t="str">
        <f>VLOOKUP(A774,'Medical Examinations'!A773:J3108,4,FALSE)</f>
        <v>Yes</v>
      </c>
      <c r="F774" t="str">
        <f>VLOOKUP(A774,'Medical Examinations'!A773:J3108,4,FALSE)</f>
        <v>Yes</v>
      </c>
      <c r="G774" t="str">
        <f>VLOOKUP(A774,'Medical Examinations'!A774:J3108,6,FALSE)</f>
        <v>No</v>
      </c>
      <c r="H774">
        <f>VLOOKUP(A774,'Medical Examinations'!A774:J3108,7,FALSE)</f>
        <v>2</v>
      </c>
      <c r="I774" s="8" t="str">
        <f>VLOOKUP(A774,'Medical Examinations'!A774:J3108,8,FALSE)</f>
        <v>No</v>
      </c>
      <c r="J774" t="str">
        <f>VLOOKUP(A774,'Medical Examinations'!A774:J3108,9,FALSE)</f>
        <v>Obesity</v>
      </c>
      <c r="K774" t="str">
        <f>VLOOKUP(A774,'Medical Examinations'!A774:J3108,10,FALSE)</f>
        <v>Normal</v>
      </c>
      <c r="L774" s="14">
        <f>VLOOKUP(A774,'Hospitalisation Details'!$A$1:$H$2344,2,FALSE)</f>
        <v>21879</v>
      </c>
      <c r="M774">
        <f>VLOOKUP(A774,'Hospitalisation Details'!$A$1:$H$2344,4,FALSE)</f>
        <v>13393.76</v>
      </c>
      <c r="N774" t="str">
        <f>VLOOKUP(A774,'Hospitalisation Details'!$A$1:$H$2344,5,FALSE)</f>
        <v>tier - 3</v>
      </c>
      <c r="O774" t="str">
        <f>VLOOKUP(A774,'Hospitalisation Details'!$A$1:$H$2344,6,FALSE)</f>
        <v>tier - 1</v>
      </c>
      <c r="P774" t="str">
        <f>VLOOKUP(A774,'Hospitalisation Details'!$A$1:$H$2344,7,FALSE)</f>
        <v>R1011</v>
      </c>
      <c r="Q774">
        <f>VLOOKUP(A774,'Hospitalisation Details'!$A$1:$H$2344,8,FALSE)</f>
        <v>63</v>
      </c>
    </row>
    <row r="775" spans="1:17" x14ac:dyDescent="0.3">
      <c r="A775" t="s">
        <v>1586</v>
      </c>
      <c r="B775" t="str">
        <f>VLOOKUP(A775, 'Customer Names'!$A$1:$D$2336,3,FALSE)</f>
        <v>Duncan</v>
      </c>
      <c r="C775">
        <f>VLOOKUP(A775, 'Medical Examinations'!$A$1:$J$2336,2,FALSE)</f>
        <v>30.8</v>
      </c>
      <c r="D775">
        <f>VLOOKUP(A775,'Medical Examinations'!A774:J3109,3,FALSE)</f>
        <v>4.37</v>
      </c>
      <c r="E775" t="str">
        <f>VLOOKUP(A775,'Medical Examinations'!A774:J3109,4,FALSE)</f>
        <v>Yes</v>
      </c>
      <c r="F775" t="str">
        <f>VLOOKUP(A775,'Medical Examinations'!A774:J3109,4,FALSE)</f>
        <v>Yes</v>
      </c>
      <c r="G775" t="str">
        <f>VLOOKUP(A775,'Medical Examinations'!A775:J3109,6,FALSE)</f>
        <v>No</v>
      </c>
      <c r="H775">
        <f>VLOOKUP(A775,'Medical Examinations'!A775:J3109,7,FALSE)</f>
        <v>2</v>
      </c>
      <c r="I775" s="8" t="str">
        <f>VLOOKUP(A775,'Medical Examinations'!A775:J3109,8,FALSE)</f>
        <v>No</v>
      </c>
      <c r="J775" t="str">
        <f>VLOOKUP(A775,'Medical Examinations'!A775:J3109,9,FALSE)</f>
        <v>Obesity</v>
      </c>
      <c r="K775" t="str">
        <f>VLOOKUP(A775,'Medical Examinations'!A775:J3109,10,FALSE)</f>
        <v>Normal</v>
      </c>
      <c r="L775" s="14">
        <f>VLOOKUP(A775,'Hospitalisation Details'!$A$1:$H$2344,2,FALSE)</f>
        <v>21893</v>
      </c>
      <c r="M775">
        <f>VLOOKUP(A775,'Hospitalisation Details'!$A$1:$H$2344,4,FALSE)</f>
        <v>13390.56</v>
      </c>
      <c r="N775" t="str">
        <f>VLOOKUP(A775,'Hospitalisation Details'!$A$1:$H$2344,5,FALSE)</f>
        <v>tier - 3</v>
      </c>
      <c r="O775" t="str">
        <f>VLOOKUP(A775,'Hospitalisation Details'!$A$1:$H$2344,6,FALSE)</f>
        <v>tier - 3</v>
      </c>
      <c r="P775" t="str">
        <f>VLOOKUP(A775,'Hospitalisation Details'!$A$1:$H$2344,7,FALSE)</f>
        <v>R1011</v>
      </c>
      <c r="Q775">
        <f>VLOOKUP(A775,'Hospitalisation Details'!$A$1:$H$2344,8,FALSE)</f>
        <v>63</v>
      </c>
    </row>
    <row r="776" spans="1:17" x14ac:dyDescent="0.3">
      <c r="A776" t="s">
        <v>1585</v>
      </c>
      <c r="B776" t="str">
        <f>VLOOKUP(A776, 'Customer Names'!$A$1:$D$2336,3,FALSE)</f>
        <v>Wallace</v>
      </c>
      <c r="C776">
        <f>VLOOKUP(A776, 'Medical Examinations'!$A$1:$J$2336,2,FALSE)</f>
        <v>42.06</v>
      </c>
      <c r="D776">
        <f>VLOOKUP(A776,'Medical Examinations'!A775:J3110,3,FALSE)</f>
        <v>5.32</v>
      </c>
      <c r="E776" t="str">
        <f>VLOOKUP(A776,'Medical Examinations'!A775:J3110,4,FALSE)</f>
        <v>No</v>
      </c>
      <c r="F776" t="str">
        <f>VLOOKUP(A776,'Medical Examinations'!A775:J3110,4,FALSE)</f>
        <v>No</v>
      </c>
      <c r="G776" t="str">
        <f>VLOOKUP(A776,'Medical Examinations'!A776:J3110,6,FALSE)</f>
        <v>No</v>
      </c>
      <c r="H776">
        <f>VLOOKUP(A776,'Medical Examinations'!A776:J3110,7,FALSE)</f>
        <v>1</v>
      </c>
      <c r="I776" s="8" t="str">
        <f>VLOOKUP(A776,'Medical Examinations'!A776:J3110,8,FALSE)</f>
        <v>No</v>
      </c>
      <c r="J776" t="str">
        <f>VLOOKUP(A776,'Medical Examinations'!A776:J3110,9,FALSE)</f>
        <v>Obesity</v>
      </c>
      <c r="K776" t="str">
        <f>VLOOKUP(A776,'Medical Examinations'!A776:J3110,10,FALSE)</f>
        <v>Normal</v>
      </c>
      <c r="L776" s="14">
        <f>VLOOKUP(A776,'Hospitalisation Details'!$A$1:$H$2344,2,FALSE)</f>
        <v>30839</v>
      </c>
      <c r="M776">
        <f>VLOOKUP(A776,'Hospitalisation Details'!$A$1:$H$2344,4,FALSE)</f>
        <v>13383.67</v>
      </c>
      <c r="N776" t="str">
        <f>VLOOKUP(A776,'Hospitalisation Details'!$A$1:$H$2344,5,FALSE)</f>
        <v>tier - 3</v>
      </c>
      <c r="O776" t="str">
        <f>VLOOKUP(A776,'Hospitalisation Details'!$A$1:$H$2344,6,FALSE)</f>
        <v>tier - 2</v>
      </c>
      <c r="P776" t="str">
        <f>VLOOKUP(A776,'Hospitalisation Details'!$A$1:$H$2344,7,FALSE)</f>
        <v>R1023</v>
      </c>
      <c r="Q776">
        <f>VLOOKUP(A776,'Hospitalisation Details'!$A$1:$H$2344,8,FALSE)</f>
        <v>39</v>
      </c>
    </row>
    <row r="777" spans="1:17" x14ac:dyDescent="0.3">
      <c r="A777" t="s">
        <v>1584</v>
      </c>
      <c r="B777" t="str">
        <f>VLOOKUP(A777, 'Customer Names'!$A$1:$D$2336,3,FALSE)</f>
        <v>Tillman</v>
      </c>
      <c r="C777">
        <f>VLOOKUP(A777, 'Medical Examinations'!$A$1:$J$2336,2,FALSE)</f>
        <v>39.270000000000003</v>
      </c>
      <c r="D777">
        <f>VLOOKUP(A777,'Medical Examinations'!A776:J3111,3,FALSE)</f>
        <v>5.64</v>
      </c>
      <c r="E777" t="str">
        <f>VLOOKUP(A777,'Medical Examinations'!A776:J3111,4,FALSE)</f>
        <v>No</v>
      </c>
      <c r="F777" t="str">
        <f>VLOOKUP(A777,'Medical Examinations'!A776:J3111,4,FALSE)</f>
        <v>No</v>
      </c>
      <c r="G777" t="str">
        <f>VLOOKUP(A777,'Medical Examinations'!A777:J3111,6,FALSE)</f>
        <v>Yes</v>
      </c>
      <c r="H777">
        <f>VLOOKUP(A777,'Medical Examinations'!A777:J3111,7,FALSE)</f>
        <v>1</v>
      </c>
      <c r="I777" s="8" t="str">
        <f>VLOOKUP(A777,'Medical Examinations'!A777:J3111,8,FALSE)</f>
        <v>No</v>
      </c>
      <c r="J777" t="str">
        <f>VLOOKUP(A777,'Medical Examinations'!A777:J3111,9,FALSE)</f>
        <v>Obesity</v>
      </c>
      <c r="K777" t="str">
        <f>VLOOKUP(A777,'Medical Examinations'!A777:J3111,10,FALSE)</f>
        <v>Normal</v>
      </c>
      <c r="L777" s="14">
        <f>VLOOKUP(A777,'Hospitalisation Details'!$A$1:$H$2344,2,FALSE)</f>
        <v>29128</v>
      </c>
      <c r="M777">
        <f>VLOOKUP(A777,'Hospitalisation Details'!$A$1:$H$2344,4,FALSE)</f>
        <v>13377.41</v>
      </c>
      <c r="N777" t="str">
        <f>VLOOKUP(A777,'Hospitalisation Details'!$A$1:$H$2344,5,FALSE)</f>
        <v>tier - 3</v>
      </c>
      <c r="O777" t="str">
        <f>VLOOKUP(A777,'Hospitalisation Details'!$A$1:$H$2344,6,FALSE)</f>
        <v>tier - 3</v>
      </c>
      <c r="P777" t="str">
        <f>VLOOKUP(A777,'Hospitalisation Details'!$A$1:$H$2344,7,FALSE)</f>
        <v>R1026</v>
      </c>
      <c r="Q777">
        <f>VLOOKUP(A777,'Hospitalisation Details'!$A$1:$H$2344,8,FALSE)</f>
        <v>43</v>
      </c>
    </row>
    <row r="778" spans="1:17" x14ac:dyDescent="0.3">
      <c r="A778" t="s">
        <v>1583</v>
      </c>
      <c r="B778" t="str">
        <f>VLOOKUP(A778, 'Customer Names'!$A$1:$D$2336,3,FALSE)</f>
        <v>Lee</v>
      </c>
      <c r="C778">
        <f>VLOOKUP(A778, 'Medical Examinations'!$A$1:$J$2336,2,FALSE)</f>
        <v>30.71</v>
      </c>
      <c r="D778">
        <f>VLOOKUP(A778,'Medical Examinations'!A777:J3112,3,FALSE)</f>
        <v>5.59</v>
      </c>
      <c r="E778" t="str">
        <f>VLOOKUP(A778,'Medical Examinations'!A777:J3112,4,FALSE)</f>
        <v>Yes</v>
      </c>
      <c r="F778" t="str">
        <f>VLOOKUP(A778,'Medical Examinations'!A777:J3112,4,FALSE)</f>
        <v>Yes</v>
      </c>
      <c r="G778" t="str">
        <f>VLOOKUP(A778,'Medical Examinations'!A778:J3112,6,FALSE)</f>
        <v>No</v>
      </c>
      <c r="H778">
        <f>VLOOKUP(A778,'Medical Examinations'!A778:J3112,7,FALSE)</f>
        <v>1</v>
      </c>
      <c r="I778" s="8" t="str">
        <f>VLOOKUP(A778,'Medical Examinations'!A778:J3112,8,FALSE)</f>
        <v>No</v>
      </c>
      <c r="J778" t="str">
        <f>VLOOKUP(A778,'Medical Examinations'!A778:J3112,9,FALSE)</f>
        <v>Obesity</v>
      </c>
      <c r="K778" t="str">
        <f>VLOOKUP(A778,'Medical Examinations'!A778:J3112,10,FALSE)</f>
        <v>Normal</v>
      </c>
      <c r="L778" s="14">
        <f>VLOOKUP(A778,'Hospitalisation Details'!$A$1:$H$2344,2,FALSE)</f>
        <v>23644</v>
      </c>
      <c r="M778">
        <f>VLOOKUP(A778,'Hospitalisation Details'!$A$1:$H$2344,4,FALSE)</f>
        <v>13375.76</v>
      </c>
      <c r="N778" t="str">
        <f>VLOOKUP(A778,'Hospitalisation Details'!$A$1:$H$2344,5,FALSE)</f>
        <v>tier - 3</v>
      </c>
      <c r="O778" t="str">
        <f>VLOOKUP(A778,'Hospitalisation Details'!$A$1:$H$2344,6,FALSE)</f>
        <v>tier - 2</v>
      </c>
      <c r="P778" t="str">
        <f>VLOOKUP(A778,'Hospitalisation Details'!$A$1:$H$2344,7,FALSE)</f>
        <v>R1025</v>
      </c>
      <c r="Q778">
        <f>VLOOKUP(A778,'Hospitalisation Details'!$A$1:$H$2344,8,FALSE)</f>
        <v>58</v>
      </c>
    </row>
    <row r="779" spans="1:17" x14ac:dyDescent="0.3">
      <c r="A779" t="s">
        <v>1582</v>
      </c>
      <c r="B779" t="str">
        <f>VLOOKUP(A779, 'Customer Names'!$A$1:$D$2336,3,FALSE)</f>
        <v>Taylor</v>
      </c>
      <c r="C779">
        <f>VLOOKUP(A779, 'Medical Examinations'!$A$1:$J$2336,2,FALSE)</f>
        <v>47.19</v>
      </c>
      <c r="D779">
        <f>VLOOKUP(A779,'Medical Examinations'!A778:J3113,3,FALSE)</f>
        <v>5.29</v>
      </c>
      <c r="E779" t="str">
        <f>VLOOKUP(A779,'Medical Examinations'!A778:J3113,4,FALSE)</f>
        <v>No</v>
      </c>
      <c r="F779" t="str">
        <f>VLOOKUP(A779,'Medical Examinations'!A778:J3113,4,FALSE)</f>
        <v>No</v>
      </c>
      <c r="G779" t="str">
        <f>VLOOKUP(A779,'Medical Examinations'!A779:J3113,6,FALSE)</f>
        <v>No</v>
      </c>
      <c r="H779">
        <f>VLOOKUP(A779,'Medical Examinations'!A779:J3113,7,FALSE)</f>
        <v>0</v>
      </c>
      <c r="I779" s="8" t="str">
        <f>VLOOKUP(A779,'Medical Examinations'!A779:J3113,8,FALSE)</f>
        <v>No</v>
      </c>
      <c r="J779" t="str">
        <f>VLOOKUP(A779,'Medical Examinations'!A779:J3113,9,FALSE)</f>
        <v>Obesity</v>
      </c>
      <c r="K779" t="str">
        <f>VLOOKUP(A779,'Medical Examinations'!A779:J3113,10,FALSE)</f>
        <v>Normal</v>
      </c>
      <c r="L779" s="14">
        <f>VLOOKUP(A779,'Hospitalisation Details'!$A$1:$H$2344,2,FALSE)</f>
        <v>33148</v>
      </c>
      <c r="M779">
        <f>VLOOKUP(A779,'Hospitalisation Details'!$A$1:$H$2344,4,FALSE)</f>
        <v>13360.94</v>
      </c>
      <c r="N779" t="str">
        <f>VLOOKUP(A779,'Hospitalisation Details'!$A$1:$H$2344,5,FALSE)</f>
        <v>tier - 3</v>
      </c>
      <c r="O779" t="str">
        <f>VLOOKUP(A779,'Hospitalisation Details'!$A$1:$H$2344,6,FALSE)</f>
        <v>tier - 1</v>
      </c>
      <c r="P779" t="str">
        <f>VLOOKUP(A779,'Hospitalisation Details'!$A$1:$H$2344,7,FALSE)</f>
        <v>R1012</v>
      </c>
      <c r="Q779">
        <f>VLOOKUP(A779,'Hospitalisation Details'!$A$1:$H$2344,8,FALSE)</f>
        <v>32</v>
      </c>
    </row>
    <row r="780" spans="1:17" x14ac:dyDescent="0.3">
      <c r="A780" t="s">
        <v>1581</v>
      </c>
      <c r="B780" t="str">
        <f>VLOOKUP(A780, 'Customer Names'!$A$1:$D$2336,3,FALSE)</f>
        <v>McSween</v>
      </c>
      <c r="C780">
        <f>VLOOKUP(A780, 'Medical Examinations'!$A$1:$J$2336,2,FALSE)</f>
        <v>30.02</v>
      </c>
      <c r="D780">
        <f>VLOOKUP(A780,'Medical Examinations'!A779:J3114,3,FALSE)</f>
        <v>6.65</v>
      </c>
      <c r="E780" t="str">
        <f>VLOOKUP(A780,'Medical Examinations'!A779:J3114,4,FALSE)</f>
        <v>No</v>
      </c>
      <c r="F780" t="str">
        <f>VLOOKUP(A780,'Medical Examinations'!A779:J3114,4,FALSE)</f>
        <v>No</v>
      </c>
      <c r="G780" t="str">
        <f>VLOOKUP(A780,'Medical Examinations'!A780:J3114,6,FALSE)</f>
        <v>No</v>
      </c>
      <c r="H780">
        <f>VLOOKUP(A780,'Medical Examinations'!A780:J3114,7,FALSE)</f>
        <v>0</v>
      </c>
      <c r="I780" s="8" t="str">
        <f>VLOOKUP(A780,'Medical Examinations'!A780:J3114,8,FALSE)</f>
        <v>No</v>
      </c>
      <c r="J780" t="str">
        <f>VLOOKUP(A780,'Medical Examinations'!A780:J3114,9,FALSE)</f>
        <v>Obesity</v>
      </c>
      <c r="K780" t="str">
        <f>VLOOKUP(A780,'Medical Examinations'!A780:J3114,10,FALSE)</f>
        <v>Diabetes</v>
      </c>
      <c r="L780" s="14">
        <f>VLOOKUP(A780,'Hospitalisation Details'!$A$1:$H$2344,2,FALSE)</f>
        <v>22231</v>
      </c>
      <c r="M780">
        <f>VLOOKUP(A780,'Hospitalisation Details'!$A$1:$H$2344,4,FALSE)</f>
        <v>13352.1</v>
      </c>
      <c r="N780" t="str">
        <f>VLOOKUP(A780,'Hospitalisation Details'!$A$1:$H$2344,5,FALSE)</f>
        <v>tier - 3</v>
      </c>
      <c r="O780" t="str">
        <f>VLOOKUP(A780,'Hospitalisation Details'!$A$1:$H$2344,6,FALSE)</f>
        <v>tier - 1</v>
      </c>
      <c r="P780" t="str">
        <f>VLOOKUP(A780,'Hospitalisation Details'!$A$1:$H$2344,7,FALSE)</f>
        <v>R1012</v>
      </c>
      <c r="Q780">
        <f>VLOOKUP(A780,'Hospitalisation Details'!$A$1:$H$2344,8,FALSE)</f>
        <v>62</v>
      </c>
    </row>
    <row r="781" spans="1:17" x14ac:dyDescent="0.3">
      <c r="A781" t="s">
        <v>1580</v>
      </c>
      <c r="B781" t="str">
        <f>VLOOKUP(A781, 'Customer Names'!$A$1:$D$2336,3,FALSE)</f>
        <v>Schubert</v>
      </c>
      <c r="C781">
        <f>VLOOKUP(A781, 'Medical Examinations'!$A$1:$J$2336,2,FALSE)</f>
        <v>37.909999999999997</v>
      </c>
      <c r="D781">
        <f>VLOOKUP(A781,'Medical Examinations'!A780:J3115,3,FALSE)</f>
        <v>5.68</v>
      </c>
      <c r="E781" t="str">
        <f>VLOOKUP(A781,'Medical Examinations'!A780:J3115,4,FALSE)</f>
        <v>Yes</v>
      </c>
      <c r="F781" t="str">
        <f>VLOOKUP(A781,'Medical Examinations'!A780:J3115,4,FALSE)</f>
        <v>Yes</v>
      </c>
      <c r="G781" t="str">
        <f>VLOOKUP(A781,'Medical Examinations'!A781:J3115,6,FALSE)</f>
        <v>No</v>
      </c>
      <c r="H781">
        <f>VLOOKUP(A781,'Medical Examinations'!A781:J3115,7,FALSE)</f>
        <v>0</v>
      </c>
      <c r="I781" s="8" t="str">
        <f>VLOOKUP(A781,'Medical Examinations'!A781:J3115,8,FALSE)</f>
        <v>No</v>
      </c>
      <c r="J781" t="str">
        <f>VLOOKUP(A781,'Medical Examinations'!A781:J3115,9,FALSE)</f>
        <v>Obesity</v>
      </c>
      <c r="K781" t="str">
        <f>VLOOKUP(A781,'Medical Examinations'!A781:J3115,10,FALSE)</f>
        <v>Normal</v>
      </c>
      <c r="L781" s="14">
        <f>VLOOKUP(A781,'Hospitalisation Details'!$A$1:$H$2344,2,FALSE)</f>
        <v>27995</v>
      </c>
      <c r="M781">
        <f>VLOOKUP(A781,'Hospitalisation Details'!$A$1:$H$2344,4,FALSE)</f>
        <v>13333.71</v>
      </c>
      <c r="N781" t="str">
        <f>VLOOKUP(A781,'Hospitalisation Details'!$A$1:$H$2344,5,FALSE)</f>
        <v>tier - 3</v>
      </c>
      <c r="O781" t="str">
        <f>VLOOKUP(A781,'Hospitalisation Details'!$A$1:$H$2344,6,FALSE)</f>
        <v>tier - 2</v>
      </c>
      <c r="P781" t="str">
        <f>VLOOKUP(A781,'Hospitalisation Details'!$A$1:$H$2344,7,FALSE)</f>
        <v>R1012</v>
      </c>
      <c r="Q781">
        <f>VLOOKUP(A781,'Hospitalisation Details'!$A$1:$H$2344,8,FALSE)</f>
        <v>46</v>
      </c>
    </row>
    <row r="782" spans="1:17" x14ac:dyDescent="0.3">
      <c r="A782" t="s">
        <v>1579</v>
      </c>
      <c r="B782" t="str">
        <f>VLOOKUP(A782, 'Customer Names'!$A$1:$D$2336,3,FALSE)</f>
        <v>Lalanne</v>
      </c>
      <c r="C782">
        <f>VLOOKUP(A782, 'Medical Examinations'!$A$1:$J$2336,2,FALSE)</f>
        <v>54.61</v>
      </c>
      <c r="D782">
        <f>VLOOKUP(A782,'Medical Examinations'!A781:J3116,3,FALSE)</f>
        <v>4.49</v>
      </c>
      <c r="E782" t="str">
        <f>VLOOKUP(A782,'Medical Examinations'!A781:J3116,4,FALSE)</f>
        <v>No</v>
      </c>
      <c r="F782" t="str">
        <f>VLOOKUP(A782,'Medical Examinations'!A781:J3116,4,FALSE)</f>
        <v>No</v>
      </c>
      <c r="G782" t="str">
        <f>VLOOKUP(A782,'Medical Examinations'!A782:J3116,6,FALSE)</f>
        <v>No</v>
      </c>
      <c r="H782">
        <f>VLOOKUP(A782,'Medical Examinations'!A782:J3116,7,FALSE)</f>
        <v>0</v>
      </c>
      <c r="I782" s="8" t="str">
        <f>VLOOKUP(A782,'Medical Examinations'!A782:J3116,8,FALSE)</f>
        <v>No</v>
      </c>
      <c r="J782" t="str">
        <f>VLOOKUP(A782,'Medical Examinations'!A782:J3116,9,FALSE)</f>
        <v>Obesity</v>
      </c>
      <c r="K782" t="str">
        <f>VLOOKUP(A782,'Medical Examinations'!A782:J3116,10,FALSE)</f>
        <v>Normal</v>
      </c>
      <c r="L782" s="14">
        <f>VLOOKUP(A782,'Hospitalisation Details'!$A$1:$H$2344,2,FALSE)</f>
        <v>34516</v>
      </c>
      <c r="M782">
        <f>VLOOKUP(A782,'Hospitalisation Details'!$A$1:$H$2344,4,FALSE)</f>
        <v>13292.52</v>
      </c>
      <c r="N782" t="str">
        <f>VLOOKUP(A782,'Hospitalisation Details'!$A$1:$H$2344,5,FALSE)</f>
        <v>tier - 3</v>
      </c>
      <c r="O782" t="str">
        <f>VLOOKUP(A782,'Hospitalisation Details'!$A$1:$H$2344,6,FALSE)</f>
        <v>tier - 3</v>
      </c>
      <c r="P782" t="str">
        <f>VLOOKUP(A782,'Hospitalisation Details'!$A$1:$H$2344,7,FALSE)</f>
        <v>R1012</v>
      </c>
      <c r="Q782">
        <f>VLOOKUP(A782,'Hospitalisation Details'!$A$1:$H$2344,8,FALSE)</f>
        <v>28</v>
      </c>
    </row>
    <row r="783" spans="1:17" x14ac:dyDescent="0.3">
      <c r="A783" t="s">
        <v>1578</v>
      </c>
      <c r="B783" t="str">
        <f>VLOOKUP(A783, 'Customer Names'!$A$1:$D$2336,3,FALSE)</f>
        <v>Flanagan</v>
      </c>
      <c r="C783">
        <f>VLOOKUP(A783, 'Medical Examinations'!$A$1:$J$2336,2,FALSE)</f>
        <v>36.005000000000003</v>
      </c>
      <c r="D783">
        <f>VLOOKUP(A783,'Medical Examinations'!A782:J3117,3,FALSE)</f>
        <v>6.9</v>
      </c>
      <c r="E783" t="str">
        <f>VLOOKUP(A783,'Medical Examinations'!A782:J3117,4,FALSE)</f>
        <v>No</v>
      </c>
      <c r="F783" t="str">
        <f>VLOOKUP(A783,'Medical Examinations'!A782:J3117,4,FALSE)</f>
        <v>No</v>
      </c>
      <c r="G783" t="str">
        <f>VLOOKUP(A783,'Medical Examinations'!A783:J3117,6,FALSE)</f>
        <v>No</v>
      </c>
      <c r="H783">
        <f>VLOOKUP(A783,'Medical Examinations'!A783:J3117,7,FALSE)</f>
        <v>0</v>
      </c>
      <c r="I783" s="8" t="str">
        <f>VLOOKUP(A783,'Medical Examinations'!A783:J3117,8,FALSE)</f>
        <v>No</v>
      </c>
      <c r="J783" t="str">
        <f>VLOOKUP(A783,'Medical Examinations'!A783:J3117,9,FALSE)</f>
        <v>Obesity</v>
      </c>
      <c r="K783" t="str">
        <f>VLOOKUP(A783,'Medical Examinations'!A783:J3117,10,FALSE)</f>
        <v>Diabetes</v>
      </c>
      <c r="L783" s="14">
        <f>VLOOKUP(A783,'Hospitalisation Details'!$A$1:$H$2344,2,FALSE)</f>
        <v>22930</v>
      </c>
      <c r="M783">
        <f>VLOOKUP(A783,'Hospitalisation Details'!$A$1:$H$2344,4,FALSE)</f>
        <v>13228.85</v>
      </c>
      <c r="N783" t="str">
        <f>VLOOKUP(A783,'Hospitalisation Details'!$A$1:$H$2344,5,FALSE)</f>
        <v>tier - 3</v>
      </c>
      <c r="O783" t="str">
        <f>VLOOKUP(A783,'Hospitalisation Details'!$A$1:$H$2344,6,FALSE)</f>
        <v>tier - 3</v>
      </c>
      <c r="P783" t="str">
        <f>VLOOKUP(A783,'Hospitalisation Details'!$A$1:$H$2344,7,FALSE)</f>
        <v>R1023</v>
      </c>
      <c r="Q783">
        <f>VLOOKUP(A783,'Hospitalisation Details'!$A$1:$H$2344,8,FALSE)</f>
        <v>60</v>
      </c>
    </row>
    <row r="784" spans="1:17" x14ac:dyDescent="0.3">
      <c r="A784" t="s">
        <v>1577</v>
      </c>
      <c r="B784" t="str">
        <f>VLOOKUP(A784, 'Customer Names'!$A$1:$D$2336,3,FALSE)</f>
        <v>Arellano</v>
      </c>
      <c r="C784">
        <f>VLOOKUP(A784, 'Medical Examinations'!$A$1:$J$2336,2,FALSE)</f>
        <v>28.7</v>
      </c>
      <c r="D784">
        <f>VLOOKUP(A784,'Medical Examinations'!A783:J3118,3,FALSE)</f>
        <v>11.52</v>
      </c>
      <c r="E784" t="str">
        <f>VLOOKUP(A784,'Medical Examinations'!A783:J3118,4,FALSE)</f>
        <v>No</v>
      </c>
      <c r="F784" t="str">
        <f>VLOOKUP(A784,'Medical Examinations'!A783:J3118,4,FALSE)</f>
        <v>No</v>
      </c>
      <c r="G784" t="str">
        <f>VLOOKUP(A784,'Medical Examinations'!A784:J3118,6,FALSE)</f>
        <v>No</v>
      </c>
      <c r="H784">
        <f>VLOOKUP(A784,'Medical Examinations'!A784:J3118,7,FALSE)</f>
        <v>0</v>
      </c>
      <c r="I784" s="8" t="str">
        <f>VLOOKUP(A784,'Medical Examinations'!A784:J3118,8,FALSE)</f>
        <v>No</v>
      </c>
      <c r="J784" t="str">
        <f>VLOOKUP(A784,'Medical Examinations'!A784:J3118,9,FALSE)</f>
        <v>Overweight</v>
      </c>
      <c r="K784" t="str">
        <f>VLOOKUP(A784,'Medical Examinations'!A784:J3118,10,FALSE)</f>
        <v>Diabetes</v>
      </c>
      <c r="L784" s="14">
        <f>VLOOKUP(A784,'Hospitalisation Details'!$A$1:$H$2344,2,FALSE)</f>
        <v>22974</v>
      </c>
      <c r="M784">
        <f>VLOOKUP(A784,'Hospitalisation Details'!$A$1:$H$2344,4,FALSE)</f>
        <v>13224.69</v>
      </c>
      <c r="N784" t="str">
        <f>VLOOKUP(A784,'Hospitalisation Details'!$A$1:$H$2344,5,FALSE)</f>
        <v>tier - 3</v>
      </c>
      <c r="O784" t="str">
        <f>VLOOKUP(A784,'Hospitalisation Details'!$A$1:$H$2344,6,FALSE)</f>
        <v>tier - 2</v>
      </c>
      <c r="P784" t="str">
        <f>VLOOKUP(A784,'Hospitalisation Details'!$A$1:$H$2344,7,FALSE)</f>
        <v>R1011</v>
      </c>
      <c r="Q784">
        <f>VLOOKUP(A784,'Hospitalisation Details'!$A$1:$H$2344,8,FALSE)</f>
        <v>60</v>
      </c>
    </row>
    <row r="785" spans="1:17" x14ac:dyDescent="0.3">
      <c r="A785" t="s">
        <v>1576</v>
      </c>
      <c r="B785" t="str">
        <f>VLOOKUP(A785, 'Customer Names'!$A$1:$D$2336,3,FALSE)</f>
        <v>Charette</v>
      </c>
      <c r="C785">
        <f>VLOOKUP(A785, 'Medical Examinations'!$A$1:$J$2336,2,FALSE)</f>
        <v>34.295000000000002</v>
      </c>
      <c r="D785">
        <f>VLOOKUP(A785,'Medical Examinations'!A784:J3119,3,FALSE)</f>
        <v>11.24</v>
      </c>
      <c r="E785" t="str">
        <f>VLOOKUP(A785,'Medical Examinations'!A784:J3119,4,FALSE)</f>
        <v>No</v>
      </c>
      <c r="F785" t="str">
        <f>VLOOKUP(A785,'Medical Examinations'!A784:J3119,4,FALSE)</f>
        <v>No</v>
      </c>
      <c r="G785" t="str">
        <f>VLOOKUP(A785,'Medical Examinations'!A785:J3119,6,FALSE)</f>
        <v>No</v>
      </c>
      <c r="H785">
        <f>VLOOKUP(A785,'Medical Examinations'!A785:J3119,7,FALSE)</f>
        <v>0</v>
      </c>
      <c r="I785" s="8" t="str">
        <f>VLOOKUP(A785,'Medical Examinations'!A785:J3119,8,FALSE)</f>
        <v>No</v>
      </c>
      <c r="J785" t="str">
        <f>VLOOKUP(A785,'Medical Examinations'!A785:J3119,9,FALSE)</f>
        <v>Obesity</v>
      </c>
      <c r="K785" t="str">
        <f>VLOOKUP(A785,'Medical Examinations'!A785:J3119,10,FALSE)</f>
        <v>Diabetes</v>
      </c>
      <c r="L785" s="14">
        <f>VLOOKUP(A785,'Hospitalisation Details'!$A$1:$H$2344,2,FALSE)</f>
        <v>24059</v>
      </c>
      <c r="M785">
        <f>VLOOKUP(A785,'Hospitalisation Details'!$A$1:$H$2344,4,FALSE)</f>
        <v>13224.06</v>
      </c>
      <c r="N785" t="str">
        <f>VLOOKUP(A785,'Hospitalisation Details'!$A$1:$H$2344,5,FALSE)</f>
        <v>tier - 3</v>
      </c>
      <c r="O785" t="str">
        <f>VLOOKUP(A785,'Hospitalisation Details'!$A$1:$H$2344,6,FALSE)</f>
        <v>tier - 3</v>
      </c>
      <c r="P785" t="str">
        <f>VLOOKUP(A785,'Hospitalisation Details'!$A$1:$H$2344,7,FALSE)</f>
        <v>R1024</v>
      </c>
      <c r="Q785">
        <f>VLOOKUP(A785,'Hospitalisation Details'!$A$1:$H$2344,8,FALSE)</f>
        <v>57</v>
      </c>
    </row>
    <row r="786" spans="1:17" x14ac:dyDescent="0.3">
      <c r="A786" t="s">
        <v>1575</v>
      </c>
      <c r="B786" t="str">
        <f>VLOOKUP(A786, 'Customer Names'!$A$1:$D$2336,3,FALSE)</f>
        <v>Pena Reyes</v>
      </c>
      <c r="C786">
        <f>VLOOKUP(A786, 'Medical Examinations'!$A$1:$J$2336,2,FALSE)</f>
        <v>27.55</v>
      </c>
      <c r="D786">
        <f>VLOOKUP(A786,'Medical Examinations'!A785:J3120,3,FALSE)</f>
        <v>10.98</v>
      </c>
      <c r="E786" t="str">
        <f>VLOOKUP(A786,'Medical Examinations'!A785:J3120,4,FALSE)</f>
        <v>No</v>
      </c>
      <c r="F786" t="str">
        <f>VLOOKUP(A786,'Medical Examinations'!A785:J3120,4,FALSE)</f>
        <v>No</v>
      </c>
      <c r="G786" t="str">
        <f>VLOOKUP(A786,'Medical Examinations'!A786:J3120,6,FALSE)</f>
        <v>No</v>
      </c>
      <c r="H786">
        <f>VLOOKUP(A786,'Medical Examinations'!A786:J3120,7,FALSE)</f>
        <v>0</v>
      </c>
      <c r="I786" s="8" t="str">
        <f>VLOOKUP(A786,'Medical Examinations'!A786:J3120,8,FALSE)</f>
        <v>No</v>
      </c>
      <c r="J786" t="str">
        <f>VLOOKUP(A786,'Medical Examinations'!A786:J3120,9,FALSE)</f>
        <v>Overweight</v>
      </c>
      <c r="K786" t="str">
        <f>VLOOKUP(A786,'Medical Examinations'!A786:J3120,10,FALSE)</f>
        <v>Diabetes</v>
      </c>
      <c r="L786" s="14">
        <f>VLOOKUP(A786,'Hospitalisation Details'!$A$1:$H$2344,2,FALSE)</f>
        <v>22987</v>
      </c>
      <c r="M786">
        <f>VLOOKUP(A786,'Hospitalisation Details'!$A$1:$H$2344,4,FALSE)</f>
        <v>13217.09</v>
      </c>
      <c r="N786" t="str">
        <f>VLOOKUP(A786,'Hospitalisation Details'!$A$1:$H$2344,5,FALSE)</f>
        <v>tier - 3</v>
      </c>
      <c r="O786" t="str">
        <f>VLOOKUP(A786,'Hospitalisation Details'!$A$1:$H$2344,6,FALSE)</f>
        <v>tier - 1</v>
      </c>
      <c r="P786" t="str">
        <f>VLOOKUP(A786,'Hospitalisation Details'!$A$1:$H$2344,7,FALSE)</f>
        <v>R1024</v>
      </c>
      <c r="Q786">
        <f>VLOOKUP(A786,'Hospitalisation Details'!$A$1:$H$2344,8,FALSE)</f>
        <v>60</v>
      </c>
    </row>
    <row r="787" spans="1:17" x14ac:dyDescent="0.3">
      <c r="A787" t="s">
        <v>1574</v>
      </c>
      <c r="B787" t="str">
        <f>VLOOKUP(A787, 'Customer Names'!$A$1:$D$2336,3,FALSE)</f>
        <v>Broderick</v>
      </c>
      <c r="C787">
        <f>VLOOKUP(A787, 'Medical Examinations'!$A$1:$J$2336,2,FALSE)</f>
        <v>40.700000000000003</v>
      </c>
      <c r="D787">
        <f>VLOOKUP(A787,'Medical Examinations'!A786:J3121,3,FALSE)</f>
        <v>5.42</v>
      </c>
      <c r="E787" t="str">
        <f>VLOOKUP(A787,'Medical Examinations'!A786:J3121,4,FALSE)</f>
        <v>No</v>
      </c>
      <c r="F787" t="str">
        <f>VLOOKUP(A787,'Medical Examinations'!A786:J3121,4,FALSE)</f>
        <v>No</v>
      </c>
      <c r="G787" t="str">
        <f>VLOOKUP(A787,'Medical Examinations'!A787:J3121,6,FALSE)</f>
        <v>No</v>
      </c>
      <c r="H787">
        <f>VLOOKUP(A787,'Medical Examinations'!A787:J3121,7,FALSE)</f>
        <v>0</v>
      </c>
      <c r="I787" s="8" t="str">
        <f>VLOOKUP(A787,'Medical Examinations'!A787:J3121,8,FALSE)</f>
        <v>No</v>
      </c>
      <c r="J787" t="str">
        <f>VLOOKUP(A787,'Medical Examinations'!A787:J3121,9,FALSE)</f>
        <v>Obesity</v>
      </c>
      <c r="K787" t="str">
        <f>VLOOKUP(A787,'Medical Examinations'!A787:J3121,10,FALSE)</f>
        <v>Normal</v>
      </c>
      <c r="L787" s="14">
        <f>VLOOKUP(A787,'Hospitalisation Details'!$A$1:$H$2344,2,FALSE)</f>
        <v>30239</v>
      </c>
      <c r="M787">
        <f>VLOOKUP(A787,'Hospitalisation Details'!$A$1:$H$2344,4,FALSE)</f>
        <v>13214.43</v>
      </c>
      <c r="N787" t="str">
        <f>VLOOKUP(A787,'Hospitalisation Details'!$A$1:$H$2344,5,FALSE)</f>
        <v>tier - 3</v>
      </c>
      <c r="O787" t="str">
        <f>VLOOKUP(A787,'Hospitalisation Details'!$A$1:$H$2344,6,FALSE)</f>
        <v>tier - 2</v>
      </c>
      <c r="P787" t="str">
        <f>VLOOKUP(A787,'Hospitalisation Details'!$A$1:$H$2344,7,FALSE)</f>
        <v>R1012</v>
      </c>
      <c r="Q787">
        <f>VLOOKUP(A787,'Hospitalisation Details'!$A$1:$H$2344,8,FALSE)</f>
        <v>40</v>
      </c>
    </row>
    <row r="788" spans="1:17" x14ac:dyDescent="0.3">
      <c r="A788" t="s">
        <v>1573</v>
      </c>
      <c r="B788" t="str">
        <f>VLOOKUP(A788, 'Customer Names'!$A$1:$D$2336,3,FALSE)</f>
        <v>Summers</v>
      </c>
      <c r="C788">
        <f>VLOOKUP(A788, 'Medical Examinations'!$A$1:$J$2336,2,FALSE)</f>
        <v>18.335000000000001</v>
      </c>
      <c r="D788">
        <f>VLOOKUP(A788,'Medical Examinations'!A787:J3122,3,FALSE)</f>
        <v>10.97</v>
      </c>
      <c r="E788" t="str">
        <f>VLOOKUP(A788,'Medical Examinations'!A787:J3122,4,FALSE)</f>
        <v>No</v>
      </c>
      <c r="F788" t="str">
        <f>VLOOKUP(A788,'Medical Examinations'!A787:J3122,4,FALSE)</f>
        <v>No</v>
      </c>
      <c r="G788" t="str">
        <f>VLOOKUP(A788,'Medical Examinations'!A788:J3122,6,FALSE)</f>
        <v>No</v>
      </c>
      <c r="H788">
        <f>VLOOKUP(A788,'Medical Examinations'!A788:J3122,7,FALSE)</f>
        <v>0</v>
      </c>
      <c r="I788" s="8" t="str">
        <f>VLOOKUP(A788,'Medical Examinations'!A788:J3122,8,FALSE)</f>
        <v>No</v>
      </c>
      <c r="J788" t="str">
        <f>VLOOKUP(A788,'Medical Examinations'!A788:J3122,9,FALSE)</f>
        <v>Underweight</v>
      </c>
      <c r="K788" t="str">
        <f>VLOOKUP(A788,'Medical Examinations'!A788:J3122,10,FALSE)</f>
        <v>Diabetes</v>
      </c>
      <c r="L788" s="14">
        <f>VLOOKUP(A788,'Hospitalisation Details'!$A$1:$H$2344,2,FALSE)</f>
        <v>22863</v>
      </c>
      <c r="M788">
        <f>VLOOKUP(A788,'Hospitalisation Details'!$A$1:$H$2344,4,FALSE)</f>
        <v>13204.29</v>
      </c>
      <c r="N788" t="str">
        <f>VLOOKUP(A788,'Hospitalisation Details'!$A$1:$H$2344,5,FALSE)</f>
        <v>tier - 3</v>
      </c>
      <c r="O788" t="str">
        <f>VLOOKUP(A788,'Hospitalisation Details'!$A$1:$H$2344,6,FALSE)</f>
        <v>tier - 1</v>
      </c>
      <c r="P788" t="str">
        <f>VLOOKUP(A788,'Hospitalisation Details'!$A$1:$H$2344,7,FALSE)</f>
        <v>R1024</v>
      </c>
      <c r="Q788">
        <f>VLOOKUP(A788,'Hospitalisation Details'!$A$1:$H$2344,8,FALSE)</f>
        <v>60</v>
      </c>
    </row>
    <row r="789" spans="1:17" x14ac:dyDescent="0.3">
      <c r="A789" t="s">
        <v>1572</v>
      </c>
      <c r="B789" t="str">
        <f>VLOOKUP(A789, 'Customer Names'!$A$1:$D$2336,3,FALSE)</f>
        <v>Fisher</v>
      </c>
      <c r="C789">
        <f>VLOOKUP(A789, 'Medical Examinations'!$A$1:$J$2336,2,FALSE)</f>
        <v>33.914999999999999</v>
      </c>
      <c r="D789">
        <f>VLOOKUP(A789,'Medical Examinations'!A788:J3123,3,FALSE)</f>
        <v>9.56</v>
      </c>
      <c r="E789" t="str">
        <f>VLOOKUP(A789,'Medical Examinations'!A788:J3123,4,FALSE)</f>
        <v>Yes</v>
      </c>
      <c r="F789" t="str">
        <f>VLOOKUP(A789,'Medical Examinations'!A788:J3123,4,FALSE)</f>
        <v>Yes</v>
      </c>
      <c r="G789" t="str">
        <f>VLOOKUP(A789,'Medical Examinations'!A789:J3123,6,FALSE)</f>
        <v>No</v>
      </c>
      <c r="H789">
        <f>VLOOKUP(A789,'Medical Examinations'!A789:J3123,7,FALSE)</f>
        <v>2</v>
      </c>
      <c r="I789" s="8" t="str">
        <f>VLOOKUP(A789,'Medical Examinations'!A789:J3123,8,FALSE)</f>
        <v>No</v>
      </c>
      <c r="J789" t="str">
        <f>VLOOKUP(A789,'Medical Examinations'!A789:J3123,9,FALSE)</f>
        <v>Obesity</v>
      </c>
      <c r="K789" t="str">
        <f>VLOOKUP(A789,'Medical Examinations'!A789:J3123,10,FALSE)</f>
        <v>Diabetes</v>
      </c>
      <c r="L789" s="14">
        <f>VLOOKUP(A789,'Hospitalisation Details'!$A$1:$H$2344,2,FALSE)</f>
        <v>22621</v>
      </c>
      <c r="M789">
        <f>VLOOKUP(A789,'Hospitalisation Details'!$A$1:$H$2344,4,FALSE)</f>
        <v>13143.86</v>
      </c>
      <c r="N789" t="str">
        <f>VLOOKUP(A789,'Hospitalisation Details'!$A$1:$H$2344,5,FALSE)</f>
        <v>tier - 3</v>
      </c>
      <c r="O789" t="str">
        <f>VLOOKUP(A789,'Hospitalisation Details'!$A$1:$H$2344,6,FALSE)</f>
        <v>tier - 2</v>
      </c>
      <c r="P789" t="str">
        <f>VLOOKUP(A789,'Hospitalisation Details'!$A$1:$H$2344,7,FALSE)</f>
        <v>R1016</v>
      </c>
      <c r="Q789">
        <f>VLOOKUP(A789,'Hospitalisation Details'!$A$1:$H$2344,8,FALSE)</f>
        <v>61</v>
      </c>
    </row>
    <row r="790" spans="1:17" x14ac:dyDescent="0.3">
      <c r="A790" t="s">
        <v>1571</v>
      </c>
      <c r="B790" t="str">
        <f>VLOOKUP(A790, 'Customer Names'!$A$1:$D$2336,3,FALSE)</f>
        <v>Zhou</v>
      </c>
      <c r="C790">
        <f>VLOOKUP(A790, 'Medical Examinations'!$A$1:$J$2336,2,FALSE)</f>
        <v>33.534999999999997</v>
      </c>
      <c r="D790">
        <f>VLOOKUP(A790,'Medical Examinations'!A789:J3124,3,FALSE)</f>
        <v>9.4</v>
      </c>
      <c r="E790" t="str">
        <f>VLOOKUP(A790,'Medical Examinations'!A789:J3124,4,FALSE)</f>
        <v>Yes</v>
      </c>
      <c r="F790" t="str">
        <f>VLOOKUP(A790,'Medical Examinations'!A789:J3124,4,FALSE)</f>
        <v>Yes</v>
      </c>
      <c r="G790" t="str">
        <f>VLOOKUP(A790,'Medical Examinations'!A790:J3124,6,FALSE)</f>
        <v>No</v>
      </c>
      <c r="H790">
        <f>VLOOKUP(A790,'Medical Examinations'!A790:J3124,7,FALSE)</f>
        <v>2</v>
      </c>
      <c r="I790" s="8" t="str">
        <f>VLOOKUP(A790,'Medical Examinations'!A790:J3124,8,FALSE)</f>
        <v>No</v>
      </c>
      <c r="J790" t="str">
        <f>VLOOKUP(A790,'Medical Examinations'!A790:J3124,9,FALSE)</f>
        <v>Obesity</v>
      </c>
      <c r="K790" t="str">
        <f>VLOOKUP(A790,'Medical Examinations'!A790:J3124,10,FALSE)</f>
        <v>Diabetes</v>
      </c>
      <c r="L790" s="14">
        <f>VLOOKUP(A790,'Hospitalisation Details'!$A$1:$H$2344,2,FALSE)</f>
        <v>22621</v>
      </c>
      <c r="M790">
        <f>VLOOKUP(A790,'Hospitalisation Details'!$A$1:$H$2344,4,FALSE)</f>
        <v>13143.34</v>
      </c>
      <c r="N790" t="str">
        <f>VLOOKUP(A790,'Hospitalisation Details'!$A$1:$H$2344,5,FALSE)</f>
        <v>tier - 3</v>
      </c>
      <c r="O790" t="str">
        <f>VLOOKUP(A790,'Hospitalisation Details'!$A$1:$H$2344,6,FALSE)</f>
        <v>tier - 2</v>
      </c>
      <c r="P790" t="str">
        <f>VLOOKUP(A790,'Hospitalisation Details'!$A$1:$H$2344,7,FALSE)</f>
        <v>R1020</v>
      </c>
      <c r="Q790">
        <f>VLOOKUP(A790,'Hospitalisation Details'!$A$1:$H$2344,8,FALSE)</f>
        <v>61</v>
      </c>
    </row>
    <row r="791" spans="1:17" x14ac:dyDescent="0.3">
      <c r="A791" t="s">
        <v>1570</v>
      </c>
      <c r="B791" t="str">
        <f>VLOOKUP(A791, 'Customer Names'!$A$1:$D$2336,3,FALSE)</f>
        <v>Clarke-Ames</v>
      </c>
      <c r="C791">
        <f>VLOOKUP(A791, 'Medical Examinations'!$A$1:$J$2336,2,FALSE)</f>
        <v>23.655000000000001</v>
      </c>
      <c r="D791">
        <f>VLOOKUP(A791,'Medical Examinations'!A790:J3125,3,FALSE)</f>
        <v>8.48</v>
      </c>
      <c r="E791" t="str">
        <f>VLOOKUP(A791,'Medical Examinations'!A790:J3125,4,FALSE)</f>
        <v>Yes</v>
      </c>
      <c r="F791" t="str">
        <f>VLOOKUP(A791,'Medical Examinations'!A790:J3125,4,FALSE)</f>
        <v>Yes</v>
      </c>
      <c r="G791" t="str">
        <f>VLOOKUP(A791,'Medical Examinations'!A791:J3125,6,FALSE)</f>
        <v>No</v>
      </c>
      <c r="H791">
        <f>VLOOKUP(A791,'Medical Examinations'!A791:J3125,7,FALSE)</f>
        <v>2</v>
      </c>
      <c r="I791" s="8" t="str">
        <f>VLOOKUP(A791,'Medical Examinations'!A791:J3125,8,FALSE)</f>
        <v>No</v>
      </c>
      <c r="J791" t="str">
        <f>VLOOKUP(A791,'Medical Examinations'!A791:J3125,9,FALSE)</f>
        <v>Normal weight</v>
      </c>
      <c r="K791" t="str">
        <f>VLOOKUP(A791,'Medical Examinations'!A791:J3125,10,FALSE)</f>
        <v>Diabetes</v>
      </c>
      <c r="L791" s="14">
        <f>VLOOKUP(A791,'Hospitalisation Details'!$A$1:$H$2344,2,FALSE)</f>
        <v>22531</v>
      </c>
      <c r="M791">
        <f>VLOOKUP(A791,'Hospitalisation Details'!$A$1:$H$2344,4,FALSE)</f>
        <v>13129.6</v>
      </c>
      <c r="N791" t="str">
        <f>VLOOKUP(A791,'Hospitalisation Details'!$A$1:$H$2344,5,FALSE)</f>
        <v>tier - 3</v>
      </c>
      <c r="O791" t="str">
        <f>VLOOKUP(A791,'Hospitalisation Details'!$A$1:$H$2344,6,FALSE)</f>
        <v>tier - 2</v>
      </c>
      <c r="P791" t="str">
        <f>VLOOKUP(A791,'Hospitalisation Details'!$A$1:$H$2344,7,FALSE)</f>
        <v>R1017</v>
      </c>
      <c r="Q791">
        <f>VLOOKUP(A791,'Hospitalisation Details'!$A$1:$H$2344,8,FALSE)</f>
        <v>61</v>
      </c>
    </row>
    <row r="792" spans="1:17" x14ac:dyDescent="0.3">
      <c r="A792" t="s">
        <v>1569</v>
      </c>
      <c r="B792" t="str">
        <f>VLOOKUP(A792, 'Customer Names'!$A$1:$D$2336,3,FALSE)</f>
        <v>Staton</v>
      </c>
      <c r="C792">
        <f>VLOOKUP(A792, 'Medical Examinations'!$A$1:$J$2336,2,FALSE)</f>
        <v>28</v>
      </c>
      <c r="D792">
        <f>VLOOKUP(A792,'Medical Examinations'!A791:J3126,3,FALSE)</f>
        <v>5.57</v>
      </c>
      <c r="E792" t="str">
        <f>VLOOKUP(A792,'Medical Examinations'!A791:J3126,4,FALSE)</f>
        <v>No</v>
      </c>
      <c r="F792" t="str">
        <f>VLOOKUP(A792,'Medical Examinations'!A791:J3126,4,FALSE)</f>
        <v>No</v>
      </c>
      <c r="G792" t="str">
        <f>VLOOKUP(A792,'Medical Examinations'!A792:J3126,6,FALSE)</f>
        <v>No</v>
      </c>
      <c r="H792">
        <f>VLOOKUP(A792,'Medical Examinations'!A792:J3126,7,FALSE)</f>
        <v>0</v>
      </c>
      <c r="I792" s="8" t="str">
        <f>VLOOKUP(A792,'Medical Examinations'!A792:J3126,8,FALSE)</f>
        <v>No</v>
      </c>
      <c r="J792" t="str">
        <f>VLOOKUP(A792,'Medical Examinations'!A792:J3126,9,FALSE)</f>
        <v>Overweight</v>
      </c>
      <c r="K792" t="str">
        <f>VLOOKUP(A792,'Medical Examinations'!A792:J3126,10,FALSE)</f>
        <v>Normal</v>
      </c>
      <c r="L792" s="14">
        <f>VLOOKUP(A792,'Hospitalisation Details'!$A$1:$H$2344,2,FALSE)</f>
        <v>36388</v>
      </c>
      <c r="M792">
        <f>VLOOKUP(A792,'Hospitalisation Details'!$A$1:$H$2344,4,FALSE)</f>
        <v>13126.68</v>
      </c>
      <c r="N792" t="str">
        <f>VLOOKUP(A792,'Hospitalisation Details'!$A$1:$H$2344,5,FALSE)</f>
        <v>tier - 3</v>
      </c>
      <c r="O792" t="str">
        <f>VLOOKUP(A792,'Hospitalisation Details'!$A$1:$H$2344,6,FALSE)</f>
        <v>tier - 3</v>
      </c>
      <c r="P792" t="str">
        <f>VLOOKUP(A792,'Hospitalisation Details'!$A$1:$H$2344,7,FALSE)</f>
        <v>R1011</v>
      </c>
      <c r="Q792">
        <f>VLOOKUP(A792,'Hospitalisation Details'!$A$1:$H$2344,8,FALSE)</f>
        <v>23</v>
      </c>
    </row>
    <row r="793" spans="1:17" x14ac:dyDescent="0.3">
      <c r="A793" t="s">
        <v>1568</v>
      </c>
      <c r="B793" t="str">
        <f>VLOOKUP(A793, 'Customer Names'!$A$1:$D$2336,3,FALSE)</f>
        <v>Forster</v>
      </c>
      <c r="C793">
        <f>VLOOKUP(A793, 'Medical Examinations'!$A$1:$J$2336,2,FALSE)</f>
        <v>30.23</v>
      </c>
      <c r="D793">
        <f>VLOOKUP(A793,'Medical Examinations'!A792:J3127,3,FALSE)</f>
        <v>6.94</v>
      </c>
      <c r="E793" t="str">
        <f>VLOOKUP(A793,'Medical Examinations'!A792:J3127,4,FALSE)</f>
        <v>Yes</v>
      </c>
      <c r="F793" t="str">
        <f>VLOOKUP(A793,'Medical Examinations'!A792:J3127,4,FALSE)</f>
        <v>Yes</v>
      </c>
      <c r="G793" t="str">
        <f>VLOOKUP(A793,'Medical Examinations'!A793:J3127,6,FALSE)</f>
        <v>Yes</v>
      </c>
      <c r="H793">
        <f>VLOOKUP(A793,'Medical Examinations'!A793:J3127,7,FALSE)</f>
        <v>1</v>
      </c>
      <c r="I793" s="8" t="str">
        <f>VLOOKUP(A793,'Medical Examinations'!A793:J3127,8,FALSE)</f>
        <v>No</v>
      </c>
      <c r="J793" t="str">
        <f>VLOOKUP(A793,'Medical Examinations'!A793:J3127,9,FALSE)</f>
        <v>Obesity</v>
      </c>
      <c r="K793" t="str">
        <f>VLOOKUP(A793,'Medical Examinations'!A793:J3127,10,FALSE)</f>
        <v>Diabetes</v>
      </c>
      <c r="L793" s="14">
        <f>VLOOKUP(A793,'Hospitalisation Details'!$A$1:$H$2344,2,FALSE)</f>
        <v>23268</v>
      </c>
      <c r="M793">
        <f>VLOOKUP(A793,'Hospitalisation Details'!$A$1:$H$2344,4,FALSE)</f>
        <v>13116.84</v>
      </c>
      <c r="N793" t="str">
        <f>VLOOKUP(A793,'Hospitalisation Details'!$A$1:$H$2344,5,FALSE)</f>
        <v>tier - 3</v>
      </c>
      <c r="O793" t="str">
        <f>VLOOKUP(A793,'Hospitalisation Details'!$A$1:$H$2344,6,FALSE)</f>
        <v>tier - 1</v>
      </c>
      <c r="P793" t="str">
        <f>VLOOKUP(A793,'Hospitalisation Details'!$A$1:$H$2344,7,FALSE)</f>
        <v>R1012</v>
      </c>
      <c r="Q793">
        <f>VLOOKUP(A793,'Hospitalisation Details'!$A$1:$H$2344,8,FALSE)</f>
        <v>59</v>
      </c>
    </row>
    <row r="794" spans="1:17" x14ac:dyDescent="0.3">
      <c r="A794" t="s">
        <v>1567</v>
      </c>
      <c r="B794" t="str">
        <f>VLOOKUP(A794, 'Customer Names'!$A$1:$D$2336,3,FALSE)</f>
        <v>Monaghan</v>
      </c>
      <c r="C794">
        <f>VLOOKUP(A794, 'Medical Examinations'!$A$1:$J$2336,2,FALSE)</f>
        <v>51.14</v>
      </c>
      <c r="D794">
        <f>VLOOKUP(A794,'Medical Examinations'!A793:J3128,3,FALSE)</f>
        <v>4.05</v>
      </c>
      <c r="E794" t="str">
        <f>VLOOKUP(A794,'Medical Examinations'!A793:J3128,4,FALSE)</f>
        <v>No</v>
      </c>
      <c r="F794" t="str">
        <f>VLOOKUP(A794,'Medical Examinations'!A793:J3128,4,FALSE)</f>
        <v>No</v>
      </c>
      <c r="G794" t="str">
        <f>VLOOKUP(A794,'Medical Examinations'!A794:J3128,6,FALSE)</f>
        <v>No</v>
      </c>
      <c r="H794">
        <f>VLOOKUP(A794,'Medical Examinations'!A794:J3128,7,FALSE)</f>
        <v>1</v>
      </c>
      <c r="I794" s="8" t="str">
        <f>VLOOKUP(A794,'Medical Examinations'!A794:J3128,8,FALSE)</f>
        <v>No</v>
      </c>
      <c r="J794" t="str">
        <f>VLOOKUP(A794,'Medical Examinations'!A794:J3128,9,FALSE)</f>
        <v>Obesity</v>
      </c>
      <c r="K794" t="str">
        <f>VLOOKUP(A794,'Medical Examinations'!A794:J3128,10,FALSE)</f>
        <v>Normal</v>
      </c>
      <c r="L794" s="14">
        <f>VLOOKUP(A794,'Hospitalisation Details'!$A$1:$H$2344,2,FALSE)</f>
        <v>33828</v>
      </c>
      <c r="M794">
        <f>VLOOKUP(A794,'Hospitalisation Details'!$A$1:$H$2344,4,FALSE)</f>
        <v>13113.51</v>
      </c>
      <c r="N794" t="str">
        <f>VLOOKUP(A794,'Hospitalisation Details'!$A$1:$H$2344,5,FALSE)</f>
        <v>tier - 3</v>
      </c>
      <c r="O794" t="str">
        <f>VLOOKUP(A794,'Hospitalisation Details'!$A$1:$H$2344,6,FALSE)</f>
        <v>tier - 2</v>
      </c>
      <c r="P794" t="str">
        <f>VLOOKUP(A794,'Hospitalisation Details'!$A$1:$H$2344,7,FALSE)</f>
        <v>R1026</v>
      </c>
      <c r="Q794">
        <f>VLOOKUP(A794,'Hospitalisation Details'!$A$1:$H$2344,8,FALSE)</f>
        <v>30</v>
      </c>
    </row>
    <row r="795" spans="1:17" x14ac:dyDescent="0.3">
      <c r="A795" t="s">
        <v>1566</v>
      </c>
      <c r="B795" t="str">
        <f>VLOOKUP(A795, 'Customer Names'!$A$1:$D$2336,3,FALSE)</f>
        <v>Kawamoto</v>
      </c>
      <c r="C795">
        <f>VLOOKUP(A795, 'Medical Examinations'!$A$1:$J$2336,2,FALSE)</f>
        <v>24.32</v>
      </c>
      <c r="D795">
        <f>VLOOKUP(A795,'Medical Examinations'!A794:J3129,3,FALSE)</f>
        <v>10.220000000000001</v>
      </c>
      <c r="E795" t="str">
        <f>VLOOKUP(A795,'Medical Examinations'!A794:J3129,4,FALSE)</f>
        <v>No</v>
      </c>
      <c r="F795" t="str">
        <f>VLOOKUP(A795,'Medical Examinations'!A794:J3129,4,FALSE)</f>
        <v>No</v>
      </c>
      <c r="G795" t="str">
        <f>VLOOKUP(A795,'Medical Examinations'!A795:J3129,6,FALSE)</f>
        <v>No</v>
      </c>
      <c r="H795">
        <f>VLOOKUP(A795,'Medical Examinations'!A795:J3129,7,FALSE)</f>
        <v>0</v>
      </c>
      <c r="I795" s="8" t="str">
        <f>VLOOKUP(A795,'Medical Examinations'!A795:J3129,8,FALSE)</f>
        <v>No</v>
      </c>
      <c r="J795" t="str">
        <f>VLOOKUP(A795,'Medical Examinations'!A795:J3129,9,FALSE)</f>
        <v>Normal weight</v>
      </c>
      <c r="K795" t="str">
        <f>VLOOKUP(A795,'Medical Examinations'!A795:J3129,10,FALSE)</f>
        <v>Diabetes</v>
      </c>
      <c r="L795" s="14">
        <f>VLOOKUP(A795,'Hospitalisation Details'!$A$1:$H$2344,2,FALSE)</f>
        <v>22860</v>
      </c>
      <c r="M795">
        <f>VLOOKUP(A795,'Hospitalisation Details'!$A$1:$H$2344,4,FALSE)</f>
        <v>13112.6</v>
      </c>
      <c r="N795" t="str">
        <f>VLOOKUP(A795,'Hospitalisation Details'!$A$1:$H$2344,5,FALSE)</f>
        <v>tier - 3</v>
      </c>
      <c r="O795" t="str">
        <f>VLOOKUP(A795,'Hospitalisation Details'!$A$1:$H$2344,6,FALSE)</f>
        <v>tier - 3</v>
      </c>
      <c r="P795" t="str">
        <f>VLOOKUP(A795,'Hospitalisation Details'!$A$1:$H$2344,7,FALSE)</f>
        <v>R1012</v>
      </c>
      <c r="Q795">
        <f>VLOOKUP(A795,'Hospitalisation Details'!$A$1:$H$2344,8,FALSE)</f>
        <v>60</v>
      </c>
    </row>
    <row r="796" spans="1:17" x14ac:dyDescent="0.3">
      <c r="A796" t="s">
        <v>1565</v>
      </c>
      <c r="B796" t="str">
        <f>VLOOKUP(A796, 'Customer Names'!$A$1:$D$2336,3,FALSE)</f>
        <v>Dicharry</v>
      </c>
      <c r="C796">
        <f>VLOOKUP(A796, 'Medical Examinations'!$A$1:$J$2336,2,FALSE)</f>
        <v>38.06</v>
      </c>
      <c r="D796">
        <f>VLOOKUP(A796,'Medical Examinations'!A795:J3130,3,FALSE)</f>
        <v>9.24</v>
      </c>
      <c r="E796" t="str">
        <f>VLOOKUP(A796,'Medical Examinations'!A795:J3130,4,FALSE)</f>
        <v>No</v>
      </c>
      <c r="F796" t="str">
        <f>VLOOKUP(A796,'Medical Examinations'!A795:J3130,4,FALSE)</f>
        <v>No</v>
      </c>
      <c r="G796" t="str">
        <f>VLOOKUP(A796,'Medical Examinations'!A796:J3130,6,FALSE)</f>
        <v>No</v>
      </c>
      <c r="H796">
        <f>VLOOKUP(A796,'Medical Examinations'!A796:J3130,7,FALSE)</f>
        <v>0</v>
      </c>
      <c r="I796" s="8" t="str">
        <f>VLOOKUP(A796,'Medical Examinations'!A796:J3130,8,FALSE)</f>
        <v>No</v>
      </c>
      <c r="J796" t="str">
        <f>VLOOKUP(A796,'Medical Examinations'!A796:J3130,9,FALSE)</f>
        <v>Obesity</v>
      </c>
      <c r="K796" t="str">
        <f>VLOOKUP(A796,'Medical Examinations'!A796:J3130,10,FALSE)</f>
        <v>Diabetes</v>
      </c>
      <c r="L796" s="14">
        <f>VLOOKUP(A796,'Hospitalisation Details'!$A$1:$H$2344,2,FALSE)</f>
        <v>26236</v>
      </c>
      <c r="M796">
        <f>VLOOKUP(A796,'Hospitalisation Details'!$A$1:$H$2344,4,FALSE)</f>
        <v>13110.79</v>
      </c>
      <c r="N796" t="str">
        <f>VLOOKUP(A796,'Hospitalisation Details'!$A$1:$H$2344,5,FALSE)</f>
        <v>tier - 3</v>
      </c>
      <c r="O796" t="str">
        <f>VLOOKUP(A796,'Hospitalisation Details'!$A$1:$H$2344,6,FALSE)</f>
        <v>tier - 2</v>
      </c>
      <c r="P796" t="str">
        <f>VLOOKUP(A796,'Hospitalisation Details'!$A$1:$H$2344,7,FALSE)</f>
        <v>R1011</v>
      </c>
      <c r="Q796">
        <f>VLOOKUP(A796,'Hospitalisation Details'!$A$1:$H$2344,8,FALSE)</f>
        <v>51</v>
      </c>
    </row>
    <row r="797" spans="1:17" x14ac:dyDescent="0.3">
      <c r="A797" t="s">
        <v>1564</v>
      </c>
      <c r="B797" t="str">
        <f>VLOOKUP(A797, 'Customer Names'!$A$1:$D$2336,3,FALSE)</f>
        <v>Berry</v>
      </c>
      <c r="C797">
        <f>VLOOKUP(A797, 'Medical Examinations'!$A$1:$J$2336,2,FALSE)</f>
        <v>37.700000000000003</v>
      </c>
      <c r="D797">
        <f>VLOOKUP(A797,'Medical Examinations'!A796:J3131,3,FALSE)</f>
        <v>8.6</v>
      </c>
      <c r="E797" t="str">
        <f>VLOOKUP(A797,'Medical Examinations'!A796:J3131,4,FALSE)</f>
        <v>No</v>
      </c>
      <c r="F797" t="str">
        <f>VLOOKUP(A797,'Medical Examinations'!A796:J3131,4,FALSE)</f>
        <v>No</v>
      </c>
      <c r="G797" t="str">
        <f>VLOOKUP(A797,'Medical Examinations'!A797:J3131,6,FALSE)</f>
        <v>No</v>
      </c>
      <c r="H797">
        <f>VLOOKUP(A797,'Medical Examinations'!A797:J3131,7,FALSE)</f>
        <v>0</v>
      </c>
      <c r="I797" s="8" t="str">
        <f>VLOOKUP(A797,'Medical Examinations'!A797:J3131,8,FALSE)</f>
        <v>No</v>
      </c>
      <c r="J797" t="str">
        <f>VLOOKUP(A797,'Medical Examinations'!A797:J3131,9,FALSE)</f>
        <v>Obesity</v>
      </c>
      <c r="K797" t="str">
        <f>VLOOKUP(A797,'Medical Examinations'!A797:J3131,10,FALSE)</f>
        <v>Diabetes</v>
      </c>
      <c r="L797" s="14">
        <f>VLOOKUP(A797,'Hospitalisation Details'!$A$1:$H$2344,2,FALSE)</f>
        <v>28688</v>
      </c>
      <c r="M797">
        <f>VLOOKUP(A797,'Hospitalisation Details'!$A$1:$H$2344,4,FALSE)</f>
        <v>13101.74</v>
      </c>
      <c r="N797" t="str">
        <f>VLOOKUP(A797,'Hospitalisation Details'!$A$1:$H$2344,5,FALSE)</f>
        <v>tier - 3</v>
      </c>
      <c r="O797" t="str">
        <f>VLOOKUP(A797,'Hospitalisation Details'!$A$1:$H$2344,6,FALSE)</f>
        <v>tier - 2</v>
      </c>
      <c r="P797" t="str">
        <f>VLOOKUP(A797,'Hospitalisation Details'!$A$1:$H$2344,7,FALSE)</f>
        <v>R1026</v>
      </c>
      <c r="Q797">
        <f>VLOOKUP(A797,'Hospitalisation Details'!$A$1:$H$2344,8,FALSE)</f>
        <v>44</v>
      </c>
    </row>
    <row r="798" spans="1:17" x14ac:dyDescent="0.3">
      <c r="A798" t="s">
        <v>1563</v>
      </c>
      <c r="B798" t="str">
        <f>VLOOKUP(A798, 'Customer Names'!$A$1:$D$2336,3,FALSE)</f>
        <v>Porfirio</v>
      </c>
      <c r="C798">
        <f>VLOOKUP(A798, 'Medical Examinations'!$A$1:$J$2336,2,FALSE)</f>
        <v>44</v>
      </c>
      <c r="D798">
        <f>VLOOKUP(A798,'Medical Examinations'!A797:J3132,3,FALSE)</f>
        <v>9.32</v>
      </c>
      <c r="E798" t="str">
        <f>VLOOKUP(A798,'Medical Examinations'!A797:J3132,4,FALSE)</f>
        <v>Yes</v>
      </c>
      <c r="F798" t="str">
        <f>VLOOKUP(A798,'Medical Examinations'!A797:J3132,4,FALSE)</f>
        <v>Yes</v>
      </c>
      <c r="G798" t="str">
        <f>VLOOKUP(A798,'Medical Examinations'!A798:J3132,6,FALSE)</f>
        <v>No</v>
      </c>
      <c r="H798">
        <f>VLOOKUP(A798,'Medical Examinations'!A798:J3132,7,FALSE)</f>
        <v>2</v>
      </c>
      <c r="I798" s="8" t="str">
        <f>VLOOKUP(A798,'Medical Examinations'!A798:J3132,8,FALSE)</f>
        <v>No</v>
      </c>
      <c r="J798" t="str">
        <f>VLOOKUP(A798,'Medical Examinations'!A798:J3132,9,FALSE)</f>
        <v>Obesity</v>
      </c>
      <c r="K798" t="str">
        <f>VLOOKUP(A798,'Medical Examinations'!A798:J3132,10,FALSE)</f>
        <v>Diabetes</v>
      </c>
      <c r="L798" s="14">
        <f>VLOOKUP(A798,'Hospitalisation Details'!$A$1:$H$2344,2,FALSE)</f>
        <v>22591</v>
      </c>
      <c r="M798">
        <f>VLOOKUP(A798,'Hospitalisation Details'!$A$1:$H$2344,4,FALSE)</f>
        <v>13063.88</v>
      </c>
      <c r="N798" t="str">
        <f>VLOOKUP(A798,'Hospitalisation Details'!$A$1:$H$2344,5,FALSE)</f>
        <v>tier - 3</v>
      </c>
      <c r="O798" t="str">
        <f>VLOOKUP(A798,'Hospitalisation Details'!$A$1:$H$2344,6,FALSE)</f>
        <v>tier - 2</v>
      </c>
      <c r="P798" t="str">
        <f>VLOOKUP(A798,'Hospitalisation Details'!$A$1:$H$2344,7,FALSE)</f>
        <v>R1011</v>
      </c>
      <c r="Q798">
        <f>VLOOKUP(A798,'Hospitalisation Details'!$A$1:$H$2344,8,FALSE)</f>
        <v>61</v>
      </c>
    </row>
    <row r="799" spans="1:17" x14ac:dyDescent="0.3">
      <c r="A799" t="s">
        <v>1562</v>
      </c>
      <c r="B799" t="str">
        <f>VLOOKUP(A799, 'Customer Names'!$A$1:$D$2336,3,FALSE)</f>
        <v>Thind</v>
      </c>
      <c r="C799">
        <f>VLOOKUP(A799, 'Medical Examinations'!$A$1:$J$2336,2,FALSE)</f>
        <v>41.45</v>
      </c>
      <c r="D799">
        <f>VLOOKUP(A799,'Medical Examinations'!A798:J3133,3,FALSE)</f>
        <v>6.12</v>
      </c>
      <c r="E799" t="str">
        <f>VLOOKUP(A799,'Medical Examinations'!A798:J3133,4,FALSE)</f>
        <v>Yes</v>
      </c>
      <c r="F799" t="str">
        <f>VLOOKUP(A799,'Medical Examinations'!A798:J3133,4,FALSE)</f>
        <v>Yes</v>
      </c>
      <c r="G799" t="str">
        <f>VLOOKUP(A799,'Medical Examinations'!A799:J3133,6,FALSE)</f>
        <v>No</v>
      </c>
      <c r="H799">
        <f>VLOOKUP(A799,'Medical Examinations'!A799:J3133,7,FALSE)</f>
        <v>0</v>
      </c>
      <c r="I799" s="8" t="str">
        <f>VLOOKUP(A799,'Medical Examinations'!A799:J3133,8,FALSE)</f>
        <v>No</v>
      </c>
      <c r="J799" t="str">
        <f>VLOOKUP(A799,'Medical Examinations'!A799:J3133,9,FALSE)</f>
        <v>Obesity</v>
      </c>
      <c r="K799" t="str">
        <f>VLOOKUP(A799,'Medical Examinations'!A799:J3133,10,FALSE)</f>
        <v>Prediabetes</v>
      </c>
      <c r="L799" s="14">
        <f>VLOOKUP(A799,'Hospitalisation Details'!$A$1:$H$2344,2,FALSE)</f>
        <v>31346</v>
      </c>
      <c r="M799">
        <f>VLOOKUP(A799,'Hospitalisation Details'!$A$1:$H$2344,4,FALSE)</f>
        <v>13051.22</v>
      </c>
      <c r="N799" t="str">
        <f>VLOOKUP(A799,'Hospitalisation Details'!$A$1:$H$2344,5,FALSE)</f>
        <v>tier - 3</v>
      </c>
      <c r="O799" t="str">
        <f>VLOOKUP(A799,'Hospitalisation Details'!$A$1:$H$2344,6,FALSE)</f>
        <v>tier - 1</v>
      </c>
      <c r="P799" t="str">
        <f>VLOOKUP(A799,'Hospitalisation Details'!$A$1:$H$2344,7,FALSE)</f>
        <v>R1026</v>
      </c>
      <c r="Q799">
        <f>VLOOKUP(A799,'Hospitalisation Details'!$A$1:$H$2344,8,FALSE)</f>
        <v>37</v>
      </c>
    </row>
    <row r="800" spans="1:17" x14ac:dyDescent="0.3">
      <c r="A800" t="s">
        <v>1561</v>
      </c>
      <c r="B800" t="str">
        <f>VLOOKUP(A800, 'Customer Names'!$A$1:$D$2336,3,FALSE)</f>
        <v>Ryan</v>
      </c>
      <c r="C800">
        <f>VLOOKUP(A800, 'Medical Examinations'!$A$1:$J$2336,2,FALSE)</f>
        <v>25.364999999999998</v>
      </c>
      <c r="D800">
        <f>VLOOKUP(A800,'Medical Examinations'!A799:J3134,3,FALSE)</f>
        <v>9.19</v>
      </c>
      <c r="E800" t="str">
        <f>VLOOKUP(A800,'Medical Examinations'!A799:J3134,4,FALSE)</f>
        <v>Yes</v>
      </c>
      <c r="F800" t="str">
        <f>VLOOKUP(A800,'Medical Examinations'!A799:J3134,4,FALSE)</f>
        <v>Yes</v>
      </c>
      <c r="G800" t="str">
        <f>VLOOKUP(A800,'Medical Examinations'!A800:J3134,6,FALSE)</f>
        <v>No</v>
      </c>
      <c r="H800">
        <f>VLOOKUP(A800,'Medical Examinations'!A800:J3134,7,FALSE)</f>
        <v>0</v>
      </c>
      <c r="I800" s="8" t="str">
        <f>VLOOKUP(A800,'Medical Examinations'!A800:J3134,8,FALSE)</f>
        <v>No</v>
      </c>
      <c r="J800" t="str">
        <f>VLOOKUP(A800,'Medical Examinations'!A800:J3134,9,FALSE)</f>
        <v>Overweight</v>
      </c>
      <c r="K800" t="str">
        <f>VLOOKUP(A800,'Medical Examinations'!A800:J3134,10,FALSE)</f>
        <v>Diabetes</v>
      </c>
      <c r="L800" s="14">
        <f>VLOOKUP(A800,'Hospitalisation Details'!$A$1:$H$2344,2,FALSE)</f>
        <v>24690</v>
      </c>
      <c r="M800">
        <f>VLOOKUP(A800,'Hospitalisation Details'!$A$1:$H$2344,4,FALSE)</f>
        <v>13047.33</v>
      </c>
      <c r="N800" t="str">
        <f>VLOOKUP(A800,'Hospitalisation Details'!$A$1:$H$2344,5,FALSE)</f>
        <v>tier - 3</v>
      </c>
      <c r="O800" t="str">
        <f>VLOOKUP(A800,'Hospitalisation Details'!$A$1:$H$2344,6,FALSE)</f>
        <v>tier - 3</v>
      </c>
      <c r="P800" t="str">
        <f>VLOOKUP(A800,'Hospitalisation Details'!$A$1:$H$2344,7,FALSE)</f>
        <v>R1024</v>
      </c>
      <c r="Q800">
        <f>VLOOKUP(A800,'Hospitalisation Details'!$A$1:$H$2344,8,FALSE)</f>
        <v>55</v>
      </c>
    </row>
    <row r="801" spans="1:17" x14ac:dyDescent="0.3">
      <c r="A801" t="s">
        <v>1560</v>
      </c>
      <c r="B801" t="str">
        <f>VLOOKUP(A801, 'Customer Names'!$A$1:$D$2336,3,FALSE)</f>
        <v>Horn</v>
      </c>
      <c r="C801">
        <f>VLOOKUP(A801, 'Medical Examinations'!$A$1:$J$2336,2,FALSE)</f>
        <v>34.56</v>
      </c>
      <c r="D801">
        <f>VLOOKUP(A801,'Medical Examinations'!A800:J3135,3,FALSE)</f>
        <v>5.84</v>
      </c>
      <c r="E801" t="str">
        <f>VLOOKUP(A801,'Medical Examinations'!A800:J3135,4,FALSE)</f>
        <v>Yes</v>
      </c>
      <c r="F801" t="str">
        <f>VLOOKUP(A801,'Medical Examinations'!A800:J3135,4,FALSE)</f>
        <v>Yes</v>
      </c>
      <c r="G801" t="str">
        <f>VLOOKUP(A801,'Medical Examinations'!A801:J3135,6,FALSE)</f>
        <v>Yes</v>
      </c>
      <c r="H801">
        <f>VLOOKUP(A801,'Medical Examinations'!A801:J3135,7,FALSE)</f>
        <v>1</v>
      </c>
      <c r="I801" s="8" t="str">
        <f>VLOOKUP(A801,'Medical Examinations'!A801:J3135,8,FALSE)</f>
        <v>No</v>
      </c>
      <c r="J801" t="str">
        <f>VLOOKUP(A801,'Medical Examinations'!A801:J3135,9,FALSE)</f>
        <v>Obesity</v>
      </c>
      <c r="K801" t="str">
        <f>VLOOKUP(A801,'Medical Examinations'!A801:J3135,10,FALSE)</f>
        <v>Prediabetes</v>
      </c>
      <c r="L801" s="14">
        <f>VLOOKUP(A801,'Hospitalisation Details'!$A$1:$H$2344,2,FALSE)</f>
        <v>25469</v>
      </c>
      <c r="M801">
        <f>VLOOKUP(A801,'Hospitalisation Details'!$A$1:$H$2344,4,FALSE)</f>
        <v>13044.41</v>
      </c>
      <c r="N801" t="str">
        <f>VLOOKUP(A801,'Hospitalisation Details'!$A$1:$H$2344,5,FALSE)</f>
        <v>tier - 3</v>
      </c>
      <c r="O801" t="str">
        <f>VLOOKUP(A801,'Hospitalisation Details'!$A$1:$H$2344,6,FALSE)</f>
        <v>tier - 1</v>
      </c>
      <c r="P801" t="str">
        <f>VLOOKUP(A801,'Hospitalisation Details'!$A$1:$H$2344,7,FALSE)</f>
        <v>R1012</v>
      </c>
      <c r="Q801">
        <f>VLOOKUP(A801,'Hospitalisation Details'!$A$1:$H$2344,8,FALSE)</f>
        <v>53</v>
      </c>
    </row>
    <row r="802" spans="1:17" x14ac:dyDescent="0.3">
      <c r="A802" t="s">
        <v>1559</v>
      </c>
      <c r="B802" t="str">
        <f>VLOOKUP(A802, 'Customer Names'!$A$1:$D$2336,3,FALSE)</f>
        <v>Sabadosa</v>
      </c>
      <c r="C802">
        <f>VLOOKUP(A802, 'Medical Examinations'!$A$1:$J$2336,2,FALSE)</f>
        <v>28.2</v>
      </c>
      <c r="D802">
        <f>VLOOKUP(A802,'Medical Examinations'!A801:J3136,3,FALSE)</f>
        <v>7.19</v>
      </c>
      <c r="E802" t="str">
        <f>VLOOKUP(A802,'Medical Examinations'!A801:J3136,4,FALSE)</f>
        <v>Yes</v>
      </c>
      <c r="F802" t="str">
        <f>VLOOKUP(A802,'Medical Examinations'!A801:J3136,4,FALSE)</f>
        <v>Yes</v>
      </c>
      <c r="G802" t="str">
        <f>VLOOKUP(A802,'Medical Examinations'!A802:J3136,6,FALSE)</f>
        <v>No</v>
      </c>
      <c r="H802">
        <f>VLOOKUP(A802,'Medical Examinations'!A802:J3136,7,FALSE)</f>
        <v>2</v>
      </c>
      <c r="I802" s="8" t="str">
        <f>VLOOKUP(A802,'Medical Examinations'!A802:J3136,8,FALSE)</f>
        <v>No</v>
      </c>
      <c r="J802" t="str">
        <f>VLOOKUP(A802,'Medical Examinations'!A802:J3136,9,FALSE)</f>
        <v>Overweight</v>
      </c>
      <c r="K802" t="str">
        <f>VLOOKUP(A802,'Medical Examinations'!A802:J3136,10,FALSE)</f>
        <v>Diabetes</v>
      </c>
      <c r="L802" s="14">
        <f>VLOOKUP(A802,'Hospitalisation Details'!$A$1:$H$2344,2,FALSE)</f>
        <v>22594</v>
      </c>
      <c r="M802">
        <f>VLOOKUP(A802,'Hospitalisation Details'!$A$1:$H$2344,4,FALSE)</f>
        <v>13041.92</v>
      </c>
      <c r="N802" t="str">
        <f>VLOOKUP(A802,'Hospitalisation Details'!$A$1:$H$2344,5,FALSE)</f>
        <v>tier - 3</v>
      </c>
      <c r="O802" t="str">
        <f>VLOOKUP(A802,'Hospitalisation Details'!$A$1:$H$2344,6,FALSE)</f>
        <v>tier - 1</v>
      </c>
      <c r="P802" t="str">
        <f>VLOOKUP(A802,'Hospitalisation Details'!$A$1:$H$2344,7,FALSE)</f>
        <v>R1011</v>
      </c>
      <c r="Q802">
        <f>VLOOKUP(A802,'Hospitalisation Details'!$A$1:$H$2344,8,FALSE)</f>
        <v>61</v>
      </c>
    </row>
    <row r="803" spans="1:17" x14ac:dyDescent="0.3">
      <c r="A803" t="s">
        <v>1558</v>
      </c>
      <c r="B803" t="str">
        <f>VLOOKUP(A803, 'Customer Names'!$A$1:$D$2336,3,FALSE)</f>
        <v>Casady</v>
      </c>
      <c r="C803">
        <f>VLOOKUP(A803, 'Medical Examinations'!$A$1:$J$2336,2,FALSE)</f>
        <v>30.43</v>
      </c>
      <c r="D803">
        <f>VLOOKUP(A803,'Medical Examinations'!A802:J3137,3,FALSE)</f>
        <v>9.39</v>
      </c>
      <c r="E803" t="str">
        <f>VLOOKUP(A803,'Medical Examinations'!A802:J3137,4,FALSE)</f>
        <v>No</v>
      </c>
      <c r="F803" t="str">
        <f>VLOOKUP(A803,'Medical Examinations'!A802:J3137,4,FALSE)</f>
        <v>No</v>
      </c>
      <c r="G803" t="str">
        <f>VLOOKUP(A803,'Medical Examinations'!A803:J3137,6,FALSE)</f>
        <v>No</v>
      </c>
      <c r="H803">
        <f>VLOOKUP(A803,'Medical Examinations'!A803:J3137,7,FALSE)</f>
        <v>0</v>
      </c>
      <c r="I803" s="8" t="str">
        <f>VLOOKUP(A803,'Medical Examinations'!A803:J3137,8,FALSE)</f>
        <v>No</v>
      </c>
      <c r="J803" t="str">
        <f>VLOOKUP(A803,'Medical Examinations'!A803:J3137,9,FALSE)</f>
        <v>Obesity</v>
      </c>
      <c r="K803" t="str">
        <f>VLOOKUP(A803,'Medical Examinations'!A803:J3137,10,FALSE)</f>
        <v>Diabetes</v>
      </c>
      <c r="L803" s="14">
        <f>VLOOKUP(A803,'Hospitalisation Details'!$A$1:$H$2344,2,FALSE)</f>
        <v>24050</v>
      </c>
      <c r="M803">
        <f>VLOOKUP(A803,'Hospitalisation Details'!$A$1:$H$2344,4,FALSE)</f>
        <v>13023.93</v>
      </c>
      <c r="N803" t="str">
        <f>VLOOKUP(A803,'Hospitalisation Details'!$A$1:$H$2344,5,FALSE)</f>
        <v>tier - 3</v>
      </c>
      <c r="O803" t="str">
        <f>VLOOKUP(A803,'Hospitalisation Details'!$A$1:$H$2344,6,FALSE)</f>
        <v>tier - 2</v>
      </c>
      <c r="P803" t="str">
        <f>VLOOKUP(A803,'Hospitalisation Details'!$A$1:$H$2344,7,FALSE)</f>
        <v>R1025</v>
      </c>
      <c r="Q803">
        <f>VLOOKUP(A803,'Hospitalisation Details'!$A$1:$H$2344,8,FALSE)</f>
        <v>57</v>
      </c>
    </row>
    <row r="804" spans="1:17" x14ac:dyDescent="0.3">
      <c r="A804" t="s">
        <v>1557</v>
      </c>
      <c r="B804" t="str">
        <f>VLOOKUP(A804, 'Customer Names'!$A$1:$D$2336,3,FALSE)</f>
        <v>Phillips</v>
      </c>
      <c r="C804">
        <f>VLOOKUP(A804, 'Medical Examinations'!$A$1:$J$2336,2,FALSE)</f>
        <v>32.395000000000003</v>
      </c>
      <c r="D804">
        <f>VLOOKUP(A804,'Medical Examinations'!A803:J3138,3,FALSE)</f>
        <v>4.2699999999999996</v>
      </c>
      <c r="E804" t="str">
        <f>VLOOKUP(A804,'Medical Examinations'!A803:J3138,4,FALSE)</f>
        <v>Yes</v>
      </c>
      <c r="F804" t="str">
        <f>VLOOKUP(A804,'Medical Examinations'!A803:J3138,4,FALSE)</f>
        <v>Yes</v>
      </c>
      <c r="G804" t="str">
        <f>VLOOKUP(A804,'Medical Examinations'!A804:J3138,6,FALSE)</f>
        <v>No</v>
      </c>
      <c r="H804">
        <f>VLOOKUP(A804,'Medical Examinations'!A804:J3138,7,FALSE)</f>
        <v>1</v>
      </c>
      <c r="I804" s="8" t="str">
        <f>VLOOKUP(A804,'Medical Examinations'!A804:J3138,8,FALSE)</f>
        <v>No</v>
      </c>
      <c r="J804" t="str">
        <f>VLOOKUP(A804,'Medical Examinations'!A804:J3138,9,FALSE)</f>
        <v>Obesity</v>
      </c>
      <c r="K804" t="str">
        <f>VLOOKUP(A804,'Medical Examinations'!A804:J3138,10,FALSE)</f>
        <v>Normal</v>
      </c>
      <c r="L804" s="14">
        <f>VLOOKUP(A804,'Hospitalisation Details'!$A$1:$H$2344,2,FALSE)</f>
        <v>23643</v>
      </c>
      <c r="M804">
        <f>VLOOKUP(A804,'Hospitalisation Details'!$A$1:$H$2344,4,FALSE)</f>
        <v>13019.16</v>
      </c>
      <c r="N804" t="str">
        <f>VLOOKUP(A804,'Hospitalisation Details'!$A$1:$H$2344,5,FALSE)</f>
        <v>tier - 3</v>
      </c>
      <c r="O804" t="str">
        <f>VLOOKUP(A804,'Hospitalisation Details'!$A$1:$H$2344,6,FALSE)</f>
        <v>tier - 1</v>
      </c>
      <c r="P804" t="str">
        <f>VLOOKUP(A804,'Hospitalisation Details'!$A$1:$H$2344,7,FALSE)</f>
        <v>R1024</v>
      </c>
      <c r="Q804">
        <f>VLOOKUP(A804,'Hospitalisation Details'!$A$1:$H$2344,8,FALSE)</f>
        <v>58</v>
      </c>
    </row>
    <row r="805" spans="1:17" x14ac:dyDescent="0.3">
      <c r="A805" t="s">
        <v>1556</v>
      </c>
      <c r="B805" t="str">
        <f>VLOOKUP(A805, 'Customer Names'!$A$1:$D$2336,3,FALSE)</f>
        <v>Ahokas</v>
      </c>
      <c r="C805">
        <f>VLOOKUP(A805, 'Medical Examinations'!$A$1:$J$2336,2,FALSE)</f>
        <v>24.035</v>
      </c>
      <c r="D805">
        <f>VLOOKUP(A805,'Medical Examinations'!A804:J3139,3,FALSE)</f>
        <v>11.71</v>
      </c>
      <c r="E805" t="str">
        <f>VLOOKUP(A805,'Medical Examinations'!A804:J3139,4,FALSE)</f>
        <v>No</v>
      </c>
      <c r="F805" t="str">
        <f>VLOOKUP(A805,'Medical Examinations'!A804:J3139,4,FALSE)</f>
        <v>No</v>
      </c>
      <c r="G805" t="str">
        <f>VLOOKUP(A805,'Medical Examinations'!A805:J3139,6,FALSE)</f>
        <v>No</v>
      </c>
      <c r="H805">
        <f>VLOOKUP(A805,'Medical Examinations'!A805:J3139,7,FALSE)</f>
        <v>0</v>
      </c>
      <c r="I805" s="8" t="str">
        <f>VLOOKUP(A805,'Medical Examinations'!A805:J3139,8,FALSE)</f>
        <v>No</v>
      </c>
      <c r="J805" t="str">
        <f>VLOOKUP(A805,'Medical Examinations'!A805:J3139,9,FALSE)</f>
        <v>Normal weight</v>
      </c>
      <c r="K805" t="str">
        <f>VLOOKUP(A805,'Medical Examinations'!A805:J3139,10,FALSE)</f>
        <v>Diabetes</v>
      </c>
      <c r="L805" s="14">
        <f>VLOOKUP(A805,'Hospitalisation Details'!$A$1:$H$2344,2,FALSE)</f>
        <v>22847</v>
      </c>
      <c r="M805">
        <f>VLOOKUP(A805,'Hospitalisation Details'!$A$1:$H$2344,4,FALSE)</f>
        <v>13012.21</v>
      </c>
      <c r="N805" t="str">
        <f>VLOOKUP(A805,'Hospitalisation Details'!$A$1:$H$2344,5,FALSE)</f>
        <v>tier - 3</v>
      </c>
      <c r="O805" t="str">
        <f>VLOOKUP(A805,'Hospitalisation Details'!$A$1:$H$2344,6,FALSE)</f>
        <v>tier - 1</v>
      </c>
      <c r="P805" t="str">
        <f>VLOOKUP(A805,'Hospitalisation Details'!$A$1:$H$2344,7,FALSE)</f>
        <v>R1012</v>
      </c>
      <c r="Q805">
        <f>VLOOKUP(A805,'Hospitalisation Details'!$A$1:$H$2344,8,FALSE)</f>
        <v>60</v>
      </c>
    </row>
    <row r="806" spans="1:17" x14ac:dyDescent="0.3">
      <c r="A806" t="s">
        <v>1555</v>
      </c>
      <c r="B806" t="str">
        <f>VLOOKUP(A806, 'Customer Names'!$A$1:$D$2336,3,FALSE)</f>
        <v>Hebert</v>
      </c>
      <c r="C806">
        <f>VLOOKUP(A806, 'Medical Examinations'!$A$1:$J$2336,2,FALSE)</f>
        <v>37.119999999999997</v>
      </c>
      <c r="D806">
        <f>VLOOKUP(A806,'Medical Examinations'!A805:J3140,3,FALSE)</f>
        <v>5.29</v>
      </c>
      <c r="E806" t="str">
        <f>VLOOKUP(A806,'Medical Examinations'!A805:J3140,4,FALSE)</f>
        <v>No</v>
      </c>
      <c r="F806" t="str">
        <f>VLOOKUP(A806,'Medical Examinations'!A805:J3140,4,FALSE)</f>
        <v>No</v>
      </c>
      <c r="G806" t="str">
        <f>VLOOKUP(A806,'Medical Examinations'!A806:J3140,6,FALSE)</f>
        <v>No</v>
      </c>
      <c r="H806">
        <f>VLOOKUP(A806,'Medical Examinations'!A806:J3140,7,FALSE)</f>
        <v>2</v>
      </c>
      <c r="I806" s="8" t="str">
        <f>VLOOKUP(A806,'Medical Examinations'!A806:J3140,8,FALSE)</f>
        <v>No</v>
      </c>
      <c r="J806" t="str">
        <f>VLOOKUP(A806,'Medical Examinations'!A806:J3140,9,FALSE)</f>
        <v>Obesity</v>
      </c>
      <c r="K806" t="str">
        <f>VLOOKUP(A806,'Medical Examinations'!A806:J3140,10,FALSE)</f>
        <v>Normal</v>
      </c>
      <c r="L806" s="14">
        <f>VLOOKUP(A806,'Hospitalisation Details'!$A$1:$H$2344,2,FALSE)</f>
        <v>26569</v>
      </c>
      <c r="M806">
        <f>VLOOKUP(A806,'Hospitalisation Details'!$A$1:$H$2344,4,FALSE)</f>
        <v>13010.86</v>
      </c>
      <c r="N806" t="str">
        <f>VLOOKUP(A806,'Hospitalisation Details'!$A$1:$H$2344,5,FALSE)</f>
        <v>tier - 3</v>
      </c>
      <c r="O806" t="str">
        <f>VLOOKUP(A806,'Hospitalisation Details'!$A$1:$H$2344,6,FALSE)</f>
        <v>tier - 2</v>
      </c>
      <c r="P806" t="str">
        <f>VLOOKUP(A806,'Hospitalisation Details'!$A$1:$H$2344,7,FALSE)</f>
        <v>R1012</v>
      </c>
      <c r="Q806">
        <f>VLOOKUP(A806,'Hospitalisation Details'!$A$1:$H$2344,8,FALSE)</f>
        <v>50</v>
      </c>
    </row>
    <row r="807" spans="1:17" x14ac:dyDescent="0.3">
      <c r="A807" t="s">
        <v>1554</v>
      </c>
      <c r="B807" t="str">
        <f>VLOOKUP(A807, 'Customer Names'!$A$1:$D$2336,3,FALSE)</f>
        <v>Fair</v>
      </c>
      <c r="C807">
        <f>VLOOKUP(A807, 'Medical Examinations'!$A$1:$J$2336,2,FALSE)</f>
        <v>34.840000000000003</v>
      </c>
      <c r="D807">
        <f>VLOOKUP(A807,'Medical Examinations'!A806:J3141,3,FALSE)</f>
        <v>6</v>
      </c>
      <c r="E807" t="str">
        <f>VLOOKUP(A807,'Medical Examinations'!A806:J3141,4,FALSE)</f>
        <v>Yes</v>
      </c>
      <c r="F807" t="str">
        <f>VLOOKUP(A807,'Medical Examinations'!A806:J3141,4,FALSE)</f>
        <v>Yes</v>
      </c>
      <c r="G807" t="str">
        <f>VLOOKUP(A807,'Medical Examinations'!A807:J3141,6,FALSE)</f>
        <v>Yes</v>
      </c>
      <c r="H807">
        <f>VLOOKUP(A807,'Medical Examinations'!A807:J3141,7,FALSE)</f>
        <v>1</v>
      </c>
      <c r="I807" s="8" t="str">
        <f>VLOOKUP(A807,'Medical Examinations'!A807:J3141,8,FALSE)</f>
        <v>No</v>
      </c>
      <c r="J807" t="str">
        <f>VLOOKUP(A807,'Medical Examinations'!A807:J3141,9,FALSE)</f>
        <v>Obesity</v>
      </c>
      <c r="K807" t="str">
        <f>VLOOKUP(A807,'Medical Examinations'!A807:J3141,10,FALSE)</f>
        <v>Prediabetes</v>
      </c>
      <c r="L807" s="14">
        <f>VLOOKUP(A807,'Hospitalisation Details'!$A$1:$H$2344,2,FALSE)</f>
        <v>25550</v>
      </c>
      <c r="M807">
        <f>VLOOKUP(A807,'Hospitalisation Details'!$A$1:$H$2344,4,FALSE)</f>
        <v>13008.07</v>
      </c>
      <c r="N807" t="str">
        <f>VLOOKUP(A807,'Hospitalisation Details'!$A$1:$H$2344,5,FALSE)</f>
        <v>tier - 3</v>
      </c>
      <c r="O807" t="str">
        <f>VLOOKUP(A807,'Hospitalisation Details'!$A$1:$H$2344,6,FALSE)</f>
        <v>tier - 3</v>
      </c>
      <c r="P807" t="str">
        <f>VLOOKUP(A807,'Hospitalisation Details'!$A$1:$H$2344,7,FALSE)</f>
        <v>R1012</v>
      </c>
      <c r="Q807">
        <f>VLOOKUP(A807,'Hospitalisation Details'!$A$1:$H$2344,8,FALSE)</f>
        <v>53</v>
      </c>
    </row>
    <row r="808" spans="1:17" x14ac:dyDescent="0.3">
      <c r="A808" t="s">
        <v>1553</v>
      </c>
      <c r="B808" t="str">
        <f>VLOOKUP(A808, 'Customer Names'!$A$1:$D$2336,3,FALSE)</f>
        <v>Swenson</v>
      </c>
      <c r="C808">
        <f>VLOOKUP(A808, 'Medical Examinations'!$A$1:$J$2336,2,FALSE)</f>
        <v>29.53</v>
      </c>
      <c r="D808">
        <f>VLOOKUP(A808,'Medical Examinations'!A807:J3142,3,FALSE)</f>
        <v>10.64</v>
      </c>
      <c r="E808" t="str">
        <f>VLOOKUP(A808,'Medical Examinations'!A807:J3142,4,FALSE)</f>
        <v>No</v>
      </c>
      <c r="F808" t="str">
        <f>VLOOKUP(A808,'Medical Examinations'!A807:J3142,4,FALSE)</f>
        <v>No</v>
      </c>
      <c r="G808" t="str">
        <f>VLOOKUP(A808,'Medical Examinations'!A808:J3142,6,FALSE)</f>
        <v>No</v>
      </c>
      <c r="H808">
        <f>VLOOKUP(A808,'Medical Examinations'!A808:J3142,7,FALSE)</f>
        <v>0</v>
      </c>
      <c r="I808" s="8" t="str">
        <f>VLOOKUP(A808,'Medical Examinations'!A808:J3142,8,FALSE)</f>
        <v>No</v>
      </c>
      <c r="J808" t="str">
        <f>VLOOKUP(A808,'Medical Examinations'!A808:J3142,9,FALSE)</f>
        <v>Overweight</v>
      </c>
      <c r="K808" t="str">
        <f>VLOOKUP(A808,'Medical Examinations'!A808:J3142,10,FALSE)</f>
        <v>Diabetes</v>
      </c>
      <c r="L808" s="14">
        <f>VLOOKUP(A808,'Hospitalisation Details'!$A$1:$H$2344,2,FALSE)</f>
        <v>22821</v>
      </c>
      <c r="M808">
        <f>VLOOKUP(A808,'Hospitalisation Details'!$A$1:$H$2344,4,FALSE)</f>
        <v>13004.95</v>
      </c>
      <c r="N808" t="str">
        <f>VLOOKUP(A808,'Hospitalisation Details'!$A$1:$H$2344,5,FALSE)</f>
        <v>tier - 3</v>
      </c>
      <c r="O808" t="str">
        <f>VLOOKUP(A808,'Hospitalisation Details'!$A$1:$H$2344,6,FALSE)</f>
        <v>tier - 1</v>
      </c>
      <c r="P808" t="str">
        <f>VLOOKUP(A808,'Hospitalisation Details'!$A$1:$H$2344,7,FALSE)</f>
        <v>R1012</v>
      </c>
      <c r="Q808">
        <f>VLOOKUP(A808,'Hospitalisation Details'!$A$1:$H$2344,8,FALSE)</f>
        <v>60</v>
      </c>
    </row>
    <row r="809" spans="1:17" x14ac:dyDescent="0.3">
      <c r="A809" t="s">
        <v>1552</v>
      </c>
      <c r="B809" t="str">
        <f>VLOOKUP(A809, 'Customer Names'!$A$1:$D$2336,3,FALSE)</f>
        <v>Revenis</v>
      </c>
      <c r="C809">
        <f>VLOOKUP(A809, 'Medical Examinations'!$A$1:$J$2336,2,FALSE)</f>
        <v>42.51</v>
      </c>
      <c r="D809">
        <f>VLOOKUP(A809,'Medical Examinations'!A808:J3143,3,FALSE)</f>
        <v>8.2100000000000009</v>
      </c>
      <c r="E809" t="str">
        <f>VLOOKUP(A809,'Medical Examinations'!A808:J3143,4,FALSE)</f>
        <v>Yes</v>
      </c>
      <c r="F809" t="str">
        <f>VLOOKUP(A809,'Medical Examinations'!A808:J3143,4,FALSE)</f>
        <v>Yes</v>
      </c>
      <c r="G809" t="str">
        <f>VLOOKUP(A809,'Medical Examinations'!A809:J3143,6,FALSE)</f>
        <v>No</v>
      </c>
      <c r="H809">
        <f>VLOOKUP(A809,'Medical Examinations'!A809:J3143,7,FALSE)</f>
        <v>0</v>
      </c>
      <c r="I809" s="8" t="str">
        <f>VLOOKUP(A809,'Medical Examinations'!A809:J3143,8,FALSE)</f>
        <v>No</v>
      </c>
      <c r="J809" t="str">
        <f>VLOOKUP(A809,'Medical Examinations'!A809:J3143,9,FALSE)</f>
        <v>Obesity</v>
      </c>
      <c r="K809" t="str">
        <f>VLOOKUP(A809,'Medical Examinations'!A809:J3143,10,FALSE)</f>
        <v>Diabetes</v>
      </c>
      <c r="L809" s="14">
        <f>VLOOKUP(A809,'Hospitalisation Details'!$A$1:$H$2344,2,FALSE)</f>
        <v>29889</v>
      </c>
      <c r="M809">
        <f>VLOOKUP(A809,'Hospitalisation Details'!$A$1:$H$2344,4,FALSE)</f>
        <v>13002.91</v>
      </c>
      <c r="N809" t="str">
        <f>VLOOKUP(A809,'Hospitalisation Details'!$A$1:$H$2344,5,FALSE)</f>
        <v>tier - 3</v>
      </c>
      <c r="O809" t="str">
        <f>VLOOKUP(A809,'Hospitalisation Details'!$A$1:$H$2344,6,FALSE)</f>
        <v>tier - 1</v>
      </c>
      <c r="P809" t="str">
        <f>VLOOKUP(A809,'Hospitalisation Details'!$A$1:$H$2344,7,FALSE)</f>
        <v>R1012</v>
      </c>
      <c r="Q809">
        <f>VLOOKUP(A809,'Hospitalisation Details'!$A$1:$H$2344,8,FALSE)</f>
        <v>41</v>
      </c>
    </row>
    <row r="810" spans="1:17" x14ac:dyDescent="0.3">
      <c r="A810" t="s">
        <v>1551</v>
      </c>
      <c r="B810" t="str">
        <f>VLOOKUP(A810, 'Customer Names'!$A$1:$D$2336,3,FALSE)</f>
        <v>Engnes</v>
      </c>
      <c r="C810">
        <f>VLOOKUP(A810, 'Medical Examinations'!$A$1:$J$2336,2,FALSE)</f>
        <v>38.14</v>
      </c>
      <c r="D810">
        <f>VLOOKUP(A810,'Medical Examinations'!A809:J3144,3,FALSE)</f>
        <v>5.58</v>
      </c>
      <c r="E810" t="str">
        <f>VLOOKUP(A810,'Medical Examinations'!A809:J3144,4,FALSE)</f>
        <v>No</v>
      </c>
      <c r="F810" t="str">
        <f>VLOOKUP(A810,'Medical Examinations'!A809:J3144,4,FALSE)</f>
        <v>No</v>
      </c>
      <c r="G810" t="str">
        <f>VLOOKUP(A810,'Medical Examinations'!A810:J3144,6,FALSE)</f>
        <v>Yes</v>
      </c>
      <c r="H810">
        <f>VLOOKUP(A810,'Medical Examinations'!A810:J3144,7,FALSE)</f>
        <v>1</v>
      </c>
      <c r="I810" s="8" t="str">
        <f>VLOOKUP(A810,'Medical Examinations'!A810:J3144,8,FALSE)</f>
        <v>No</v>
      </c>
      <c r="J810" t="str">
        <f>VLOOKUP(A810,'Medical Examinations'!A810:J3144,9,FALSE)</f>
        <v>Obesity</v>
      </c>
      <c r="K810" t="str">
        <f>VLOOKUP(A810,'Medical Examinations'!A810:J3144,10,FALSE)</f>
        <v>Normal</v>
      </c>
      <c r="L810" s="14">
        <f>VLOOKUP(A810,'Hospitalisation Details'!$A$1:$H$2344,2,FALSE)</f>
        <v>29186</v>
      </c>
      <c r="M810">
        <f>VLOOKUP(A810,'Hospitalisation Details'!$A$1:$H$2344,4,FALSE)</f>
        <v>12994.12</v>
      </c>
      <c r="N810" t="str">
        <f>VLOOKUP(A810,'Hospitalisation Details'!$A$1:$H$2344,5,FALSE)</f>
        <v>tier - 3</v>
      </c>
      <c r="O810" t="str">
        <f>VLOOKUP(A810,'Hospitalisation Details'!$A$1:$H$2344,6,FALSE)</f>
        <v>tier - 2</v>
      </c>
      <c r="P810" t="str">
        <f>VLOOKUP(A810,'Hospitalisation Details'!$A$1:$H$2344,7,FALSE)</f>
        <v>R1026</v>
      </c>
      <c r="Q810">
        <f>VLOOKUP(A810,'Hospitalisation Details'!$A$1:$H$2344,8,FALSE)</f>
        <v>43</v>
      </c>
    </row>
    <row r="811" spans="1:17" x14ac:dyDescent="0.3">
      <c r="A811" t="s">
        <v>1550</v>
      </c>
      <c r="B811" t="str">
        <f>VLOOKUP(A811, 'Customer Names'!$A$1:$D$2336,3,FALSE)</f>
        <v>Wiltse</v>
      </c>
      <c r="C811">
        <f>VLOOKUP(A811, 'Medical Examinations'!$A$1:$J$2336,2,FALSE)</f>
        <v>39.93</v>
      </c>
      <c r="D811">
        <f>VLOOKUP(A811,'Medical Examinations'!A810:J3145,3,FALSE)</f>
        <v>8.75</v>
      </c>
      <c r="E811" t="str">
        <f>VLOOKUP(A811,'Medical Examinations'!A810:J3145,4,FALSE)</f>
        <v>No</v>
      </c>
      <c r="F811" t="str">
        <f>VLOOKUP(A811,'Medical Examinations'!A810:J3145,4,FALSE)</f>
        <v>No</v>
      </c>
      <c r="G811" t="str">
        <f>VLOOKUP(A811,'Medical Examinations'!A811:J3145,6,FALSE)</f>
        <v>No</v>
      </c>
      <c r="H811">
        <f>VLOOKUP(A811,'Medical Examinations'!A811:J3145,7,FALSE)</f>
        <v>0</v>
      </c>
      <c r="I811" s="8" t="str">
        <f>VLOOKUP(A811,'Medical Examinations'!A811:J3145,8,FALSE)</f>
        <v>No</v>
      </c>
      <c r="J811" t="str">
        <f>VLOOKUP(A811,'Medical Examinations'!A811:J3145,9,FALSE)</f>
        <v>Obesity</v>
      </c>
      <c r="K811" t="str">
        <f>VLOOKUP(A811,'Medical Examinations'!A811:J3145,10,FALSE)</f>
        <v>Diabetes</v>
      </c>
      <c r="L811" s="14">
        <f>VLOOKUP(A811,'Hospitalisation Details'!$A$1:$H$2344,2,FALSE)</f>
        <v>22248</v>
      </c>
      <c r="M811">
        <f>VLOOKUP(A811,'Hospitalisation Details'!$A$1:$H$2344,4,FALSE)</f>
        <v>12982.87</v>
      </c>
      <c r="N811" t="str">
        <f>VLOOKUP(A811,'Hospitalisation Details'!$A$1:$H$2344,5,FALSE)</f>
        <v>tier - 3</v>
      </c>
      <c r="O811" t="str">
        <f>VLOOKUP(A811,'Hospitalisation Details'!$A$1:$H$2344,6,FALSE)</f>
        <v>tier - 1</v>
      </c>
      <c r="P811" t="str">
        <f>VLOOKUP(A811,'Hospitalisation Details'!$A$1:$H$2344,7,FALSE)</f>
        <v>R1013</v>
      </c>
      <c r="Q811">
        <f>VLOOKUP(A811,'Hospitalisation Details'!$A$1:$H$2344,8,FALSE)</f>
        <v>62</v>
      </c>
    </row>
    <row r="812" spans="1:17" x14ac:dyDescent="0.3">
      <c r="A812" t="s">
        <v>1549</v>
      </c>
      <c r="B812" t="str">
        <f>VLOOKUP(A812, 'Customer Names'!$A$1:$D$2336,3,FALSE)</f>
        <v>Fernandez</v>
      </c>
      <c r="C812">
        <f>VLOOKUP(A812, 'Medical Examinations'!$A$1:$J$2336,2,FALSE)</f>
        <v>38.83</v>
      </c>
      <c r="D812">
        <f>VLOOKUP(A812,'Medical Examinations'!A811:J3146,3,FALSE)</f>
        <v>11.86</v>
      </c>
      <c r="E812" t="str">
        <f>VLOOKUP(A812,'Medical Examinations'!A811:J3146,4,FALSE)</f>
        <v>No</v>
      </c>
      <c r="F812" t="str">
        <f>VLOOKUP(A812,'Medical Examinations'!A811:J3146,4,FALSE)</f>
        <v>No</v>
      </c>
      <c r="G812" t="str">
        <f>VLOOKUP(A812,'Medical Examinations'!A812:J3146,6,FALSE)</f>
        <v>No</v>
      </c>
      <c r="H812">
        <f>VLOOKUP(A812,'Medical Examinations'!A812:J3146,7,FALSE)</f>
        <v>0</v>
      </c>
      <c r="I812" s="8" t="str">
        <f>VLOOKUP(A812,'Medical Examinations'!A812:J3146,8,FALSE)</f>
        <v>No</v>
      </c>
      <c r="J812" t="str">
        <f>VLOOKUP(A812,'Medical Examinations'!A812:J3146,9,FALSE)</f>
        <v>Obesity</v>
      </c>
      <c r="K812" t="str">
        <f>VLOOKUP(A812,'Medical Examinations'!A812:J3146,10,FALSE)</f>
        <v>Diabetes</v>
      </c>
      <c r="L812" s="14">
        <f>VLOOKUP(A812,'Hospitalisation Details'!$A$1:$H$2344,2,FALSE)</f>
        <v>22182</v>
      </c>
      <c r="M812">
        <f>VLOOKUP(A812,'Hospitalisation Details'!$A$1:$H$2344,4,FALSE)</f>
        <v>12981.35</v>
      </c>
      <c r="N812" t="str">
        <f>VLOOKUP(A812,'Hospitalisation Details'!$A$1:$H$2344,5,FALSE)</f>
        <v>tier - 3</v>
      </c>
      <c r="O812" t="str">
        <f>VLOOKUP(A812,'Hospitalisation Details'!$A$1:$H$2344,6,FALSE)</f>
        <v>tier - 3</v>
      </c>
      <c r="P812" t="str">
        <f>VLOOKUP(A812,'Hospitalisation Details'!$A$1:$H$2344,7,FALSE)</f>
        <v>R1013</v>
      </c>
      <c r="Q812">
        <f>VLOOKUP(A812,'Hospitalisation Details'!$A$1:$H$2344,8,FALSE)</f>
        <v>62</v>
      </c>
    </row>
    <row r="813" spans="1:17" x14ac:dyDescent="0.3">
      <c r="A813" t="s">
        <v>1548</v>
      </c>
      <c r="B813" t="str">
        <f>VLOOKUP(A813, 'Customer Names'!$A$1:$D$2336,3,FALSE)</f>
        <v>Edwards</v>
      </c>
      <c r="C813">
        <f>VLOOKUP(A813, 'Medical Examinations'!$A$1:$J$2336,2,FALSE)</f>
        <v>37.4</v>
      </c>
      <c r="D813">
        <f>VLOOKUP(A813,'Medical Examinations'!A812:J3147,3,FALSE)</f>
        <v>11.46</v>
      </c>
      <c r="E813" t="str">
        <f>VLOOKUP(A813,'Medical Examinations'!A812:J3147,4,FALSE)</f>
        <v>No</v>
      </c>
      <c r="F813" t="str">
        <f>VLOOKUP(A813,'Medical Examinations'!A812:J3147,4,FALSE)</f>
        <v>No</v>
      </c>
      <c r="G813" t="str">
        <f>VLOOKUP(A813,'Medical Examinations'!A813:J3147,6,FALSE)</f>
        <v>No</v>
      </c>
      <c r="H813">
        <f>VLOOKUP(A813,'Medical Examinations'!A813:J3147,7,FALSE)</f>
        <v>0</v>
      </c>
      <c r="I813" s="8" t="str">
        <f>VLOOKUP(A813,'Medical Examinations'!A813:J3147,8,FALSE)</f>
        <v>No</v>
      </c>
      <c r="J813" t="str">
        <f>VLOOKUP(A813,'Medical Examinations'!A813:J3147,9,FALSE)</f>
        <v>Obesity</v>
      </c>
      <c r="K813" t="str">
        <f>VLOOKUP(A813,'Medical Examinations'!A813:J3147,10,FALSE)</f>
        <v>Diabetes</v>
      </c>
      <c r="L813" s="14">
        <f>VLOOKUP(A813,'Hospitalisation Details'!$A$1:$H$2344,2,FALSE)</f>
        <v>22089</v>
      </c>
      <c r="M813">
        <f>VLOOKUP(A813,'Hospitalisation Details'!$A$1:$H$2344,4,FALSE)</f>
        <v>12979.36</v>
      </c>
      <c r="N813" t="str">
        <f>VLOOKUP(A813,'Hospitalisation Details'!$A$1:$H$2344,5,FALSE)</f>
        <v>tier - 3</v>
      </c>
      <c r="O813" t="str">
        <f>VLOOKUP(A813,'Hospitalisation Details'!$A$1:$H$2344,6,FALSE)</f>
        <v>tier - 1</v>
      </c>
      <c r="P813" t="str">
        <f>VLOOKUP(A813,'Hospitalisation Details'!$A$1:$H$2344,7,FALSE)</f>
        <v>R1011</v>
      </c>
      <c r="Q813">
        <f>VLOOKUP(A813,'Hospitalisation Details'!$A$1:$H$2344,8,FALSE)</f>
        <v>62</v>
      </c>
    </row>
    <row r="814" spans="1:17" x14ac:dyDescent="0.3">
      <c r="A814" t="s">
        <v>1547</v>
      </c>
      <c r="B814" t="str">
        <f>VLOOKUP(A814, 'Customer Names'!$A$1:$D$2336,3,FALSE)</f>
        <v>Pinney</v>
      </c>
      <c r="C814">
        <f>VLOOKUP(A814, 'Medical Examinations'!$A$1:$J$2336,2,FALSE)</f>
        <v>21.4</v>
      </c>
      <c r="D814">
        <f>VLOOKUP(A814,'Medical Examinations'!A813:J3148,3,FALSE)</f>
        <v>9.0299999999999994</v>
      </c>
      <c r="E814" t="str">
        <f>VLOOKUP(A814,'Medical Examinations'!A813:J3148,4,FALSE)</f>
        <v>No</v>
      </c>
      <c r="F814" t="str">
        <f>VLOOKUP(A814,'Medical Examinations'!A813:J3148,4,FALSE)</f>
        <v>No</v>
      </c>
      <c r="G814" t="str">
        <f>VLOOKUP(A814,'Medical Examinations'!A814:J3148,6,FALSE)</f>
        <v>No</v>
      </c>
      <c r="H814">
        <f>VLOOKUP(A814,'Medical Examinations'!A814:J3148,7,FALSE)</f>
        <v>0</v>
      </c>
      <c r="I814" s="8" t="str">
        <f>VLOOKUP(A814,'Medical Examinations'!A814:J3148,8,FALSE)</f>
        <v>No</v>
      </c>
      <c r="J814" t="str">
        <f>VLOOKUP(A814,'Medical Examinations'!A814:J3148,9,FALSE)</f>
        <v>Normal weight</v>
      </c>
      <c r="K814" t="str">
        <f>VLOOKUP(A814,'Medical Examinations'!A814:J3148,10,FALSE)</f>
        <v>Diabetes</v>
      </c>
      <c r="L814" s="14">
        <f>VLOOKUP(A814,'Hospitalisation Details'!$A$1:$H$2344,2,FALSE)</f>
        <v>22224</v>
      </c>
      <c r="M814">
        <f>VLOOKUP(A814,'Hospitalisation Details'!$A$1:$H$2344,4,FALSE)</f>
        <v>12957.12</v>
      </c>
      <c r="N814" t="str">
        <f>VLOOKUP(A814,'Hospitalisation Details'!$A$1:$H$2344,5,FALSE)</f>
        <v>tier - 3</v>
      </c>
      <c r="O814" t="str">
        <f>VLOOKUP(A814,'Hospitalisation Details'!$A$1:$H$2344,6,FALSE)</f>
        <v>tier - 1</v>
      </c>
      <c r="P814" t="str">
        <f>VLOOKUP(A814,'Hospitalisation Details'!$A$1:$H$2344,7,FALSE)</f>
        <v>R1011</v>
      </c>
      <c r="Q814">
        <f>VLOOKUP(A814,'Hospitalisation Details'!$A$1:$H$2344,8,FALSE)</f>
        <v>62</v>
      </c>
    </row>
    <row r="815" spans="1:17" x14ac:dyDescent="0.3">
      <c r="A815" t="s">
        <v>1546</v>
      </c>
      <c r="B815" t="str">
        <f>VLOOKUP(A815, 'Customer Names'!$A$1:$D$2336,3,FALSE)</f>
        <v>Levy</v>
      </c>
      <c r="C815">
        <f>VLOOKUP(A815, 'Medical Examinations'!$A$1:$J$2336,2,FALSE)</f>
        <v>38.380000000000003</v>
      </c>
      <c r="D815">
        <f>VLOOKUP(A815,'Medical Examinations'!A814:J3149,3,FALSE)</f>
        <v>8.26</v>
      </c>
      <c r="E815" t="str">
        <f>VLOOKUP(A815,'Medical Examinations'!A814:J3149,4,FALSE)</f>
        <v>Yes</v>
      </c>
      <c r="F815" t="str">
        <f>VLOOKUP(A815,'Medical Examinations'!A814:J3149,4,FALSE)</f>
        <v>Yes</v>
      </c>
      <c r="G815" t="str">
        <f>VLOOKUP(A815,'Medical Examinations'!A815:J3149,6,FALSE)</f>
        <v>No</v>
      </c>
      <c r="H815">
        <f>VLOOKUP(A815,'Medical Examinations'!A815:J3149,7,FALSE)</f>
        <v>2</v>
      </c>
      <c r="I815" s="8" t="str">
        <f>VLOOKUP(A815,'Medical Examinations'!A815:J3149,8,FALSE)</f>
        <v>No</v>
      </c>
      <c r="J815" t="str">
        <f>VLOOKUP(A815,'Medical Examinations'!A815:J3149,9,FALSE)</f>
        <v>Obesity</v>
      </c>
      <c r="K815" t="str">
        <f>VLOOKUP(A815,'Medical Examinations'!A815:J3149,10,FALSE)</f>
        <v>Diabetes</v>
      </c>
      <c r="L815" s="14">
        <f>VLOOKUP(A815,'Hospitalisation Details'!$A$1:$H$2344,2,FALSE)</f>
        <v>22513</v>
      </c>
      <c r="M815">
        <f>VLOOKUP(A815,'Hospitalisation Details'!$A$1:$H$2344,4,FALSE)</f>
        <v>12950.07</v>
      </c>
      <c r="N815" t="str">
        <f>VLOOKUP(A815,'Hospitalisation Details'!$A$1:$H$2344,5,FALSE)</f>
        <v>tier - 3</v>
      </c>
      <c r="O815" t="str">
        <f>VLOOKUP(A815,'Hospitalisation Details'!$A$1:$H$2344,6,FALSE)</f>
        <v>tier - 1</v>
      </c>
      <c r="P815" t="str">
        <f>VLOOKUP(A815,'Hospitalisation Details'!$A$1:$H$2344,7,FALSE)</f>
        <v>R1012</v>
      </c>
      <c r="Q815">
        <f>VLOOKUP(A815,'Hospitalisation Details'!$A$1:$H$2344,8,FALSE)</f>
        <v>61</v>
      </c>
    </row>
    <row r="816" spans="1:17" x14ac:dyDescent="0.3">
      <c r="A816" t="s">
        <v>1545</v>
      </c>
      <c r="B816" t="str">
        <f>VLOOKUP(A816, 'Customer Names'!$A$1:$D$2336,3,FALSE)</f>
        <v>Takeda</v>
      </c>
      <c r="C816">
        <f>VLOOKUP(A816, 'Medical Examinations'!$A$1:$J$2336,2,FALSE)</f>
        <v>33.659999999999997</v>
      </c>
      <c r="D816">
        <f>VLOOKUP(A816,'Medical Examinations'!A815:J3150,3,FALSE)</f>
        <v>5.42</v>
      </c>
      <c r="E816" t="str">
        <f>VLOOKUP(A816,'Medical Examinations'!A815:J3150,4,FALSE)</f>
        <v>Yes</v>
      </c>
      <c r="F816" t="str">
        <f>VLOOKUP(A816,'Medical Examinations'!A815:J3150,4,FALSE)</f>
        <v>Yes</v>
      </c>
      <c r="G816" t="str">
        <f>VLOOKUP(A816,'Medical Examinations'!A816:J3150,6,FALSE)</f>
        <v>No</v>
      </c>
      <c r="H816">
        <f>VLOOKUP(A816,'Medical Examinations'!A816:J3150,7,FALSE)</f>
        <v>2</v>
      </c>
      <c r="I816" s="8" t="str">
        <f>VLOOKUP(A816,'Medical Examinations'!A816:J3150,8,FALSE)</f>
        <v>No</v>
      </c>
      <c r="J816" t="str">
        <f>VLOOKUP(A816,'Medical Examinations'!A816:J3150,9,FALSE)</f>
        <v>Obesity</v>
      </c>
      <c r="K816" t="str">
        <f>VLOOKUP(A816,'Medical Examinations'!A816:J3150,10,FALSE)</f>
        <v>Normal</v>
      </c>
      <c r="L816" s="14">
        <f>VLOOKUP(A816,'Hospitalisation Details'!$A$1:$H$2344,2,FALSE)</f>
        <v>24463</v>
      </c>
      <c r="M816">
        <f>VLOOKUP(A816,'Hospitalisation Details'!$A$1:$H$2344,4,FALSE)</f>
        <v>12949.16</v>
      </c>
      <c r="N816" t="str">
        <f>VLOOKUP(A816,'Hospitalisation Details'!$A$1:$H$2344,5,FALSE)</f>
        <v>tier - 3</v>
      </c>
      <c r="O816" t="str">
        <f>VLOOKUP(A816,'Hospitalisation Details'!$A$1:$H$2344,6,FALSE)</f>
        <v>tier - 3</v>
      </c>
      <c r="P816" t="str">
        <f>VLOOKUP(A816,'Hospitalisation Details'!$A$1:$H$2344,7,FALSE)</f>
        <v>R1013</v>
      </c>
      <c r="Q816">
        <f>VLOOKUP(A816,'Hospitalisation Details'!$A$1:$H$2344,8,FALSE)</f>
        <v>56</v>
      </c>
    </row>
    <row r="817" spans="1:17" x14ac:dyDescent="0.3">
      <c r="A817" t="s">
        <v>1544</v>
      </c>
      <c r="B817" t="str">
        <f>VLOOKUP(A817, 'Customer Names'!$A$1:$D$2336,3,FALSE)</f>
        <v>Burke</v>
      </c>
      <c r="C817">
        <f>VLOOKUP(A817, 'Medical Examinations'!$A$1:$J$2336,2,FALSE)</f>
        <v>31.79</v>
      </c>
      <c r="D817">
        <f>VLOOKUP(A817,'Medical Examinations'!A816:J3151,3,FALSE)</f>
        <v>11.33</v>
      </c>
      <c r="E817" t="str">
        <f>VLOOKUP(A817,'Medical Examinations'!A816:J3151,4,FALSE)</f>
        <v>Yes</v>
      </c>
      <c r="F817" t="str">
        <f>VLOOKUP(A817,'Medical Examinations'!A816:J3151,4,FALSE)</f>
        <v>Yes</v>
      </c>
      <c r="G817" t="str">
        <f>VLOOKUP(A817,'Medical Examinations'!A817:J3151,6,FALSE)</f>
        <v>Yes</v>
      </c>
      <c r="H817">
        <f>VLOOKUP(A817,'Medical Examinations'!A817:J3151,7,FALSE)</f>
        <v>1</v>
      </c>
      <c r="I817" s="8" t="str">
        <f>VLOOKUP(A817,'Medical Examinations'!A817:J3151,8,FALSE)</f>
        <v>No</v>
      </c>
      <c r="J817" t="str">
        <f>VLOOKUP(A817,'Medical Examinations'!A817:J3151,9,FALSE)</f>
        <v>Obesity</v>
      </c>
      <c r="K817" t="str">
        <f>VLOOKUP(A817,'Medical Examinations'!A817:J3151,10,FALSE)</f>
        <v>Diabetes</v>
      </c>
      <c r="L817" s="14">
        <f>VLOOKUP(A817,'Hospitalisation Details'!$A$1:$H$2344,2,FALSE)</f>
        <v>23237</v>
      </c>
      <c r="M817">
        <f>VLOOKUP(A817,'Hospitalisation Details'!$A$1:$H$2344,4,FALSE)</f>
        <v>12928.79</v>
      </c>
      <c r="N817" t="str">
        <f>VLOOKUP(A817,'Hospitalisation Details'!$A$1:$H$2344,5,FALSE)</f>
        <v>tier - 3</v>
      </c>
      <c r="O817" t="str">
        <f>VLOOKUP(A817,'Hospitalisation Details'!$A$1:$H$2344,6,FALSE)</f>
        <v>tier - 2</v>
      </c>
      <c r="P817" t="str">
        <f>VLOOKUP(A817,'Hospitalisation Details'!$A$1:$H$2344,7,FALSE)</f>
        <v>R1013</v>
      </c>
      <c r="Q817">
        <f>VLOOKUP(A817,'Hospitalisation Details'!$A$1:$H$2344,8,FALSE)</f>
        <v>59</v>
      </c>
    </row>
    <row r="818" spans="1:17" x14ac:dyDescent="0.3">
      <c r="A818" t="s">
        <v>1543</v>
      </c>
      <c r="B818" t="str">
        <f>VLOOKUP(A818, 'Customer Names'!$A$1:$D$2336,3,FALSE)</f>
        <v>Duarte</v>
      </c>
      <c r="C818">
        <f>VLOOKUP(A818, 'Medical Examinations'!$A$1:$J$2336,2,FALSE)</f>
        <v>29.7</v>
      </c>
      <c r="D818">
        <f>VLOOKUP(A818,'Medical Examinations'!A817:J3152,3,FALSE)</f>
        <v>7.69</v>
      </c>
      <c r="E818" t="str">
        <f>VLOOKUP(A818,'Medical Examinations'!A817:J3152,4,FALSE)</f>
        <v>Yes</v>
      </c>
      <c r="F818" t="str">
        <f>VLOOKUP(A818,'Medical Examinations'!A817:J3152,4,FALSE)</f>
        <v>Yes</v>
      </c>
      <c r="G818" t="str">
        <f>VLOOKUP(A818,'Medical Examinations'!A818:J3152,6,FALSE)</f>
        <v>Yes</v>
      </c>
      <c r="H818">
        <f>VLOOKUP(A818,'Medical Examinations'!A818:J3152,7,FALSE)</f>
        <v>1</v>
      </c>
      <c r="I818" s="8" t="str">
        <f>VLOOKUP(A818,'Medical Examinations'!A818:J3152,8,FALSE)</f>
        <v>No</v>
      </c>
      <c r="J818" t="str">
        <f>VLOOKUP(A818,'Medical Examinations'!A818:J3152,9,FALSE)</f>
        <v>Overweight</v>
      </c>
      <c r="K818" t="str">
        <f>VLOOKUP(A818,'Medical Examinations'!A818:J3152,10,FALSE)</f>
        <v>Diabetes</v>
      </c>
      <c r="L818" s="14">
        <f>VLOOKUP(A818,'Hospitalisation Details'!$A$1:$H$2344,2,FALSE)</f>
        <v>23255</v>
      </c>
      <c r="M818">
        <f>VLOOKUP(A818,'Hospitalisation Details'!$A$1:$H$2344,4,FALSE)</f>
        <v>12925.89</v>
      </c>
      <c r="N818" t="str">
        <f>VLOOKUP(A818,'Hospitalisation Details'!$A$1:$H$2344,5,FALSE)</f>
        <v>tier - 3</v>
      </c>
      <c r="O818" t="str">
        <f>VLOOKUP(A818,'Hospitalisation Details'!$A$1:$H$2344,6,FALSE)</f>
        <v>tier - 2</v>
      </c>
      <c r="P818" t="str">
        <f>VLOOKUP(A818,'Hospitalisation Details'!$A$1:$H$2344,7,FALSE)</f>
        <v>R1013</v>
      </c>
      <c r="Q818">
        <f>VLOOKUP(A818,'Hospitalisation Details'!$A$1:$H$2344,8,FALSE)</f>
        <v>59</v>
      </c>
    </row>
    <row r="819" spans="1:17" x14ac:dyDescent="0.3">
      <c r="A819" t="s">
        <v>1542</v>
      </c>
      <c r="B819" t="str">
        <f>VLOOKUP(A819, 'Customer Names'!$A$1:$D$2336,3,FALSE)</f>
        <v>Clark</v>
      </c>
      <c r="C819">
        <f>VLOOKUP(A819, 'Medical Examinations'!$A$1:$J$2336,2,FALSE)</f>
        <v>25.46</v>
      </c>
      <c r="D819">
        <f>VLOOKUP(A819,'Medical Examinations'!A818:J3153,3,FALSE)</f>
        <v>8.77</v>
      </c>
      <c r="E819" t="str">
        <f>VLOOKUP(A819,'Medical Examinations'!A818:J3153,4,FALSE)</f>
        <v>Yes</v>
      </c>
      <c r="F819" t="str">
        <f>VLOOKUP(A819,'Medical Examinations'!A818:J3153,4,FALSE)</f>
        <v>Yes</v>
      </c>
      <c r="G819" t="str">
        <f>VLOOKUP(A819,'Medical Examinations'!A819:J3153,6,FALSE)</f>
        <v>Yes</v>
      </c>
      <c r="H819">
        <f>VLOOKUP(A819,'Medical Examinations'!A819:J3153,7,FALSE)</f>
        <v>1</v>
      </c>
      <c r="I819" s="8" t="str">
        <f>VLOOKUP(A819,'Medical Examinations'!A819:J3153,8,FALSE)</f>
        <v>No</v>
      </c>
      <c r="J819" t="str">
        <f>VLOOKUP(A819,'Medical Examinations'!A819:J3153,9,FALSE)</f>
        <v>Overweight</v>
      </c>
      <c r="K819" t="str">
        <f>VLOOKUP(A819,'Medical Examinations'!A819:J3153,10,FALSE)</f>
        <v>Diabetes</v>
      </c>
      <c r="L819" s="14">
        <f>VLOOKUP(A819,'Hospitalisation Details'!$A$1:$H$2344,2,FALSE)</f>
        <v>23239</v>
      </c>
      <c r="M819">
        <f>VLOOKUP(A819,'Hospitalisation Details'!$A$1:$H$2344,4,FALSE)</f>
        <v>12913.99</v>
      </c>
      <c r="N819" t="str">
        <f>VLOOKUP(A819,'Hospitalisation Details'!$A$1:$H$2344,5,FALSE)</f>
        <v>tier - 3</v>
      </c>
      <c r="O819" t="str">
        <f>VLOOKUP(A819,'Hospitalisation Details'!$A$1:$H$2344,6,FALSE)</f>
        <v>tier - 2</v>
      </c>
      <c r="P819" t="str">
        <f>VLOOKUP(A819,'Hospitalisation Details'!$A$1:$H$2344,7,FALSE)</f>
        <v>R1016</v>
      </c>
      <c r="Q819">
        <f>VLOOKUP(A819,'Hospitalisation Details'!$A$1:$H$2344,8,FALSE)</f>
        <v>59</v>
      </c>
    </row>
    <row r="820" spans="1:17" x14ac:dyDescent="0.3">
      <c r="A820" t="s">
        <v>1541</v>
      </c>
      <c r="B820" t="str">
        <f>VLOOKUP(A820, 'Customer Names'!$A$1:$D$2336,3,FALSE)</f>
        <v>Nice</v>
      </c>
      <c r="C820">
        <f>VLOOKUP(A820, 'Medical Examinations'!$A$1:$J$2336,2,FALSE)</f>
        <v>39.14</v>
      </c>
      <c r="D820">
        <f>VLOOKUP(A820,'Medical Examinations'!A819:J3154,3,FALSE)</f>
        <v>4.91</v>
      </c>
      <c r="E820" t="str">
        <f>VLOOKUP(A820,'Medical Examinations'!A819:J3154,4,FALSE)</f>
        <v>No</v>
      </c>
      <c r="F820" t="str">
        <f>VLOOKUP(A820,'Medical Examinations'!A819:J3154,4,FALSE)</f>
        <v>No</v>
      </c>
      <c r="G820" t="str">
        <f>VLOOKUP(A820,'Medical Examinations'!A820:J3154,6,FALSE)</f>
        <v>No</v>
      </c>
      <c r="H820">
        <f>VLOOKUP(A820,'Medical Examinations'!A820:J3154,7,FALSE)</f>
        <v>1</v>
      </c>
      <c r="I820" s="8" t="str">
        <f>VLOOKUP(A820,'Medical Examinations'!A820:J3154,8,FALSE)</f>
        <v>No</v>
      </c>
      <c r="J820" t="str">
        <f>VLOOKUP(A820,'Medical Examinations'!A820:J3154,9,FALSE)</f>
        <v>Obesity</v>
      </c>
      <c r="K820" t="str">
        <f>VLOOKUP(A820,'Medical Examinations'!A820:J3154,10,FALSE)</f>
        <v>Normal</v>
      </c>
      <c r="L820" s="14">
        <f>VLOOKUP(A820,'Hospitalisation Details'!$A$1:$H$2344,2,FALSE)</f>
        <v>38177</v>
      </c>
      <c r="M820">
        <f>VLOOKUP(A820,'Hospitalisation Details'!$A$1:$H$2344,4,FALSE)</f>
        <v>12890.06</v>
      </c>
      <c r="N820" t="str">
        <f>VLOOKUP(A820,'Hospitalisation Details'!$A$1:$H$2344,5,FALSE)</f>
        <v>tier - 3</v>
      </c>
      <c r="O820" t="str">
        <f>VLOOKUP(A820,'Hospitalisation Details'!$A$1:$H$2344,6,FALSE)</f>
        <v>tier - 1</v>
      </c>
      <c r="P820" t="str">
        <f>VLOOKUP(A820,'Hospitalisation Details'!$A$1:$H$2344,7,FALSE)</f>
        <v>R1019</v>
      </c>
      <c r="Q820">
        <f>VLOOKUP(A820,'Hospitalisation Details'!$A$1:$H$2344,8,FALSE)</f>
        <v>18</v>
      </c>
    </row>
    <row r="821" spans="1:17" x14ac:dyDescent="0.3">
      <c r="A821" t="s">
        <v>1540</v>
      </c>
      <c r="B821" t="str">
        <f>VLOOKUP(A821, 'Customer Names'!$A$1:$D$2336,3,FALSE)</f>
        <v>Windler</v>
      </c>
      <c r="C821">
        <f>VLOOKUP(A821, 'Medical Examinations'!$A$1:$J$2336,2,FALSE)</f>
        <v>41.2</v>
      </c>
      <c r="D821">
        <f>VLOOKUP(A821,'Medical Examinations'!A820:J3155,3,FALSE)</f>
        <v>4.95</v>
      </c>
      <c r="E821" t="str">
        <f>VLOOKUP(A821,'Medical Examinations'!A820:J3155,4,FALSE)</f>
        <v>No</v>
      </c>
      <c r="F821" t="str">
        <f>VLOOKUP(A821,'Medical Examinations'!A820:J3155,4,FALSE)</f>
        <v>No</v>
      </c>
      <c r="G821" t="str">
        <f>VLOOKUP(A821,'Medical Examinations'!A821:J3155,6,FALSE)</f>
        <v>No</v>
      </c>
      <c r="H821">
        <f>VLOOKUP(A821,'Medical Examinations'!A821:J3155,7,FALSE)</f>
        <v>1</v>
      </c>
      <c r="I821" s="8" t="str">
        <f>VLOOKUP(A821,'Medical Examinations'!A821:J3155,8,FALSE)</f>
        <v>No</v>
      </c>
      <c r="J821" t="str">
        <f>VLOOKUP(A821,'Medical Examinations'!A821:J3155,9,FALSE)</f>
        <v>Obesity</v>
      </c>
      <c r="K821" t="str">
        <f>VLOOKUP(A821,'Medical Examinations'!A821:J3155,10,FALSE)</f>
        <v>Normal</v>
      </c>
      <c r="L821" s="14">
        <f>VLOOKUP(A821,'Hospitalisation Details'!$A$1:$H$2344,2,FALSE)</f>
        <v>30900</v>
      </c>
      <c r="M821">
        <f>VLOOKUP(A821,'Hospitalisation Details'!$A$1:$H$2344,4,FALSE)</f>
        <v>12870.31</v>
      </c>
      <c r="N821" t="str">
        <f>VLOOKUP(A821,'Hospitalisation Details'!$A$1:$H$2344,5,FALSE)</f>
        <v>tier - 3</v>
      </c>
      <c r="O821" t="str">
        <f>VLOOKUP(A821,'Hospitalisation Details'!$A$1:$H$2344,6,FALSE)</f>
        <v>tier - 3</v>
      </c>
      <c r="P821" t="str">
        <f>VLOOKUP(A821,'Hospitalisation Details'!$A$1:$H$2344,7,FALSE)</f>
        <v>R1012</v>
      </c>
      <c r="Q821">
        <f>VLOOKUP(A821,'Hospitalisation Details'!$A$1:$H$2344,8,FALSE)</f>
        <v>38</v>
      </c>
    </row>
    <row r="822" spans="1:17" x14ac:dyDescent="0.3">
      <c r="A822" t="s">
        <v>1539</v>
      </c>
      <c r="B822" t="str">
        <f>VLOOKUP(A822, 'Customer Names'!$A$1:$D$2336,3,FALSE)</f>
        <v>Jones</v>
      </c>
      <c r="C822">
        <f>VLOOKUP(A822, 'Medical Examinations'!$A$1:$J$2336,2,FALSE)</f>
        <v>28.81</v>
      </c>
      <c r="D822">
        <f>VLOOKUP(A822,'Medical Examinations'!A821:J3156,3,FALSE)</f>
        <v>10.8</v>
      </c>
      <c r="E822" t="str">
        <f>VLOOKUP(A822,'Medical Examinations'!A821:J3156,4,FALSE)</f>
        <v>Yes</v>
      </c>
      <c r="F822" t="str">
        <f>VLOOKUP(A822,'Medical Examinations'!A821:J3156,4,FALSE)</f>
        <v>Yes</v>
      </c>
      <c r="G822" t="str">
        <f>VLOOKUP(A822,'Medical Examinations'!A822:J3156,6,FALSE)</f>
        <v>Yes</v>
      </c>
      <c r="H822">
        <f>VLOOKUP(A822,'Medical Examinations'!A822:J3156,7,FALSE)</f>
        <v>1</v>
      </c>
      <c r="I822" s="8" t="str">
        <f>VLOOKUP(A822,'Medical Examinations'!A822:J3156,8,FALSE)</f>
        <v>No</v>
      </c>
      <c r="J822" t="str">
        <f>VLOOKUP(A822,'Medical Examinations'!A822:J3156,9,FALSE)</f>
        <v>Overweight</v>
      </c>
      <c r="K822" t="str">
        <f>VLOOKUP(A822,'Medical Examinations'!A822:J3156,10,FALSE)</f>
        <v>Diabetes</v>
      </c>
      <c r="L822" s="14">
        <f>VLOOKUP(A822,'Hospitalisation Details'!$A$1:$H$2344,2,FALSE)</f>
        <v>23281</v>
      </c>
      <c r="M822">
        <f>VLOOKUP(A822,'Hospitalisation Details'!$A$1:$H$2344,4,FALSE)</f>
        <v>12856.84</v>
      </c>
      <c r="N822" t="str">
        <f>VLOOKUP(A822,'Hospitalisation Details'!$A$1:$H$2344,5,FALSE)</f>
        <v>tier - 3</v>
      </c>
      <c r="O822" t="str">
        <f>VLOOKUP(A822,'Hospitalisation Details'!$A$1:$H$2344,6,FALSE)</f>
        <v>tier - 3</v>
      </c>
      <c r="P822" t="str">
        <f>VLOOKUP(A822,'Hospitalisation Details'!$A$1:$H$2344,7,FALSE)</f>
        <v>R1021</v>
      </c>
      <c r="Q822">
        <f>VLOOKUP(A822,'Hospitalisation Details'!$A$1:$H$2344,8,FALSE)</f>
        <v>59</v>
      </c>
    </row>
    <row r="823" spans="1:17" x14ac:dyDescent="0.3">
      <c r="A823" t="s">
        <v>1538</v>
      </c>
      <c r="B823" t="str">
        <f>VLOOKUP(A823, 'Customer Names'!$A$1:$D$2336,3,FALSE)</f>
        <v>Stevenson</v>
      </c>
      <c r="C823">
        <f>VLOOKUP(A823, 'Medical Examinations'!$A$1:$J$2336,2,FALSE)</f>
        <v>37.409999999999997</v>
      </c>
      <c r="D823">
        <f>VLOOKUP(A823,'Medical Examinations'!A822:J3157,3,FALSE)</f>
        <v>7.21</v>
      </c>
      <c r="E823" t="str">
        <f>VLOOKUP(A823,'Medical Examinations'!A822:J3157,4,FALSE)</f>
        <v>No</v>
      </c>
      <c r="F823" t="str">
        <f>VLOOKUP(A823,'Medical Examinations'!A822:J3157,4,FALSE)</f>
        <v>No</v>
      </c>
      <c r="G823" t="str">
        <f>VLOOKUP(A823,'Medical Examinations'!A823:J3157,6,FALSE)</f>
        <v>No</v>
      </c>
      <c r="H823">
        <f>VLOOKUP(A823,'Medical Examinations'!A823:J3157,7,FALSE)</f>
        <v>2</v>
      </c>
      <c r="I823" s="8" t="str">
        <f>VLOOKUP(A823,'Medical Examinations'!A823:J3157,8,FALSE)</f>
        <v>No</v>
      </c>
      <c r="J823" t="str">
        <f>VLOOKUP(A823,'Medical Examinations'!A823:J3157,9,FALSE)</f>
        <v>Obesity</v>
      </c>
      <c r="K823" t="str">
        <f>VLOOKUP(A823,'Medical Examinations'!A823:J3157,10,FALSE)</f>
        <v>Diabetes</v>
      </c>
      <c r="L823" s="14">
        <f>VLOOKUP(A823,'Hospitalisation Details'!$A$1:$H$2344,2,FALSE)</f>
        <v>26929</v>
      </c>
      <c r="M823">
        <f>VLOOKUP(A823,'Hospitalisation Details'!$A$1:$H$2344,4,FALSE)</f>
        <v>12852.37</v>
      </c>
      <c r="N823" t="str">
        <f>VLOOKUP(A823,'Hospitalisation Details'!$A$1:$H$2344,5,FALSE)</f>
        <v>tier - 3</v>
      </c>
      <c r="O823" t="str">
        <f>VLOOKUP(A823,'Hospitalisation Details'!$A$1:$H$2344,6,FALSE)</f>
        <v>tier - 1</v>
      </c>
      <c r="P823" t="str">
        <f>VLOOKUP(A823,'Hospitalisation Details'!$A$1:$H$2344,7,FALSE)</f>
        <v>R1012</v>
      </c>
      <c r="Q823">
        <f>VLOOKUP(A823,'Hospitalisation Details'!$A$1:$H$2344,8,FALSE)</f>
        <v>49</v>
      </c>
    </row>
    <row r="824" spans="1:17" x14ac:dyDescent="0.3">
      <c r="A824" t="s">
        <v>1537</v>
      </c>
      <c r="B824" t="str">
        <f>VLOOKUP(A824, 'Customer Names'!$A$1:$D$2336,3,FALSE)</f>
        <v>Humphrey</v>
      </c>
      <c r="C824">
        <f>VLOOKUP(A824, 'Medical Examinations'!$A$1:$J$2336,2,FALSE)</f>
        <v>52.54</v>
      </c>
      <c r="D824">
        <f>VLOOKUP(A824,'Medical Examinations'!A823:J3158,3,FALSE)</f>
        <v>5.12</v>
      </c>
      <c r="E824" t="str">
        <f>VLOOKUP(A824,'Medical Examinations'!A823:J3158,4,FALSE)</f>
        <v>No</v>
      </c>
      <c r="F824" t="str">
        <f>VLOOKUP(A824,'Medical Examinations'!A823:J3158,4,FALSE)</f>
        <v>No</v>
      </c>
      <c r="G824" t="str">
        <f>VLOOKUP(A824,'Medical Examinations'!A824:J3158,6,FALSE)</f>
        <v>Yes</v>
      </c>
      <c r="H824">
        <f>VLOOKUP(A824,'Medical Examinations'!A824:J3158,7,FALSE)</f>
        <v>1</v>
      </c>
      <c r="I824" s="8" t="str">
        <f>VLOOKUP(A824,'Medical Examinations'!A824:J3158,8,FALSE)</f>
        <v>No</v>
      </c>
      <c r="J824" t="str">
        <f>VLOOKUP(A824,'Medical Examinations'!A824:J3158,9,FALSE)</f>
        <v>Obesity</v>
      </c>
      <c r="K824" t="str">
        <f>VLOOKUP(A824,'Medical Examinations'!A824:J3158,10,FALSE)</f>
        <v>Normal</v>
      </c>
      <c r="L824" s="14">
        <f>VLOOKUP(A824,'Hospitalisation Details'!$A$1:$H$2344,2,FALSE)</f>
        <v>34239</v>
      </c>
      <c r="M824">
        <f>VLOOKUP(A824,'Hospitalisation Details'!$A$1:$H$2344,4,FALSE)</f>
        <v>12847.24</v>
      </c>
      <c r="N824" t="str">
        <f>VLOOKUP(A824,'Hospitalisation Details'!$A$1:$H$2344,5,FALSE)</f>
        <v>tier - 3</v>
      </c>
      <c r="O824" t="str">
        <f>VLOOKUP(A824,'Hospitalisation Details'!$A$1:$H$2344,6,FALSE)</f>
        <v>tier - 2</v>
      </c>
      <c r="P824" t="str">
        <f>VLOOKUP(A824,'Hospitalisation Details'!$A$1:$H$2344,7,FALSE)</f>
        <v>R1012</v>
      </c>
      <c r="Q824">
        <f>VLOOKUP(A824,'Hospitalisation Details'!$A$1:$H$2344,8,FALSE)</f>
        <v>29</v>
      </c>
    </row>
    <row r="825" spans="1:17" x14ac:dyDescent="0.3">
      <c r="A825" t="s">
        <v>1536</v>
      </c>
      <c r="B825" t="str">
        <f>VLOOKUP(A825, 'Customer Names'!$A$1:$D$2336,3,FALSE)</f>
        <v>Nelson</v>
      </c>
      <c r="C825">
        <f>VLOOKUP(A825, 'Medical Examinations'!$A$1:$J$2336,2,FALSE)</f>
        <v>17.29</v>
      </c>
      <c r="D825">
        <f>VLOOKUP(A825,'Medical Examinations'!A824:J3159,3,FALSE)</f>
        <v>4.62</v>
      </c>
      <c r="E825" t="str">
        <f>VLOOKUP(A825,'Medical Examinations'!A824:J3159,4,FALSE)</f>
        <v>No</v>
      </c>
      <c r="F825" t="str">
        <f>VLOOKUP(A825,'Medical Examinations'!A824:J3159,4,FALSE)</f>
        <v>No</v>
      </c>
      <c r="G825" t="str">
        <f>VLOOKUP(A825,'Medical Examinations'!A825:J3159,6,FALSE)</f>
        <v>No</v>
      </c>
      <c r="H825">
        <f>VLOOKUP(A825,'Medical Examinations'!A825:J3159,7,FALSE)</f>
        <v>1</v>
      </c>
      <c r="I825" s="8" t="str">
        <f>VLOOKUP(A825,'Medical Examinations'!A825:J3159,8,FALSE)</f>
        <v>yes</v>
      </c>
      <c r="J825" t="str">
        <f>VLOOKUP(A825,'Medical Examinations'!A825:J3159,9,FALSE)</f>
        <v>Underweight</v>
      </c>
      <c r="K825" t="str">
        <f>VLOOKUP(A825,'Medical Examinations'!A825:J3159,10,FALSE)</f>
        <v>Normal</v>
      </c>
      <c r="L825" s="14">
        <f>VLOOKUP(A825,'Hospitalisation Details'!$A$1:$H$2344,2,FALSE)</f>
        <v>38300</v>
      </c>
      <c r="M825">
        <f>VLOOKUP(A825,'Hospitalisation Details'!$A$1:$H$2344,4,FALSE)</f>
        <v>12829.46</v>
      </c>
      <c r="N825" t="str">
        <f>VLOOKUP(A825,'Hospitalisation Details'!$A$1:$H$2344,5,FALSE)</f>
        <v>tier - 3</v>
      </c>
      <c r="O825" t="str">
        <f>VLOOKUP(A825,'Hospitalisation Details'!$A$1:$H$2344,6,FALSE)</f>
        <v>tier - 3</v>
      </c>
      <c r="P825" t="str">
        <f>VLOOKUP(A825,'Hospitalisation Details'!$A$1:$H$2344,7,FALSE)</f>
        <v>R1016</v>
      </c>
      <c r="Q825">
        <f>VLOOKUP(A825,'Hospitalisation Details'!$A$1:$H$2344,8,FALSE)</f>
        <v>18</v>
      </c>
    </row>
    <row r="826" spans="1:17" x14ac:dyDescent="0.3">
      <c r="A826" t="s">
        <v>1535</v>
      </c>
      <c r="B826" t="str">
        <f>VLOOKUP(A826, 'Customer Names'!$A$1:$D$2336,3,FALSE)</f>
        <v>Payne</v>
      </c>
      <c r="C826">
        <f>VLOOKUP(A826, 'Medical Examinations'!$A$1:$J$2336,2,FALSE)</f>
        <v>31.74</v>
      </c>
      <c r="D826">
        <f>VLOOKUP(A826,'Medical Examinations'!A825:J3160,3,FALSE)</f>
        <v>7.68</v>
      </c>
      <c r="E826" t="str">
        <f>VLOOKUP(A826,'Medical Examinations'!A825:J3160,4,FALSE)</f>
        <v>Yes</v>
      </c>
      <c r="F826" t="str">
        <f>VLOOKUP(A826,'Medical Examinations'!A825:J3160,4,FALSE)</f>
        <v>Yes</v>
      </c>
      <c r="G826" t="str">
        <f>VLOOKUP(A826,'Medical Examinations'!A826:J3160,6,FALSE)</f>
        <v>No</v>
      </c>
      <c r="H826">
        <f>VLOOKUP(A826,'Medical Examinations'!A826:J3160,7,FALSE)</f>
        <v>0</v>
      </c>
      <c r="I826" s="8" t="str">
        <f>VLOOKUP(A826,'Medical Examinations'!A826:J3160,8,FALSE)</f>
        <v>No</v>
      </c>
      <c r="J826" t="str">
        <f>VLOOKUP(A826,'Medical Examinations'!A826:J3160,9,FALSE)</f>
        <v>Obesity</v>
      </c>
      <c r="K826" t="str">
        <f>VLOOKUP(A826,'Medical Examinations'!A826:J3160,10,FALSE)</f>
        <v>Diabetes</v>
      </c>
      <c r="L826" s="14">
        <f>VLOOKUP(A826,'Hospitalisation Details'!$A$1:$H$2344,2,FALSE)</f>
        <v>24740</v>
      </c>
      <c r="M826">
        <f>VLOOKUP(A826,'Hospitalisation Details'!$A$1:$H$2344,4,FALSE)</f>
        <v>12823.25</v>
      </c>
      <c r="N826" t="str">
        <f>VLOOKUP(A826,'Hospitalisation Details'!$A$1:$H$2344,5,FALSE)</f>
        <v>tier - 3</v>
      </c>
      <c r="O826" t="str">
        <f>VLOOKUP(A826,'Hospitalisation Details'!$A$1:$H$2344,6,FALSE)</f>
        <v>tier - 3</v>
      </c>
      <c r="P826" t="str">
        <f>VLOOKUP(A826,'Hospitalisation Details'!$A$1:$H$2344,7,FALSE)</f>
        <v>R1021</v>
      </c>
      <c r="Q826">
        <f>VLOOKUP(A826,'Hospitalisation Details'!$A$1:$H$2344,8,FALSE)</f>
        <v>55</v>
      </c>
    </row>
    <row r="827" spans="1:17" x14ac:dyDescent="0.3">
      <c r="A827" t="s">
        <v>1534</v>
      </c>
      <c r="B827" t="str">
        <f>VLOOKUP(A827, 'Customer Names'!$A$1:$D$2336,3,FALSE)</f>
        <v>Hails</v>
      </c>
      <c r="C827">
        <f>VLOOKUP(A827, 'Medical Examinations'!$A$1:$J$2336,2,FALSE)</f>
        <v>26.504999999999999</v>
      </c>
      <c r="D827">
        <f>VLOOKUP(A827,'Medical Examinations'!A826:J3161,3,FALSE)</f>
        <v>6.79</v>
      </c>
      <c r="E827" t="str">
        <f>VLOOKUP(A827,'Medical Examinations'!A826:J3161,4,FALSE)</f>
        <v>Yes</v>
      </c>
      <c r="F827" t="str">
        <f>VLOOKUP(A827,'Medical Examinations'!A826:J3161,4,FALSE)</f>
        <v>Yes</v>
      </c>
      <c r="G827" t="str">
        <f>VLOOKUP(A827,'Medical Examinations'!A827:J3161,6,FALSE)</f>
        <v>Yes</v>
      </c>
      <c r="H827">
        <f>VLOOKUP(A827,'Medical Examinations'!A827:J3161,7,FALSE)</f>
        <v>1</v>
      </c>
      <c r="I827" s="8" t="str">
        <f>VLOOKUP(A827,'Medical Examinations'!A827:J3161,8,FALSE)</f>
        <v>No</v>
      </c>
      <c r="J827" t="str">
        <f>VLOOKUP(A827,'Medical Examinations'!A827:J3161,9,FALSE)</f>
        <v>Overweight</v>
      </c>
      <c r="K827" t="str">
        <f>VLOOKUP(A827,'Medical Examinations'!A827:J3161,10,FALSE)</f>
        <v>Diabetes</v>
      </c>
      <c r="L827" s="14">
        <f>VLOOKUP(A827,'Hospitalisation Details'!$A$1:$H$2344,2,FALSE)</f>
        <v>23212</v>
      </c>
      <c r="M827">
        <f>VLOOKUP(A827,'Hospitalisation Details'!$A$1:$H$2344,4,FALSE)</f>
        <v>12815.44</v>
      </c>
      <c r="N827" t="str">
        <f>VLOOKUP(A827,'Hospitalisation Details'!$A$1:$H$2344,5,FALSE)</f>
        <v>tier - 3</v>
      </c>
      <c r="O827" t="str">
        <f>VLOOKUP(A827,'Hospitalisation Details'!$A$1:$H$2344,6,FALSE)</f>
        <v>tier - 3</v>
      </c>
      <c r="P827" t="str">
        <f>VLOOKUP(A827,'Hospitalisation Details'!$A$1:$H$2344,7,FALSE)</f>
        <v>R1024</v>
      </c>
      <c r="Q827">
        <f>VLOOKUP(A827,'Hospitalisation Details'!$A$1:$H$2344,8,FALSE)</f>
        <v>59</v>
      </c>
    </row>
    <row r="828" spans="1:17" x14ac:dyDescent="0.3">
      <c r="A828" t="s">
        <v>1533</v>
      </c>
      <c r="B828" t="str">
        <f>VLOOKUP(A828, 'Customer Names'!$A$1:$D$2336,3,FALSE)</f>
        <v>Proctor</v>
      </c>
      <c r="C828">
        <f>VLOOKUP(A828, 'Medical Examinations'!$A$1:$J$2336,2,FALSE)</f>
        <v>36.479999999999997</v>
      </c>
      <c r="D828">
        <f>VLOOKUP(A828,'Medical Examinations'!A827:J3162,3,FALSE)</f>
        <v>11.09</v>
      </c>
      <c r="E828" t="str">
        <f>VLOOKUP(A828,'Medical Examinations'!A827:J3162,4,FALSE)</f>
        <v>No</v>
      </c>
      <c r="F828" t="str">
        <f>VLOOKUP(A828,'Medical Examinations'!A827:J3162,4,FALSE)</f>
        <v>No</v>
      </c>
      <c r="G828" t="str">
        <f>VLOOKUP(A828,'Medical Examinations'!A828:J3162,6,FALSE)</f>
        <v>No</v>
      </c>
      <c r="H828">
        <f>VLOOKUP(A828,'Medical Examinations'!A828:J3162,7,FALSE)</f>
        <v>0</v>
      </c>
      <c r="I828" s="8" t="str">
        <f>VLOOKUP(A828,'Medical Examinations'!A828:J3162,8,FALSE)</f>
        <v>No</v>
      </c>
      <c r="J828" t="str">
        <f>VLOOKUP(A828,'Medical Examinations'!A828:J3162,9,FALSE)</f>
        <v>Obesity</v>
      </c>
      <c r="K828" t="str">
        <f>VLOOKUP(A828,'Medical Examinations'!A828:J3162,10,FALSE)</f>
        <v>Diabetes</v>
      </c>
      <c r="L828" s="14">
        <f>VLOOKUP(A828,'Hospitalisation Details'!$A$1:$H$2344,2,FALSE)</f>
        <v>28695</v>
      </c>
      <c r="M828">
        <f>VLOOKUP(A828,'Hospitalisation Details'!$A$1:$H$2344,4,FALSE)</f>
        <v>12797.21</v>
      </c>
      <c r="N828" t="str">
        <f>VLOOKUP(A828,'Hospitalisation Details'!$A$1:$H$2344,5,FALSE)</f>
        <v>tier - 3</v>
      </c>
      <c r="O828" t="str">
        <f>VLOOKUP(A828,'Hospitalisation Details'!$A$1:$H$2344,6,FALSE)</f>
        <v>tier - 1</v>
      </c>
      <c r="P828" t="str">
        <f>VLOOKUP(A828,'Hospitalisation Details'!$A$1:$H$2344,7,FALSE)</f>
        <v>R1024</v>
      </c>
      <c r="Q828">
        <f>VLOOKUP(A828,'Hospitalisation Details'!$A$1:$H$2344,8,FALSE)</f>
        <v>44</v>
      </c>
    </row>
    <row r="829" spans="1:17" x14ac:dyDescent="0.3">
      <c r="A829" t="s">
        <v>1532</v>
      </c>
      <c r="B829" t="str">
        <f>VLOOKUP(A829, 'Customer Names'!$A$1:$D$2336,3,FALSE)</f>
        <v>Ryan</v>
      </c>
      <c r="C829">
        <f>VLOOKUP(A829, 'Medical Examinations'!$A$1:$J$2336,2,FALSE)</f>
        <v>39.159999999999997</v>
      </c>
      <c r="D829">
        <f>VLOOKUP(A829,'Medical Examinations'!A828:J3163,3,FALSE)</f>
        <v>5.24</v>
      </c>
      <c r="E829" t="str">
        <f>VLOOKUP(A829,'Medical Examinations'!A828:J3163,4,FALSE)</f>
        <v>Yes</v>
      </c>
      <c r="F829" t="str">
        <f>VLOOKUP(A829,'Medical Examinations'!A828:J3163,4,FALSE)</f>
        <v>Yes</v>
      </c>
      <c r="G829" t="str">
        <f>VLOOKUP(A829,'Medical Examinations'!A829:J3163,6,FALSE)</f>
        <v>Yes</v>
      </c>
      <c r="H829">
        <f>VLOOKUP(A829,'Medical Examinations'!A829:J3163,7,FALSE)</f>
        <v>1</v>
      </c>
      <c r="I829" s="8" t="str">
        <f>VLOOKUP(A829,'Medical Examinations'!A829:J3163,8,FALSE)</f>
        <v>No</v>
      </c>
      <c r="J829" t="str">
        <f>VLOOKUP(A829,'Medical Examinations'!A829:J3163,9,FALSE)</f>
        <v>Obesity</v>
      </c>
      <c r="K829" t="str">
        <f>VLOOKUP(A829,'Medical Examinations'!A829:J3163,10,FALSE)</f>
        <v>Normal</v>
      </c>
      <c r="L829" s="14">
        <f>VLOOKUP(A829,'Hospitalisation Details'!$A$1:$H$2344,2,FALSE)</f>
        <v>30618</v>
      </c>
      <c r="M829">
        <f>VLOOKUP(A829,'Hospitalisation Details'!$A$1:$H$2344,4,FALSE)</f>
        <v>12788.18</v>
      </c>
      <c r="N829" t="str">
        <f>VLOOKUP(A829,'Hospitalisation Details'!$A$1:$H$2344,5,FALSE)</f>
        <v>tier - 3</v>
      </c>
      <c r="O829" t="str">
        <f>VLOOKUP(A829,'Hospitalisation Details'!$A$1:$H$2344,6,FALSE)</f>
        <v>tier - 1</v>
      </c>
      <c r="P829" t="str">
        <f>VLOOKUP(A829,'Hospitalisation Details'!$A$1:$H$2344,7,FALSE)</f>
        <v>R1026</v>
      </c>
      <c r="Q829">
        <f>VLOOKUP(A829,'Hospitalisation Details'!$A$1:$H$2344,8,FALSE)</f>
        <v>39</v>
      </c>
    </row>
    <row r="830" spans="1:17" x14ac:dyDescent="0.3">
      <c r="A830" t="s">
        <v>1531</v>
      </c>
      <c r="B830" t="str">
        <f>VLOOKUP(A830, 'Customer Names'!$A$1:$D$2336,3,FALSE)</f>
        <v>Watson</v>
      </c>
      <c r="C830">
        <f>VLOOKUP(A830, 'Medical Examinations'!$A$1:$J$2336,2,FALSE)</f>
        <v>28.22</v>
      </c>
      <c r="D830">
        <f>VLOOKUP(A830,'Medical Examinations'!A829:J3164,3,FALSE)</f>
        <v>7.51</v>
      </c>
      <c r="E830" t="str">
        <f>VLOOKUP(A830,'Medical Examinations'!A829:J3164,4,FALSE)</f>
        <v>Yes</v>
      </c>
      <c r="F830" t="str">
        <f>VLOOKUP(A830,'Medical Examinations'!A829:J3164,4,FALSE)</f>
        <v>Yes</v>
      </c>
      <c r="G830" t="str">
        <f>VLOOKUP(A830,'Medical Examinations'!A830:J3164,6,FALSE)</f>
        <v>Yes</v>
      </c>
      <c r="H830">
        <f>VLOOKUP(A830,'Medical Examinations'!A830:J3164,7,FALSE)</f>
        <v>1</v>
      </c>
      <c r="I830" s="8" t="str">
        <f>VLOOKUP(A830,'Medical Examinations'!A830:J3164,8,FALSE)</f>
        <v>No</v>
      </c>
      <c r="J830" t="str">
        <f>VLOOKUP(A830,'Medical Examinations'!A830:J3164,9,FALSE)</f>
        <v>Overweight</v>
      </c>
      <c r="K830" t="str">
        <f>VLOOKUP(A830,'Medical Examinations'!A830:J3164,10,FALSE)</f>
        <v>Diabetes</v>
      </c>
      <c r="L830" s="14">
        <f>VLOOKUP(A830,'Hospitalisation Details'!$A$1:$H$2344,2,FALSE)</f>
        <v>23350</v>
      </c>
      <c r="M830">
        <f>VLOOKUP(A830,'Hospitalisation Details'!$A$1:$H$2344,4,FALSE)</f>
        <v>12788.03</v>
      </c>
      <c r="N830" t="str">
        <f>VLOOKUP(A830,'Hospitalisation Details'!$A$1:$H$2344,5,FALSE)</f>
        <v>tier - 3</v>
      </c>
      <c r="O830" t="str">
        <f>VLOOKUP(A830,'Hospitalisation Details'!$A$1:$H$2344,6,FALSE)</f>
        <v>tier - 3</v>
      </c>
      <c r="P830" t="str">
        <f>VLOOKUP(A830,'Hospitalisation Details'!$A$1:$H$2344,7,FALSE)</f>
        <v>R1025</v>
      </c>
      <c r="Q830">
        <f>VLOOKUP(A830,'Hospitalisation Details'!$A$1:$H$2344,8,FALSE)</f>
        <v>59</v>
      </c>
    </row>
    <row r="831" spans="1:17" x14ac:dyDescent="0.3">
      <c r="A831" t="s">
        <v>1530</v>
      </c>
      <c r="B831" t="str">
        <f>VLOOKUP(A831, 'Customer Names'!$A$1:$D$2336,3,FALSE)</f>
        <v>Gresh</v>
      </c>
      <c r="C831">
        <f>VLOOKUP(A831, 'Medical Examinations'!$A$1:$J$2336,2,FALSE)</f>
        <v>35</v>
      </c>
      <c r="D831">
        <f>VLOOKUP(A831,'Medical Examinations'!A830:J3165,3,FALSE)</f>
        <v>4.13</v>
      </c>
      <c r="E831" t="str">
        <f>VLOOKUP(A831,'Medical Examinations'!A830:J3165,4,FALSE)</f>
        <v>No</v>
      </c>
      <c r="F831" t="str">
        <f>VLOOKUP(A831,'Medical Examinations'!A830:J3165,4,FALSE)</f>
        <v>No</v>
      </c>
      <c r="G831" t="str">
        <f>VLOOKUP(A831,'Medical Examinations'!A831:J3165,6,FALSE)</f>
        <v>No</v>
      </c>
      <c r="H831">
        <f>VLOOKUP(A831,'Medical Examinations'!A831:J3165,7,FALSE)</f>
        <v>2</v>
      </c>
      <c r="I831" s="8" t="str">
        <f>VLOOKUP(A831,'Medical Examinations'!A831:J3165,8,FALSE)</f>
        <v>No</v>
      </c>
      <c r="J831" t="str">
        <f>VLOOKUP(A831,'Medical Examinations'!A831:J3165,9,FALSE)</f>
        <v>Obesity</v>
      </c>
      <c r="K831" t="str">
        <f>VLOOKUP(A831,'Medical Examinations'!A831:J3165,10,FALSE)</f>
        <v>Normal</v>
      </c>
      <c r="L831" s="14">
        <f>VLOOKUP(A831,'Hospitalisation Details'!$A$1:$H$2344,2,FALSE)</f>
        <v>26579</v>
      </c>
      <c r="M831">
        <f>VLOOKUP(A831,'Hospitalisation Details'!$A$1:$H$2344,4,FALSE)</f>
        <v>12776.05</v>
      </c>
      <c r="N831" t="str">
        <f>VLOOKUP(A831,'Hospitalisation Details'!$A$1:$H$2344,5,FALSE)</f>
        <v>tier - 3</v>
      </c>
      <c r="O831" t="str">
        <f>VLOOKUP(A831,'Hospitalisation Details'!$A$1:$H$2344,6,FALSE)</f>
        <v>tier - 3</v>
      </c>
      <c r="P831" t="str">
        <f>VLOOKUP(A831,'Hospitalisation Details'!$A$1:$H$2344,7,FALSE)</f>
        <v>R1026</v>
      </c>
      <c r="Q831">
        <f>VLOOKUP(A831,'Hospitalisation Details'!$A$1:$H$2344,8,FALSE)</f>
        <v>50</v>
      </c>
    </row>
    <row r="832" spans="1:17" x14ac:dyDescent="0.3">
      <c r="A832" t="s">
        <v>1529</v>
      </c>
      <c r="B832" t="str">
        <f>VLOOKUP(A832, 'Customer Names'!$A$1:$D$2336,3,FALSE)</f>
        <v>Anis</v>
      </c>
      <c r="C832">
        <f>VLOOKUP(A832, 'Medical Examinations'!$A$1:$J$2336,2,FALSE)</f>
        <v>36.24</v>
      </c>
      <c r="D832">
        <f>VLOOKUP(A832,'Medical Examinations'!A831:J3166,3,FALSE)</f>
        <v>8.3800000000000008</v>
      </c>
      <c r="E832" t="str">
        <f>VLOOKUP(A832,'Medical Examinations'!A831:J3166,4,FALSE)</f>
        <v>Yes</v>
      </c>
      <c r="F832" t="str">
        <f>VLOOKUP(A832,'Medical Examinations'!A831:J3166,4,FALSE)</f>
        <v>Yes</v>
      </c>
      <c r="G832" t="str">
        <f>VLOOKUP(A832,'Medical Examinations'!A832:J3166,6,FALSE)</f>
        <v>No</v>
      </c>
      <c r="H832">
        <f>VLOOKUP(A832,'Medical Examinations'!A832:J3166,7,FALSE)</f>
        <v>1</v>
      </c>
      <c r="I832" s="8" t="str">
        <f>VLOOKUP(A832,'Medical Examinations'!A832:J3166,8,FALSE)</f>
        <v>No</v>
      </c>
      <c r="J832" t="str">
        <f>VLOOKUP(A832,'Medical Examinations'!A832:J3166,9,FALSE)</f>
        <v>Obesity</v>
      </c>
      <c r="K832" t="str">
        <f>VLOOKUP(A832,'Medical Examinations'!A832:J3166,10,FALSE)</f>
        <v>Diabetes</v>
      </c>
      <c r="L832" s="14">
        <f>VLOOKUP(A832,'Hospitalisation Details'!$A$1:$H$2344,2,FALSE)</f>
        <v>27662</v>
      </c>
      <c r="M832">
        <f>VLOOKUP(A832,'Hospitalisation Details'!$A$1:$H$2344,4,FALSE)</f>
        <v>12770.27</v>
      </c>
      <c r="N832" t="str">
        <f>VLOOKUP(A832,'Hospitalisation Details'!$A$1:$H$2344,5,FALSE)</f>
        <v>tier - 3</v>
      </c>
      <c r="O832" t="str">
        <f>VLOOKUP(A832,'Hospitalisation Details'!$A$1:$H$2344,6,FALSE)</f>
        <v>tier - 3</v>
      </c>
      <c r="P832" t="str">
        <f>VLOOKUP(A832,'Hospitalisation Details'!$A$1:$H$2344,7,FALSE)</f>
        <v>R1021</v>
      </c>
      <c r="Q832">
        <f>VLOOKUP(A832,'Hospitalisation Details'!$A$1:$H$2344,8,FALSE)</f>
        <v>47</v>
      </c>
    </row>
    <row r="833" spans="1:17" x14ac:dyDescent="0.3">
      <c r="A833" t="s">
        <v>1528</v>
      </c>
      <c r="B833" t="str">
        <f>VLOOKUP(A833, 'Customer Names'!$A$1:$D$2336,3,FALSE)</f>
        <v>Swartz</v>
      </c>
      <c r="C833">
        <f>VLOOKUP(A833, 'Medical Examinations'!$A$1:$J$2336,2,FALSE)</f>
        <v>36.954999999999998</v>
      </c>
      <c r="D833">
        <f>VLOOKUP(A833,'Medical Examinations'!A832:J3167,3,FALSE)</f>
        <v>8.07</v>
      </c>
      <c r="E833" t="str">
        <f>VLOOKUP(A833,'Medical Examinations'!A832:J3167,4,FALSE)</f>
        <v>No</v>
      </c>
      <c r="F833" t="str">
        <f>VLOOKUP(A833,'Medical Examinations'!A832:J3167,4,FALSE)</f>
        <v>No</v>
      </c>
      <c r="G833" t="str">
        <f>VLOOKUP(A833,'Medical Examinations'!A833:J3167,6,FALSE)</f>
        <v>No</v>
      </c>
      <c r="H833">
        <f>VLOOKUP(A833,'Medical Examinations'!A833:J3167,7,FALSE)</f>
        <v>0</v>
      </c>
      <c r="I833" s="8" t="str">
        <f>VLOOKUP(A833,'Medical Examinations'!A833:J3167,8,FALSE)</f>
        <v>No</v>
      </c>
      <c r="J833" t="str">
        <f>VLOOKUP(A833,'Medical Examinations'!A833:J3167,9,FALSE)</f>
        <v>Obesity</v>
      </c>
      <c r="K833" t="str">
        <f>VLOOKUP(A833,'Medical Examinations'!A833:J3167,10,FALSE)</f>
        <v>Diabetes</v>
      </c>
      <c r="L833" s="14">
        <f>VLOOKUP(A833,'Hospitalisation Details'!$A$1:$H$2344,2,FALSE)</f>
        <v>22920</v>
      </c>
      <c r="M833">
        <f>VLOOKUP(A833,'Hospitalisation Details'!$A$1:$H$2344,4,FALSE)</f>
        <v>12741.17</v>
      </c>
      <c r="N833" t="str">
        <f>VLOOKUP(A833,'Hospitalisation Details'!$A$1:$H$2344,5,FALSE)</f>
        <v>tier - 3</v>
      </c>
      <c r="O833" t="str">
        <f>VLOOKUP(A833,'Hospitalisation Details'!$A$1:$H$2344,6,FALSE)</f>
        <v>tier - 1</v>
      </c>
      <c r="P833" t="str">
        <f>VLOOKUP(A833,'Hospitalisation Details'!$A$1:$H$2344,7,FALSE)</f>
        <v>R1017</v>
      </c>
      <c r="Q833">
        <f>VLOOKUP(A833,'Hospitalisation Details'!$A$1:$H$2344,8,FALSE)</f>
        <v>60</v>
      </c>
    </row>
    <row r="834" spans="1:17" x14ac:dyDescent="0.3">
      <c r="A834" t="s">
        <v>1527</v>
      </c>
      <c r="B834" t="str">
        <f>VLOOKUP(A834, 'Customer Names'!$A$1:$D$2336,3,FALSE)</f>
        <v>Schluneker</v>
      </c>
      <c r="C834">
        <f>VLOOKUP(A834, 'Medical Examinations'!$A$1:$J$2336,2,FALSE)</f>
        <v>29.64</v>
      </c>
      <c r="D834">
        <f>VLOOKUP(A834,'Medical Examinations'!A833:J3168,3,FALSE)</f>
        <v>8.9499999999999993</v>
      </c>
      <c r="E834" t="str">
        <f>VLOOKUP(A834,'Medical Examinations'!A833:J3168,4,FALSE)</f>
        <v>No</v>
      </c>
      <c r="F834" t="str">
        <f>VLOOKUP(A834,'Medical Examinations'!A833:J3168,4,FALSE)</f>
        <v>No</v>
      </c>
      <c r="G834" t="str">
        <f>VLOOKUP(A834,'Medical Examinations'!A834:J3168,6,FALSE)</f>
        <v>No</v>
      </c>
      <c r="H834">
        <f>VLOOKUP(A834,'Medical Examinations'!A834:J3168,7,FALSE)</f>
        <v>0</v>
      </c>
      <c r="I834" s="8" t="str">
        <f>VLOOKUP(A834,'Medical Examinations'!A834:J3168,8,FALSE)</f>
        <v>No</v>
      </c>
      <c r="J834" t="str">
        <f>VLOOKUP(A834,'Medical Examinations'!A834:J3168,9,FALSE)</f>
        <v>Overweight</v>
      </c>
      <c r="K834" t="str">
        <f>VLOOKUP(A834,'Medical Examinations'!A834:J3168,10,FALSE)</f>
        <v>Diabetes</v>
      </c>
      <c r="L834" s="14">
        <f>VLOOKUP(A834,'Hospitalisation Details'!$A$1:$H$2344,2,FALSE)</f>
        <v>22891</v>
      </c>
      <c r="M834">
        <f>VLOOKUP(A834,'Hospitalisation Details'!$A$1:$H$2344,4,FALSE)</f>
        <v>12731</v>
      </c>
      <c r="N834" t="str">
        <f>VLOOKUP(A834,'Hospitalisation Details'!$A$1:$H$2344,5,FALSE)</f>
        <v>tier - 3</v>
      </c>
      <c r="O834" t="str">
        <f>VLOOKUP(A834,'Hospitalisation Details'!$A$1:$H$2344,6,FALSE)</f>
        <v>tier - 3</v>
      </c>
      <c r="P834" t="str">
        <f>VLOOKUP(A834,'Hospitalisation Details'!$A$1:$H$2344,7,FALSE)</f>
        <v>R1016</v>
      </c>
      <c r="Q834">
        <f>VLOOKUP(A834,'Hospitalisation Details'!$A$1:$H$2344,8,FALSE)</f>
        <v>60</v>
      </c>
    </row>
    <row r="835" spans="1:17" x14ac:dyDescent="0.3">
      <c r="A835" t="s">
        <v>1526</v>
      </c>
      <c r="B835" t="str">
        <f>VLOOKUP(A835, 'Customer Names'!$A$1:$D$2336,3,FALSE)</f>
        <v>Bellemare</v>
      </c>
      <c r="C835">
        <f>VLOOKUP(A835, 'Medical Examinations'!$A$1:$J$2336,2,FALSE)</f>
        <v>42.74</v>
      </c>
      <c r="D835">
        <f>VLOOKUP(A835,'Medical Examinations'!A834:J3169,3,FALSE)</f>
        <v>6.31</v>
      </c>
      <c r="E835" t="str">
        <f>VLOOKUP(A835,'Medical Examinations'!A834:J3169,4,FALSE)</f>
        <v>Yes</v>
      </c>
      <c r="F835" t="str">
        <f>VLOOKUP(A835,'Medical Examinations'!A834:J3169,4,FALSE)</f>
        <v>Yes</v>
      </c>
      <c r="G835" t="str">
        <f>VLOOKUP(A835,'Medical Examinations'!A835:J3169,6,FALSE)</f>
        <v>No</v>
      </c>
      <c r="H835">
        <f>VLOOKUP(A835,'Medical Examinations'!A835:J3169,7,FALSE)</f>
        <v>1</v>
      </c>
      <c r="I835" s="8" t="str">
        <f>VLOOKUP(A835,'Medical Examinations'!A835:J3169,8,FALSE)</f>
        <v>No</v>
      </c>
      <c r="J835" t="str">
        <f>VLOOKUP(A835,'Medical Examinations'!A835:J3169,9,FALSE)</f>
        <v>Obesity</v>
      </c>
      <c r="K835" t="str">
        <f>VLOOKUP(A835,'Medical Examinations'!A835:J3169,10,FALSE)</f>
        <v>Prediabetes</v>
      </c>
      <c r="L835" s="14">
        <f>VLOOKUP(A835,'Hospitalisation Details'!$A$1:$H$2344,2,FALSE)</f>
        <v>32341</v>
      </c>
      <c r="M835">
        <f>VLOOKUP(A835,'Hospitalisation Details'!$A$1:$H$2344,4,FALSE)</f>
        <v>12718.21</v>
      </c>
      <c r="N835" t="str">
        <f>VLOOKUP(A835,'Hospitalisation Details'!$A$1:$H$2344,5,FALSE)</f>
        <v>tier - 3</v>
      </c>
      <c r="O835" t="str">
        <f>VLOOKUP(A835,'Hospitalisation Details'!$A$1:$H$2344,6,FALSE)</f>
        <v>tier - 1</v>
      </c>
      <c r="P835" t="str">
        <f>VLOOKUP(A835,'Hospitalisation Details'!$A$1:$H$2344,7,FALSE)</f>
        <v>R1026</v>
      </c>
      <c r="Q835">
        <f>VLOOKUP(A835,'Hospitalisation Details'!$A$1:$H$2344,8,FALSE)</f>
        <v>34</v>
      </c>
    </row>
    <row r="836" spans="1:17" x14ac:dyDescent="0.3">
      <c r="A836" t="s">
        <v>1525</v>
      </c>
      <c r="B836" t="str">
        <f>VLOOKUP(A836, 'Customer Names'!$A$1:$D$2336,3,FALSE)</f>
        <v>Vitalo</v>
      </c>
      <c r="C836">
        <f>VLOOKUP(A836, 'Medical Examinations'!$A$1:$J$2336,2,FALSE)</f>
        <v>36.130000000000003</v>
      </c>
      <c r="D836">
        <f>VLOOKUP(A836,'Medical Examinations'!A835:J3170,3,FALSE)</f>
        <v>7.19</v>
      </c>
      <c r="E836" t="str">
        <f>VLOOKUP(A836,'Medical Examinations'!A835:J3170,4,FALSE)</f>
        <v>Yes</v>
      </c>
      <c r="F836" t="str">
        <f>VLOOKUP(A836,'Medical Examinations'!A835:J3170,4,FALSE)</f>
        <v>Yes</v>
      </c>
      <c r="G836" t="str">
        <f>VLOOKUP(A836,'Medical Examinations'!A836:J3170,6,FALSE)</f>
        <v>No</v>
      </c>
      <c r="H836">
        <f>VLOOKUP(A836,'Medical Examinations'!A836:J3170,7,FALSE)</f>
        <v>2</v>
      </c>
      <c r="I836" s="8" t="str">
        <f>VLOOKUP(A836,'Medical Examinations'!A836:J3170,8,FALSE)</f>
        <v>No</v>
      </c>
      <c r="J836" t="str">
        <f>VLOOKUP(A836,'Medical Examinations'!A836:J3170,9,FALSE)</f>
        <v>Obesity</v>
      </c>
      <c r="K836" t="str">
        <f>VLOOKUP(A836,'Medical Examinations'!A836:J3170,10,FALSE)</f>
        <v>Diabetes</v>
      </c>
      <c r="L836" s="14">
        <f>VLOOKUP(A836,'Hospitalisation Details'!$A$1:$H$2344,2,FALSE)</f>
        <v>25757</v>
      </c>
      <c r="M836">
        <f>VLOOKUP(A836,'Hospitalisation Details'!$A$1:$H$2344,4,FALSE)</f>
        <v>12713</v>
      </c>
      <c r="N836" t="str">
        <f>VLOOKUP(A836,'Hospitalisation Details'!$A$1:$H$2344,5,FALSE)</f>
        <v>tier - 3</v>
      </c>
      <c r="O836" t="str">
        <f>VLOOKUP(A836,'Hospitalisation Details'!$A$1:$H$2344,6,FALSE)</f>
        <v>tier - 1</v>
      </c>
      <c r="P836" t="str">
        <f>VLOOKUP(A836,'Hospitalisation Details'!$A$1:$H$2344,7,FALSE)</f>
        <v>R1011</v>
      </c>
      <c r="Q836">
        <f>VLOOKUP(A836,'Hospitalisation Details'!$A$1:$H$2344,8,FALSE)</f>
        <v>52</v>
      </c>
    </row>
    <row r="837" spans="1:17" x14ac:dyDescent="0.3">
      <c r="A837" t="s">
        <v>1524</v>
      </c>
      <c r="B837" t="str">
        <f>VLOOKUP(A837, 'Customer Names'!$A$1:$D$2336,3,FALSE)</f>
        <v>Hamilton</v>
      </c>
      <c r="C837">
        <f>VLOOKUP(A837, 'Medical Examinations'!$A$1:$J$2336,2,FALSE)</f>
        <v>31.55</v>
      </c>
      <c r="D837">
        <f>VLOOKUP(A837,'Medical Examinations'!A836:J3171,3,FALSE)</f>
        <v>6.11</v>
      </c>
      <c r="E837" t="str">
        <f>VLOOKUP(A837,'Medical Examinations'!A836:J3171,4,FALSE)</f>
        <v>Yes</v>
      </c>
      <c r="F837" t="str">
        <f>VLOOKUP(A837,'Medical Examinations'!A836:J3171,4,FALSE)</f>
        <v>Yes</v>
      </c>
      <c r="G837" t="str">
        <f>VLOOKUP(A837,'Medical Examinations'!A837:J3171,6,FALSE)</f>
        <v>No</v>
      </c>
      <c r="H837">
        <f>VLOOKUP(A837,'Medical Examinations'!A837:J3171,7,FALSE)</f>
        <v>1</v>
      </c>
      <c r="I837" s="8" t="str">
        <f>VLOOKUP(A837,'Medical Examinations'!A837:J3171,8,FALSE)</f>
        <v>No</v>
      </c>
      <c r="J837" t="str">
        <f>VLOOKUP(A837,'Medical Examinations'!A837:J3171,9,FALSE)</f>
        <v>Obesity</v>
      </c>
      <c r="K837" t="str">
        <f>VLOOKUP(A837,'Medical Examinations'!A837:J3171,10,FALSE)</f>
        <v>Prediabetes</v>
      </c>
      <c r="L837" s="14">
        <f>VLOOKUP(A837,'Hospitalisation Details'!$A$1:$H$2344,2,FALSE)</f>
        <v>23709</v>
      </c>
      <c r="M837">
        <f>VLOOKUP(A837,'Hospitalisation Details'!$A$1:$H$2344,4,FALSE)</f>
        <v>12700.63</v>
      </c>
      <c r="N837" t="str">
        <f>VLOOKUP(A837,'Hospitalisation Details'!$A$1:$H$2344,5,FALSE)</f>
        <v>tier - 3</v>
      </c>
      <c r="O837" t="str">
        <f>VLOOKUP(A837,'Hospitalisation Details'!$A$1:$H$2344,6,FALSE)</f>
        <v>tier - 3</v>
      </c>
      <c r="P837" t="str">
        <f>VLOOKUP(A837,'Hospitalisation Details'!$A$1:$H$2344,7,FALSE)</f>
        <v>R1011</v>
      </c>
      <c r="Q837">
        <f>VLOOKUP(A837,'Hospitalisation Details'!$A$1:$H$2344,8,FALSE)</f>
        <v>58</v>
      </c>
    </row>
    <row r="838" spans="1:17" x14ac:dyDescent="0.3">
      <c r="A838" t="s">
        <v>1523</v>
      </c>
      <c r="B838" t="str">
        <f>VLOOKUP(A838, 'Customer Names'!$A$1:$D$2336,3,FALSE)</f>
        <v>Marshall</v>
      </c>
      <c r="C838">
        <f>VLOOKUP(A838, 'Medical Examinations'!$A$1:$J$2336,2,FALSE)</f>
        <v>52.75</v>
      </c>
      <c r="D838">
        <f>VLOOKUP(A838,'Medical Examinations'!A837:J3172,3,FALSE)</f>
        <v>6.02</v>
      </c>
      <c r="E838" t="str">
        <f>VLOOKUP(A838,'Medical Examinations'!A837:J3172,4,FALSE)</f>
        <v>No</v>
      </c>
      <c r="F838" t="str">
        <f>VLOOKUP(A838,'Medical Examinations'!A837:J3172,4,FALSE)</f>
        <v>No</v>
      </c>
      <c r="G838" t="str">
        <f>VLOOKUP(A838,'Medical Examinations'!A838:J3172,6,FALSE)</f>
        <v>No</v>
      </c>
      <c r="H838">
        <f>VLOOKUP(A838,'Medical Examinations'!A838:J3172,7,FALSE)</f>
        <v>1</v>
      </c>
      <c r="I838" s="8" t="str">
        <f>VLOOKUP(A838,'Medical Examinations'!A838:J3172,8,FALSE)</f>
        <v>No</v>
      </c>
      <c r="J838" t="str">
        <f>VLOOKUP(A838,'Medical Examinations'!A838:J3172,9,FALSE)</f>
        <v>Obesity</v>
      </c>
      <c r="K838" t="str">
        <f>VLOOKUP(A838,'Medical Examinations'!A838:J3172,10,FALSE)</f>
        <v>Prediabetes</v>
      </c>
      <c r="L838" s="14">
        <f>VLOOKUP(A838,'Hospitalisation Details'!$A$1:$H$2344,2,FALSE)</f>
        <v>33792</v>
      </c>
      <c r="M838">
        <f>VLOOKUP(A838,'Hospitalisation Details'!$A$1:$H$2344,4,FALSE)</f>
        <v>12699.56</v>
      </c>
      <c r="N838" t="str">
        <f>VLOOKUP(A838,'Hospitalisation Details'!$A$1:$H$2344,5,FALSE)</f>
        <v>tier - 3</v>
      </c>
      <c r="O838" t="str">
        <f>VLOOKUP(A838,'Hospitalisation Details'!$A$1:$H$2344,6,FALSE)</f>
        <v>tier - 2</v>
      </c>
      <c r="P838" t="str">
        <f>VLOOKUP(A838,'Hospitalisation Details'!$A$1:$H$2344,7,FALSE)</f>
        <v>R1011</v>
      </c>
      <c r="Q838">
        <f>VLOOKUP(A838,'Hospitalisation Details'!$A$1:$H$2344,8,FALSE)</f>
        <v>30</v>
      </c>
    </row>
    <row r="839" spans="1:17" x14ac:dyDescent="0.3">
      <c r="A839" t="s">
        <v>1522</v>
      </c>
      <c r="B839" t="str">
        <f>VLOOKUP(A839, 'Customer Names'!$A$1:$D$2336,3,FALSE)</f>
        <v>Cale</v>
      </c>
      <c r="C839">
        <f>VLOOKUP(A839, 'Medical Examinations'!$A$1:$J$2336,2,FALSE)</f>
        <v>36.67</v>
      </c>
      <c r="D839">
        <f>VLOOKUP(A839,'Medical Examinations'!A838:J3173,3,FALSE)</f>
        <v>11.86</v>
      </c>
      <c r="E839" t="str">
        <f>VLOOKUP(A839,'Medical Examinations'!A838:J3173,4,FALSE)</f>
        <v>No</v>
      </c>
      <c r="F839" t="str">
        <f>VLOOKUP(A839,'Medical Examinations'!A838:J3173,4,FALSE)</f>
        <v>No</v>
      </c>
      <c r="G839" t="str">
        <f>VLOOKUP(A839,'Medical Examinations'!A839:J3173,6,FALSE)</f>
        <v>No</v>
      </c>
      <c r="H839">
        <f>VLOOKUP(A839,'Medical Examinations'!A839:J3173,7,FALSE)</f>
        <v>0</v>
      </c>
      <c r="I839" s="8" t="str">
        <f>VLOOKUP(A839,'Medical Examinations'!A839:J3173,8,FALSE)</f>
        <v>No</v>
      </c>
      <c r="J839" t="str">
        <f>VLOOKUP(A839,'Medical Examinations'!A839:J3173,9,FALSE)</f>
        <v>Obesity</v>
      </c>
      <c r="K839" t="str">
        <f>VLOOKUP(A839,'Medical Examinations'!A839:J3173,10,FALSE)</f>
        <v>Diabetes</v>
      </c>
      <c r="L839" s="14">
        <f>VLOOKUP(A839,'Hospitalisation Details'!$A$1:$H$2344,2,FALSE)</f>
        <v>27296</v>
      </c>
      <c r="M839">
        <f>VLOOKUP(A839,'Hospitalisation Details'!$A$1:$H$2344,4,FALSE)</f>
        <v>12697.48</v>
      </c>
      <c r="N839" t="str">
        <f>VLOOKUP(A839,'Hospitalisation Details'!$A$1:$H$2344,5,FALSE)</f>
        <v>tier - 3</v>
      </c>
      <c r="O839" t="str">
        <f>VLOOKUP(A839,'Hospitalisation Details'!$A$1:$H$2344,6,FALSE)</f>
        <v>tier - 3</v>
      </c>
      <c r="P839" t="str">
        <f>VLOOKUP(A839,'Hospitalisation Details'!$A$1:$H$2344,7,FALSE)</f>
        <v>R1021</v>
      </c>
      <c r="Q839">
        <f>VLOOKUP(A839,'Hospitalisation Details'!$A$1:$H$2344,8,FALSE)</f>
        <v>48</v>
      </c>
    </row>
    <row r="840" spans="1:17" x14ac:dyDescent="0.3">
      <c r="A840" t="s">
        <v>1521</v>
      </c>
      <c r="B840" t="str">
        <f>VLOOKUP(A840, 'Customer Names'!$A$1:$D$2336,3,FALSE)</f>
        <v>Pittaway</v>
      </c>
      <c r="C840">
        <f>VLOOKUP(A840, 'Medical Examinations'!$A$1:$J$2336,2,FALSE)</f>
        <v>38.06</v>
      </c>
      <c r="D840">
        <f>VLOOKUP(A840,'Medical Examinations'!A839:J3174,3,FALSE)</f>
        <v>8.25</v>
      </c>
      <c r="E840" t="str">
        <f>VLOOKUP(A840,'Medical Examinations'!A839:J3174,4,FALSE)</f>
        <v>No</v>
      </c>
      <c r="F840" t="str">
        <f>VLOOKUP(A840,'Medical Examinations'!A839:J3174,4,FALSE)</f>
        <v>No</v>
      </c>
      <c r="G840" t="str">
        <f>VLOOKUP(A840,'Medical Examinations'!A840:J3174,6,FALSE)</f>
        <v>No</v>
      </c>
      <c r="H840">
        <f>VLOOKUP(A840,'Medical Examinations'!A840:J3174,7,FALSE)</f>
        <v>0</v>
      </c>
      <c r="I840" s="8" t="str">
        <f>VLOOKUP(A840,'Medical Examinations'!A840:J3174,8,FALSE)</f>
        <v>No</v>
      </c>
      <c r="J840" t="str">
        <f>VLOOKUP(A840,'Medical Examinations'!A840:J3174,9,FALSE)</f>
        <v>Obesity</v>
      </c>
      <c r="K840" t="str">
        <f>VLOOKUP(A840,'Medical Examinations'!A840:J3174,10,FALSE)</f>
        <v>Diabetes</v>
      </c>
      <c r="L840" s="14">
        <f>VLOOKUP(A840,'Hospitalisation Details'!$A$1:$H$2344,2,FALSE)</f>
        <v>22885</v>
      </c>
      <c r="M840">
        <f>VLOOKUP(A840,'Hospitalisation Details'!$A$1:$H$2344,4,FALSE)</f>
        <v>12648.7</v>
      </c>
      <c r="N840" t="str">
        <f>VLOOKUP(A840,'Hospitalisation Details'!$A$1:$H$2344,5,FALSE)</f>
        <v>tier - 3</v>
      </c>
      <c r="O840" t="str">
        <f>VLOOKUP(A840,'Hospitalisation Details'!$A$1:$H$2344,6,FALSE)</f>
        <v>tier - 2</v>
      </c>
      <c r="P840" t="str">
        <f>VLOOKUP(A840,'Hospitalisation Details'!$A$1:$H$2344,7,FALSE)</f>
        <v>R1013</v>
      </c>
      <c r="Q840">
        <f>VLOOKUP(A840,'Hospitalisation Details'!$A$1:$H$2344,8,FALSE)</f>
        <v>60</v>
      </c>
    </row>
    <row r="841" spans="1:17" x14ac:dyDescent="0.3">
      <c r="A841" t="s">
        <v>1520</v>
      </c>
      <c r="B841" t="str">
        <f>VLOOKUP(A841, 'Customer Names'!$A$1:$D$2336,3,FALSE)</f>
        <v>Bill</v>
      </c>
      <c r="C841">
        <f>VLOOKUP(A841, 'Medical Examinations'!$A$1:$J$2336,2,FALSE)</f>
        <v>38</v>
      </c>
      <c r="D841">
        <f>VLOOKUP(A841,'Medical Examinations'!A840:J3175,3,FALSE)</f>
        <v>8.1300000000000008</v>
      </c>
      <c r="E841" t="str">
        <f>VLOOKUP(A841,'Medical Examinations'!A840:J3175,4,FALSE)</f>
        <v>No</v>
      </c>
      <c r="F841" t="str">
        <f>VLOOKUP(A841,'Medical Examinations'!A840:J3175,4,FALSE)</f>
        <v>No</v>
      </c>
      <c r="G841" t="str">
        <f>VLOOKUP(A841,'Medical Examinations'!A841:J3175,6,FALSE)</f>
        <v>No</v>
      </c>
      <c r="H841">
        <f>VLOOKUP(A841,'Medical Examinations'!A841:J3175,7,FALSE)</f>
        <v>0</v>
      </c>
      <c r="I841" s="8" t="str">
        <f>VLOOKUP(A841,'Medical Examinations'!A841:J3175,8,FALSE)</f>
        <v>No</v>
      </c>
      <c r="J841" t="str">
        <f>VLOOKUP(A841,'Medical Examinations'!A841:J3175,9,FALSE)</f>
        <v>Obesity</v>
      </c>
      <c r="K841" t="str">
        <f>VLOOKUP(A841,'Medical Examinations'!A841:J3175,10,FALSE)</f>
        <v>Diabetes</v>
      </c>
      <c r="L841" s="14">
        <f>VLOOKUP(A841,'Hospitalisation Details'!$A$1:$H$2344,2,FALSE)</f>
        <v>23999</v>
      </c>
      <c r="M841">
        <f>VLOOKUP(A841,'Hospitalisation Details'!$A$1:$H$2344,4,FALSE)</f>
        <v>12646.21</v>
      </c>
      <c r="N841" t="str">
        <f>VLOOKUP(A841,'Hospitalisation Details'!$A$1:$H$2344,5,FALSE)</f>
        <v>tier - 3</v>
      </c>
      <c r="O841" t="str">
        <f>VLOOKUP(A841,'Hospitalisation Details'!$A$1:$H$2344,6,FALSE)</f>
        <v>tier - 2</v>
      </c>
      <c r="P841" t="str">
        <f>VLOOKUP(A841,'Hospitalisation Details'!$A$1:$H$2344,7,FALSE)</f>
        <v>R1011</v>
      </c>
      <c r="Q841">
        <f>VLOOKUP(A841,'Hospitalisation Details'!$A$1:$H$2344,8,FALSE)</f>
        <v>57</v>
      </c>
    </row>
    <row r="842" spans="1:17" x14ac:dyDescent="0.3">
      <c r="A842" t="s">
        <v>1519</v>
      </c>
      <c r="B842" t="str">
        <f>VLOOKUP(A842, 'Customer Names'!$A$1:$D$2336,3,FALSE)</f>
        <v>Antrim</v>
      </c>
      <c r="C842">
        <f>VLOOKUP(A842, 'Medical Examinations'!$A$1:$J$2336,2,FALSE)</f>
        <v>35.1</v>
      </c>
      <c r="D842">
        <f>VLOOKUP(A842,'Medical Examinations'!A841:J3176,3,FALSE)</f>
        <v>10.1</v>
      </c>
      <c r="E842" t="str">
        <f>VLOOKUP(A842,'Medical Examinations'!A841:J3176,4,FALSE)</f>
        <v>No</v>
      </c>
      <c r="F842" t="str">
        <f>VLOOKUP(A842,'Medical Examinations'!A841:J3176,4,FALSE)</f>
        <v>No</v>
      </c>
      <c r="G842" t="str">
        <f>VLOOKUP(A842,'Medical Examinations'!A842:J3176,6,FALSE)</f>
        <v>No</v>
      </c>
      <c r="H842">
        <f>VLOOKUP(A842,'Medical Examinations'!A842:J3176,7,FALSE)</f>
        <v>0</v>
      </c>
      <c r="I842" s="8" t="str">
        <f>VLOOKUP(A842,'Medical Examinations'!A842:J3176,8,FALSE)</f>
        <v>No</v>
      </c>
      <c r="J842" t="str">
        <f>VLOOKUP(A842,'Medical Examinations'!A842:J3176,9,FALSE)</f>
        <v>Obesity</v>
      </c>
      <c r="K842" t="str">
        <f>VLOOKUP(A842,'Medical Examinations'!A842:J3176,10,FALSE)</f>
        <v>Diabetes</v>
      </c>
      <c r="L842" s="14">
        <f>VLOOKUP(A842,'Hospitalisation Details'!$A$1:$H$2344,2,FALSE)</f>
        <v>22838</v>
      </c>
      <c r="M842">
        <f>VLOOKUP(A842,'Hospitalisation Details'!$A$1:$H$2344,4,FALSE)</f>
        <v>12644.59</v>
      </c>
      <c r="N842" t="str">
        <f>VLOOKUP(A842,'Hospitalisation Details'!$A$1:$H$2344,5,FALSE)</f>
        <v>tier - 3</v>
      </c>
      <c r="O842" t="str">
        <f>VLOOKUP(A842,'Hospitalisation Details'!$A$1:$H$2344,6,FALSE)</f>
        <v>tier - 2</v>
      </c>
      <c r="P842" t="str">
        <f>VLOOKUP(A842,'Hospitalisation Details'!$A$1:$H$2344,7,FALSE)</f>
        <v>R1011</v>
      </c>
      <c r="Q842">
        <f>VLOOKUP(A842,'Hospitalisation Details'!$A$1:$H$2344,8,FALSE)</f>
        <v>60</v>
      </c>
    </row>
    <row r="843" spans="1:17" x14ac:dyDescent="0.3">
      <c r="A843" t="s">
        <v>1518</v>
      </c>
      <c r="B843" t="str">
        <f>VLOOKUP(A843, 'Customer Names'!$A$1:$D$2336,3,FALSE)</f>
        <v>Doolittle-Crider</v>
      </c>
      <c r="C843">
        <f>VLOOKUP(A843, 'Medical Examinations'!$A$1:$J$2336,2,FALSE)</f>
        <v>33.82</v>
      </c>
      <c r="D843">
        <f>VLOOKUP(A843,'Medical Examinations'!A842:J3177,3,FALSE)</f>
        <v>5.89</v>
      </c>
      <c r="E843" t="str">
        <f>VLOOKUP(A843,'Medical Examinations'!A842:J3177,4,FALSE)</f>
        <v>Yes</v>
      </c>
      <c r="F843" t="str">
        <f>VLOOKUP(A843,'Medical Examinations'!A842:J3177,4,FALSE)</f>
        <v>Yes</v>
      </c>
      <c r="G843" t="str">
        <f>VLOOKUP(A843,'Medical Examinations'!A843:J3177,6,FALSE)</f>
        <v>No</v>
      </c>
      <c r="H843">
        <f>VLOOKUP(A843,'Medical Examinations'!A843:J3177,7,FALSE)</f>
        <v>2</v>
      </c>
      <c r="I843" s="8" t="str">
        <f>VLOOKUP(A843,'Medical Examinations'!A843:J3177,8,FALSE)</f>
        <v>No</v>
      </c>
      <c r="J843" t="str">
        <f>VLOOKUP(A843,'Medical Examinations'!A843:J3177,9,FALSE)</f>
        <v>Obesity</v>
      </c>
      <c r="K843" t="str">
        <f>VLOOKUP(A843,'Medical Examinations'!A843:J3177,10,FALSE)</f>
        <v>Prediabetes</v>
      </c>
      <c r="L843" s="14">
        <f>VLOOKUP(A843,'Hospitalisation Details'!$A$1:$H$2344,2,FALSE)</f>
        <v>24458</v>
      </c>
      <c r="M843">
        <f>VLOOKUP(A843,'Hospitalisation Details'!$A$1:$H$2344,4,FALSE)</f>
        <v>12643.38</v>
      </c>
      <c r="N843" t="str">
        <f>VLOOKUP(A843,'Hospitalisation Details'!$A$1:$H$2344,5,FALSE)</f>
        <v>tier - 3</v>
      </c>
      <c r="O843" t="str">
        <f>VLOOKUP(A843,'Hospitalisation Details'!$A$1:$H$2344,6,FALSE)</f>
        <v>tier - 1</v>
      </c>
      <c r="P843" t="str">
        <f>VLOOKUP(A843,'Hospitalisation Details'!$A$1:$H$2344,7,FALSE)</f>
        <v>R1012</v>
      </c>
      <c r="Q843">
        <f>VLOOKUP(A843,'Hospitalisation Details'!$A$1:$H$2344,8,FALSE)</f>
        <v>56</v>
      </c>
    </row>
    <row r="844" spans="1:17" x14ac:dyDescent="0.3">
      <c r="A844" t="s">
        <v>1517</v>
      </c>
      <c r="B844" t="str">
        <f>VLOOKUP(A844, 'Customer Names'!$A$1:$D$2336,3,FALSE)</f>
        <v>Ruhlman</v>
      </c>
      <c r="C844">
        <f>VLOOKUP(A844, 'Medical Examinations'!$A$1:$J$2336,2,FALSE)</f>
        <v>37.43</v>
      </c>
      <c r="D844">
        <f>VLOOKUP(A844,'Medical Examinations'!A843:J3178,3,FALSE)</f>
        <v>4.97</v>
      </c>
      <c r="E844" t="str">
        <f>VLOOKUP(A844,'Medical Examinations'!A843:J3178,4,FALSE)</f>
        <v>No</v>
      </c>
      <c r="F844" t="str">
        <f>VLOOKUP(A844,'Medical Examinations'!A843:J3178,4,FALSE)</f>
        <v>No</v>
      </c>
      <c r="G844" t="str">
        <f>VLOOKUP(A844,'Medical Examinations'!A844:J3178,6,FALSE)</f>
        <v>No</v>
      </c>
      <c r="H844">
        <f>VLOOKUP(A844,'Medical Examinations'!A844:J3178,7,FALSE)</f>
        <v>2</v>
      </c>
      <c r="I844" s="8" t="str">
        <f>VLOOKUP(A844,'Medical Examinations'!A844:J3178,8,FALSE)</f>
        <v>No</v>
      </c>
      <c r="J844" t="str">
        <f>VLOOKUP(A844,'Medical Examinations'!A844:J3178,9,FALSE)</f>
        <v>Obesity</v>
      </c>
      <c r="K844" t="str">
        <f>VLOOKUP(A844,'Medical Examinations'!A844:J3178,10,FALSE)</f>
        <v>Normal</v>
      </c>
      <c r="L844" s="14">
        <f>VLOOKUP(A844,'Hospitalisation Details'!$A$1:$H$2344,2,FALSE)</f>
        <v>26547</v>
      </c>
      <c r="M844">
        <f>VLOOKUP(A844,'Hospitalisation Details'!$A$1:$H$2344,4,FALSE)</f>
        <v>12640.24</v>
      </c>
      <c r="N844" t="str">
        <f>VLOOKUP(A844,'Hospitalisation Details'!$A$1:$H$2344,5,FALSE)</f>
        <v>tier - 3</v>
      </c>
      <c r="O844" t="str">
        <f>VLOOKUP(A844,'Hospitalisation Details'!$A$1:$H$2344,6,FALSE)</f>
        <v>tier - 1</v>
      </c>
      <c r="P844" t="str">
        <f>VLOOKUP(A844,'Hospitalisation Details'!$A$1:$H$2344,7,FALSE)</f>
        <v>R1011</v>
      </c>
      <c r="Q844">
        <f>VLOOKUP(A844,'Hospitalisation Details'!$A$1:$H$2344,8,FALSE)</f>
        <v>50</v>
      </c>
    </row>
    <row r="845" spans="1:17" x14ac:dyDescent="0.3">
      <c r="A845" t="s">
        <v>1516</v>
      </c>
      <c r="B845" t="str">
        <f>VLOOKUP(A845, 'Customer Names'!$A$1:$D$2336,3,FALSE)</f>
        <v>Anderson</v>
      </c>
      <c r="C845">
        <f>VLOOKUP(A845, 'Medical Examinations'!$A$1:$J$2336,2,FALSE)</f>
        <v>30.5</v>
      </c>
      <c r="D845">
        <f>VLOOKUP(A845,'Medical Examinations'!A844:J3179,3,FALSE)</f>
        <v>9.9</v>
      </c>
      <c r="E845" t="str">
        <f>VLOOKUP(A845,'Medical Examinations'!A844:J3179,4,FALSE)</f>
        <v>No</v>
      </c>
      <c r="F845" t="str">
        <f>VLOOKUP(A845,'Medical Examinations'!A844:J3179,4,FALSE)</f>
        <v>No</v>
      </c>
      <c r="G845" t="str">
        <f>VLOOKUP(A845,'Medical Examinations'!A845:J3179,6,FALSE)</f>
        <v>No</v>
      </c>
      <c r="H845">
        <f>VLOOKUP(A845,'Medical Examinations'!A845:J3179,7,FALSE)</f>
        <v>0</v>
      </c>
      <c r="I845" s="8" t="str">
        <f>VLOOKUP(A845,'Medical Examinations'!A845:J3179,8,FALSE)</f>
        <v>No</v>
      </c>
      <c r="J845" t="str">
        <f>VLOOKUP(A845,'Medical Examinations'!A845:J3179,9,FALSE)</f>
        <v>Obesity</v>
      </c>
      <c r="K845" t="str">
        <f>VLOOKUP(A845,'Medical Examinations'!A845:J3179,10,FALSE)</f>
        <v>Diabetes</v>
      </c>
      <c r="L845" s="14">
        <f>VLOOKUP(A845,'Hospitalisation Details'!$A$1:$H$2344,2,FALSE)</f>
        <v>22849</v>
      </c>
      <c r="M845">
        <f>VLOOKUP(A845,'Hospitalisation Details'!$A$1:$H$2344,4,FALSE)</f>
        <v>12638.2</v>
      </c>
      <c r="N845" t="str">
        <f>VLOOKUP(A845,'Hospitalisation Details'!$A$1:$H$2344,5,FALSE)</f>
        <v>tier - 3</v>
      </c>
      <c r="O845" t="str">
        <f>VLOOKUP(A845,'Hospitalisation Details'!$A$1:$H$2344,6,FALSE)</f>
        <v>tier - 1</v>
      </c>
      <c r="P845" t="str">
        <f>VLOOKUP(A845,'Hospitalisation Details'!$A$1:$H$2344,7,FALSE)</f>
        <v>R1011</v>
      </c>
      <c r="Q845">
        <f>VLOOKUP(A845,'Hospitalisation Details'!$A$1:$H$2344,8,FALSE)</f>
        <v>60</v>
      </c>
    </row>
    <row r="846" spans="1:17" x14ac:dyDescent="0.3">
      <c r="A846" t="s">
        <v>1515</v>
      </c>
      <c r="B846" t="str">
        <f>VLOOKUP(A846, 'Customer Names'!$A$1:$D$2336,3,FALSE)</f>
        <v>Uchiyama</v>
      </c>
      <c r="C846">
        <f>VLOOKUP(A846, 'Medical Examinations'!$A$1:$J$2336,2,FALSE)</f>
        <v>24.53</v>
      </c>
      <c r="D846">
        <f>VLOOKUP(A846,'Medical Examinations'!A845:J3180,3,FALSE)</f>
        <v>9.0500000000000007</v>
      </c>
      <c r="E846" t="str">
        <f>VLOOKUP(A846,'Medical Examinations'!A845:J3180,4,FALSE)</f>
        <v>No</v>
      </c>
      <c r="F846" t="str">
        <f>VLOOKUP(A846,'Medical Examinations'!A845:J3180,4,FALSE)</f>
        <v>No</v>
      </c>
      <c r="G846" t="str">
        <f>VLOOKUP(A846,'Medical Examinations'!A846:J3180,6,FALSE)</f>
        <v>No</v>
      </c>
      <c r="H846">
        <f>VLOOKUP(A846,'Medical Examinations'!A846:J3180,7,FALSE)</f>
        <v>0</v>
      </c>
      <c r="I846" s="8" t="str">
        <f>VLOOKUP(A846,'Medical Examinations'!A846:J3180,8,FALSE)</f>
        <v>No</v>
      </c>
      <c r="J846" t="str">
        <f>VLOOKUP(A846,'Medical Examinations'!A846:J3180,9,FALSE)</f>
        <v>Normal weight</v>
      </c>
      <c r="K846" t="str">
        <f>VLOOKUP(A846,'Medical Examinations'!A846:J3180,10,FALSE)</f>
        <v>Diabetes</v>
      </c>
      <c r="L846" s="14">
        <f>VLOOKUP(A846,'Hospitalisation Details'!$A$1:$H$2344,2,FALSE)</f>
        <v>22972</v>
      </c>
      <c r="M846">
        <f>VLOOKUP(A846,'Hospitalisation Details'!$A$1:$H$2344,4,FALSE)</f>
        <v>12629.9</v>
      </c>
      <c r="N846" t="str">
        <f>VLOOKUP(A846,'Hospitalisation Details'!$A$1:$H$2344,5,FALSE)</f>
        <v>tier - 3</v>
      </c>
      <c r="O846" t="str">
        <f>VLOOKUP(A846,'Hospitalisation Details'!$A$1:$H$2344,6,FALSE)</f>
        <v>tier - 3</v>
      </c>
      <c r="P846" t="str">
        <f>VLOOKUP(A846,'Hospitalisation Details'!$A$1:$H$2344,7,FALSE)</f>
        <v>R1013</v>
      </c>
      <c r="Q846">
        <f>VLOOKUP(A846,'Hospitalisation Details'!$A$1:$H$2344,8,FALSE)</f>
        <v>60</v>
      </c>
    </row>
    <row r="847" spans="1:17" x14ac:dyDescent="0.3">
      <c r="A847" t="s">
        <v>1514</v>
      </c>
      <c r="B847" t="str">
        <f>VLOOKUP(A847, 'Customer Names'!$A$1:$D$2336,3,FALSE)</f>
        <v>Desota</v>
      </c>
      <c r="C847">
        <f>VLOOKUP(A847, 'Medical Examinations'!$A$1:$J$2336,2,FALSE)</f>
        <v>25.74</v>
      </c>
      <c r="D847">
        <f>VLOOKUP(A847,'Medical Examinations'!A846:J3181,3,FALSE)</f>
        <v>10.93</v>
      </c>
      <c r="E847" t="str">
        <f>VLOOKUP(A847,'Medical Examinations'!A846:J3181,4,FALSE)</f>
        <v>No</v>
      </c>
      <c r="F847" t="str">
        <f>VLOOKUP(A847,'Medical Examinations'!A846:J3181,4,FALSE)</f>
        <v>No</v>
      </c>
      <c r="G847" t="str">
        <f>VLOOKUP(A847,'Medical Examinations'!A847:J3181,6,FALSE)</f>
        <v>No</v>
      </c>
      <c r="H847">
        <f>VLOOKUP(A847,'Medical Examinations'!A847:J3181,7,FALSE)</f>
        <v>0</v>
      </c>
      <c r="I847" s="8" t="str">
        <f>VLOOKUP(A847,'Medical Examinations'!A847:J3181,8,FALSE)</f>
        <v>No</v>
      </c>
      <c r="J847" t="str">
        <f>VLOOKUP(A847,'Medical Examinations'!A847:J3181,9,FALSE)</f>
        <v>Overweight</v>
      </c>
      <c r="K847" t="str">
        <f>VLOOKUP(A847,'Medical Examinations'!A847:J3181,10,FALSE)</f>
        <v>Diabetes</v>
      </c>
      <c r="L847" s="14">
        <f>VLOOKUP(A847,'Hospitalisation Details'!$A$1:$H$2344,2,FALSE)</f>
        <v>24019</v>
      </c>
      <c r="M847">
        <f>VLOOKUP(A847,'Hospitalisation Details'!$A$1:$H$2344,4,FALSE)</f>
        <v>12629.17</v>
      </c>
      <c r="N847" t="str">
        <f>VLOOKUP(A847,'Hospitalisation Details'!$A$1:$H$2344,5,FALSE)</f>
        <v>tier - 3</v>
      </c>
      <c r="O847" t="str">
        <f>VLOOKUP(A847,'Hospitalisation Details'!$A$1:$H$2344,6,FALSE)</f>
        <v>tier - 1</v>
      </c>
      <c r="P847" t="str">
        <f>VLOOKUP(A847,'Hospitalisation Details'!$A$1:$H$2344,7,FALSE)</f>
        <v>R1013</v>
      </c>
      <c r="Q847">
        <f>VLOOKUP(A847,'Hospitalisation Details'!$A$1:$H$2344,8,FALSE)</f>
        <v>57</v>
      </c>
    </row>
    <row r="848" spans="1:17" x14ac:dyDescent="0.3">
      <c r="A848" t="s">
        <v>1513</v>
      </c>
      <c r="B848" t="str">
        <f>VLOOKUP(A848, 'Customer Names'!$A$1:$D$2336,3,FALSE)</f>
        <v>Edmonds</v>
      </c>
      <c r="C848">
        <f>VLOOKUP(A848, 'Medical Examinations'!$A$1:$J$2336,2,FALSE)</f>
        <v>34.08</v>
      </c>
      <c r="D848">
        <f>VLOOKUP(A848,'Medical Examinations'!A847:J3182,3,FALSE)</f>
        <v>7.58</v>
      </c>
      <c r="E848" t="str">
        <f>VLOOKUP(A848,'Medical Examinations'!A847:J3182,4,FALSE)</f>
        <v>Yes</v>
      </c>
      <c r="F848" t="str">
        <f>VLOOKUP(A848,'Medical Examinations'!A847:J3182,4,FALSE)</f>
        <v>Yes</v>
      </c>
      <c r="G848" t="str">
        <f>VLOOKUP(A848,'Medical Examinations'!A848:J3182,6,FALSE)</f>
        <v>No</v>
      </c>
      <c r="H848">
        <f>VLOOKUP(A848,'Medical Examinations'!A848:J3182,7,FALSE)</f>
        <v>2</v>
      </c>
      <c r="I848" s="8" t="str">
        <f>VLOOKUP(A848,'Medical Examinations'!A848:J3182,8,FALSE)</f>
        <v>No</v>
      </c>
      <c r="J848" t="str">
        <f>VLOOKUP(A848,'Medical Examinations'!A848:J3182,9,FALSE)</f>
        <v>Obesity</v>
      </c>
      <c r="K848" t="str">
        <f>VLOOKUP(A848,'Medical Examinations'!A848:J3182,10,FALSE)</f>
        <v>Diabetes</v>
      </c>
      <c r="L848" s="14">
        <f>VLOOKUP(A848,'Hospitalisation Details'!$A$1:$H$2344,2,FALSE)</f>
        <v>25930</v>
      </c>
      <c r="M848">
        <f>VLOOKUP(A848,'Hospitalisation Details'!$A$1:$H$2344,4,FALSE)</f>
        <v>12624.74</v>
      </c>
      <c r="N848" t="str">
        <f>VLOOKUP(A848,'Hospitalisation Details'!$A$1:$H$2344,5,FALSE)</f>
        <v>tier - 3</v>
      </c>
      <c r="O848" t="str">
        <f>VLOOKUP(A848,'Hospitalisation Details'!$A$1:$H$2344,6,FALSE)</f>
        <v>tier - 1</v>
      </c>
      <c r="P848" t="str">
        <f>VLOOKUP(A848,'Hospitalisation Details'!$A$1:$H$2344,7,FALSE)</f>
        <v>R1012</v>
      </c>
      <c r="Q848">
        <f>VLOOKUP(A848,'Hospitalisation Details'!$A$1:$H$2344,8,FALSE)</f>
        <v>52</v>
      </c>
    </row>
    <row r="849" spans="1:17" x14ac:dyDescent="0.3">
      <c r="A849" t="s">
        <v>1512</v>
      </c>
      <c r="B849" t="str">
        <f>VLOOKUP(A849, 'Customer Names'!$A$1:$D$2336,3,FALSE)</f>
        <v>Otto</v>
      </c>
      <c r="C849">
        <f>VLOOKUP(A849, 'Medical Examinations'!$A$1:$J$2336,2,FALSE)</f>
        <v>31.35</v>
      </c>
      <c r="D849">
        <f>VLOOKUP(A849,'Medical Examinations'!A848:J3183,3,FALSE)</f>
        <v>11</v>
      </c>
      <c r="E849" t="str">
        <f>VLOOKUP(A849,'Medical Examinations'!A848:J3183,4,FALSE)</f>
        <v>Yes</v>
      </c>
      <c r="F849" t="str">
        <f>VLOOKUP(A849,'Medical Examinations'!A848:J3183,4,FALSE)</f>
        <v>Yes</v>
      </c>
      <c r="G849" t="str">
        <f>VLOOKUP(A849,'Medical Examinations'!A849:J3183,6,FALSE)</f>
        <v>Yes</v>
      </c>
      <c r="H849">
        <f>VLOOKUP(A849,'Medical Examinations'!A849:J3183,7,FALSE)</f>
        <v>1</v>
      </c>
      <c r="I849" s="8" t="str">
        <f>VLOOKUP(A849,'Medical Examinations'!A849:J3183,8,FALSE)</f>
        <v>No</v>
      </c>
      <c r="J849" t="str">
        <f>VLOOKUP(A849,'Medical Examinations'!A849:J3183,9,FALSE)</f>
        <v>Obesity</v>
      </c>
      <c r="K849" t="str">
        <f>VLOOKUP(A849,'Medical Examinations'!A849:J3183,10,FALSE)</f>
        <v>Diabetes</v>
      </c>
      <c r="L849" s="14">
        <f>VLOOKUP(A849,'Hospitalisation Details'!$A$1:$H$2344,2,FALSE)</f>
        <v>23242</v>
      </c>
      <c r="M849">
        <f>VLOOKUP(A849,'Hospitalisation Details'!$A$1:$H$2344,4,FALSE)</f>
        <v>12622.18</v>
      </c>
      <c r="N849" t="str">
        <f>VLOOKUP(A849,'Hospitalisation Details'!$A$1:$H$2344,5,FALSE)</f>
        <v>tier - 3</v>
      </c>
      <c r="O849" t="str">
        <f>VLOOKUP(A849,'Hospitalisation Details'!$A$1:$H$2344,6,FALSE)</f>
        <v>tier - 1</v>
      </c>
      <c r="P849" t="str">
        <f>VLOOKUP(A849,'Hospitalisation Details'!$A$1:$H$2344,7,FALSE)</f>
        <v>R1012</v>
      </c>
      <c r="Q849">
        <f>VLOOKUP(A849,'Hospitalisation Details'!$A$1:$H$2344,8,FALSE)</f>
        <v>59</v>
      </c>
    </row>
    <row r="850" spans="1:17" x14ac:dyDescent="0.3">
      <c r="A850" t="s">
        <v>1511</v>
      </c>
      <c r="B850" t="str">
        <f>VLOOKUP(A850, 'Customer Names'!$A$1:$D$2336,3,FALSE)</f>
        <v>Kurt</v>
      </c>
      <c r="C850">
        <f>VLOOKUP(A850, 'Medical Examinations'!$A$1:$J$2336,2,FALSE)</f>
        <v>26.79</v>
      </c>
      <c r="D850">
        <f>VLOOKUP(A850,'Medical Examinations'!A849:J3184,3,FALSE)</f>
        <v>5.0599999999999996</v>
      </c>
      <c r="E850" t="str">
        <f>VLOOKUP(A850,'Medical Examinations'!A849:J3184,4,FALSE)</f>
        <v>No</v>
      </c>
      <c r="F850" t="str">
        <f>VLOOKUP(A850,'Medical Examinations'!A849:J3184,4,FALSE)</f>
        <v>No</v>
      </c>
      <c r="G850" t="str">
        <f>VLOOKUP(A850,'Medical Examinations'!A850:J3184,6,FALSE)</f>
        <v>No</v>
      </c>
      <c r="H850">
        <f>VLOOKUP(A850,'Medical Examinations'!A850:J3184,7,FALSE)</f>
        <v>1</v>
      </c>
      <c r="I850" s="8" t="str">
        <f>VLOOKUP(A850,'Medical Examinations'!A850:J3184,8,FALSE)</f>
        <v>No</v>
      </c>
      <c r="J850" t="str">
        <f>VLOOKUP(A850,'Medical Examinations'!A850:J3184,9,FALSE)</f>
        <v>Overweight</v>
      </c>
      <c r="K850" t="str">
        <f>VLOOKUP(A850,'Medical Examinations'!A850:J3184,10,FALSE)</f>
        <v>Normal</v>
      </c>
      <c r="L850" s="14">
        <f>VLOOKUP(A850,'Hospitalisation Details'!$A$1:$H$2344,2,FALSE)</f>
        <v>36117</v>
      </c>
      <c r="M850">
        <f>VLOOKUP(A850,'Hospitalisation Details'!$A$1:$H$2344,4,FALSE)</f>
        <v>12609.89</v>
      </c>
      <c r="N850" t="str">
        <f>VLOOKUP(A850,'Hospitalisation Details'!$A$1:$H$2344,5,FALSE)</f>
        <v>tier - 3</v>
      </c>
      <c r="O850" t="str">
        <f>VLOOKUP(A850,'Hospitalisation Details'!$A$1:$H$2344,6,FALSE)</f>
        <v>tier - 3</v>
      </c>
      <c r="P850" t="str">
        <f>VLOOKUP(A850,'Hospitalisation Details'!$A$1:$H$2344,7,FALSE)</f>
        <v>R1012</v>
      </c>
      <c r="Q850">
        <f>VLOOKUP(A850,'Hospitalisation Details'!$A$1:$H$2344,8,FALSE)</f>
        <v>24</v>
      </c>
    </row>
    <row r="851" spans="1:17" x14ac:dyDescent="0.3">
      <c r="A851" t="s">
        <v>1510</v>
      </c>
      <c r="B851" t="str">
        <f>VLOOKUP(A851, 'Customer Names'!$A$1:$D$2336,3,FALSE)</f>
        <v>Duhaime</v>
      </c>
      <c r="C851">
        <f>VLOOKUP(A851, 'Medical Examinations'!$A$1:$J$2336,2,FALSE)</f>
        <v>42.78</v>
      </c>
      <c r="D851">
        <f>VLOOKUP(A851,'Medical Examinations'!A850:J3185,3,FALSE)</f>
        <v>6.11</v>
      </c>
      <c r="E851" t="str">
        <f>VLOOKUP(A851,'Medical Examinations'!A850:J3185,4,FALSE)</f>
        <v>Yes</v>
      </c>
      <c r="F851" t="str">
        <f>VLOOKUP(A851,'Medical Examinations'!A850:J3185,4,FALSE)</f>
        <v>Yes</v>
      </c>
      <c r="G851" t="str">
        <f>VLOOKUP(A851,'Medical Examinations'!A851:J3185,6,FALSE)</f>
        <v>No</v>
      </c>
      <c r="H851">
        <f>VLOOKUP(A851,'Medical Examinations'!A851:J3185,7,FALSE)</f>
        <v>1</v>
      </c>
      <c r="I851" s="8" t="str">
        <f>VLOOKUP(A851,'Medical Examinations'!A851:J3185,8,FALSE)</f>
        <v>No</v>
      </c>
      <c r="J851" t="str">
        <f>VLOOKUP(A851,'Medical Examinations'!A851:J3185,9,FALSE)</f>
        <v>Obesity</v>
      </c>
      <c r="K851" t="str">
        <f>VLOOKUP(A851,'Medical Examinations'!A851:J3185,10,FALSE)</f>
        <v>Prediabetes</v>
      </c>
      <c r="L851" s="14">
        <f>VLOOKUP(A851,'Hospitalisation Details'!$A$1:$H$2344,2,FALSE)</f>
        <v>32366</v>
      </c>
      <c r="M851">
        <f>VLOOKUP(A851,'Hospitalisation Details'!$A$1:$H$2344,4,FALSE)</f>
        <v>12600.46</v>
      </c>
      <c r="N851" t="str">
        <f>VLOOKUP(A851,'Hospitalisation Details'!$A$1:$H$2344,5,FALSE)</f>
        <v>tier - 3</v>
      </c>
      <c r="O851" t="str">
        <f>VLOOKUP(A851,'Hospitalisation Details'!$A$1:$H$2344,6,FALSE)</f>
        <v>tier - 1</v>
      </c>
      <c r="P851" t="str">
        <f>VLOOKUP(A851,'Hospitalisation Details'!$A$1:$H$2344,7,FALSE)</f>
        <v>R1023</v>
      </c>
      <c r="Q851">
        <f>VLOOKUP(A851,'Hospitalisation Details'!$A$1:$H$2344,8,FALSE)</f>
        <v>34</v>
      </c>
    </row>
    <row r="852" spans="1:17" x14ac:dyDescent="0.3">
      <c r="A852" t="s">
        <v>1509</v>
      </c>
      <c r="B852" t="str">
        <f>VLOOKUP(A852, 'Customer Names'!$A$1:$D$2336,3,FALSE)</f>
        <v>Swann</v>
      </c>
      <c r="C852">
        <f>VLOOKUP(A852, 'Medical Examinations'!$A$1:$J$2336,2,FALSE)</f>
        <v>46.75</v>
      </c>
      <c r="D852">
        <f>VLOOKUP(A852,'Medical Examinations'!A851:J3186,3,FALSE)</f>
        <v>6.66</v>
      </c>
      <c r="E852" t="str">
        <f>VLOOKUP(A852,'Medical Examinations'!A851:J3186,4,FALSE)</f>
        <v>Yes</v>
      </c>
      <c r="F852" t="str">
        <f>VLOOKUP(A852,'Medical Examinations'!A851:J3186,4,FALSE)</f>
        <v>Yes</v>
      </c>
      <c r="G852" t="str">
        <f>VLOOKUP(A852,'Medical Examinations'!A852:J3186,6,FALSE)</f>
        <v>No</v>
      </c>
      <c r="H852">
        <f>VLOOKUP(A852,'Medical Examinations'!A852:J3186,7,FALSE)</f>
        <v>2</v>
      </c>
      <c r="I852" s="8" t="str">
        <f>VLOOKUP(A852,'Medical Examinations'!A852:J3186,8,FALSE)</f>
        <v>No</v>
      </c>
      <c r="J852" t="str">
        <f>VLOOKUP(A852,'Medical Examinations'!A852:J3186,9,FALSE)</f>
        <v>Obesity</v>
      </c>
      <c r="K852" t="str">
        <f>VLOOKUP(A852,'Medical Examinations'!A852:J3186,10,FALSE)</f>
        <v>Diabetes</v>
      </c>
      <c r="L852" s="14">
        <f>VLOOKUP(A852,'Hospitalisation Details'!$A$1:$H$2344,2,FALSE)</f>
        <v>25737</v>
      </c>
      <c r="M852">
        <f>VLOOKUP(A852,'Hospitalisation Details'!$A$1:$H$2344,4,FALSE)</f>
        <v>12592.53</v>
      </c>
      <c r="N852" t="str">
        <f>VLOOKUP(A852,'Hospitalisation Details'!$A$1:$H$2344,5,FALSE)</f>
        <v>tier - 3</v>
      </c>
      <c r="O852" t="str">
        <f>VLOOKUP(A852,'Hospitalisation Details'!$A$1:$H$2344,6,FALSE)</f>
        <v>tier - 2</v>
      </c>
      <c r="P852" t="str">
        <f>VLOOKUP(A852,'Hospitalisation Details'!$A$1:$H$2344,7,FALSE)</f>
        <v>R1013</v>
      </c>
      <c r="Q852">
        <f>VLOOKUP(A852,'Hospitalisation Details'!$A$1:$H$2344,8,FALSE)</f>
        <v>52</v>
      </c>
    </row>
    <row r="853" spans="1:17" x14ac:dyDescent="0.3">
      <c r="A853" t="s">
        <v>1508</v>
      </c>
      <c r="B853" t="str">
        <f>VLOOKUP(A853, 'Customer Names'!$A$1:$D$2336,3,FALSE)</f>
        <v>Burton</v>
      </c>
      <c r="C853">
        <f>VLOOKUP(A853, 'Medical Examinations'!$A$1:$J$2336,2,FALSE)</f>
        <v>32.15</v>
      </c>
      <c r="D853">
        <f>VLOOKUP(A853,'Medical Examinations'!A852:J3187,3,FALSE)</f>
        <v>4.0199999999999996</v>
      </c>
      <c r="E853" t="str">
        <f>VLOOKUP(A853,'Medical Examinations'!A852:J3187,4,FALSE)</f>
        <v>Yes</v>
      </c>
      <c r="F853" t="str">
        <f>VLOOKUP(A853,'Medical Examinations'!A852:J3187,4,FALSE)</f>
        <v>Yes</v>
      </c>
      <c r="G853" t="str">
        <f>VLOOKUP(A853,'Medical Examinations'!A853:J3187,6,FALSE)</f>
        <v>Yes</v>
      </c>
      <c r="H853">
        <f>VLOOKUP(A853,'Medical Examinations'!A853:J3187,7,FALSE)</f>
        <v>1</v>
      </c>
      <c r="I853" s="8" t="str">
        <f>VLOOKUP(A853,'Medical Examinations'!A853:J3187,8,FALSE)</f>
        <v>No</v>
      </c>
      <c r="J853" t="str">
        <f>VLOOKUP(A853,'Medical Examinations'!A853:J3187,9,FALSE)</f>
        <v>Obesity</v>
      </c>
      <c r="K853" t="str">
        <f>VLOOKUP(A853,'Medical Examinations'!A853:J3187,10,FALSE)</f>
        <v>Normal</v>
      </c>
      <c r="L853" s="14">
        <f>VLOOKUP(A853,'Hospitalisation Details'!$A$1:$H$2344,2,FALSE)</f>
        <v>25533</v>
      </c>
      <c r="M853">
        <f>VLOOKUP(A853,'Hospitalisation Details'!$A$1:$H$2344,4,FALSE)</f>
        <v>12579.92</v>
      </c>
      <c r="N853" t="str">
        <f>VLOOKUP(A853,'Hospitalisation Details'!$A$1:$H$2344,5,FALSE)</f>
        <v>tier - 3</v>
      </c>
      <c r="O853" t="str">
        <f>VLOOKUP(A853,'Hospitalisation Details'!$A$1:$H$2344,6,FALSE)</f>
        <v>tier - 1</v>
      </c>
      <c r="P853" t="str">
        <f>VLOOKUP(A853,'Hospitalisation Details'!$A$1:$H$2344,7,FALSE)</f>
        <v>R1025</v>
      </c>
      <c r="Q853">
        <f>VLOOKUP(A853,'Hospitalisation Details'!$A$1:$H$2344,8,FALSE)</f>
        <v>53</v>
      </c>
    </row>
    <row r="854" spans="1:17" x14ac:dyDescent="0.3">
      <c r="A854" t="s">
        <v>1507</v>
      </c>
      <c r="B854" t="str">
        <f>VLOOKUP(A854, 'Customer Names'!$A$1:$D$2336,3,FALSE)</f>
        <v>Ricardi</v>
      </c>
      <c r="C854">
        <f>VLOOKUP(A854, 'Medical Examinations'!$A$1:$J$2336,2,FALSE)</f>
        <v>43.4</v>
      </c>
      <c r="D854">
        <f>VLOOKUP(A854,'Medical Examinations'!A853:J3188,3,FALSE)</f>
        <v>8.81</v>
      </c>
      <c r="E854" t="str">
        <f>VLOOKUP(A854,'Medical Examinations'!A853:J3188,4,FALSE)</f>
        <v>Yes</v>
      </c>
      <c r="F854" t="str">
        <f>VLOOKUP(A854,'Medical Examinations'!A853:J3188,4,FALSE)</f>
        <v>Yes</v>
      </c>
      <c r="G854" t="str">
        <f>VLOOKUP(A854,'Medical Examinations'!A854:J3188,6,FALSE)</f>
        <v>No</v>
      </c>
      <c r="H854">
        <f>VLOOKUP(A854,'Medical Examinations'!A854:J3188,7,FALSE)</f>
        <v>2</v>
      </c>
      <c r="I854" s="8" t="str">
        <f>VLOOKUP(A854,'Medical Examinations'!A854:J3188,8,FALSE)</f>
        <v>No</v>
      </c>
      <c r="J854" t="str">
        <f>VLOOKUP(A854,'Medical Examinations'!A854:J3188,9,FALSE)</f>
        <v>Obesity</v>
      </c>
      <c r="K854" t="str">
        <f>VLOOKUP(A854,'Medical Examinations'!A854:J3188,10,FALSE)</f>
        <v>Diabetes</v>
      </c>
      <c r="L854" s="14">
        <f>VLOOKUP(A854,'Hospitalisation Details'!$A$1:$H$2344,2,FALSE)</f>
        <v>22613</v>
      </c>
      <c r="M854">
        <f>VLOOKUP(A854,'Hospitalisation Details'!$A$1:$H$2344,4,FALSE)</f>
        <v>12574.05</v>
      </c>
      <c r="N854" t="str">
        <f>VLOOKUP(A854,'Hospitalisation Details'!$A$1:$H$2344,5,FALSE)</f>
        <v>tier - 3</v>
      </c>
      <c r="O854" t="str">
        <f>VLOOKUP(A854,'Hospitalisation Details'!$A$1:$H$2344,6,FALSE)</f>
        <v>tier - 1</v>
      </c>
      <c r="P854" t="str">
        <f>VLOOKUP(A854,'Hospitalisation Details'!$A$1:$H$2344,7,FALSE)</f>
        <v>R1011</v>
      </c>
      <c r="Q854">
        <f>VLOOKUP(A854,'Hospitalisation Details'!$A$1:$H$2344,8,FALSE)</f>
        <v>61</v>
      </c>
    </row>
    <row r="855" spans="1:17" x14ac:dyDescent="0.3">
      <c r="A855" t="s">
        <v>1506</v>
      </c>
      <c r="B855" t="str">
        <f>VLOOKUP(A855, 'Customer Names'!$A$1:$D$2336,3,FALSE)</f>
        <v>Joslyn</v>
      </c>
      <c r="C855">
        <f>VLOOKUP(A855, 'Medical Examinations'!$A$1:$J$2336,2,FALSE)</f>
        <v>31.57</v>
      </c>
      <c r="D855">
        <f>VLOOKUP(A855,'Medical Examinations'!A854:J3189,3,FALSE)</f>
        <v>7.92</v>
      </c>
      <c r="E855" t="str">
        <f>VLOOKUP(A855,'Medical Examinations'!A854:J3189,4,FALSE)</f>
        <v>Yes</v>
      </c>
      <c r="F855" t="str">
        <f>VLOOKUP(A855,'Medical Examinations'!A854:J3189,4,FALSE)</f>
        <v>Yes</v>
      </c>
      <c r="G855" t="str">
        <f>VLOOKUP(A855,'Medical Examinations'!A855:J3189,6,FALSE)</f>
        <v>No</v>
      </c>
      <c r="H855">
        <f>VLOOKUP(A855,'Medical Examinations'!A855:J3189,7,FALSE)</f>
        <v>2</v>
      </c>
      <c r="I855" s="8" t="str">
        <f>VLOOKUP(A855,'Medical Examinations'!A855:J3189,8,FALSE)</f>
        <v>No</v>
      </c>
      <c r="J855" t="str">
        <f>VLOOKUP(A855,'Medical Examinations'!A855:J3189,9,FALSE)</f>
        <v>Obesity</v>
      </c>
      <c r="K855" t="str">
        <f>VLOOKUP(A855,'Medical Examinations'!A855:J3189,10,FALSE)</f>
        <v>Diabetes</v>
      </c>
      <c r="L855" s="14">
        <f>VLOOKUP(A855,'Hospitalisation Details'!$A$1:$H$2344,2,FALSE)</f>
        <v>22613</v>
      </c>
      <c r="M855">
        <f>VLOOKUP(A855,'Hospitalisation Details'!$A$1:$H$2344,4,FALSE)</f>
        <v>12557.61</v>
      </c>
      <c r="N855" t="str">
        <f>VLOOKUP(A855,'Hospitalisation Details'!$A$1:$H$2344,5,FALSE)</f>
        <v>tier - 3</v>
      </c>
      <c r="O855" t="str">
        <f>VLOOKUP(A855,'Hospitalisation Details'!$A$1:$H$2344,6,FALSE)</f>
        <v>tier - 3</v>
      </c>
      <c r="P855" t="str">
        <f>VLOOKUP(A855,'Hospitalisation Details'!$A$1:$H$2344,7,FALSE)</f>
        <v>R1013</v>
      </c>
      <c r="Q855">
        <f>VLOOKUP(A855,'Hospitalisation Details'!$A$1:$H$2344,8,FALSE)</f>
        <v>61</v>
      </c>
    </row>
    <row r="856" spans="1:17" x14ac:dyDescent="0.3">
      <c r="A856" t="s">
        <v>1505</v>
      </c>
      <c r="B856" t="str">
        <f>VLOOKUP(A856, 'Customer Names'!$A$1:$D$2336,3,FALSE)</f>
        <v>Bennie</v>
      </c>
      <c r="C856">
        <f>VLOOKUP(A856, 'Medical Examinations'!$A$1:$J$2336,2,FALSE)</f>
        <v>24.32</v>
      </c>
      <c r="D856">
        <f>VLOOKUP(A856,'Medical Examinations'!A855:J3190,3,FALSE)</f>
        <v>7.48</v>
      </c>
      <c r="E856" t="str">
        <f>VLOOKUP(A856,'Medical Examinations'!A855:J3190,4,FALSE)</f>
        <v>No</v>
      </c>
      <c r="F856" t="str">
        <f>VLOOKUP(A856,'Medical Examinations'!A855:J3190,4,FALSE)</f>
        <v>No</v>
      </c>
      <c r="G856" t="str">
        <f>VLOOKUP(A856,'Medical Examinations'!A856:J3190,6,FALSE)</f>
        <v>No</v>
      </c>
      <c r="H856">
        <f>VLOOKUP(A856,'Medical Examinations'!A856:J3190,7,FALSE)</f>
        <v>0</v>
      </c>
      <c r="I856" s="8" t="str">
        <f>VLOOKUP(A856,'Medical Examinations'!A856:J3190,8,FALSE)</f>
        <v>No</v>
      </c>
      <c r="J856" t="str">
        <f>VLOOKUP(A856,'Medical Examinations'!A856:J3190,9,FALSE)</f>
        <v>Normal weight</v>
      </c>
      <c r="K856" t="str">
        <f>VLOOKUP(A856,'Medical Examinations'!A856:J3190,10,FALSE)</f>
        <v>Diabetes</v>
      </c>
      <c r="L856" s="14">
        <f>VLOOKUP(A856,'Hospitalisation Details'!$A$1:$H$2344,2,FALSE)</f>
        <v>22935</v>
      </c>
      <c r="M856">
        <f>VLOOKUP(A856,'Hospitalisation Details'!$A$1:$H$2344,4,FALSE)</f>
        <v>12523.6</v>
      </c>
      <c r="N856" t="str">
        <f>VLOOKUP(A856,'Hospitalisation Details'!$A$1:$H$2344,5,FALSE)</f>
        <v>tier - 3</v>
      </c>
      <c r="O856" t="str">
        <f>VLOOKUP(A856,'Hospitalisation Details'!$A$1:$H$2344,6,FALSE)</f>
        <v>tier - 3</v>
      </c>
      <c r="P856" t="str">
        <f>VLOOKUP(A856,'Hospitalisation Details'!$A$1:$H$2344,7,FALSE)</f>
        <v>R1012</v>
      </c>
      <c r="Q856">
        <f>VLOOKUP(A856,'Hospitalisation Details'!$A$1:$H$2344,8,FALSE)</f>
        <v>60</v>
      </c>
    </row>
    <row r="857" spans="1:17" x14ac:dyDescent="0.3">
      <c r="A857" t="s">
        <v>1504</v>
      </c>
      <c r="B857" t="str">
        <f>VLOOKUP(A857, 'Customer Names'!$A$1:$D$2336,3,FALSE)</f>
        <v>Kanyane</v>
      </c>
      <c r="C857">
        <f>VLOOKUP(A857, 'Medical Examinations'!$A$1:$J$2336,2,FALSE)</f>
        <v>31.07</v>
      </c>
      <c r="D857">
        <f>VLOOKUP(A857,'Medical Examinations'!A856:J3191,3,FALSE)</f>
        <v>4.62</v>
      </c>
      <c r="E857" t="str">
        <f>VLOOKUP(A857,'Medical Examinations'!A856:J3191,4,FALSE)</f>
        <v>Yes</v>
      </c>
      <c r="F857" t="str">
        <f>VLOOKUP(A857,'Medical Examinations'!A856:J3191,4,FALSE)</f>
        <v>Yes</v>
      </c>
      <c r="G857" t="str">
        <f>VLOOKUP(A857,'Medical Examinations'!A857:J3191,6,FALSE)</f>
        <v>No</v>
      </c>
      <c r="H857">
        <f>VLOOKUP(A857,'Medical Examinations'!A857:J3191,7,FALSE)</f>
        <v>2</v>
      </c>
      <c r="I857" s="8" t="str">
        <f>VLOOKUP(A857,'Medical Examinations'!A857:J3191,8,FALSE)</f>
        <v>No</v>
      </c>
      <c r="J857" t="str">
        <f>VLOOKUP(A857,'Medical Examinations'!A857:J3191,9,FALSE)</f>
        <v>Obesity</v>
      </c>
      <c r="K857" t="str">
        <f>VLOOKUP(A857,'Medical Examinations'!A857:J3191,10,FALSE)</f>
        <v>Normal</v>
      </c>
      <c r="L857" s="14">
        <f>VLOOKUP(A857,'Hospitalisation Details'!$A$1:$H$2344,2,FALSE)</f>
        <v>24300</v>
      </c>
      <c r="M857">
        <f>VLOOKUP(A857,'Hospitalisation Details'!$A$1:$H$2344,4,FALSE)</f>
        <v>12499.88</v>
      </c>
      <c r="N857" t="str">
        <f>VLOOKUP(A857,'Hospitalisation Details'!$A$1:$H$2344,5,FALSE)</f>
        <v>tier - 3</v>
      </c>
      <c r="O857" t="str">
        <f>VLOOKUP(A857,'Hospitalisation Details'!$A$1:$H$2344,6,FALSE)</f>
        <v>tier - 2</v>
      </c>
      <c r="P857" t="str">
        <f>VLOOKUP(A857,'Hospitalisation Details'!$A$1:$H$2344,7,FALSE)</f>
        <v>R1012</v>
      </c>
      <c r="Q857">
        <f>VLOOKUP(A857,'Hospitalisation Details'!$A$1:$H$2344,8,FALSE)</f>
        <v>56</v>
      </c>
    </row>
    <row r="858" spans="1:17" x14ac:dyDescent="0.3">
      <c r="A858" t="s">
        <v>1503</v>
      </c>
      <c r="B858" t="str">
        <f>VLOOKUP(A858, 'Customer Names'!$A$1:$D$2336,3,FALSE)</f>
        <v>McFadden</v>
      </c>
      <c r="C858">
        <f>VLOOKUP(A858, 'Medical Examinations'!$A$1:$J$2336,2,FALSE)</f>
        <v>35.814999999999998</v>
      </c>
      <c r="D858">
        <f>VLOOKUP(A858,'Medical Examinations'!A857:J3192,3,FALSE)</f>
        <v>8.4700000000000006</v>
      </c>
      <c r="E858" t="str">
        <f>VLOOKUP(A858,'Medical Examinations'!A857:J3192,4,FALSE)</f>
        <v>No</v>
      </c>
      <c r="F858" t="str">
        <f>VLOOKUP(A858,'Medical Examinations'!A857:J3192,4,FALSE)</f>
        <v>No</v>
      </c>
      <c r="G858" t="str">
        <f>VLOOKUP(A858,'Medical Examinations'!A858:J3192,6,FALSE)</f>
        <v>No</v>
      </c>
      <c r="H858">
        <f>VLOOKUP(A858,'Medical Examinations'!A858:J3192,7,FALSE)</f>
        <v>0</v>
      </c>
      <c r="I858" s="8" t="str">
        <f>VLOOKUP(A858,'Medical Examinations'!A858:J3192,8,FALSE)</f>
        <v>No</v>
      </c>
      <c r="J858" t="str">
        <f>VLOOKUP(A858,'Medical Examinations'!A858:J3192,9,FALSE)</f>
        <v>Obesity</v>
      </c>
      <c r="K858" t="str">
        <f>VLOOKUP(A858,'Medical Examinations'!A858:J3192,10,FALSE)</f>
        <v>Diabetes</v>
      </c>
      <c r="L858" s="14">
        <f>VLOOKUP(A858,'Hospitalisation Details'!$A$1:$H$2344,2,FALSE)</f>
        <v>25175</v>
      </c>
      <c r="M858">
        <f>VLOOKUP(A858,'Hospitalisation Details'!$A$1:$H$2344,4,FALSE)</f>
        <v>12495.29</v>
      </c>
      <c r="N858" t="str">
        <f>VLOOKUP(A858,'Hospitalisation Details'!$A$1:$H$2344,5,FALSE)</f>
        <v>tier - 3</v>
      </c>
      <c r="O858" t="str">
        <f>VLOOKUP(A858,'Hospitalisation Details'!$A$1:$H$2344,6,FALSE)</f>
        <v>tier - 3</v>
      </c>
      <c r="P858" t="str">
        <f>VLOOKUP(A858,'Hospitalisation Details'!$A$1:$H$2344,7,FALSE)</f>
        <v>R1012</v>
      </c>
      <c r="Q858">
        <f>VLOOKUP(A858,'Hospitalisation Details'!$A$1:$H$2344,8,FALSE)</f>
        <v>54</v>
      </c>
    </row>
    <row r="859" spans="1:17" x14ac:dyDescent="0.3">
      <c r="A859" t="s">
        <v>1502</v>
      </c>
      <c r="B859" t="str">
        <f>VLOOKUP(A859, 'Customer Names'!$A$1:$D$2336,3,FALSE)</f>
        <v>Connolly</v>
      </c>
      <c r="C859">
        <f>VLOOKUP(A859, 'Medical Examinations'!$A$1:$J$2336,2,FALSE)</f>
        <v>40.81</v>
      </c>
      <c r="D859">
        <f>VLOOKUP(A859,'Medical Examinations'!A858:J3193,3,FALSE)</f>
        <v>10.58</v>
      </c>
      <c r="E859" t="str">
        <f>VLOOKUP(A859,'Medical Examinations'!A858:J3193,4,FALSE)</f>
        <v>Yes</v>
      </c>
      <c r="F859" t="str">
        <f>VLOOKUP(A859,'Medical Examinations'!A858:J3193,4,FALSE)</f>
        <v>Yes</v>
      </c>
      <c r="G859" t="str">
        <f>VLOOKUP(A859,'Medical Examinations'!A859:J3193,6,FALSE)</f>
        <v>No</v>
      </c>
      <c r="H859">
        <f>VLOOKUP(A859,'Medical Examinations'!A859:J3193,7,FALSE)</f>
        <v>0</v>
      </c>
      <c r="I859" s="8" t="str">
        <f>VLOOKUP(A859,'Medical Examinations'!A859:J3193,8,FALSE)</f>
        <v>No</v>
      </c>
      <c r="J859" t="str">
        <f>VLOOKUP(A859,'Medical Examinations'!A859:J3193,9,FALSE)</f>
        <v>Obesity</v>
      </c>
      <c r="K859" t="str">
        <f>VLOOKUP(A859,'Medical Examinations'!A859:J3193,10,FALSE)</f>
        <v>Diabetes</v>
      </c>
      <c r="L859" s="14">
        <f>VLOOKUP(A859,'Hospitalisation Details'!$A$1:$H$2344,2,FALSE)</f>
        <v>24716</v>
      </c>
      <c r="M859">
        <f>VLOOKUP(A859,'Hospitalisation Details'!$A$1:$H$2344,4,FALSE)</f>
        <v>12485.8</v>
      </c>
      <c r="N859" t="str">
        <f>VLOOKUP(A859,'Hospitalisation Details'!$A$1:$H$2344,5,FALSE)</f>
        <v>tier - 3</v>
      </c>
      <c r="O859" t="str">
        <f>VLOOKUP(A859,'Hospitalisation Details'!$A$1:$H$2344,6,FALSE)</f>
        <v>tier - 3</v>
      </c>
      <c r="P859" t="str">
        <f>VLOOKUP(A859,'Hospitalisation Details'!$A$1:$H$2344,7,FALSE)</f>
        <v>R1013</v>
      </c>
      <c r="Q859">
        <f>VLOOKUP(A859,'Hospitalisation Details'!$A$1:$H$2344,8,FALSE)</f>
        <v>55</v>
      </c>
    </row>
    <row r="860" spans="1:17" x14ac:dyDescent="0.3">
      <c r="A860" t="s">
        <v>1501</v>
      </c>
      <c r="B860" t="str">
        <f>VLOOKUP(A860, 'Customer Names'!$A$1:$D$2336,3,FALSE)</f>
        <v>Merino</v>
      </c>
      <c r="C860">
        <f>VLOOKUP(A860, 'Medical Examinations'!$A$1:$J$2336,2,FALSE)</f>
        <v>24.605</v>
      </c>
      <c r="D860">
        <f>VLOOKUP(A860,'Medical Examinations'!A859:J3194,3,FALSE)</f>
        <v>7.48</v>
      </c>
      <c r="E860" t="str">
        <f>VLOOKUP(A860,'Medical Examinations'!A859:J3194,4,FALSE)</f>
        <v>No</v>
      </c>
      <c r="F860" t="str">
        <f>VLOOKUP(A860,'Medical Examinations'!A859:J3194,4,FALSE)</f>
        <v>No</v>
      </c>
      <c r="G860" t="str">
        <f>VLOOKUP(A860,'Medical Examinations'!A860:J3194,6,FALSE)</f>
        <v>No</v>
      </c>
      <c r="H860">
        <f>VLOOKUP(A860,'Medical Examinations'!A860:J3194,7,FALSE)</f>
        <v>0</v>
      </c>
      <c r="I860" s="8" t="str">
        <f>VLOOKUP(A860,'Medical Examinations'!A860:J3194,8,FALSE)</f>
        <v>No</v>
      </c>
      <c r="J860" t="str">
        <f>VLOOKUP(A860,'Medical Examinations'!A860:J3194,9,FALSE)</f>
        <v>Normal weight</v>
      </c>
      <c r="K860" t="str">
        <f>VLOOKUP(A860,'Medical Examinations'!A860:J3194,10,FALSE)</f>
        <v>Diabetes</v>
      </c>
      <c r="L860" s="14">
        <f>VLOOKUP(A860,'Hospitalisation Details'!$A$1:$H$2344,2,FALSE)</f>
        <v>25154</v>
      </c>
      <c r="M860">
        <f>VLOOKUP(A860,'Hospitalisation Details'!$A$1:$H$2344,4,FALSE)</f>
        <v>12479.71</v>
      </c>
      <c r="N860" t="str">
        <f>VLOOKUP(A860,'Hospitalisation Details'!$A$1:$H$2344,5,FALSE)</f>
        <v>tier - 3</v>
      </c>
      <c r="O860" t="str">
        <f>VLOOKUP(A860,'Hospitalisation Details'!$A$1:$H$2344,6,FALSE)</f>
        <v>tier - 3</v>
      </c>
      <c r="P860" t="str">
        <f>VLOOKUP(A860,'Hospitalisation Details'!$A$1:$H$2344,7,FALSE)</f>
        <v>R1012</v>
      </c>
      <c r="Q860">
        <f>VLOOKUP(A860,'Hospitalisation Details'!$A$1:$H$2344,8,FALSE)</f>
        <v>54</v>
      </c>
    </row>
    <row r="861" spans="1:17" x14ac:dyDescent="0.3">
      <c r="A861" t="s">
        <v>1500</v>
      </c>
      <c r="B861" t="str">
        <f>VLOOKUP(A861, 'Customer Names'!$A$1:$D$2336,3,FALSE)</f>
        <v>Baird</v>
      </c>
      <c r="C861">
        <f>VLOOKUP(A861, 'Medical Examinations'!$A$1:$J$2336,2,FALSE)</f>
        <v>21.47</v>
      </c>
      <c r="D861">
        <f>VLOOKUP(A861,'Medical Examinations'!A860:J3195,3,FALSE)</f>
        <v>7.82</v>
      </c>
      <c r="E861" t="str">
        <f>VLOOKUP(A861,'Medical Examinations'!A860:J3195,4,FALSE)</f>
        <v>No</v>
      </c>
      <c r="F861" t="str">
        <f>VLOOKUP(A861,'Medical Examinations'!A860:J3195,4,FALSE)</f>
        <v>No</v>
      </c>
      <c r="G861" t="str">
        <f>VLOOKUP(A861,'Medical Examinations'!A861:J3195,6,FALSE)</f>
        <v>No</v>
      </c>
      <c r="H861">
        <f>VLOOKUP(A861,'Medical Examinations'!A861:J3195,7,FALSE)</f>
        <v>0</v>
      </c>
      <c r="I861" s="8" t="str">
        <f>VLOOKUP(A861,'Medical Examinations'!A861:J3195,8,FALSE)</f>
        <v>No</v>
      </c>
      <c r="J861" t="str">
        <f>VLOOKUP(A861,'Medical Examinations'!A861:J3195,9,FALSE)</f>
        <v>Normal weight</v>
      </c>
      <c r="K861" t="str">
        <f>VLOOKUP(A861,'Medical Examinations'!A861:J3195,10,FALSE)</f>
        <v>Diabetes</v>
      </c>
      <c r="L861" s="14">
        <f>VLOOKUP(A861,'Hospitalisation Details'!$A$1:$H$2344,2,FALSE)</f>
        <v>25168</v>
      </c>
      <c r="M861">
        <f>VLOOKUP(A861,'Hospitalisation Details'!$A$1:$H$2344,4,FALSE)</f>
        <v>12475.35</v>
      </c>
      <c r="N861" t="str">
        <f>VLOOKUP(A861,'Hospitalisation Details'!$A$1:$H$2344,5,FALSE)</f>
        <v>tier - 3</v>
      </c>
      <c r="O861" t="str">
        <f>VLOOKUP(A861,'Hospitalisation Details'!$A$1:$H$2344,6,FALSE)</f>
        <v>tier - 1</v>
      </c>
      <c r="P861" t="str">
        <f>VLOOKUP(A861,'Hospitalisation Details'!$A$1:$H$2344,7,FALSE)</f>
        <v>R1012</v>
      </c>
      <c r="Q861">
        <f>VLOOKUP(A861,'Hospitalisation Details'!$A$1:$H$2344,8,FALSE)</f>
        <v>54</v>
      </c>
    </row>
    <row r="862" spans="1:17" x14ac:dyDescent="0.3">
      <c r="A862" t="s">
        <v>1499</v>
      </c>
      <c r="B862" t="str">
        <f>VLOOKUP(A862, 'Customer Names'!$A$1:$D$2336,3,FALSE)</f>
        <v>Locatelli</v>
      </c>
      <c r="C862">
        <f>VLOOKUP(A862, 'Medical Examinations'!$A$1:$J$2336,2,FALSE)</f>
        <v>52.89</v>
      </c>
      <c r="D862">
        <f>VLOOKUP(A862,'Medical Examinations'!A861:J3196,3,FALSE)</f>
        <v>4.96</v>
      </c>
      <c r="E862" t="str">
        <f>VLOOKUP(A862,'Medical Examinations'!A861:J3196,4,FALSE)</f>
        <v>Yes</v>
      </c>
      <c r="F862" t="str">
        <f>VLOOKUP(A862,'Medical Examinations'!A861:J3196,4,FALSE)</f>
        <v>Yes</v>
      </c>
      <c r="G862" t="str">
        <f>VLOOKUP(A862,'Medical Examinations'!A862:J3196,6,FALSE)</f>
        <v>No</v>
      </c>
      <c r="H862">
        <f>VLOOKUP(A862,'Medical Examinations'!A862:J3196,7,FALSE)</f>
        <v>1</v>
      </c>
      <c r="I862" s="8" t="str">
        <f>VLOOKUP(A862,'Medical Examinations'!A862:J3196,8,FALSE)</f>
        <v>No</v>
      </c>
      <c r="J862" t="str">
        <f>VLOOKUP(A862,'Medical Examinations'!A862:J3196,9,FALSE)</f>
        <v>Obesity</v>
      </c>
      <c r="K862" t="str">
        <f>VLOOKUP(A862,'Medical Examinations'!A862:J3196,10,FALSE)</f>
        <v>Normal</v>
      </c>
      <c r="L862" s="14">
        <f>VLOOKUP(A862,'Hospitalisation Details'!$A$1:$H$2344,2,FALSE)</f>
        <v>34920</v>
      </c>
      <c r="M862">
        <f>VLOOKUP(A862,'Hospitalisation Details'!$A$1:$H$2344,4,FALSE)</f>
        <v>12452.25</v>
      </c>
      <c r="N862" t="str">
        <f>VLOOKUP(A862,'Hospitalisation Details'!$A$1:$H$2344,5,FALSE)</f>
        <v>tier - 3</v>
      </c>
      <c r="O862" t="str">
        <f>VLOOKUP(A862,'Hospitalisation Details'!$A$1:$H$2344,6,FALSE)</f>
        <v>tier - 3</v>
      </c>
      <c r="P862" t="str">
        <f>VLOOKUP(A862,'Hospitalisation Details'!$A$1:$H$2344,7,FALSE)</f>
        <v>R1012</v>
      </c>
      <c r="Q862">
        <f>VLOOKUP(A862,'Hospitalisation Details'!$A$1:$H$2344,8,FALSE)</f>
        <v>27</v>
      </c>
    </row>
    <row r="863" spans="1:17" x14ac:dyDescent="0.3">
      <c r="A863" t="s">
        <v>1498</v>
      </c>
      <c r="B863" t="str">
        <f>VLOOKUP(A863, 'Customer Names'!$A$1:$D$2336,3,FALSE)</f>
        <v>Brake</v>
      </c>
      <c r="C863">
        <f>VLOOKUP(A863, 'Medical Examinations'!$A$1:$J$2336,2,FALSE)</f>
        <v>32.965000000000003</v>
      </c>
      <c r="D863">
        <f>VLOOKUP(A863,'Medical Examinations'!A862:J3197,3,FALSE)</f>
        <v>6.15</v>
      </c>
      <c r="E863" t="str">
        <f>VLOOKUP(A863,'Medical Examinations'!A862:J3197,4,FALSE)</f>
        <v>Yes</v>
      </c>
      <c r="F863" t="str">
        <f>VLOOKUP(A863,'Medical Examinations'!A862:J3197,4,FALSE)</f>
        <v>Yes</v>
      </c>
      <c r="G863" t="str">
        <f>VLOOKUP(A863,'Medical Examinations'!A863:J3197,6,FALSE)</f>
        <v>No</v>
      </c>
      <c r="H863">
        <f>VLOOKUP(A863,'Medical Examinations'!A863:J3197,7,FALSE)</f>
        <v>1</v>
      </c>
      <c r="I863" s="8" t="str">
        <f>VLOOKUP(A863,'Medical Examinations'!A863:J3197,8,FALSE)</f>
        <v>No</v>
      </c>
      <c r="J863" t="str">
        <f>VLOOKUP(A863,'Medical Examinations'!A863:J3197,9,FALSE)</f>
        <v>Obesity</v>
      </c>
      <c r="K863" t="str">
        <f>VLOOKUP(A863,'Medical Examinations'!A863:J3197,10,FALSE)</f>
        <v>Prediabetes</v>
      </c>
      <c r="L863" s="14">
        <f>VLOOKUP(A863,'Hospitalisation Details'!$A$1:$H$2344,2,FALSE)</f>
        <v>23593</v>
      </c>
      <c r="M863">
        <f>VLOOKUP(A863,'Hospitalisation Details'!$A$1:$H$2344,4,FALSE)</f>
        <v>12430.95</v>
      </c>
      <c r="N863" t="str">
        <f>VLOOKUP(A863,'Hospitalisation Details'!$A$1:$H$2344,5,FALSE)</f>
        <v>tier - 3</v>
      </c>
      <c r="O863" t="str">
        <f>VLOOKUP(A863,'Hospitalisation Details'!$A$1:$H$2344,6,FALSE)</f>
        <v>tier - 3</v>
      </c>
      <c r="P863" t="str">
        <f>VLOOKUP(A863,'Hospitalisation Details'!$A$1:$H$2344,7,FALSE)</f>
        <v>R1024</v>
      </c>
      <c r="Q863">
        <f>VLOOKUP(A863,'Hospitalisation Details'!$A$1:$H$2344,8,FALSE)</f>
        <v>58</v>
      </c>
    </row>
    <row r="864" spans="1:17" x14ac:dyDescent="0.3">
      <c r="A864" t="s">
        <v>1497</v>
      </c>
      <c r="B864" t="str">
        <f>VLOOKUP(A864, 'Customer Names'!$A$1:$D$2336,3,FALSE)</f>
        <v>Jacobs</v>
      </c>
      <c r="C864">
        <f>VLOOKUP(A864, 'Medical Examinations'!$A$1:$J$2336,2,FALSE)</f>
        <v>36.799999999999997</v>
      </c>
      <c r="D864">
        <f>VLOOKUP(A864,'Medical Examinations'!A863:J3198,3,FALSE)</f>
        <v>4.62</v>
      </c>
      <c r="E864" t="str">
        <f>VLOOKUP(A864,'Medical Examinations'!A863:J3198,4,FALSE)</f>
        <v>No</v>
      </c>
      <c r="F864" t="str">
        <f>VLOOKUP(A864,'Medical Examinations'!A863:J3198,4,FALSE)</f>
        <v>No</v>
      </c>
      <c r="G864" t="str">
        <f>VLOOKUP(A864,'Medical Examinations'!A864:J3198,6,FALSE)</f>
        <v>Yes</v>
      </c>
      <c r="H864">
        <f>VLOOKUP(A864,'Medical Examinations'!A864:J3198,7,FALSE)</f>
        <v>1</v>
      </c>
      <c r="I864" s="8" t="str">
        <f>VLOOKUP(A864,'Medical Examinations'!A864:J3198,8,FALSE)</f>
        <v>No</v>
      </c>
      <c r="J864" t="str">
        <f>VLOOKUP(A864,'Medical Examinations'!A864:J3198,9,FALSE)</f>
        <v>Obesity</v>
      </c>
      <c r="K864" t="str">
        <f>VLOOKUP(A864,'Medical Examinations'!A864:J3198,10,FALSE)</f>
        <v>Normal</v>
      </c>
      <c r="L864" s="14">
        <f>VLOOKUP(A864,'Hospitalisation Details'!$A$1:$H$2344,2,FALSE)</f>
        <v>29050</v>
      </c>
      <c r="M864">
        <f>VLOOKUP(A864,'Hospitalisation Details'!$A$1:$H$2344,4,FALSE)</f>
        <v>12408.29</v>
      </c>
      <c r="N864" t="str">
        <f>VLOOKUP(A864,'Hospitalisation Details'!$A$1:$H$2344,5,FALSE)</f>
        <v>tier - 3</v>
      </c>
      <c r="O864" t="str">
        <f>VLOOKUP(A864,'Hospitalisation Details'!$A$1:$H$2344,6,FALSE)</f>
        <v>tier - 1</v>
      </c>
      <c r="P864" t="str">
        <f>VLOOKUP(A864,'Hospitalisation Details'!$A$1:$H$2344,7,FALSE)</f>
        <v>R1022</v>
      </c>
      <c r="Q864">
        <f>VLOOKUP(A864,'Hospitalisation Details'!$A$1:$H$2344,8,FALSE)</f>
        <v>43</v>
      </c>
    </row>
    <row r="865" spans="1:17" x14ac:dyDescent="0.3">
      <c r="A865" t="s">
        <v>1496</v>
      </c>
      <c r="B865" t="str">
        <f>VLOOKUP(A865, 'Customer Names'!$A$1:$D$2336,3,FALSE)</f>
        <v>Vaught</v>
      </c>
      <c r="C865">
        <f>VLOOKUP(A865, 'Medical Examinations'!$A$1:$J$2336,2,FALSE)</f>
        <v>34.299999999999997</v>
      </c>
      <c r="D865">
        <f>VLOOKUP(A865,'Medical Examinations'!A864:J3199,3,FALSE)</f>
        <v>4.87</v>
      </c>
      <c r="E865" t="str">
        <f>VLOOKUP(A865,'Medical Examinations'!A864:J3199,4,FALSE)</f>
        <v>No</v>
      </c>
      <c r="F865" t="str">
        <f>VLOOKUP(A865,'Medical Examinations'!A864:J3199,4,FALSE)</f>
        <v>No</v>
      </c>
      <c r="G865" t="str">
        <f>VLOOKUP(A865,'Medical Examinations'!A865:J3199,6,FALSE)</f>
        <v>No</v>
      </c>
      <c r="H865">
        <f>VLOOKUP(A865,'Medical Examinations'!A865:J3199,7,FALSE)</f>
        <v>2</v>
      </c>
      <c r="I865" s="8" t="str">
        <f>VLOOKUP(A865,'Medical Examinations'!A865:J3199,8,FALSE)</f>
        <v>No</v>
      </c>
      <c r="J865" t="str">
        <f>VLOOKUP(A865,'Medical Examinations'!A865:J3199,9,FALSE)</f>
        <v>Obesity</v>
      </c>
      <c r="K865" t="str">
        <f>VLOOKUP(A865,'Medical Examinations'!A865:J3199,10,FALSE)</f>
        <v>Normal</v>
      </c>
      <c r="L865" s="14">
        <f>VLOOKUP(A865,'Hospitalisation Details'!$A$1:$H$2344,2,FALSE)</f>
        <v>26532</v>
      </c>
      <c r="M865">
        <f>VLOOKUP(A865,'Hospitalisation Details'!$A$1:$H$2344,4,FALSE)</f>
        <v>12407.3</v>
      </c>
      <c r="N865" t="str">
        <f>VLOOKUP(A865,'Hospitalisation Details'!$A$1:$H$2344,5,FALSE)</f>
        <v>tier - 3</v>
      </c>
      <c r="O865" t="str">
        <f>VLOOKUP(A865,'Hospitalisation Details'!$A$1:$H$2344,6,FALSE)</f>
        <v>tier - 2</v>
      </c>
      <c r="P865" t="str">
        <f>VLOOKUP(A865,'Hospitalisation Details'!$A$1:$H$2344,7,FALSE)</f>
        <v>R1021</v>
      </c>
      <c r="Q865">
        <f>VLOOKUP(A865,'Hospitalisation Details'!$A$1:$H$2344,8,FALSE)</f>
        <v>50</v>
      </c>
    </row>
    <row r="866" spans="1:17" x14ac:dyDescent="0.3">
      <c r="A866" t="s">
        <v>1495</v>
      </c>
      <c r="B866" t="str">
        <f>VLOOKUP(A866, 'Customer Names'!$A$1:$D$2336,3,FALSE)</f>
        <v>Monteleone</v>
      </c>
      <c r="C866">
        <f>VLOOKUP(A866, 'Medical Examinations'!$A$1:$J$2336,2,FALSE)</f>
        <v>35.244999999999997</v>
      </c>
      <c r="D866">
        <f>VLOOKUP(A866,'Medical Examinations'!A865:J3200,3,FALSE)</f>
        <v>4.63</v>
      </c>
      <c r="E866" t="str">
        <f>VLOOKUP(A866,'Medical Examinations'!A865:J3200,4,FALSE)</f>
        <v>No</v>
      </c>
      <c r="F866" t="str">
        <f>VLOOKUP(A866,'Medical Examinations'!A865:J3200,4,FALSE)</f>
        <v>No</v>
      </c>
      <c r="G866" t="str">
        <f>VLOOKUP(A866,'Medical Examinations'!A866:J3200,6,FALSE)</f>
        <v>No</v>
      </c>
      <c r="H866">
        <f>VLOOKUP(A866,'Medical Examinations'!A866:J3200,7,FALSE)</f>
        <v>0</v>
      </c>
      <c r="I866" s="8" t="str">
        <f>VLOOKUP(A866,'Medical Examinations'!A866:J3200,8,FALSE)</f>
        <v>No</v>
      </c>
      <c r="J866" t="str">
        <f>VLOOKUP(A866,'Medical Examinations'!A866:J3200,9,FALSE)</f>
        <v>Obesity</v>
      </c>
      <c r="K866" t="str">
        <f>VLOOKUP(A866,'Medical Examinations'!A866:J3200,10,FALSE)</f>
        <v>Normal</v>
      </c>
      <c r="L866" s="14">
        <f>VLOOKUP(A866,'Hospitalisation Details'!$A$1:$H$2344,2,FALSE)</f>
        <v>32871</v>
      </c>
      <c r="M866">
        <f>VLOOKUP(A866,'Hospitalisation Details'!$A$1:$H$2344,4,FALSE)</f>
        <v>12404.88</v>
      </c>
      <c r="N866" t="str">
        <f>VLOOKUP(A866,'Hospitalisation Details'!$A$1:$H$2344,5,FALSE)</f>
        <v>tier - 3</v>
      </c>
      <c r="O866" t="str">
        <f>VLOOKUP(A866,'Hospitalisation Details'!$A$1:$H$2344,6,FALSE)</f>
        <v>tier - 3</v>
      </c>
      <c r="P866" t="str">
        <f>VLOOKUP(A866,'Hospitalisation Details'!$A$1:$H$2344,7,FALSE)</f>
        <v>R1016</v>
      </c>
      <c r="Q866">
        <f>VLOOKUP(A866,'Hospitalisation Details'!$A$1:$H$2344,8,FALSE)</f>
        <v>33</v>
      </c>
    </row>
    <row r="867" spans="1:17" x14ac:dyDescent="0.3">
      <c r="A867" t="s">
        <v>1494</v>
      </c>
      <c r="B867" t="str">
        <f>VLOOKUP(A867, 'Customer Names'!$A$1:$D$2336,3,FALSE)</f>
        <v>Verdugo</v>
      </c>
      <c r="C867">
        <f>VLOOKUP(A867, 'Medical Examinations'!$A$1:$J$2336,2,FALSE)</f>
        <v>26.23</v>
      </c>
      <c r="D867">
        <f>VLOOKUP(A867,'Medical Examinations'!A866:J3201,3,FALSE)</f>
        <v>11.93</v>
      </c>
      <c r="E867" t="str">
        <f>VLOOKUP(A867,'Medical Examinations'!A866:J3201,4,FALSE)</f>
        <v>No</v>
      </c>
      <c r="F867" t="str">
        <f>VLOOKUP(A867,'Medical Examinations'!A866:J3201,4,FALSE)</f>
        <v>No</v>
      </c>
      <c r="G867" t="str">
        <f>VLOOKUP(A867,'Medical Examinations'!A867:J3201,6,FALSE)</f>
        <v>No</v>
      </c>
      <c r="H867">
        <f>VLOOKUP(A867,'Medical Examinations'!A867:J3201,7,FALSE)</f>
        <v>0</v>
      </c>
      <c r="I867" s="8" t="str">
        <f>VLOOKUP(A867,'Medical Examinations'!A867:J3201,8,FALSE)</f>
        <v>No</v>
      </c>
      <c r="J867" t="str">
        <f>VLOOKUP(A867,'Medical Examinations'!A867:J3201,9,FALSE)</f>
        <v>Overweight</v>
      </c>
      <c r="K867" t="str">
        <f>VLOOKUP(A867,'Medical Examinations'!A867:J3201,10,FALSE)</f>
        <v>Diabetes</v>
      </c>
      <c r="L867" s="14">
        <f>VLOOKUP(A867,'Hospitalisation Details'!$A$1:$H$2344,2,FALSE)</f>
        <v>22915</v>
      </c>
      <c r="M867">
        <f>VLOOKUP(A867,'Hospitalisation Details'!$A$1:$H$2344,4,FALSE)</f>
        <v>12369.89</v>
      </c>
      <c r="N867" t="str">
        <f>VLOOKUP(A867,'Hospitalisation Details'!$A$1:$H$2344,5,FALSE)</f>
        <v>tier - 3</v>
      </c>
      <c r="O867" t="str">
        <f>VLOOKUP(A867,'Hospitalisation Details'!$A$1:$H$2344,6,FALSE)</f>
        <v>tier - 2</v>
      </c>
      <c r="P867" t="str">
        <f>VLOOKUP(A867,'Hospitalisation Details'!$A$1:$H$2344,7,FALSE)</f>
        <v>R1024</v>
      </c>
      <c r="Q867">
        <f>VLOOKUP(A867,'Hospitalisation Details'!$A$1:$H$2344,8,FALSE)</f>
        <v>60</v>
      </c>
    </row>
    <row r="868" spans="1:17" x14ac:dyDescent="0.3">
      <c r="A868" t="s">
        <v>1493</v>
      </c>
      <c r="B868" t="str">
        <f>VLOOKUP(A868, 'Customer Names'!$A$1:$D$2336,3,FALSE)</f>
        <v>Sellers</v>
      </c>
      <c r="C868">
        <f>VLOOKUP(A868, 'Medical Examinations'!$A$1:$J$2336,2,FALSE)</f>
        <v>36.1</v>
      </c>
      <c r="D868">
        <f>VLOOKUP(A868,'Medical Examinations'!A867:J3202,3,FALSE)</f>
        <v>5.65</v>
      </c>
      <c r="E868" t="str">
        <f>VLOOKUP(A868,'Medical Examinations'!A867:J3202,4,FALSE)</f>
        <v>Yes</v>
      </c>
      <c r="F868" t="str">
        <f>VLOOKUP(A868,'Medical Examinations'!A867:J3202,4,FALSE)</f>
        <v>Yes</v>
      </c>
      <c r="G868" t="str">
        <f>VLOOKUP(A868,'Medical Examinations'!A868:J3202,6,FALSE)</f>
        <v>No</v>
      </c>
      <c r="H868">
        <f>VLOOKUP(A868,'Medical Examinations'!A868:J3202,7,FALSE)</f>
        <v>2</v>
      </c>
      <c r="I868" s="8" t="str">
        <f>VLOOKUP(A868,'Medical Examinations'!A868:J3202,8,FALSE)</f>
        <v>No</v>
      </c>
      <c r="J868" t="str">
        <f>VLOOKUP(A868,'Medical Examinations'!A868:J3202,9,FALSE)</f>
        <v>Obesity</v>
      </c>
      <c r="K868" t="str">
        <f>VLOOKUP(A868,'Medical Examinations'!A868:J3202,10,FALSE)</f>
        <v>Normal</v>
      </c>
      <c r="L868" s="14">
        <f>VLOOKUP(A868,'Hospitalisation Details'!$A$1:$H$2344,2,FALSE)</f>
        <v>24470</v>
      </c>
      <c r="M868">
        <f>VLOOKUP(A868,'Hospitalisation Details'!$A$1:$H$2344,4,FALSE)</f>
        <v>12363.55</v>
      </c>
      <c r="N868" t="str">
        <f>VLOOKUP(A868,'Hospitalisation Details'!$A$1:$H$2344,5,FALSE)</f>
        <v>tier - 3</v>
      </c>
      <c r="O868" t="str">
        <f>VLOOKUP(A868,'Hospitalisation Details'!$A$1:$H$2344,6,FALSE)</f>
        <v>tier - 3</v>
      </c>
      <c r="P868" t="str">
        <f>VLOOKUP(A868,'Hospitalisation Details'!$A$1:$H$2344,7,FALSE)</f>
        <v>R1011</v>
      </c>
      <c r="Q868">
        <f>VLOOKUP(A868,'Hospitalisation Details'!$A$1:$H$2344,8,FALSE)</f>
        <v>56</v>
      </c>
    </row>
    <row r="869" spans="1:17" x14ac:dyDescent="0.3">
      <c r="A869" t="s">
        <v>1492</v>
      </c>
      <c r="B869" t="str">
        <f>VLOOKUP(A869, 'Customer Names'!$A$1:$D$2336,3,FALSE)</f>
        <v>Bowman</v>
      </c>
      <c r="C869">
        <f>VLOOKUP(A869, 'Medical Examinations'!$A$1:$J$2336,2,FALSE)</f>
        <v>37.1</v>
      </c>
      <c r="D869">
        <f>VLOOKUP(A869,'Medical Examinations'!A868:J3203,3,FALSE)</f>
        <v>11.21</v>
      </c>
      <c r="E869" t="str">
        <f>VLOOKUP(A869,'Medical Examinations'!A868:J3203,4,FALSE)</f>
        <v>Yes</v>
      </c>
      <c r="F869" t="str">
        <f>VLOOKUP(A869,'Medical Examinations'!A868:J3203,4,FALSE)</f>
        <v>Yes</v>
      </c>
      <c r="G869" t="str">
        <f>VLOOKUP(A869,'Medical Examinations'!A869:J3203,6,FALSE)</f>
        <v>Yes</v>
      </c>
      <c r="H869">
        <f>VLOOKUP(A869,'Medical Examinations'!A869:J3203,7,FALSE)</f>
        <v>1</v>
      </c>
      <c r="I869" s="8" t="str">
        <f>VLOOKUP(A869,'Medical Examinations'!A869:J3203,8,FALSE)</f>
        <v>No</v>
      </c>
      <c r="J869" t="str">
        <f>VLOOKUP(A869,'Medical Examinations'!A869:J3203,9,FALSE)</f>
        <v>Obesity</v>
      </c>
      <c r="K869" t="str">
        <f>VLOOKUP(A869,'Medical Examinations'!A869:J3203,10,FALSE)</f>
        <v>Diabetes</v>
      </c>
      <c r="L869" s="14">
        <f>VLOOKUP(A869,'Hospitalisation Details'!$A$1:$H$2344,2,FALSE)</f>
        <v>23276</v>
      </c>
      <c r="M869">
        <f>VLOOKUP(A869,'Hospitalisation Details'!$A$1:$H$2344,4,FALSE)</f>
        <v>12347.17</v>
      </c>
      <c r="N869" t="str">
        <f>VLOOKUP(A869,'Hospitalisation Details'!$A$1:$H$2344,5,FALSE)</f>
        <v>tier - 3</v>
      </c>
      <c r="O869" t="str">
        <f>VLOOKUP(A869,'Hospitalisation Details'!$A$1:$H$2344,6,FALSE)</f>
        <v>tier - 3</v>
      </c>
      <c r="P869" t="str">
        <f>VLOOKUP(A869,'Hospitalisation Details'!$A$1:$H$2344,7,FALSE)</f>
        <v>R1011</v>
      </c>
      <c r="Q869">
        <f>VLOOKUP(A869,'Hospitalisation Details'!$A$1:$H$2344,8,FALSE)</f>
        <v>59</v>
      </c>
    </row>
    <row r="870" spans="1:17" x14ac:dyDescent="0.3">
      <c r="A870" t="s">
        <v>1491</v>
      </c>
      <c r="B870" t="str">
        <f>VLOOKUP(A870, 'Customer Names'!$A$1:$D$2336,3,FALSE)</f>
        <v>Marley</v>
      </c>
      <c r="C870">
        <f>VLOOKUP(A870, 'Medical Examinations'!$A$1:$J$2336,2,FALSE)</f>
        <v>27.5</v>
      </c>
      <c r="D870">
        <f>VLOOKUP(A870,'Medical Examinations'!A869:J3204,3,FALSE)</f>
        <v>10.62</v>
      </c>
      <c r="E870" t="str">
        <f>VLOOKUP(A870,'Medical Examinations'!A869:J3204,4,FALSE)</f>
        <v>Yes</v>
      </c>
      <c r="F870" t="str">
        <f>VLOOKUP(A870,'Medical Examinations'!A869:J3204,4,FALSE)</f>
        <v>Yes</v>
      </c>
      <c r="G870" t="str">
        <f>VLOOKUP(A870,'Medical Examinations'!A870:J3204,6,FALSE)</f>
        <v>Yes</v>
      </c>
      <c r="H870">
        <f>VLOOKUP(A870,'Medical Examinations'!A870:J3204,7,FALSE)</f>
        <v>1</v>
      </c>
      <c r="I870" s="8" t="str">
        <f>VLOOKUP(A870,'Medical Examinations'!A870:J3204,8,FALSE)</f>
        <v>No</v>
      </c>
      <c r="J870" t="str">
        <f>VLOOKUP(A870,'Medical Examinations'!A870:J3204,9,FALSE)</f>
        <v>Overweight</v>
      </c>
      <c r="K870" t="str">
        <f>VLOOKUP(A870,'Medical Examinations'!A870:J3204,10,FALSE)</f>
        <v>Diabetes</v>
      </c>
      <c r="L870" s="14">
        <f>VLOOKUP(A870,'Hospitalisation Details'!$A$1:$H$2344,2,FALSE)</f>
        <v>23225</v>
      </c>
      <c r="M870">
        <f>VLOOKUP(A870,'Hospitalisation Details'!$A$1:$H$2344,4,FALSE)</f>
        <v>12333.83</v>
      </c>
      <c r="N870" t="str">
        <f>VLOOKUP(A870,'Hospitalisation Details'!$A$1:$H$2344,5,FALSE)</f>
        <v>tier - 3</v>
      </c>
      <c r="O870" t="str">
        <f>VLOOKUP(A870,'Hospitalisation Details'!$A$1:$H$2344,6,FALSE)</f>
        <v>tier - 2</v>
      </c>
      <c r="P870" t="str">
        <f>VLOOKUP(A870,'Hospitalisation Details'!$A$1:$H$2344,7,FALSE)</f>
        <v>R1011</v>
      </c>
      <c r="Q870">
        <f>VLOOKUP(A870,'Hospitalisation Details'!$A$1:$H$2344,8,FALSE)</f>
        <v>59</v>
      </c>
    </row>
    <row r="871" spans="1:17" x14ac:dyDescent="0.3">
      <c r="A871" t="s">
        <v>1490</v>
      </c>
      <c r="B871" t="str">
        <f>VLOOKUP(A871, 'Customer Names'!$A$1:$D$2336,3,FALSE)</f>
        <v>Grey</v>
      </c>
      <c r="C871">
        <f>VLOOKUP(A871, 'Medical Examinations'!$A$1:$J$2336,2,FALSE)</f>
        <v>24.7</v>
      </c>
      <c r="D871">
        <f>VLOOKUP(A871,'Medical Examinations'!A870:J3205,3,FALSE)</f>
        <v>10.7</v>
      </c>
      <c r="E871" t="str">
        <f>VLOOKUP(A871,'Medical Examinations'!A870:J3205,4,FALSE)</f>
        <v>Yes</v>
      </c>
      <c r="F871" t="str">
        <f>VLOOKUP(A871,'Medical Examinations'!A870:J3205,4,FALSE)</f>
        <v>Yes</v>
      </c>
      <c r="G871" t="str">
        <f>VLOOKUP(A871,'Medical Examinations'!A871:J3205,6,FALSE)</f>
        <v>Yes</v>
      </c>
      <c r="H871">
        <f>VLOOKUP(A871,'Medical Examinations'!A871:J3205,7,FALSE)</f>
        <v>1</v>
      </c>
      <c r="I871" s="8" t="str">
        <f>VLOOKUP(A871,'Medical Examinations'!A871:J3205,8,FALSE)</f>
        <v>No</v>
      </c>
      <c r="J871" t="str">
        <f>VLOOKUP(A871,'Medical Examinations'!A871:J3205,9,FALSE)</f>
        <v>Normal weight</v>
      </c>
      <c r="K871" t="str">
        <f>VLOOKUP(A871,'Medical Examinations'!A871:J3205,10,FALSE)</f>
        <v>Diabetes</v>
      </c>
      <c r="L871" s="14">
        <f>VLOOKUP(A871,'Hospitalisation Details'!$A$1:$H$2344,2,FALSE)</f>
        <v>23252</v>
      </c>
      <c r="M871">
        <f>VLOOKUP(A871,'Hospitalisation Details'!$A$1:$H$2344,4,FALSE)</f>
        <v>12323.94</v>
      </c>
      <c r="N871" t="str">
        <f>VLOOKUP(A871,'Hospitalisation Details'!$A$1:$H$2344,5,FALSE)</f>
        <v>tier - 3</v>
      </c>
      <c r="O871" t="str">
        <f>VLOOKUP(A871,'Hospitalisation Details'!$A$1:$H$2344,6,FALSE)</f>
        <v>tier - 3</v>
      </c>
      <c r="P871" t="str">
        <f>VLOOKUP(A871,'Hospitalisation Details'!$A$1:$H$2344,7,FALSE)</f>
        <v>R1017</v>
      </c>
      <c r="Q871">
        <f>VLOOKUP(A871,'Hospitalisation Details'!$A$1:$H$2344,8,FALSE)</f>
        <v>59</v>
      </c>
    </row>
    <row r="872" spans="1:17" x14ac:dyDescent="0.3">
      <c r="A872" t="s">
        <v>1489</v>
      </c>
      <c r="B872" t="str">
        <f>VLOOKUP(A872, 'Customer Names'!$A$1:$D$2336,3,FALSE)</f>
        <v>O'Rourke</v>
      </c>
      <c r="C872">
        <f>VLOOKUP(A872, 'Medical Examinations'!$A$1:$J$2336,2,FALSE)</f>
        <v>26.78</v>
      </c>
      <c r="D872">
        <f>VLOOKUP(A872,'Medical Examinations'!A871:J3206,3,FALSE)</f>
        <v>10.02</v>
      </c>
      <c r="E872" t="str">
        <f>VLOOKUP(A872,'Medical Examinations'!A871:J3206,4,FALSE)</f>
        <v>Yes</v>
      </c>
      <c r="F872" t="str">
        <f>VLOOKUP(A872,'Medical Examinations'!A871:J3206,4,FALSE)</f>
        <v>Yes</v>
      </c>
      <c r="G872" t="str">
        <f>VLOOKUP(A872,'Medical Examinations'!A872:J3206,6,FALSE)</f>
        <v>Yes</v>
      </c>
      <c r="H872">
        <f>VLOOKUP(A872,'Medical Examinations'!A872:J3206,7,FALSE)</f>
        <v>1</v>
      </c>
      <c r="I872" s="8" t="str">
        <f>VLOOKUP(A872,'Medical Examinations'!A872:J3206,8,FALSE)</f>
        <v>No</v>
      </c>
      <c r="J872" t="str">
        <f>VLOOKUP(A872,'Medical Examinations'!A872:J3206,9,FALSE)</f>
        <v>Overweight</v>
      </c>
      <c r="K872" t="str">
        <f>VLOOKUP(A872,'Medical Examinations'!A872:J3206,10,FALSE)</f>
        <v>Diabetes</v>
      </c>
      <c r="L872" s="14">
        <f>VLOOKUP(A872,'Hospitalisation Details'!$A$1:$H$2344,2,FALSE)</f>
        <v>23312</v>
      </c>
      <c r="M872">
        <f>VLOOKUP(A872,'Hospitalisation Details'!$A$1:$H$2344,4,FALSE)</f>
        <v>12299.59</v>
      </c>
      <c r="N872" t="str">
        <f>VLOOKUP(A872,'Hospitalisation Details'!$A$1:$H$2344,5,FALSE)</f>
        <v>tier - 3</v>
      </c>
      <c r="O872" t="str">
        <f>VLOOKUP(A872,'Hospitalisation Details'!$A$1:$H$2344,6,FALSE)</f>
        <v>tier - 1</v>
      </c>
      <c r="P872" t="str">
        <f>VLOOKUP(A872,'Hospitalisation Details'!$A$1:$H$2344,7,FALSE)</f>
        <v>R1025</v>
      </c>
      <c r="Q872">
        <f>VLOOKUP(A872,'Hospitalisation Details'!$A$1:$H$2344,8,FALSE)</f>
        <v>59</v>
      </c>
    </row>
    <row r="873" spans="1:17" x14ac:dyDescent="0.3">
      <c r="A873" t="s">
        <v>1488</v>
      </c>
      <c r="B873" t="str">
        <f>VLOOKUP(A873, 'Customer Names'!$A$1:$D$2336,3,FALSE)</f>
        <v>Fatehali</v>
      </c>
      <c r="C873">
        <f>VLOOKUP(A873, 'Medical Examinations'!$A$1:$J$2336,2,FALSE)</f>
        <v>45.8</v>
      </c>
      <c r="D873">
        <f>VLOOKUP(A873,'Medical Examinations'!A872:J3207,3,FALSE)</f>
        <v>4.8499999999999996</v>
      </c>
      <c r="E873" t="str">
        <f>VLOOKUP(A873,'Medical Examinations'!A872:J3207,4,FALSE)</f>
        <v>No</v>
      </c>
      <c r="F873" t="str">
        <f>VLOOKUP(A873,'Medical Examinations'!A872:J3207,4,FALSE)</f>
        <v>No</v>
      </c>
      <c r="G873" t="str">
        <f>VLOOKUP(A873,'Medical Examinations'!A873:J3207,6,FALSE)</f>
        <v>No</v>
      </c>
      <c r="H873">
        <f>VLOOKUP(A873,'Medical Examinations'!A873:J3207,7,FALSE)</f>
        <v>0</v>
      </c>
      <c r="I873" s="8" t="str">
        <f>VLOOKUP(A873,'Medical Examinations'!A873:J3207,8,FALSE)</f>
        <v>No</v>
      </c>
      <c r="J873" t="str">
        <f>VLOOKUP(A873,'Medical Examinations'!A873:J3207,9,FALSE)</f>
        <v>Obesity</v>
      </c>
      <c r="K873" t="str">
        <f>VLOOKUP(A873,'Medical Examinations'!A873:J3207,10,FALSE)</f>
        <v>Normal</v>
      </c>
      <c r="L873" s="14">
        <f>VLOOKUP(A873,'Hospitalisation Details'!$A$1:$H$2344,2,FALSE)</f>
        <v>33175</v>
      </c>
      <c r="M873">
        <f>VLOOKUP(A873,'Hospitalisation Details'!$A$1:$H$2344,4,FALSE)</f>
        <v>12282.38</v>
      </c>
      <c r="N873" t="str">
        <f>VLOOKUP(A873,'Hospitalisation Details'!$A$1:$H$2344,5,FALSE)</f>
        <v>tier - 3</v>
      </c>
      <c r="O873" t="str">
        <f>VLOOKUP(A873,'Hospitalisation Details'!$A$1:$H$2344,6,FALSE)</f>
        <v>tier - 1</v>
      </c>
      <c r="P873" t="str">
        <f>VLOOKUP(A873,'Hospitalisation Details'!$A$1:$H$2344,7,FALSE)</f>
        <v>R1011</v>
      </c>
      <c r="Q873">
        <f>VLOOKUP(A873,'Hospitalisation Details'!$A$1:$H$2344,8,FALSE)</f>
        <v>32</v>
      </c>
    </row>
    <row r="874" spans="1:17" x14ac:dyDescent="0.3">
      <c r="A874" t="s">
        <v>1487</v>
      </c>
      <c r="B874" t="str">
        <f>VLOOKUP(A874, 'Customer Names'!$A$1:$D$2336,3,FALSE)</f>
        <v>Piza-Taylor</v>
      </c>
      <c r="C874">
        <f>VLOOKUP(A874, 'Medical Examinations'!$A$1:$J$2336,2,FALSE)</f>
        <v>29</v>
      </c>
      <c r="D874">
        <f>VLOOKUP(A874,'Medical Examinations'!A873:J3208,3,FALSE)</f>
        <v>4.3899999999999997</v>
      </c>
      <c r="E874" t="str">
        <f>VLOOKUP(A874,'Medical Examinations'!A873:J3208,4,FALSE)</f>
        <v>Yes</v>
      </c>
      <c r="F874" t="str">
        <f>VLOOKUP(A874,'Medical Examinations'!A873:J3208,4,FALSE)</f>
        <v>Yes</v>
      </c>
      <c r="G874" t="str">
        <f>VLOOKUP(A874,'Medical Examinations'!A874:J3208,6,FALSE)</f>
        <v>No</v>
      </c>
      <c r="H874">
        <f>VLOOKUP(A874,'Medical Examinations'!A874:J3208,7,FALSE)</f>
        <v>2</v>
      </c>
      <c r="I874" s="8" t="str">
        <f>VLOOKUP(A874,'Medical Examinations'!A874:J3208,8,FALSE)</f>
        <v>No</v>
      </c>
      <c r="J874" t="str">
        <f>VLOOKUP(A874,'Medical Examinations'!A874:J3208,9,FALSE)</f>
        <v>Overweight</v>
      </c>
      <c r="K874" t="str">
        <f>VLOOKUP(A874,'Medical Examinations'!A874:J3208,10,FALSE)</f>
        <v>Normal</v>
      </c>
      <c r="L874" s="14">
        <f>VLOOKUP(A874,'Hospitalisation Details'!$A$1:$H$2344,2,FALSE)</f>
        <v>24427</v>
      </c>
      <c r="M874">
        <f>VLOOKUP(A874,'Hospitalisation Details'!$A$1:$H$2344,4,FALSE)</f>
        <v>12282.03</v>
      </c>
      <c r="N874" t="str">
        <f>VLOOKUP(A874,'Hospitalisation Details'!$A$1:$H$2344,5,FALSE)</f>
        <v>tier - 3</v>
      </c>
      <c r="O874" t="str">
        <f>VLOOKUP(A874,'Hospitalisation Details'!$A$1:$H$2344,6,FALSE)</f>
        <v>tier - 1</v>
      </c>
      <c r="P874" t="str">
        <f>VLOOKUP(A874,'Hospitalisation Details'!$A$1:$H$2344,7,FALSE)</f>
        <v>R1025</v>
      </c>
      <c r="Q874">
        <f>VLOOKUP(A874,'Hospitalisation Details'!$A$1:$H$2344,8,FALSE)</f>
        <v>56</v>
      </c>
    </row>
    <row r="875" spans="1:17" x14ac:dyDescent="0.3">
      <c r="A875" t="s">
        <v>1486</v>
      </c>
      <c r="B875" t="str">
        <f>VLOOKUP(A875, 'Customer Names'!$A$1:$D$2336,3,FALSE)</f>
        <v>Cavanaugh</v>
      </c>
      <c r="C875">
        <f>VLOOKUP(A875, 'Medical Examinations'!$A$1:$J$2336,2,FALSE)</f>
        <v>33.534999999999997</v>
      </c>
      <c r="D875">
        <f>VLOOKUP(A875,'Medical Examinations'!A874:J3209,3,FALSE)</f>
        <v>8.24</v>
      </c>
      <c r="E875" t="str">
        <f>VLOOKUP(A875,'Medical Examinations'!A874:J3209,4,FALSE)</f>
        <v>Yes</v>
      </c>
      <c r="F875" t="str">
        <f>VLOOKUP(A875,'Medical Examinations'!A874:J3209,4,FALSE)</f>
        <v>Yes</v>
      </c>
      <c r="G875" t="str">
        <f>VLOOKUP(A875,'Medical Examinations'!A875:J3209,6,FALSE)</f>
        <v>No</v>
      </c>
      <c r="H875">
        <f>VLOOKUP(A875,'Medical Examinations'!A875:J3209,7,FALSE)</f>
        <v>0</v>
      </c>
      <c r="I875" s="8" t="str">
        <f>VLOOKUP(A875,'Medical Examinations'!A875:J3209,8,FALSE)</f>
        <v>No</v>
      </c>
      <c r="J875" t="str">
        <f>VLOOKUP(A875,'Medical Examinations'!A875:J3209,9,FALSE)</f>
        <v>Obesity</v>
      </c>
      <c r="K875" t="str">
        <f>VLOOKUP(A875,'Medical Examinations'!A875:J3209,10,FALSE)</f>
        <v>Diabetes</v>
      </c>
      <c r="L875" s="14">
        <f>VLOOKUP(A875,'Hospitalisation Details'!$A$1:$H$2344,2,FALSE)</f>
        <v>24712</v>
      </c>
      <c r="M875">
        <f>VLOOKUP(A875,'Hospitalisation Details'!$A$1:$H$2344,4,FALSE)</f>
        <v>12269.69</v>
      </c>
      <c r="N875" t="str">
        <f>VLOOKUP(A875,'Hospitalisation Details'!$A$1:$H$2344,5,FALSE)</f>
        <v>tier - 3</v>
      </c>
      <c r="O875" t="str">
        <f>VLOOKUP(A875,'Hospitalisation Details'!$A$1:$H$2344,6,FALSE)</f>
        <v>tier - 2</v>
      </c>
      <c r="P875" t="str">
        <f>VLOOKUP(A875,'Hospitalisation Details'!$A$1:$H$2344,7,FALSE)</f>
        <v>R1012</v>
      </c>
      <c r="Q875">
        <f>VLOOKUP(A875,'Hospitalisation Details'!$A$1:$H$2344,8,FALSE)</f>
        <v>55</v>
      </c>
    </row>
    <row r="876" spans="1:17" x14ac:dyDescent="0.3">
      <c r="A876" t="s">
        <v>1485</v>
      </c>
      <c r="B876" t="str">
        <f>VLOOKUP(A876, 'Customer Names'!$A$1:$D$2336,3,FALSE)</f>
        <v>Amako</v>
      </c>
      <c r="C876">
        <f>VLOOKUP(A876, 'Medical Examinations'!$A$1:$J$2336,2,FALSE)</f>
        <v>32.774999999999999</v>
      </c>
      <c r="D876">
        <f>VLOOKUP(A876,'Medical Examinations'!A875:J3210,3,FALSE)</f>
        <v>9.77</v>
      </c>
      <c r="E876" t="str">
        <f>VLOOKUP(A876,'Medical Examinations'!A875:J3210,4,FALSE)</f>
        <v>Yes</v>
      </c>
      <c r="F876" t="str">
        <f>VLOOKUP(A876,'Medical Examinations'!A875:J3210,4,FALSE)</f>
        <v>Yes</v>
      </c>
      <c r="G876" t="str">
        <f>VLOOKUP(A876,'Medical Examinations'!A876:J3210,6,FALSE)</f>
        <v>No</v>
      </c>
      <c r="H876">
        <f>VLOOKUP(A876,'Medical Examinations'!A876:J3210,7,FALSE)</f>
        <v>0</v>
      </c>
      <c r="I876" s="8" t="str">
        <f>VLOOKUP(A876,'Medical Examinations'!A876:J3210,8,FALSE)</f>
        <v>No</v>
      </c>
      <c r="J876" t="str">
        <f>VLOOKUP(A876,'Medical Examinations'!A876:J3210,9,FALSE)</f>
        <v>Obesity</v>
      </c>
      <c r="K876" t="str">
        <f>VLOOKUP(A876,'Medical Examinations'!A876:J3210,10,FALSE)</f>
        <v>Diabetes</v>
      </c>
      <c r="L876" s="14">
        <f>VLOOKUP(A876,'Hospitalisation Details'!$A$1:$H$2344,2,FALSE)</f>
        <v>24836</v>
      </c>
      <c r="M876">
        <f>VLOOKUP(A876,'Hospitalisation Details'!$A$1:$H$2344,4,FALSE)</f>
        <v>12268.63</v>
      </c>
      <c r="N876" t="str">
        <f>VLOOKUP(A876,'Hospitalisation Details'!$A$1:$H$2344,5,FALSE)</f>
        <v>tier - 3</v>
      </c>
      <c r="O876" t="str">
        <f>VLOOKUP(A876,'Hospitalisation Details'!$A$1:$H$2344,6,FALSE)</f>
        <v>tier - 1</v>
      </c>
      <c r="P876" t="str">
        <f>VLOOKUP(A876,'Hospitalisation Details'!$A$1:$H$2344,7,FALSE)</f>
        <v>R1012</v>
      </c>
      <c r="Q876">
        <f>VLOOKUP(A876,'Hospitalisation Details'!$A$1:$H$2344,8,FALSE)</f>
        <v>55</v>
      </c>
    </row>
    <row r="877" spans="1:17" x14ac:dyDescent="0.3">
      <c r="A877" t="s">
        <v>1484</v>
      </c>
      <c r="B877" t="str">
        <f>VLOOKUP(A877, 'Customer Names'!$A$1:$D$2336,3,FALSE)</f>
        <v>Musa</v>
      </c>
      <c r="C877">
        <f>VLOOKUP(A877, 'Medical Examinations'!$A$1:$J$2336,2,FALSE)</f>
        <v>37.51</v>
      </c>
      <c r="D877">
        <f>VLOOKUP(A877,'Medical Examinations'!A876:J3211,3,FALSE)</f>
        <v>5.5</v>
      </c>
      <c r="E877" t="str">
        <f>VLOOKUP(A877,'Medical Examinations'!A876:J3211,4,FALSE)</f>
        <v>Yes</v>
      </c>
      <c r="F877" t="str">
        <f>VLOOKUP(A877,'Medical Examinations'!A876:J3211,4,FALSE)</f>
        <v>Yes</v>
      </c>
      <c r="G877" t="str">
        <f>VLOOKUP(A877,'Medical Examinations'!A877:J3211,6,FALSE)</f>
        <v>No</v>
      </c>
      <c r="H877">
        <f>VLOOKUP(A877,'Medical Examinations'!A877:J3211,7,FALSE)</f>
        <v>2</v>
      </c>
      <c r="I877" s="8" t="str">
        <f>VLOOKUP(A877,'Medical Examinations'!A877:J3211,8,FALSE)</f>
        <v>No</v>
      </c>
      <c r="J877" t="str">
        <f>VLOOKUP(A877,'Medical Examinations'!A877:J3211,9,FALSE)</f>
        <v>Obesity</v>
      </c>
      <c r="K877" t="str">
        <f>VLOOKUP(A877,'Medical Examinations'!A877:J3211,10,FALSE)</f>
        <v>Normal</v>
      </c>
      <c r="L877" s="14">
        <f>VLOOKUP(A877,'Hospitalisation Details'!$A$1:$H$2344,2,FALSE)</f>
        <v>24447</v>
      </c>
      <c r="M877">
        <f>VLOOKUP(A877,'Hospitalisation Details'!$A$1:$H$2344,4,FALSE)</f>
        <v>12265.51</v>
      </c>
      <c r="N877" t="str">
        <f>VLOOKUP(A877,'Hospitalisation Details'!$A$1:$H$2344,5,FALSE)</f>
        <v>tier - 3</v>
      </c>
      <c r="O877" t="str">
        <f>VLOOKUP(A877,'Hospitalisation Details'!$A$1:$H$2344,6,FALSE)</f>
        <v>tier - 3</v>
      </c>
      <c r="P877" t="str">
        <f>VLOOKUP(A877,'Hospitalisation Details'!$A$1:$H$2344,7,FALSE)</f>
        <v>R1013</v>
      </c>
      <c r="Q877">
        <f>VLOOKUP(A877,'Hospitalisation Details'!$A$1:$H$2344,8,FALSE)</f>
        <v>56</v>
      </c>
    </row>
    <row r="878" spans="1:17" x14ac:dyDescent="0.3">
      <c r="A878" t="s">
        <v>1483</v>
      </c>
      <c r="B878" t="str">
        <f>VLOOKUP(A878, 'Customer Names'!$A$1:$D$2336,3,FALSE)</f>
        <v>Phillippi</v>
      </c>
      <c r="C878">
        <f>VLOOKUP(A878, 'Medical Examinations'!$A$1:$J$2336,2,FALSE)</f>
        <v>39.86</v>
      </c>
      <c r="D878">
        <f>VLOOKUP(A878,'Medical Examinations'!A877:J3212,3,FALSE)</f>
        <v>11.84</v>
      </c>
      <c r="E878" t="str">
        <f>VLOOKUP(A878,'Medical Examinations'!A877:J3212,4,FALSE)</f>
        <v>Yes</v>
      </c>
      <c r="F878" t="str">
        <f>VLOOKUP(A878,'Medical Examinations'!A877:J3212,4,FALSE)</f>
        <v>Yes</v>
      </c>
      <c r="G878" t="str">
        <f>VLOOKUP(A878,'Medical Examinations'!A878:J3212,6,FALSE)</f>
        <v>No</v>
      </c>
      <c r="H878">
        <f>VLOOKUP(A878,'Medical Examinations'!A878:J3212,7,FALSE)</f>
        <v>1</v>
      </c>
      <c r="I878" s="8" t="str">
        <f>VLOOKUP(A878,'Medical Examinations'!A878:J3212,8,FALSE)</f>
        <v>No</v>
      </c>
      <c r="J878" t="str">
        <f>VLOOKUP(A878,'Medical Examinations'!A878:J3212,9,FALSE)</f>
        <v>Obesity</v>
      </c>
      <c r="K878" t="str">
        <f>VLOOKUP(A878,'Medical Examinations'!A878:J3212,10,FALSE)</f>
        <v>Diabetes</v>
      </c>
      <c r="L878" s="14">
        <f>VLOOKUP(A878,'Hospitalisation Details'!$A$1:$H$2344,2,FALSE)</f>
        <v>31637</v>
      </c>
      <c r="M878">
        <f>VLOOKUP(A878,'Hospitalisation Details'!$A$1:$H$2344,4,FALSE)</f>
        <v>12255.04</v>
      </c>
      <c r="N878" t="str">
        <f>VLOOKUP(A878,'Hospitalisation Details'!$A$1:$H$2344,5,FALSE)</f>
        <v>tier - 3</v>
      </c>
      <c r="O878" t="str">
        <f>VLOOKUP(A878,'Hospitalisation Details'!$A$1:$H$2344,6,FALSE)</f>
        <v>tier - 2</v>
      </c>
      <c r="P878" t="str">
        <f>VLOOKUP(A878,'Hospitalisation Details'!$A$1:$H$2344,7,FALSE)</f>
        <v>R1026</v>
      </c>
      <c r="Q878">
        <f>VLOOKUP(A878,'Hospitalisation Details'!$A$1:$H$2344,8,FALSE)</f>
        <v>36</v>
      </c>
    </row>
    <row r="879" spans="1:17" x14ac:dyDescent="0.3">
      <c r="A879" t="s">
        <v>1482</v>
      </c>
      <c r="B879" t="str">
        <f>VLOOKUP(A879, 'Customer Names'!$A$1:$D$2336,3,FALSE)</f>
        <v>Hoskins</v>
      </c>
      <c r="C879">
        <f>VLOOKUP(A879, 'Medical Examinations'!$A$1:$J$2336,2,FALSE)</f>
        <v>42.13</v>
      </c>
      <c r="D879">
        <f>VLOOKUP(A879,'Medical Examinations'!A878:J3213,3,FALSE)</f>
        <v>4.66</v>
      </c>
      <c r="E879" t="str">
        <f>VLOOKUP(A879,'Medical Examinations'!A878:J3213,4,FALSE)</f>
        <v>No</v>
      </c>
      <c r="F879" t="str">
        <f>VLOOKUP(A879,'Medical Examinations'!A878:J3213,4,FALSE)</f>
        <v>No</v>
      </c>
      <c r="G879" t="str">
        <f>VLOOKUP(A879,'Medical Examinations'!A879:J3213,6,FALSE)</f>
        <v>No</v>
      </c>
      <c r="H879">
        <f>VLOOKUP(A879,'Medical Examinations'!A879:J3213,7,FALSE)</f>
        <v>0</v>
      </c>
      <c r="I879" s="8" t="str">
        <f>VLOOKUP(A879,'Medical Examinations'!A879:J3213,8,FALSE)</f>
        <v>No</v>
      </c>
      <c r="J879" t="str">
        <f>VLOOKUP(A879,'Medical Examinations'!A879:J3213,9,FALSE)</f>
        <v>Obesity</v>
      </c>
      <c r="K879" t="str">
        <f>VLOOKUP(A879,'Medical Examinations'!A879:J3213,10,FALSE)</f>
        <v>Normal</v>
      </c>
      <c r="L879" s="14">
        <f>VLOOKUP(A879,'Hospitalisation Details'!$A$1:$H$2344,2,FALSE)</f>
        <v>32835</v>
      </c>
      <c r="M879">
        <f>VLOOKUP(A879,'Hospitalisation Details'!$A$1:$H$2344,4,FALSE)</f>
        <v>12254.44</v>
      </c>
      <c r="N879" t="str">
        <f>VLOOKUP(A879,'Hospitalisation Details'!$A$1:$H$2344,5,FALSE)</f>
        <v>tier - 3</v>
      </c>
      <c r="O879" t="str">
        <f>VLOOKUP(A879,'Hospitalisation Details'!$A$1:$H$2344,6,FALSE)</f>
        <v>tier - 3</v>
      </c>
      <c r="P879" t="str">
        <f>VLOOKUP(A879,'Hospitalisation Details'!$A$1:$H$2344,7,FALSE)</f>
        <v>R1026</v>
      </c>
      <c r="Q879">
        <f>VLOOKUP(A879,'Hospitalisation Details'!$A$1:$H$2344,8,FALSE)</f>
        <v>33</v>
      </c>
    </row>
    <row r="880" spans="1:17" x14ac:dyDescent="0.3">
      <c r="A880" t="s">
        <v>1481</v>
      </c>
      <c r="B880" t="str">
        <f>VLOOKUP(A880, 'Customer Names'!$A$1:$D$2336,3,FALSE)</f>
        <v>Imbalzano Zegar</v>
      </c>
      <c r="C880">
        <f>VLOOKUP(A880, 'Medical Examinations'!$A$1:$J$2336,2,FALSE)</f>
        <v>35.99</v>
      </c>
      <c r="D880">
        <f>VLOOKUP(A880,'Medical Examinations'!A879:J3214,3,FALSE)</f>
        <v>11.11</v>
      </c>
      <c r="E880" t="str">
        <f>VLOOKUP(A880,'Medical Examinations'!A879:J3214,4,FALSE)</f>
        <v>No</v>
      </c>
      <c r="F880" t="str">
        <f>VLOOKUP(A880,'Medical Examinations'!A879:J3214,4,FALSE)</f>
        <v>No</v>
      </c>
      <c r="G880" t="str">
        <f>VLOOKUP(A880,'Medical Examinations'!A880:J3214,6,FALSE)</f>
        <v>No</v>
      </c>
      <c r="H880">
        <f>VLOOKUP(A880,'Medical Examinations'!A880:J3214,7,FALSE)</f>
        <v>0</v>
      </c>
      <c r="I880" s="8" t="str">
        <f>VLOOKUP(A880,'Medical Examinations'!A880:J3214,8,FALSE)</f>
        <v>No</v>
      </c>
      <c r="J880" t="str">
        <f>VLOOKUP(A880,'Medical Examinations'!A880:J3214,9,FALSE)</f>
        <v>Obesity</v>
      </c>
      <c r="K880" t="str">
        <f>VLOOKUP(A880,'Medical Examinations'!A880:J3214,10,FALSE)</f>
        <v>Diabetes</v>
      </c>
      <c r="L880" s="14">
        <f>VLOOKUP(A880,'Hospitalisation Details'!$A$1:$H$2344,2,FALSE)</f>
        <v>27203</v>
      </c>
      <c r="M880">
        <f>VLOOKUP(A880,'Hospitalisation Details'!$A$1:$H$2344,4,FALSE)</f>
        <v>12245.17</v>
      </c>
      <c r="N880" t="str">
        <f>VLOOKUP(A880,'Hospitalisation Details'!$A$1:$H$2344,5,FALSE)</f>
        <v>tier - 3</v>
      </c>
      <c r="O880" t="str">
        <f>VLOOKUP(A880,'Hospitalisation Details'!$A$1:$H$2344,6,FALSE)</f>
        <v>tier - 1</v>
      </c>
      <c r="P880" t="str">
        <f>VLOOKUP(A880,'Hospitalisation Details'!$A$1:$H$2344,7,FALSE)</f>
        <v>R1012</v>
      </c>
      <c r="Q880">
        <f>VLOOKUP(A880,'Hospitalisation Details'!$A$1:$H$2344,8,FALSE)</f>
        <v>48</v>
      </c>
    </row>
    <row r="881" spans="1:17" x14ac:dyDescent="0.3">
      <c r="A881" t="s">
        <v>1480</v>
      </c>
      <c r="B881" t="str">
        <f>VLOOKUP(A881, 'Customer Names'!$A$1:$D$2336,3,FALSE)</f>
        <v>Triedman</v>
      </c>
      <c r="C881">
        <f>VLOOKUP(A881, 'Medical Examinations'!$A$1:$J$2336,2,FALSE)</f>
        <v>35.200000000000003</v>
      </c>
      <c r="D881">
        <f>VLOOKUP(A881,'Medical Examinations'!A880:J3215,3,FALSE)</f>
        <v>7.72</v>
      </c>
      <c r="E881" t="str">
        <f>VLOOKUP(A881,'Medical Examinations'!A880:J3215,4,FALSE)</f>
        <v>Yes</v>
      </c>
      <c r="F881" t="str">
        <f>VLOOKUP(A881,'Medical Examinations'!A880:J3215,4,FALSE)</f>
        <v>Yes</v>
      </c>
      <c r="G881" t="str">
        <f>VLOOKUP(A881,'Medical Examinations'!A881:J3215,6,FALSE)</f>
        <v>Yes</v>
      </c>
      <c r="H881">
        <f>VLOOKUP(A881,'Medical Examinations'!A881:J3215,7,FALSE)</f>
        <v>1</v>
      </c>
      <c r="I881" s="8" t="str">
        <f>VLOOKUP(A881,'Medical Examinations'!A881:J3215,8,FALSE)</f>
        <v>No</v>
      </c>
      <c r="J881" t="str">
        <f>VLOOKUP(A881,'Medical Examinations'!A881:J3215,9,FALSE)</f>
        <v>Obesity</v>
      </c>
      <c r="K881" t="str">
        <f>VLOOKUP(A881,'Medical Examinations'!A881:J3215,10,FALSE)</f>
        <v>Diabetes</v>
      </c>
      <c r="L881" s="14">
        <f>VLOOKUP(A881,'Hospitalisation Details'!$A$1:$H$2344,2,FALSE)</f>
        <v>23209</v>
      </c>
      <c r="M881">
        <f>VLOOKUP(A881,'Hospitalisation Details'!$A$1:$H$2344,4,FALSE)</f>
        <v>12244.53</v>
      </c>
      <c r="N881" t="str">
        <f>VLOOKUP(A881,'Hospitalisation Details'!$A$1:$H$2344,5,FALSE)</f>
        <v>tier - 3</v>
      </c>
      <c r="O881" t="str">
        <f>VLOOKUP(A881,'Hospitalisation Details'!$A$1:$H$2344,6,FALSE)</f>
        <v>tier - 1</v>
      </c>
      <c r="P881" t="str">
        <f>VLOOKUP(A881,'Hospitalisation Details'!$A$1:$H$2344,7,FALSE)</f>
        <v>R1013</v>
      </c>
      <c r="Q881">
        <f>VLOOKUP(A881,'Hospitalisation Details'!$A$1:$H$2344,8,FALSE)</f>
        <v>59</v>
      </c>
    </row>
    <row r="882" spans="1:17" x14ac:dyDescent="0.3">
      <c r="A882" t="s">
        <v>1479</v>
      </c>
      <c r="B882" t="str">
        <f>VLOOKUP(A882, 'Customer Names'!$A$1:$D$2336,3,FALSE)</f>
        <v>Lovuolo</v>
      </c>
      <c r="C882">
        <f>VLOOKUP(A882, 'Medical Examinations'!$A$1:$J$2336,2,FALSE)</f>
        <v>29.91</v>
      </c>
      <c r="D882">
        <f>VLOOKUP(A882,'Medical Examinations'!A881:J3216,3,FALSE)</f>
        <v>5.55</v>
      </c>
      <c r="E882" t="str">
        <f>VLOOKUP(A882,'Medical Examinations'!A881:J3216,4,FALSE)</f>
        <v>Yes</v>
      </c>
      <c r="F882" t="str">
        <f>VLOOKUP(A882,'Medical Examinations'!A881:J3216,4,FALSE)</f>
        <v>Yes</v>
      </c>
      <c r="G882" t="str">
        <f>VLOOKUP(A882,'Medical Examinations'!A882:J3216,6,FALSE)</f>
        <v>No</v>
      </c>
      <c r="H882">
        <f>VLOOKUP(A882,'Medical Examinations'!A882:J3216,7,FALSE)</f>
        <v>2</v>
      </c>
      <c r="I882" s="8" t="str">
        <f>VLOOKUP(A882,'Medical Examinations'!A882:J3216,8,FALSE)</f>
        <v>No</v>
      </c>
      <c r="J882" t="str">
        <f>VLOOKUP(A882,'Medical Examinations'!A882:J3216,9,FALSE)</f>
        <v>Obesity</v>
      </c>
      <c r="K882" t="str">
        <f>VLOOKUP(A882,'Medical Examinations'!A882:J3216,10,FALSE)</f>
        <v>Normal</v>
      </c>
      <c r="L882" s="14">
        <f>VLOOKUP(A882,'Hospitalisation Details'!$A$1:$H$2344,2,FALSE)</f>
        <v>24317</v>
      </c>
      <c r="M882">
        <f>VLOOKUP(A882,'Hospitalisation Details'!$A$1:$H$2344,4,FALSE)</f>
        <v>12237.73</v>
      </c>
      <c r="N882" t="str">
        <f>VLOOKUP(A882,'Hospitalisation Details'!$A$1:$H$2344,5,FALSE)</f>
        <v>tier - 3</v>
      </c>
      <c r="O882" t="str">
        <f>VLOOKUP(A882,'Hospitalisation Details'!$A$1:$H$2344,6,FALSE)</f>
        <v>tier - 3</v>
      </c>
      <c r="P882" t="str">
        <f>VLOOKUP(A882,'Hospitalisation Details'!$A$1:$H$2344,7,FALSE)</f>
        <v>R1012</v>
      </c>
      <c r="Q882">
        <f>VLOOKUP(A882,'Hospitalisation Details'!$A$1:$H$2344,8,FALSE)</f>
        <v>56</v>
      </c>
    </row>
    <row r="883" spans="1:17" x14ac:dyDescent="0.3">
      <c r="A883" t="s">
        <v>1478</v>
      </c>
      <c r="B883" t="str">
        <f>VLOOKUP(A883, 'Customer Names'!$A$1:$D$2336,3,FALSE)</f>
        <v>Chung</v>
      </c>
      <c r="C883">
        <f>VLOOKUP(A883, 'Medical Examinations'!$A$1:$J$2336,2,FALSE)</f>
        <v>36.479999999999997</v>
      </c>
      <c r="D883">
        <f>VLOOKUP(A883,'Medical Examinations'!A882:J3217,3,FALSE)</f>
        <v>5.05</v>
      </c>
      <c r="E883" t="str">
        <f>VLOOKUP(A883,'Medical Examinations'!A882:J3217,4,FALSE)</f>
        <v>Yes</v>
      </c>
      <c r="F883" t="str">
        <f>VLOOKUP(A883,'Medical Examinations'!A882:J3217,4,FALSE)</f>
        <v>Yes</v>
      </c>
      <c r="G883" t="str">
        <f>VLOOKUP(A883,'Medical Examinations'!A883:J3217,6,FALSE)</f>
        <v>No</v>
      </c>
      <c r="H883">
        <f>VLOOKUP(A883,'Medical Examinations'!A883:J3217,7,FALSE)</f>
        <v>1</v>
      </c>
      <c r="I883" s="8" t="str">
        <f>VLOOKUP(A883,'Medical Examinations'!A883:J3217,8,FALSE)</f>
        <v>No</v>
      </c>
      <c r="J883" t="str">
        <f>VLOOKUP(A883,'Medical Examinations'!A883:J3217,9,FALSE)</f>
        <v>Obesity</v>
      </c>
      <c r="K883" t="str">
        <f>VLOOKUP(A883,'Medical Examinations'!A883:J3217,10,FALSE)</f>
        <v>Normal</v>
      </c>
      <c r="L883" s="14">
        <f>VLOOKUP(A883,'Hospitalisation Details'!$A$1:$H$2344,2,FALSE)</f>
        <v>23665</v>
      </c>
      <c r="M883">
        <f>VLOOKUP(A883,'Hospitalisation Details'!$A$1:$H$2344,4,FALSE)</f>
        <v>12235.84</v>
      </c>
      <c r="N883" t="str">
        <f>VLOOKUP(A883,'Hospitalisation Details'!$A$1:$H$2344,5,FALSE)</f>
        <v>tier - 3</v>
      </c>
      <c r="O883" t="str">
        <f>VLOOKUP(A883,'Hospitalisation Details'!$A$1:$H$2344,6,FALSE)</f>
        <v>tier - 3</v>
      </c>
      <c r="P883" t="str">
        <f>VLOOKUP(A883,'Hospitalisation Details'!$A$1:$H$2344,7,FALSE)</f>
        <v>R1012</v>
      </c>
      <c r="Q883">
        <f>VLOOKUP(A883,'Hospitalisation Details'!$A$1:$H$2344,8,FALSE)</f>
        <v>58</v>
      </c>
    </row>
    <row r="884" spans="1:17" x14ac:dyDescent="0.3">
      <c r="A884" t="s">
        <v>1477</v>
      </c>
      <c r="B884" t="str">
        <f>VLOOKUP(A884, 'Customer Names'!$A$1:$D$2336,3,FALSE)</f>
        <v>Newsom</v>
      </c>
      <c r="C884">
        <f>VLOOKUP(A884, 'Medical Examinations'!$A$1:$J$2336,2,FALSE)</f>
        <v>27.5</v>
      </c>
      <c r="D884">
        <f>VLOOKUP(A884,'Medical Examinations'!A883:J3218,3,FALSE)</f>
        <v>8.69</v>
      </c>
      <c r="E884" t="str">
        <f>VLOOKUP(A884,'Medical Examinations'!A883:J3218,4,FALSE)</f>
        <v>Yes</v>
      </c>
      <c r="F884" t="str">
        <f>VLOOKUP(A884,'Medical Examinations'!A883:J3218,4,FALSE)</f>
        <v>Yes</v>
      </c>
      <c r="G884" t="str">
        <f>VLOOKUP(A884,'Medical Examinations'!A884:J3218,6,FALSE)</f>
        <v>Yes</v>
      </c>
      <c r="H884">
        <f>VLOOKUP(A884,'Medical Examinations'!A884:J3218,7,FALSE)</f>
        <v>1</v>
      </c>
      <c r="I884" s="8" t="str">
        <f>VLOOKUP(A884,'Medical Examinations'!A884:J3218,8,FALSE)</f>
        <v>No</v>
      </c>
      <c r="J884" t="str">
        <f>VLOOKUP(A884,'Medical Examinations'!A884:J3218,9,FALSE)</f>
        <v>Overweight</v>
      </c>
      <c r="K884" t="str">
        <f>VLOOKUP(A884,'Medical Examinations'!A884:J3218,10,FALSE)</f>
        <v>Diabetes</v>
      </c>
      <c r="L884" s="14">
        <f>VLOOKUP(A884,'Hospitalisation Details'!$A$1:$H$2344,2,FALSE)</f>
        <v>23211</v>
      </c>
      <c r="M884">
        <f>VLOOKUP(A884,'Hospitalisation Details'!$A$1:$H$2344,4,FALSE)</f>
        <v>12233.83</v>
      </c>
      <c r="N884" t="str">
        <f>VLOOKUP(A884,'Hospitalisation Details'!$A$1:$H$2344,5,FALSE)</f>
        <v>tier - 3</v>
      </c>
      <c r="O884" t="str">
        <f>VLOOKUP(A884,'Hospitalisation Details'!$A$1:$H$2344,6,FALSE)</f>
        <v>tier - 1</v>
      </c>
      <c r="P884" t="str">
        <f>VLOOKUP(A884,'Hospitalisation Details'!$A$1:$H$2344,7,FALSE)</f>
        <v>R1011</v>
      </c>
      <c r="Q884">
        <f>VLOOKUP(A884,'Hospitalisation Details'!$A$1:$H$2344,8,FALSE)</f>
        <v>59</v>
      </c>
    </row>
    <row r="885" spans="1:17" x14ac:dyDescent="0.3">
      <c r="A885" t="s">
        <v>1476</v>
      </c>
      <c r="B885" t="str">
        <f>VLOOKUP(A885, 'Customer Names'!$A$1:$D$2336,3,FALSE)</f>
        <v>Harrington</v>
      </c>
      <c r="C885">
        <f>VLOOKUP(A885, 'Medical Examinations'!$A$1:$J$2336,2,FALSE)</f>
        <v>33.44</v>
      </c>
      <c r="D885">
        <f>VLOOKUP(A885,'Medical Examinations'!A884:J3219,3,FALSE)</f>
        <v>5.9</v>
      </c>
      <c r="E885" t="str">
        <f>VLOOKUP(A885,'Medical Examinations'!A884:J3219,4,FALSE)</f>
        <v>Yes</v>
      </c>
      <c r="F885" t="str">
        <f>VLOOKUP(A885,'Medical Examinations'!A884:J3219,4,FALSE)</f>
        <v>Yes</v>
      </c>
      <c r="G885" t="str">
        <f>VLOOKUP(A885,'Medical Examinations'!A885:J3219,6,FALSE)</f>
        <v>No</v>
      </c>
      <c r="H885">
        <f>VLOOKUP(A885,'Medical Examinations'!A885:J3219,7,FALSE)</f>
        <v>1</v>
      </c>
      <c r="I885" s="8" t="str">
        <f>VLOOKUP(A885,'Medical Examinations'!A885:J3219,8,FALSE)</f>
        <v>No</v>
      </c>
      <c r="J885" t="str">
        <f>VLOOKUP(A885,'Medical Examinations'!A885:J3219,9,FALSE)</f>
        <v>Obesity</v>
      </c>
      <c r="K885" t="str">
        <f>VLOOKUP(A885,'Medical Examinations'!A885:J3219,10,FALSE)</f>
        <v>Prediabetes</v>
      </c>
      <c r="L885" s="14">
        <f>VLOOKUP(A885,'Hospitalisation Details'!$A$1:$H$2344,2,FALSE)</f>
        <v>23552</v>
      </c>
      <c r="M885">
        <f>VLOOKUP(A885,'Hospitalisation Details'!$A$1:$H$2344,4,FALSE)</f>
        <v>12231.61</v>
      </c>
      <c r="N885" t="str">
        <f>VLOOKUP(A885,'Hospitalisation Details'!$A$1:$H$2344,5,FALSE)</f>
        <v>tier - 3</v>
      </c>
      <c r="O885" t="str">
        <f>VLOOKUP(A885,'Hospitalisation Details'!$A$1:$H$2344,6,FALSE)</f>
        <v>tier - 3</v>
      </c>
      <c r="P885" t="str">
        <f>VLOOKUP(A885,'Hospitalisation Details'!$A$1:$H$2344,7,FALSE)</f>
        <v>R1012</v>
      </c>
      <c r="Q885">
        <f>VLOOKUP(A885,'Hospitalisation Details'!$A$1:$H$2344,8,FALSE)</f>
        <v>58</v>
      </c>
    </row>
    <row r="886" spans="1:17" x14ac:dyDescent="0.3">
      <c r="A886" t="s">
        <v>1475</v>
      </c>
      <c r="B886" t="str">
        <f>VLOOKUP(A886, 'Customer Names'!$A$1:$D$2336,3,FALSE)</f>
        <v>Hoffman</v>
      </c>
      <c r="C886">
        <f>VLOOKUP(A886, 'Medical Examinations'!$A$1:$J$2336,2,FALSE)</f>
        <v>28.215</v>
      </c>
      <c r="D886">
        <f>VLOOKUP(A886,'Medical Examinations'!A885:J3220,3,FALSE)</f>
        <v>6.29</v>
      </c>
      <c r="E886" t="str">
        <f>VLOOKUP(A886,'Medical Examinations'!A885:J3220,4,FALSE)</f>
        <v>Yes</v>
      </c>
      <c r="F886" t="str">
        <f>VLOOKUP(A886,'Medical Examinations'!A885:J3220,4,FALSE)</f>
        <v>Yes</v>
      </c>
      <c r="G886" t="str">
        <f>VLOOKUP(A886,'Medical Examinations'!A886:J3220,6,FALSE)</f>
        <v>No</v>
      </c>
      <c r="H886">
        <f>VLOOKUP(A886,'Medical Examinations'!A886:J3220,7,FALSE)</f>
        <v>1</v>
      </c>
      <c r="I886" s="8" t="str">
        <f>VLOOKUP(A886,'Medical Examinations'!A886:J3220,8,FALSE)</f>
        <v>No</v>
      </c>
      <c r="J886" t="str">
        <f>VLOOKUP(A886,'Medical Examinations'!A886:J3220,9,FALSE)</f>
        <v>Overweight</v>
      </c>
      <c r="K886" t="str">
        <f>VLOOKUP(A886,'Medical Examinations'!A886:J3220,10,FALSE)</f>
        <v>Prediabetes</v>
      </c>
      <c r="L886" s="14">
        <f>VLOOKUP(A886,'Hospitalisation Details'!$A$1:$H$2344,2,FALSE)</f>
        <v>23560</v>
      </c>
      <c r="M886">
        <f>VLOOKUP(A886,'Hospitalisation Details'!$A$1:$H$2344,4,FALSE)</f>
        <v>12224.35</v>
      </c>
      <c r="N886" t="str">
        <f>VLOOKUP(A886,'Hospitalisation Details'!$A$1:$H$2344,5,FALSE)</f>
        <v>tier - 3</v>
      </c>
      <c r="O886" t="str">
        <f>VLOOKUP(A886,'Hospitalisation Details'!$A$1:$H$2344,6,FALSE)</f>
        <v>tier - 1</v>
      </c>
      <c r="P886" t="str">
        <f>VLOOKUP(A886,'Hospitalisation Details'!$A$1:$H$2344,7,FALSE)</f>
        <v>R1012</v>
      </c>
      <c r="Q886">
        <f>VLOOKUP(A886,'Hospitalisation Details'!$A$1:$H$2344,8,FALSE)</f>
        <v>58</v>
      </c>
    </row>
    <row r="887" spans="1:17" x14ac:dyDescent="0.3">
      <c r="A887" t="s">
        <v>1474</v>
      </c>
      <c r="B887" t="str">
        <f>VLOOKUP(A887, 'Customer Names'!$A$1:$D$2336,3,FALSE)</f>
        <v>Van Vugt</v>
      </c>
      <c r="C887">
        <f>VLOOKUP(A887, 'Medical Examinations'!$A$1:$J$2336,2,FALSE)</f>
        <v>27.17</v>
      </c>
      <c r="D887">
        <f>VLOOKUP(A887,'Medical Examinations'!A886:J3221,3,FALSE)</f>
        <v>5.84</v>
      </c>
      <c r="E887" t="str">
        <f>VLOOKUP(A887,'Medical Examinations'!A886:J3221,4,FALSE)</f>
        <v>Yes</v>
      </c>
      <c r="F887" t="str">
        <f>VLOOKUP(A887,'Medical Examinations'!A886:J3221,4,FALSE)</f>
        <v>Yes</v>
      </c>
      <c r="G887" t="str">
        <f>VLOOKUP(A887,'Medical Examinations'!A887:J3221,6,FALSE)</f>
        <v>No</v>
      </c>
      <c r="H887">
        <f>VLOOKUP(A887,'Medical Examinations'!A887:J3221,7,FALSE)</f>
        <v>1</v>
      </c>
      <c r="I887" s="8" t="str">
        <f>VLOOKUP(A887,'Medical Examinations'!A887:J3221,8,FALSE)</f>
        <v>No</v>
      </c>
      <c r="J887" t="str">
        <f>VLOOKUP(A887,'Medical Examinations'!A887:J3221,9,FALSE)</f>
        <v>Overweight</v>
      </c>
      <c r="K887" t="str">
        <f>VLOOKUP(A887,'Medical Examinations'!A887:J3221,10,FALSE)</f>
        <v>Prediabetes</v>
      </c>
      <c r="L887" s="14">
        <f>VLOOKUP(A887,'Hospitalisation Details'!$A$1:$H$2344,2,FALSE)</f>
        <v>23578</v>
      </c>
      <c r="M887">
        <f>VLOOKUP(A887,'Hospitalisation Details'!$A$1:$H$2344,4,FALSE)</f>
        <v>12222.9</v>
      </c>
      <c r="N887" t="str">
        <f>VLOOKUP(A887,'Hospitalisation Details'!$A$1:$H$2344,5,FALSE)</f>
        <v>tier - 3</v>
      </c>
      <c r="O887" t="str">
        <f>VLOOKUP(A887,'Hospitalisation Details'!$A$1:$H$2344,6,FALSE)</f>
        <v>tier - 2</v>
      </c>
      <c r="P887" t="str">
        <f>VLOOKUP(A887,'Hospitalisation Details'!$A$1:$H$2344,7,FALSE)</f>
        <v>R1012</v>
      </c>
      <c r="Q887">
        <f>VLOOKUP(A887,'Hospitalisation Details'!$A$1:$H$2344,8,FALSE)</f>
        <v>58</v>
      </c>
    </row>
    <row r="888" spans="1:17" x14ac:dyDescent="0.3">
      <c r="A888" t="s">
        <v>1473</v>
      </c>
      <c r="B888" t="str">
        <f>VLOOKUP(A888, 'Customer Names'!$A$1:$D$2336,3,FALSE)</f>
        <v>Feehley</v>
      </c>
      <c r="C888">
        <f>VLOOKUP(A888, 'Medical Examinations'!$A$1:$J$2336,2,FALSE)</f>
        <v>35.380000000000003</v>
      </c>
      <c r="D888">
        <f>VLOOKUP(A888,'Medical Examinations'!A887:J3222,3,FALSE)</f>
        <v>6.12</v>
      </c>
      <c r="E888" t="str">
        <f>VLOOKUP(A888,'Medical Examinations'!A887:J3222,4,FALSE)</f>
        <v>No</v>
      </c>
      <c r="F888" t="str">
        <f>VLOOKUP(A888,'Medical Examinations'!A887:J3222,4,FALSE)</f>
        <v>No</v>
      </c>
      <c r="G888" t="str">
        <f>VLOOKUP(A888,'Medical Examinations'!A888:J3222,6,FALSE)</f>
        <v>No</v>
      </c>
      <c r="H888">
        <f>VLOOKUP(A888,'Medical Examinations'!A888:J3222,7,FALSE)</f>
        <v>0</v>
      </c>
      <c r="I888" s="8" t="str">
        <f>VLOOKUP(A888,'Medical Examinations'!A888:J3222,8,FALSE)</f>
        <v>No</v>
      </c>
      <c r="J888" t="str">
        <f>VLOOKUP(A888,'Medical Examinations'!A888:J3222,9,FALSE)</f>
        <v>Obesity</v>
      </c>
      <c r="K888" t="str">
        <f>VLOOKUP(A888,'Medical Examinations'!A888:J3222,10,FALSE)</f>
        <v>Prediabetes</v>
      </c>
      <c r="L888" s="14">
        <f>VLOOKUP(A888,'Hospitalisation Details'!$A$1:$H$2344,2,FALSE)</f>
        <v>28351</v>
      </c>
      <c r="M888">
        <f>VLOOKUP(A888,'Hospitalisation Details'!$A$1:$H$2344,4,FALSE)</f>
        <v>12218.7</v>
      </c>
      <c r="N888" t="str">
        <f>VLOOKUP(A888,'Hospitalisation Details'!$A$1:$H$2344,5,FALSE)</f>
        <v>tier - 3</v>
      </c>
      <c r="O888" t="str">
        <f>VLOOKUP(A888,'Hospitalisation Details'!$A$1:$H$2344,6,FALSE)</f>
        <v>tier - 1</v>
      </c>
      <c r="P888" t="str">
        <f>VLOOKUP(A888,'Hospitalisation Details'!$A$1:$H$2344,7,FALSE)</f>
        <v>R1012</v>
      </c>
      <c r="Q888">
        <f>VLOOKUP(A888,'Hospitalisation Details'!$A$1:$H$2344,8,FALSE)</f>
        <v>45</v>
      </c>
    </row>
    <row r="889" spans="1:17" x14ac:dyDescent="0.3">
      <c r="A889" t="s">
        <v>1472</v>
      </c>
      <c r="B889" t="str">
        <f>VLOOKUP(A889, 'Customer Names'!$A$1:$D$2336,3,FALSE)</f>
        <v>Ashworth</v>
      </c>
      <c r="C889">
        <f>VLOOKUP(A889, 'Medical Examinations'!$A$1:$J$2336,2,FALSE)</f>
        <v>43.48</v>
      </c>
      <c r="D889">
        <f>VLOOKUP(A889,'Medical Examinations'!A888:J3223,3,FALSE)</f>
        <v>6.24</v>
      </c>
      <c r="E889" t="str">
        <f>VLOOKUP(A889,'Medical Examinations'!A888:J3223,4,FALSE)</f>
        <v>No</v>
      </c>
      <c r="F889" t="str">
        <f>VLOOKUP(A889,'Medical Examinations'!A888:J3223,4,FALSE)</f>
        <v>No</v>
      </c>
      <c r="G889" t="str">
        <f>VLOOKUP(A889,'Medical Examinations'!A889:J3223,6,FALSE)</f>
        <v>No</v>
      </c>
      <c r="H889">
        <f>VLOOKUP(A889,'Medical Examinations'!A889:J3223,7,FALSE)</f>
        <v>0</v>
      </c>
      <c r="I889" s="8" t="str">
        <f>VLOOKUP(A889,'Medical Examinations'!A889:J3223,8,FALSE)</f>
        <v>No</v>
      </c>
      <c r="J889" t="str">
        <f>VLOOKUP(A889,'Medical Examinations'!A889:J3223,9,FALSE)</f>
        <v>Obesity</v>
      </c>
      <c r="K889" t="str">
        <f>VLOOKUP(A889,'Medical Examinations'!A889:J3223,10,FALSE)</f>
        <v>Prediabetes</v>
      </c>
      <c r="L889" s="14">
        <f>VLOOKUP(A889,'Hospitalisation Details'!$A$1:$H$2344,2,FALSE)</f>
        <v>33479</v>
      </c>
      <c r="M889">
        <f>VLOOKUP(A889,'Hospitalisation Details'!$A$1:$H$2344,4,FALSE)</f>
        <v>12198.64</v>
      </c>
      <c r="N889" t="str">
        <f>VLOOKUP(A889,'Hospitalisation Details'!$A$1:$H$2344,5,FALSE)</f>
        <v>tier - 3</v>
      </c>
      <c r="O889" t="str">
        <f>VLOOKUP(A889,'Hospitalisation Details'!$A$1:$H$2344,6,FALSE)</f>
        <v>tier - 3</v>
      </c>
      <c r="P889" t="str">
        <f>VLOOKUP(A889,'Hospitalisation Details'!$A$1:$H$2344,7,FALSE)</f>
        <v>R1026</v>
      </c>
      <c r="Q889">
        <f>VLOOKUP(A889,'Hospitalisation Details'!$A$1:$H$2344,8,FALSE)</f>
        <v>31</v>
      </c>
    </row>
    <row r="890" spans="1:17" x14ac:dyDescent="0.3">
      <c r="A890" t="s">
        <v>1471</v>
      </c>
      <c r="B890" t="str">
        <f>VLOOKUP(A890, 'Customer Names'!$A$1:$D$2336,3,FALSE)</f>
        <v>Hansen</v>
      </c>
      <c r="C890">
        <f>VLOOKUP(A890, 'Medical Examinations'!$A$1:$J$2336,2,FALSE)</f>
        <v>41.73</v>
      </c>
      <c r="D890">
        <f>VLOOKUP(A890,'Medical Examinations'!A889:J3224,3,FALSE)</f>
        <v>6.25</v>
      </c>
      <c r="E890" t="str">
        <f>VLOOKUP(A890,'Medical Examinations'!A889:J3224,4,FALSE)</f>
        <v>No</v>
      </c>
      <c r="F890" t="str">
        <f>VLOOKUP(A890,'Medical Examinations'!A889:J3224,4,FALSE)</f>
        <v>No</v>
      </c>
      <c r="G890" t="str">
        <f>VLOOKUP(A890,'Medical Examinations'!A890:J3224,6,FALSE)</f>
        <v>No</v>
      </c>
      <c r="H890">
        <f>VLOOKUP(A890,'Medical Examinations'!A890:J3224,7,FALSE)</f>
        <v>1</v>
      </c>
      <c r="I890" s="8" t="str">
        <f>VLOOKUP(A890,'Medical Examinations'!A890:J3224,8,FALSE)</f>
        <v>No</v>
      </c>
      <c r="J890" t="str">
        <f>VLOOKUP(A890,'Medical Examinations'!A890:J3224,9,FALSE)</f>
        <v>Obesity</v>
      </c>
      <c r="K890" t="str">
        <f>VLOOKUP(A890,'Medical Examinations'!A890:J3224,10,FALSE)</f>
        <v>Prediabetes</v>
      </c>
      <c r="L890" s="14">
        <f>VLOOKUP(A890,'Hospitalisation Details'!$A$1:$H$2344,2,FALSE)</f>
        <v>32055</v>
      </c>
      <c r="M890">
        <f>VLOOKUP(A890,'Hospitalisation Details'!$A$1:$H$2344,4,FALSE)</f>
        <v>12148.2</v>
      </c>
      <c r="N890" t="str">
        <f>VLOOKUP(A890,'Hospitalisation Details'!$A$1:$H$2344,5,FALSE)</f>
        <v>tier - 3</v>
      </c>
      <c r="O890" t="str">
        <f>VLOOKUP(A890,'Hospitalisation Details'!$A$1:$H$2344,6,FALSE)</f>
        <v>tier - 3</v>
      </c>
      <c r="P890" t="str">
        <f>VLOOKUP(A890,'Hospitalisation Details'!$A$1:$H$2344,7,FALSE)</f>
        <v>R1012</v>
      </c>
      <c r="Q890">
        <f>VLOOKUP(A890,'Hospitalisation Details'!$A$1:$H$2344,8,FALSE)</f>
        <v>35</v>
      </c>
    </row>
    <row r="891" spans="1:17" x14ac:dyDescent="0.3">
      <c r="A891" t="s">
        <v>1470</v>
      </c>
      <c r="B891" t="str">
        <f>VLOOKUP(A891, 'Customer Names'!$A$1:$D$2336,3,FALSE)</f>
        <v>Czyz</v>
      </c>
      <c r="C891">
        <f>VLOOKUP(A891, 'Medical Examinations'!$A$1:$J$2336,2,FALSE)</f>
        <v>28.9</v>
      </c>
      <c r="D891">
        <f>VLOOKUP(A891,'Medical Examinations'!A890:J3225,3,FALSE)</f>
        <v>11.96</v>
      </c>
      <c r="E891" t="str">
        <f>VLOOKUP(A891,'Medical Examinations'!A890:J3225,4,FALSE)</f>
        <v>No</v>
      </c>
      <c r="F891" t="str">
        <f>VLOOKUP(A891,'Medical Examinations'!A890:J3225,4,FALSE)</f>
        <v>No</v>
      </c>
      <c r="G891" t="str">
        <f>VLOOKUP(A891,'Medical Examinations'!A891:J3225,6,FALSE)</f>
        <v>No</v>
      </c>
      <c r="H891">
        <f>VLOOKUP(A891,'Medical Examinations'!A891:J3225,7,FALSE)</f>
        <v>0</v>
      </c>
      <c r="I891" s="8" t="str">
        <f>VLOOKUP(A891,'Medical Examinations'!A891:J3225,8,FALSE)</f>
        <v>No</v>
      </c>
      <c r="J891" t="str">
        <f>VLOOKUP(A891,'Medical Examinations'!A891:J3225,9,FALSE)</f>
        <v>Overweight</v>
      </c>
      <c r="K891" t="str">
        <f>VLOOKUP(A891,'Medical Examinations'!A891:J3225,10,FALSE)</f>
        <v>Diabetes</v>
      </c>
      <c r="L891" s="14">
        <f>VLOOKUP(A891,'Hospitalisation Details'!$A$1:$H$2344,2,FALSE)</f>
        <v>22904</v>
      </c>
      <c r="M891">
        <f>VLOOKUP(A891,'Hospitalisation Details'!$A$1:$H$2344,4,FALSE)</f>
        <v>12146.97</v>
      </c>
      <c r="N891" t="str">
        <f>VLOOKUP(A891,'Hospitalisation Details'!$A$1:$H$2344,5,FALSE)</f>
        <v>tier - 3</v>
      </c>
      <c r="O891" t="str">
        <f>VLOOKUP(A891,'Hospitalisation Details'!$A$1:$H$2344,6,FALSE)</f>
        <v>tier - 3</v>
      </c>
      <c r="P891" t="str">
        <f>VLOOKUP(A891,'Hospitalisation Details'!$A$1:$H$2344,7,FALSE)</f>
        <v>R1011</v>
      </c>
      <c r="Q891">
        <f>VLOOKUP(A891,'Hospitalisation Details'!$A$1:$H$2344,8,FALSE)</f>
        <v>60</v>
      </c>
    </row>
    <row r="892" spans="1:17" x14ac:dyDescent="0.3">
      <c r="A892" t="s">
        <v>1469</v>
      </c>
      <c r="B892" t="str">
        <f>VLOOKUP(A892, 'Customer Names'!$A$1:$D$2336,3,FALSE)</f>
        <v>Bauder</v>
      </c>
      <c r="C892">
        <f>VLOOKUP(A892, 'Medical Examinations'!$A$1:$J$2336,2,FALSE)</f>
        <v>25.74</v>
      </c>
      <c r="D892">
        <f>VLOOKUP(A892,'Medical Examinations'!A891:J3226,3,FALSE)</f>
        <v>7.69</v>
      </c>
      <c r="E892" t="str">
        <f>VLOOKUP(A892,'Medical Examinations'!A891:J3226,4,FALSE)</f>
        <v>No</v>
      </c>
      <c r="F892" t="str">
        <f>VLOOKUP(A892,'Medical Examinations'!A891:J3226,4,FALSE)</f>
        <v>No</v>
      </c>
      <c r="G892" t="str">
        <f>VLOOKUP(A892,'Medical Examinations'!A892:J3226,6,FALSE)</f>
        <v>No</v>
      </c>
      <c r="H892">
        <f>VLOOKUP(A892,'Medical Examinations'!A892:J3226,7,FALSE)</f>
        <v>0</v>
      </c>
      <c r="I892" s="8" t="str">
        <f>VLOOKUP(A892,'Medical Examinations'!A892:J3226,8,FALSE)</f>
        <v>No</v>
      </c>
      <c r="J892" t="str">
        <f>VLOOKUP(A892,'Medical Examinations'!A892:J3226,9,FALSE)</f>
        <v>Overweight</v>
      </c>
      <c r="K892" t="str">
        <f>VLOOKUP(A892,'Medical Examinations'!A892:J3226,10,FALSE)</f>
        <v>Diabetes</v>
      </c>
      <c r="L892" s="14">
        <f>VLOOKUP(A892,'Hospitalisation Details'!$A$1:$H$2344,2,FALSE)</f>
        <v>22954</v>
      </c>
      <c r="M892">
        <f>VLOOKUP(A892,'Hospitalisation Details'!$A$1:$H$2344,4,FALSE)</f>
        <v>12142.58</v>
      </c>
      <c r="N892" t="str">
        <f>VLOOKUP(A892,'Hospitalisation Details'!$A$1:$H$2344,5,FALSE)</f>
        <v>tier - 3</v>
      </c>
      <c r="O892" t="str">
        <f>VLOOKUP(A892,'Hospitalisation Details'!$A$1:$H$2344,6,FALSE)</f>
        <v>tier - 2</v>
      </c>
      <c r="P892" t="str">
        <f>VLOOKUP(A892,'Hospitalisation Details'!$A$1:$H$2344,7,FALSE)</f>
        <v>R1013</v>
      </c>
      <c r="Q892">
        <f>VLOOKUP(A892,'Hospitalisation Details'!$A$1:$H$2344,8,FALSE)</f>
        <v>60</v>
      </c>
    </row>
    <row r="893" spans="1:17" x14ac:dyDescent="0.3">
      <c r="A893" t="s">
        <v>1468</v>
      </c>
      <c r="B893" t="str">
        <f>VLOOKUP(A893, 'Customer Names'!$A$1:$D$2336,3,FALSE)</f>
        <v>Mendoza</v>
      </c>
      <c r="C893">
        <f>VLOOKUP(A893, 'Medical Examinations'!$A$1:$J$2336,2,FALSE)</f>
        <v>36.06</v>
      </c>
      <c r="D893">
        <f>VLOOKUP(A893,'Medical Examinations'!A892:J3227,3,FALSE)</f>
        <v>8.83</v>
      </c>
      <c r="E893" t="str">
        <f>VLOOKUP(A893,'Medical Examinations'!A892:J3227,4,FALSE)</f>
        <v>No</v>
      </c>
      <c r="F893" t="str">
        <f>VLOOKUP(A893,'Medical Examinations'!A892:J3227,4,FALSE)</f>
        <v>No</v>
      </c>
      <c r="G893" t="str">
        <f>VLOOKUP(A893,'Medical Examinations'!A893:J3227,6,FALSE)</f>
        <v>No</v>
      </c>
      <c r="H893">
        <f>VLOOKUP(A893,'Medical Examinations'!A893:J3227,7,FALSE)</f>
        <v>0</v>
      </c>
      <c r="I893" s="8" t="str">
        <f>VLOOKUP(A893,'Medical Examinations'!A893:J3227,8,FALSE)</f>
        <v>No</v>
      </c>
      <c r="J893" t="str">
        <f>VLOOKUP(A893,'Medical Examinations'!A893:J3227,9,FALSE)</f>
        <v>Obesity</v>
      </c>
      <c r="K893" t="str">
        <f>VLOOKUP(A893,'Medical Examinations'!A893:J3227,10,FALSE)</f>
        <v>Diabetes</v>
      </c>
      <c r="L893" s="14">
        <f>VLOOKUP(A893,'Hospitalisation Details'!$A$1:$H$2344,2,FALSE)</f>
        <v>27288</v>
      </c>
      <c r="M893">
        <f>VLOOKUP(A893,'Hospitalisation Details'!$A$1:$H$2344,4,FALSE)</f>
        <v>12137.6</v>
      </c>
      <c r="N893" t="str">
        <f>VLOOKUP(A893,'Hospitalisation Details'!$A$1:$H$2344,5,FALSE)</f>
        <v>tier - 3</v>
      </c>
      <c r="O893" t="str">
        <f>VLOOKUP(A893,'Hospitalisation Details'!$A$1:$H$2344,6,FALSE)</f>
        <v>tier - 3</v>
      </c>
      <c r="P893" t="str">
        <f>VLOOKUP(A893,'Hospitalisation Details'!$A$1:$H$2344,7,FALSE)</f>
        <v>R1012</v>
      </c>
      <c r="Q893">
        <f>VLOOKUP(A893,'Hospitalisation Details'!$A$1:$H$2344,8,FALSE)</f>
        <v>48</v>
      </c>
    </row>
    <row r="894" spans="1:17" x14ac:dyDescent="0.3">
      <c r="A894" t="s">
        <v>1467</v>
      </c>
      <c r="B894" t="str">
        <f>VLOOKUP(A894, 'Customer Names'!$A$1:$D$2336,3,FALSE)</f>
        <v>Glass</v>
      </c>
      <c r="C894">
        <f>VLOOKUP(A894, 'Medical Examinations'!$A$1:$J$2336,2,FALSE)</f>
        <v>43.28</v>
      </c>
      <c r="D894">
        <f>VLOOKUP(A894,'Medical Examinations'!A893:J3228,3,FALSE)</f>
        <v>4.41</v>
      </c>
      <c r="E894" t="str">
        <f>VLOOKUP(A894,'Medical Examinations'!A893:J3228,4,FALSE)</f>
        <v>No</v>
      </c>
      <c r="F894" t="str">
        <f>VLOOKUP(A894,'Medical Examinations'!A893:J3228,4,FALSE)</f>
        <v>No</v>
      </c>
      <c r="G894" t="str">
        <f>VLOOKUP(A894,'Medical Examinations'!A894:J3228,6,FALSE)</f>
        <v>No</v>
      </c>
      <c r="H894">
        <f>VLOOKUP(A894,'Medical Examinations'!A894:J3228,7,FALSE)</f>
        <v>0</v>
      </c>
      <c r="I894" s="8" t="str">
        <f>VLOOKUP(A894,'Medical Examinations'!A894:J3228,8,FALSE)</f>
        <v>No</v>
      </c>
      <c r="J894" t="str">
        <f>VLOOKUP(A894,'Medical Examinations'!A894:J3228,9,FALSE)</f>
        <v>Obesity</v>
      </c>
      <c r="K894" t="str">
        <f>VLOOKUP(A894,'Medical Examinations'!A894:J3228,10,FALSE)</f>
        <v>Normal</v>
      </c>
      <c r="L894" s="14">
        <f>VLOOKUP(A894,'Hospitalisation Details'!$A$1:$H$2344,2,FALSE)</f>
        <v>33548</v>
      </c>
      <c r="M894">
        <f>VLOOKUP(A894,'Hospitalisation Details'!$A$1:$H$2344,4,FALSE)</f>
        <v>12130.8</v>
      </c>
      <c r="N894" t="str">
        <f>VLOOKUP(A894,'Hospitalisation Details'!$A$1:$H$2344,5,FALSE)</f>
        <v>tier - 3</v>
      </c>
      <c r="O894" t="str">
        <f>VLOOKUP(A894,'Hospitalisation Details'!$A$1:$H$2344,6,FALSE)</f>
        <v>tier - 3</v>
      </c>
      <c r="P894" t="str">
        <f>VLOOKUP(A894,'Hospitalisation Details'!$A$1:$H$2344,7,FALSE)</f>
        <v>R1026</v>
      </c>
      <c r="Q894">
        <f>VLOOKUP(A894,'Hospitalisation Details'!$A$1:$H$2344,8,FALSE)</f>
        <v>31</v>
      </c>
    </row>
    <row r="895" spans="1:17" x14ac:dyDescent="0.3">
      <c r="A895" t="s">
        <v>1466</v>
      </c>
      <c r="B895" t="str">
        <f>VLOOKUP(A895, 'Customer Names'!$A$1:$D$2336,3,FALSE)</f>
        <v>Butcher</v>
      </c>
      <c r="C895">
        <f>VLOOKUP(A895, 'Medical Examinations'!$A$1:$J$2336,2,FALSE)</f>
        <v>28.785</v>
      </c>
      <c r="D895">
        <f>VLOOKUP(A895,'Medical Examinations'!A894:J3229,3,FALSE)</f>
        <v>9.1</v>
      </c>
      <c r="E895" t="str">
        <f>VLOOKUP(A895,'Medical Examinations'!A894:J3229,4,FALSE)</f>
        <v>Yes</v>
      </c>
      <c r="F895" t="str">
        <f>VLOOKUP(A895,'Medical Examinations'!A894:J3229,4,FALSE)</f>
        <v>Yes</v>
      </c>
      <c r="G895" t="str">
        <f>VLOOKUP(A895,'Medical Examinations'!A895:J3229,6,FALSE)</f>
        <v>Yes</v>
      </c>
      <c r="H895">
        <f>VLOOKUP(A895,'Medical Examinations'!A895:J3229,7,FALSE)</f>
        <v>1</v>
      </c>
      <c r="I895" s="8" t="str">
        <f>VLOOKUP(A895,'Medical Examinations'!A895:J3229,8,FALSE)</f>
        <v>No</v>
      </c>
      <c r="J895" t="str">
        <f>VLOOKUP(A895,'Medical Examinations'!A895:J3229,9,FALSE)</f>
        <v>Overweight</v>
      </c>
      <c r="K895" t="str">
        <f>VLOOKUP(A895,'Medical Examinations'!A895:J3229,10,FALSE)</f>
        <v>Diabetes</v>
      </c>
      <c r="L895" s="14">
        <f>VLOOKUP(A895,'Hospitalisation Details'!$A$1:$H$2344,2,FALSE)</f>
        <v>23166</v>
      </c>
      <c r="M895">
        <f>VLOOKUP(A895,'Hospitalisation Details'!$A$1:$H$2344,4,FALSE)</f>
        <v>12129.61</v>
      </c>
      <c r="N895" t="str">
        <f>VLOOKUP(A895,'Hospitalisation Details'!$A$1:$H$2344,5,FALSE)</f>
        <v>tier - 3</v>
      </c>
      <c r="O895" t="str">
        <f>VLOOKUP(A895,'Hospitalisation Details'!$A$1:$H$2344,6,FALSE)</f>
        <v>tier - 1</v>
      </c>
      <c r="P895" t="str">
        <f>VLOOKUP(A895,'Hospitalisation Details'!$A$1:$H$2344,7,FALSE)</f>
        <v>R1012</v>
      </c>
      <c r="Q895">
        <f>VLOOKUP(A895,'Hospitalisation Details'!$A$1:$H$2344,8,FALSE)</f>
        <v>60</v>
      </c>
    </row>
    <row r="896" spans="1:17" x14ac:dyDescent="0.3">
      <c r="A896" t="s">
        <v>1465</v>
      </c>
      <c r="B896" t="str">
        <f>VLOOKUP(A896, 'Customer Names'!$A$1:$D$2336,3,FALSE)</f>
        <v>Traiser</v>
      </c>
      <c r="C896">
        <f>VLOOKUP(A896, 'Medical Examinations'!$A$1:$J$2336,2,FALSE)</f>
        <v>25.46</v>
      </c>
      <c r="D896">
        <f>VLOOKUP(A896,'Medical Examinations'!A895:J3230,3,FALSE)</f>
        <v>11.52</v>
      </c>
      <c r="E896" t="str">
        <f>VLOOKUP(A896,'Medical Examinations'!A895:J3230,4,FALSE)</f>
        <v>Yes</v>
      </c>
      <c r="F896" t="str">
        <f>VLOOKUP(A896,'Medical Examinations'!A895:J3230,4,FALSE)</f>
        <v>Yes</v>
      </c>
      <c r="G896" t="str">
        <f>VLOOKUP(A896,'Medical Examinations'!A896:J3230,6,FALSE)</f>
        <v>Yes</v>
      </c>
      <c r="H896">
        <f>VLOOKUP(A896,'Medical Examinations'!A896:J3230,7,FALSE)</f>
        <v>1</v>
      </c>
      <c r="I896" s="8" t="str">
        <f>VLOOKUP(A896,'Medical Examinations'!A896:J3230,8,FALSE)</f>
        <v>No</v>
      </c>
      <c r="J896" t="str">
        <f>VLOOKUP(A896,'Medical Examinations'!A896:J3230,9,FALSE)</f>
        <v>Overweight</v>
      </c>
      <c r="K896" t="str">
        <f>VLOOKUP(A896,'Medical Examinations'!A896:J3230,10,FALSE)</f>
        <v>Diabetes</v>
      </c>
      <c r="L896" s="14">
        <f>VLOOKUP(A896,'Hospitalisation Details'!$A$1:$H$2344,2,FALSE)</f>
        <v>23212</v>
      </c>
      <c r="M896">
        <f>VLOOKUP(A896,'Hospitalisation Details'!$A$1:$H$2344,4,FALSE)</f>
        <v>12124.99</v>
      </c>
      <c r="N896" t="str">
        <f>VLOOKUP(A896,'Hospitalisation Details'!$A$1:$H$2344,5,FALSE)</f>
        <v>tier - 3</v>
      </c>
      <c r="O896" t="str">
        <f>VLOOKUP(A896,'Hospitalisation Details'!$A$1:$H$2344,6,FALSE)</f>
        <v>tier - 1</v>
      </c>
      <c r="P896" t="str">
        <f>VLOOKUP(A896,'Hospitalisation Details'!$A$1:$H$2344,7,FALSE)</f>
        <v>R1012</v>
      </c>
      <c r="Q896">
        <f>VLOOKUP(A896,'Hospitalisation Details'!$A$1:$H$2344,8,FALSE)</f>
        <v>59</v>
      </c>
    </row>
    <row r="897" spans="1:17" x14ac:dyDescent="0.3">
      <c r="A897" t="s">
        <v>1464</v>
      </c>
      <c r="B897" t="str">
        <f>VLOOKUP(A897, 'Customer Names'!$A$1:$D$2336,3,FALSE)</f>
        <v>Mudy-Mader</v>
      </c>
      <c r="C897">
        <f>VLOOKUP(A897, 'Medical Examinations'!$A$1:$J$2336,2,FALSE)</f>
        <v>30.8</v>
      </c>
      <c r="D897">
        <f>VLOOKUP(A897,'Medical Examinations'!A896:J3231,3,FALSE)</f>
        <v>10.95</v>
      </c>
      <c r="E897" t="str">
        <f>VLOOKUP(A897,'Medical Examinations'!A896:J3231,4,FALSE)</f>
        <v>No</v>
      </c>
      <c r="F897" t="str">
        <f>VLOOKUP(A897,'Medical Examinations'!A896:J3231,4,FALSE)</f>
        <v>No</v>
      </c>
      <c r="G897" t="str">
        <f>VLOOKUP(A897,'Medical Examinations'!A897:J3231,6,FALSE)</f>
        <v>No</v>
      </c>
      <c r="H897">
        <f>VLOOKUP(A897,'Medical Examinations'!A897:J3231,7,FALSE)</f>
        <v>0</v>
      </c>
      <c r="I897" s="8" t="str">
        <f>VLOOKUP(A897,'Medical Examinations'!A897:J3231,8,FALSE)</f>
        <v>No</v>
      </c>
      <c r="J897" t="str">
        <f>VLOOKUP(A897,'Medical Examinations'!A897:J3231,9,FALSE)</f>
        <v>Obesity</v>
      </c>
      <c r="K897" t="str">
        <f>VLOOKUP(A897,'Medical Examinations'!A897:J3231,10,FALSE)</f>
        <v>Diabetes</v>
      </c>
      <c r="L897" s="14">
        <f>VLOOKUP(A897,'Hospitalisation Details'!$A$1:$H$2344,2,FALSE)</f>
        <v>25136</v>
      </c>
      <c r="M897">
        <f>VLOOKUP(A897,'Hospitalisation Details'!$A$1:$H$2344,4,FALSE)</f>
        <v>12105.32</v>
      </c>
      <c r="N897" t="str">
        <f>VLOOKUP(A897,'Hospitalisation Details'!$A$1:$H$2344,5,FALSE)</f>
        <v>tier - 3</v>
      </c>
      <c r="O897" t="str">
        <f>VLOOKUP(A897,'Hospitalisation Details'!$A$1:$H$2344,6,FALSE)</f>
        <v>tier - 3</v>
      </c>
      <c r="P897" t="str">
        <f>VLOOKUP(A897,'Hospitalisation Details'!$A$1:$H$2344,7,FALSE)</f>
        <v>R1011</v>
      </c>
      <c r="Q897">
        <f>VLOOKUP(A897,'Hospitalisation Details'!$A$1:$H$2344,8,FALSE)</f>
        <v>54</v>
      </c>
    </row>
    <row r="898" spans="1:17" x14ac:dyDescent="0.3">
      <c r="A898" t="s">
        <v>1463</v>
      </c>
      <c r="B898" t="str">
        <f>VLOOKUP(A898, 'Customer Names'!$A$1:$D$2336,3,FALSE)</f>
        <v>Rogers</v>
      </c>
      <c r="C898">
        <f>VLOOKUP(A898, 'Medical Examinations'!$A$1:$J$2336,2,FALSE)</f>
        <v>28.88</v>
      </c>
      <c r="D898">
        <f>VLOOKUP(A898,'Medical Examinations'!A897:J3232,3,FALSE)</f>
        <v>11.5</v>
      </c>
      <c r="E898" t="str">
        <f>VLOOKUP(A898,'Medical Examinations'!A897:J3232,4,FALSE)</f>
        <v>No</v>
      </c>
      <c r="F898" t="str">
        <f>VLOOKUP(A898,'Medical Examinations'!A897:J3232,4,FALSE)</f>
        <v>No</v>
      </c>
      <c r="G898" t="str">
        <f>VLOOKUP(A898,'Medical Examinations'!A898:J3232,6,FALSE)</f>
        <v>No</v>
      </c>
      <c r="H898">
        <f>VLOOKUP(A898,'Medical Examinations'!A898:J3232,7,FALSE)</f>
        <v>0</v>
      </c>
      <c r="I898" s="8" t="str">
        <f>VLOOKUP(A898,'Medical Examinations'!A898:J3232,8,FALSE)</f>
        <v>No</v>
      </c>
      <c r="J898" t="str">
        <f>VLOOKUP(A898,'Medical Examinations'!A898:J3232,9,FALSE)</f>
        <v>Overweight</v>
      </c>
      <c r="K898" t="str">
        <f>VLOOKUP(A898,'Medical Examinations'!A898:J3232,10,FALSE)</f>
        <v>Diabetes</v>
      </c>
      <c r="L898" s="14">
        <f>VLOOKUP(A898,'Hospitalisation Details'!$A$1:$H$2344,2,FALSE)</f>
        <v>25181</v>
      </c>
      <c r="M898">
        <f>VLOOKUP(A898,'Hospitalisation Details'!$A$1:$H$2344,4,FALSE)</f>
        <v>12096.65</v>
      </c>
      <c r="N898" t="str">
        <f>VLOOKUP(A898,'Hospitalisation Details'!$A$1:$H$2344,5,FALSE)</f>
        <v>tier - 3</v>
      </c>
      <c r="O898" t="str">
        <f>VLOOKUP(A898,'Hospitalisation Details'!$A$1:$H$2344,6,FALSE)</f>
        <v>tier - 1</v>
      </c>
      <c r="P898" t="str">
        <f>VLOOKUP(A898,'Hospitalisation Details'!$A$1:$H$2344,7,FALSE)</f>
        <v>R1024</v>
      </c>
      <c r="Q898">
        <f>VLOOKUP(A898,'Hospitalisation Details'!$A$1:$H$2344,8,FALSE)</f>
        <v>54</v>
      </c>
    </row>
    <row r="899" spans="1:17" x14ac:dyDescent="0.3">
      <c r="A899" t="s">
        <v>1462</v>
      </c>
      <c r="B899" t="str">
        <f>VLOOKUP(A899, 'Customer Names'!$A$1:$D$2336,3,FALSE)</f>
        <v>Woo</v>
      </c>
      <c r="C899">
        <f>VLOOKUP(A899, 'Medical Examinations'!$A$1:$J$2336,2,FALSE)</f>
        <v>23</v>
      </c>
      <c r="D899">
        <f>VLOOKUP(A899,'Medical Examinations'!A898:J3233,3,FALSE)</f>
        <v>9.8800000000000008</v>
      </c>
      <c r="E899" t="str">
        <f>VLOOKUP(A899,'Medical Examinations'!A898:J3233,4,FALSE)</f>
        <v>No</v>
      </c>
      <c r="F899" t="str">
        <f>VLOOKUP(A899,'Medical Examinations'!A898:J3233,4,FALSE)</f>
        <v>No</v>
      </c>
      <c r="G899" t="str">
        <f>VLOOKUP(A899,'Medical Examinations'!A899:J3233,6,FALSE)</f>
        <v>No</v>
      </c>
      <c r="H899">
        <f>VLOOKUP(A899,'Medical Examinations'!A899:J3233,7,FALSE)</f>
        <v>0</v>
      </c>
      <c r="I899" s="8" t="str">
        <f>VLOOKUP(A899,'Medical Examinations'!A899:J3233,8,FALSE)</f>
        <v>No</v>
      </c>
      <c r="J899" t="str">
        <f>VLOOKUP(A899,'Medical Examinations'!A899:J3233,9,FALSE)</f>
        <v>Normal weight</v>
      </c>
      <c r="K899" t="str">
        <f>VLOOKUP(A899,'Medical Examinations'!A899:J3233,10,FALSE)</f>
        <v>Diabetes</v>
      </c>
      <c r="L899" s="14">
        <f>VLOOKUP(A899,'Hospitalisation Details'!$A$1:$H$2344,2,FALSE)</f>
        <v>25010</v>
      </c>
      <c r="M899">
        <f>VLOOKUP(A899,'Hospitalisation Details'!$A$1:$H$2344,4,FALSE)</f>
        <v>12094.48</v>
      </c>
      <c r="N899" t="str">
        <f>VLOOKUP(A899,'Hospitalisation Details'!$A$1:$H$2344,5,FALSE)</f>
        <v>tier - 3</v>
      </c>
      <c r="O899" t="str">
        <f>VLOOKUP(A899,'Hospitalisation Details'!$A$1:$H$2344,6,FALSE)</f>
        <v>tier - 3</v>
      </c>
      <c r="P899" t="str">
        <f>VLOOKUP(A899,'Hospitalisation Details'!$A$1:$H$2344,7,FALSE)</f>
        <v>R1011</v>
      </c>
      <c r="Q899">
        <f>VLOOKUP(A899,'Hospitalisation Details'!$A$1:$H$2344,8,FALSE)</f>
        <v>54</v>
      </c>
    </row>
    <row r="900" spans="1:17" x14ac:dyDescent="0.3">
      <c r="A900" t="s">
        <v>1461</v>
      </c>
      <c r="B900" t="str">
        <f>VLOOKUP(A900, 'Customer Names'!$A$1:$D$2336,3,FALSE)</f>
        <v>Walsh</v>
      </c>
      <c r="C900">
        <f>VLOOKUP(A900, 'Medical Examinations'!$A$1:$J$2336,2,FALSE)</f>
        <v>38.25</v>
      </c>
      <c r="D900">
        <f>VLOOKUP(A900,'Medical Examinations'!A899:J3234,3,FALSE)</f>
        <v>6.2</v>
      </c>
      <c r="E900" t="str">
        <f>VLOOKUP(A900,'Medical Examinations'!A899:J3234,4,FALSE)</f>
        <v>No</v>
      </c>
      <c r="F900" t="str">
        <f>VLOOKUP(A900,'Medical Examinations'!A899:J3234,4,FALSE)</f>
        <v>No</v>
      </c>
      <c r="G900" t="str">
        <f>VLOOKUP(A900,'Medical Examinations'!A900:J3234,6,FALSE)</f>
        <v>No</v>
      </c>
      <c r="H900">
        <f>VLOOKUP(A900,'Medical Examinations'!A900:J3234,7,FALSE)</f>
        <v>1</v>
      </c>
      <c r="I900" s="8" t="str">
        <f>VLOOKUP(A900,'Medical Examinations'!A900:J3234,8,FALSE)</f>
        <v>No</v>
      </c>
      <c r="J900" t="str">
        <f>VLOOKUP(A900,'Medical Examinations'!A900:J3234,9,FALSE)</f>
        <v>Obesity</v>
      </c>
      <c r="K900" t="str">
        <f>VLOOKUP(A900,'Medical Examinations'!A900:J3234,10,FALSE)</f>
        <v>Prediabetes</v>
      </c>
      <c r="L900" s="14">
        <f>VLOOKUP(A900,'Hospitalisation Details'!$A$1:$H$2344,2,FALSE)</f>
        <v>30927</v>
      </c>
      <c r="M900">
        <f>VLOOKUP(A900,'Hospitalisation Details'!$A$1:$H$2344,4,FALSE)</f>
        <v>12091.34</v>
      </c>
      <c r="N900" t="str">
        <f>VLOOKUP(A900,'Hospitalisation Details'!$A$1:$H$2344,5,FALSE)</f>
        <v>tier - 3</v>
      </c>
      <c r="O900" t="str">
        <f>VLOOKUP(A900,'Hospitalisation Details'!$A$1:$H$2344,6,FALSE)</f>
        <v>tier - 2</v>
      </c>
      <c r="P900" t="str">
        <f>VLOOKUP(A900,'Hospitalisation Details'!$A$1:$H$2344,7,FALSE)</f>
        <v>R1022</v>
      </c>
      <c r="Q900">
        <f>VLOOKUP(A900,'Hospitalisation Details'!$A$1:$H$2344,8,FALSE)</f>
        <v>38</v>
      </c>
    </row>
    <row r="901" spans="1:17" x14ac:dyDescent="0.3">
      <c r="A901" t="s">
        <v>1460</v>
      </c>
      <c r="B901" t="str">
        <f>VLOOKUP(A901, 'Customer Names'!$A$1:$D$2336,3,FALSE)</f>
        <v>White</v>
      </c>
      <c r="C901">
        <f>VLOOKUP(A901, 'Medical Examinations'!$A$1:$J$2336,2,FALSE)</f>
        <v>39.25</v>
      </c>
      <c r="D901">
        <f>VLOOKUP(A901,'Medical Examinations'!A900:J3235,3,FALSE)</f>
        <v>8.41</v>
      </c>
      <c r="E901" t="str">
        <f>VLOOKUP(A901,'Medical Examinations'!A900:J3235,4,FALSE)</f>
        <v>Yes</v>
      </c>
      <c r="F901" t="str">
        <f>VLOOKUP(A901,'Medical Examinations'!A900:J3235,4,FALSE)</f>
        <v>Yes</v>
      </c>
      <c r="G901" t="str">
        <f>VLOOKUP(A901,'Medical Examinations'!A901:J3235,6,FALSE)</f>
        <v>No</v>
      </c>
      <c r="H901">
        <f>VLOOKUP(A901,'Medical Examinations'!A901:J3235,7,FALSE)</f>
        <v>1</v>
      </c>
      <c r="I901" s="8" t="str">
        <f>VLOOKUP(A901,'Medical Examinations'!A901:J3235,8,FALSE)</f>
        <v>No</v>
      </c>
      <c r="J901" t="str">
        <f>VLOOKUP(A901,'Medical Examinations'!A901:J3235,9,FALSE)</f>
        <v>Obesity</v>
      </c>
      <c r="K901" t="str">
        <f>VLOOKUP(A901,'Medical Examinations'!A901:J3235,10,FALSE)</f>
        <v>Diabetes</v>
      </c>
      <c r="L901" s="14">
        <f>VLOOKUP(A901,'Hospitalisation Details'!$A$1:$H$2344,2,FALSE)</f>
        <v>31662</v>
      </c>
      <c r="M901">
        <f>VLOOKUP(A901,'Hospitalisation Details'!$A$1:$H$2344,4,FALSE)</f>
        <v>12048.13</v>
      </c>
      <c r="N901" t="str">
        <f>VLOOKUP(A901,'Hospitalisation Details'!$A$1:$H$2344,5,FALSE)</f>
        <v>tier - 3</v>
      </c>
      <c r="O901" t="str">
        <f>VLOOKUP(A901,'Hospitalisation Details'!$A$1:$H$2344,6,FALSE)</f>
        <v>tier - 2</v>
      </c>
      <c r="P901" t="str">
        <f>VLOOKUP(A901,'Hospitalisation Details'!$A$1:$H$2344,7,FALSE)</f>
        <v>R1026</v>
      </c>
      <c r="Q901">
        <f>VLOOKUP(A901,'Hospitalisation Details'!$A$1:$H$2344,8,FALSE)</f>
        <v>36</v>
      </c>
    </row>
    <row r="902" spans="1:17" x14ac:dyDescent="0.3">
      <c r="A902" t="s">
        <v>1459</v>
      </c>
      <c r="B902" t="str">
        <f>VLOOKUP(A902, 'Customer Names'!$A$1:$D$2336,3,FALSE)</f>
        <v>Sheppard</v>
      </c>
      <c r="C902">
        <f>VLOOKUP(A902, 'Medical Examinations'!$A$1:$J$2336,2,FALSE)</f>
        <v>26.6</v>
      </c>
      <c r="D902">
        <f>VLOOKUP(A902,'Medical Examinations'!A901:J3236,3,FALSE)</f>
        <v>5.07</v>
      </c>
      <c r="E902" t="str">
        <f>VLOOKUP(A902,'Medical Examinations'!A901:J3236,4,FALSE)</f>
        <v>Yes</v>
      </c>
      <c r="F902" t="str">
        <f>VLOOKUP(A902,'Medical Examinations'!A901:J3236,4,FALSE)</f>
        <v>Yes</v>
      </c>
      <c r="G902" t="str">
        <f>VLOOKUP(A902,'Medical Examinations'!A902:J3236,6,FALSE)</f>
        <v>No</v>
      </c>
      <c r="H902">
        <f>VLOOKUP(A902,'Medical Examinations'!A902:J3236,7,FALSE)</f>
        <v>2</v>
      </c>
      <c r="I902" s="8" t="str">
        <f>VLOOKUP(A902,'Medical Examinations'!A902:J3236,8,FALSE)</f>
        <v>No</v>
      </c>
      <c r="J902" t="str">
        <f>VLOOKUP(A902,'Medical Examinations'!A902:J3236,9,FALSE)</f>
        <v>Overweight</v>
      </c>
      <c r="K902" t="str">
        <f>VLOOKUP(A902,'Medical Examinations'!A902:J3236,10,FALSE)</f>
        <v>Normal</v>
      </c>
      <c r="L902" s="14">
        <f>VLOOKUP(A902,'Hospitalisation Details'!$A$1:$H$2344,2,FALSE)</f>
        <v>24435</v>
      </c>
      <c r="M902">
        <f>VLOOKUP(A902,'Hospitalisation Details'!$A$1:$H$2344,4,FALSE)</f>
        <v>12044.34</v>
      </c>
      <c r="N902" t="str">
        <f>VLOOKUP(A902,'Hospitalisation Details'!$A$1:$H$2344,5,FALSE)</f>
        <v>tier - 3</v>
      </c>
      <c r="O902" t="str">
        <f>VLOOKUP(A902,'Hospitalisation Details'!$A$1:$H$2344,6,FALSE)</f>
        <v>tier - 1</v>
      </c>
      <c r="P902" t="str">
        <f>VLOOKUP(A902,'Hospitalisation Details'!$A$1:$H$2344,7,FALSE)</f>
        <v>R1012</v>
      </c>
      <c r="Q902">
        <f>VLOOKUP(A902,'Hospitalisation Details'!$A$1:$H$2344,8,FALSE)</f>
        <v>56</v>
      </c>
    </row>
    <row r="903" spans="1:17" x14ac:dyDescent="0.3">
      <c r="A903" t="s">
        <v>1458</v>
      </c>
      <c r="B903" t="str">
        <f>VLOOKUP(A903, 'Customer Names'!$A$1:$D$2336,3,FALSE)</f>
        <v>Doran</v>
      </c>
      <c r="C903">
        <f>VLOOKUP(A903, 'Medical Examinations'!$A$1:$J$2336,2,FALSE)</f>
        <v>35.700000000000003</v>
      </c>
      <c r="D903">
        <f>VLOOKUP(A903,'Medical Examinations'!A902:J3237,3,FALSE)</f>
        <v>4.0599999999999996</v>
      </c>
      <c r="E903" t="str">
        <f>VLOOKUP(A903,'Medical Examinations'!A902:J3237,4,FALSE)</f>
        <v>No</v>
      </c>
      <c r="F903" t="str">
        <f>VLOOKUP(A903,'Medical Examinations'!A902:J3237,4,FALSE)</f>
        <v>No</v>
      </c>
      <c r="G903" t="str">
        <f>VLOOKUP(A903,'Medical Examinations'!A903:J3237,6,FALSE)</f>
        <v>Yes</v>
      </c>
      <c r="H903">
        <f>VLOOKUP(A903,'Medical Examinations'!A903:J3237,7,FALSE)</f>
        <v>1</v>
      </c>
      <c r="I903" s="8" t="str">
        <f>VLOOKUP(A903,'Medical Examinations'!A903:J3237,8,FALSE)</f>
        <v>No</v>
      </c>
      <c r="J903" t="str">
        <f>VLOOKUP(A903,'Medical Examinations'!A903:J3237,9,FALSE)</f>
        <v>Obesity</v>
      </c>
      <c r="K903" t="str">
        <f>VLOOKUP(A903,'Medical Examinations'!A903:J3237,10,FALSE)</f>
        <v>Normal</v>
      </c>
      <c r="L903" s="14">
        <f>VLOOKUP(A903,'Hospitalisation Details'!$A$1:$H$2344,2,FALSE)</f>
        <v>29144</v>
      </c>
      <c r="M903">
        <f>VLOOKUP(A903,'Hospitalisation Details'!$A$1:$H$2344,4,FALSE)</f>
        <v>12035.18</v>
      </c>
      <c r="N903" t="str">
        <f>VLOOKUP(A903,'Hospitalisation Details'!$A$1:$H$2344,5,FALSE)</f>
        <v>tier - 3</v>
      </c>
      <c r="O903" t="str">
        <f>VLOOKUP(A903,'Hospitalisation Details'!$A$1:$H$2344,6,FALSE)</f>
        <v>tier - 3</v>
      </c>
      <c r="P903" t="str">
        <f>VLOOKUP(A903,'Hospitalisation Details'!$A$1:$H$2344,7,FALSE)</f>
        <v>R1021</v>
      </c>
      <c r="Q903">
        <f>VLOOKUP(A903,'Hospitalisation Details'!$A$1:$H$2344,8,FALSE)</f>
        <v>43</v>
      </c>
    </row>
    <row r="904" spans="1:17" x14ac:dyDescent="0.3">
      <c r="A904" t="s">
        <v>1457</v>
      </c>
      <c r="B904" t="str">
        <f>VLOOKUP(A904, 'Customer Names'!$A$1:$D$2336,3,FALSE)</f>
        <v>Labrosse</v>
      </c>
      <c r="C904">
        <f>VLOOKUP(A904, 'Medical Examinations'!$A$1:$J$2336,2,FALSE)</f>
        <v>20.100000000000001</v>
      </c>
      <c r="D904">
        <f>VLOOKUP(A904,'Medical Examinations'!A903:J3238,3,FALSE)</f>
        <v>10.52</v>
      </c>
      <c r="E904" t="str">
        <f>VLOOKUP(A904,'Medical Examinations'!A903:J3238,4,FALSE)</f>
        <v>No</v>
      </c>
      <c r="F904" t="str">
        <f>VLOOKUP(A904,'Medical Examinations'!A903:J3238,4,FALSE)</f>
        <v>No</v>
      </c>
      <c r="G904" t="str">
        <f>VLOOKUP(A904,'Medical Examinations'!A904:J3238,6,FALSE)</f>
        <v>No</v>
      </c>
      <c r="H904">
        <f>VLOOKUP(A904,'Medical Examinations'!A904:J3238,7,FALSE)</f>
        <v>0</v>
      </c>
      <c r="I904" s="8" t="str">
        <f>VLOOKUP(A904,'Medical Examinations'!A904:J3238,8,FALSE)</f>
        <v>No</v>
      </c>
      <c r="J904" t="str">
        <f>VLOOKUP(A904,'Medical Examinations'!A904:J3238,9,FALSE)</f>
        <v>Normal weight</v>
      </c>
      <c r="K904" t="str">
        <f>VLOOKUP(A904,'Medical Examinations'!A904:J3238,10,FALSE)</f>
        <v>Diabetes</v>
      </c>
      <c r="L904" s="14">
        <f>VLOOKUP(A904,'Hospitalisation Details'!$A$1:$H$2344,2,FALSE)</f>
        <v>24044</v>
      </c>
      <c r="M904">
        <f>VLOOKUP(A904,'Hospitalisation Details'!$A$1:$H$2344,4,FALSE)</f>
        <v>12032.33</v>
      </c>
      <c r="N904" t="str">
        <f>VLOOKUP(A904,'Hospitalisation Details'!$A$1:$H$2344,5,FALSE)</f>
        <v>tier - 3</v>
      </c>
      <c r="O904" t="str">
        <f>VLOOKUP(A904,'Hospitalisation Details'!$A$1:$H$2344,6,FALSE)</f>
        <v>tier - 1</v>
      </c>
      <c r="P904" t="str">
        <f>VLOOKUP(A904,'Hospitalisation Details'!$A$1:$H$2344,7,FALSE)</f>
        <v>R1011</v>
      </c>
      <c r="Q904">
        <f>VLOOKUP(A904,'Hospitalisation Details'!$A$1:$H$2344,8,FALSE)</f>
        <v>57</v>
      </c>
    </row>
    <row r="905" spans="1:17" x14ac:dyDescent="0.3">
      <c r="A905" t="s">
        <v>1456</v>
      </c>
      <c r="B905" t="str">
        <f>VLOOKUP(A905, 'Customer Names'!$A$1:$D$2336,3,FALSE)</f>
        <v>Thomas</v>
      </c>
      <c r="C905">
        <f>VLOOKUP(A905, 'Medical Examinations'!$A$1:$J$2336,2,FALSE)</f>
        <v>22.23</v>
      </c>
      <c r="D905">
        <f>VLOOKUP(A905,'Medical Examinations'!A904:J3239,3,FALSE)</f>
        <v>9.65</v>
      </c>
      <c r="E905" t="str">
        <f>VLOOKUP(A905,'Medical Examinations'!A904:J3239,4,FALSE)</f>
        <v>No</v>
      </c>
      <c r="F905" t="str">
        <f>VLOOKUP(A905,'Medical Examinations'!A904:J3239,4,FALSE)</f>
        <v>No</v>
      </c>
      <c r="G905" t="str">
        <f>VLOOKUP(A905,'Medical Examinations'!A905:J3239,6,FALSE)</f>
        <v>No</v>
      </c>
      <c r="H905">
        <f>VLOOKUP(A905,'Medical Examinations'!A905:J3239,7,FALSE)</f>
        <v>0</v>
      </c>
      <c r="I905" s="8" t="str">
        <f>VLOOKUP(A905,'Medical Examinations'!A905:J3239,8,FALSE)</f>
        <v>No</v>
      </c>
      <c r="J905" t="str">
        <f>VLOOKUP(A905,'Medical Examinations'!A905:J3239,9,FALSE)</f>
        <v>Normal weight</v>
      </c>
      <c r="K905" t="str">
        <f>VLOOKUP(A905,'Medical Examinations'!A905:J3239,10,FALSE)</f>
        <v>Diabetes</v>
      </c>
      <c r="L905" s="14">
        <f>VLOOKUP(A905,'Hospitalisation Details'!$A$1:$H$2344,2,FALSE)</f>
        <v>23902</v>
      </c>
      <c r="M905">
        <f>VLOOKUP(A905,'Hospitalisation Details'!$A$1:$H$2344,4,FALSE)</f>
        <v>12029.29</v>
      </c>
      <c r="N905" t="str">
        <f>VLOOKUP(A905,'Hospitalisation Details'!$A$1:$H$2344,5,FALSE)</f>
        <v>tier - 3</v>
      </c>
      <c r="O905" t="str">
        <f>VLOOKUP(A905,'Hospitalisation Details'!$A$1:$H$2344,6,FALSE)</f>
        <v>tier - 2</v>
      </c>
      <c r="P905" t="str">
        <f>VLOOKUP(A905,'Hospitalisation Details'!$A$1:$H$2344,7,FALSE)</f>
        <v>R1024</v>
      </c>
      <c r="Q905">
        <f>VLOOKUP(A905,'Hospitalisation Details'!$A$1:$H$2344,8,FALSE)</f>
        <v>57</v>
      </c>
    </row>
    <row r="906" spans="1:17" x14ac:dyDescent="0.3">
      <c r="A906" t="s">
        <v>1455</v>
      </c>
      <c r="B906" t="str">
        <f>VLOOKUP(A906, 'Customer Names'!$A$1:$D$2336,3,FALSE)</f>
        <v>Lesniak</v>
      </c>
      <c r="C906">
        <f>VLOOKUP(A906, 'Medical Examinations'!$A$1:$J$2336,2,FALSE)</f>
        <v>36.47</v>
      </c>
      <c r="D906">
        <f>VLOOKUP(A906,'Medical Examinations'!A905:J3240,3,FALSE)</f>
        <v>6.21</v>
      </c>
      <c r="E906" t="str">
        <f>VLOOKUP(A906,'Medical Examinations'!A905:J3240,4,FALSE)</f>
        <v>No</v>
      </c>
      <c r="F906" t="str">
        <f>VLOOKUP(A906,'Medical Examinations'!A905:J3240,4,FALSE)</f>
        <v>No</v>
      </c>
      <c r="G906" t="str">
        <f>VLOOKUP(A906,'Medical Examinations'!A906:J3240,6,FALSE)</f>
        <v>No</v>
      </c>
      <c r="H906">
        <f>VLOOKUP(A906,'Medical Examinations'!A906:J3240,7,FALSE)</f>
        <v>0</v>
      </c>
      <c r="I906" s="8" t="str">
        <f>VLOOKUP(A906,'Medical Examinations'!A906:J3240,8,FALSE)</f>
        <v>No</v>
      </c>
      <c r="J906" t="str">
        <f>VLOOKUP(A906,'Medical Examinations'!A906:J3240,9,FALSE)</f>
        <v>Obesity</v>
      </c>
      <c r="K906" t="str">
        <f>VLOOKUP(A906,'Medical Examinations'!A906:J3240,10,FALSE)</f>
        <v>Prediabetes</v>
      </c>
      <c r="L906" s="14">
        <f>VLOOKUP(A906,'Hospitalisation Details'!$A$1:$H$2344,2,FALSE)</f>
        <v>30241</v>
      </c>
      <c r="M906">
        <f>VLOOKUP(A906,'Hospitalisation Details'!$A$1:$H$2344,4,FALSE)</f>
        <v>12001.29</v>
      </c>
      <c r="N906" t="str">
        <f>VLOOKUP(A906,'Hospitalisation Details'!$A$1:$H$2344,5,FALSE)</f>
        <v>tier - 3</v>
      </c>
      <c r="O906" t="str">
        <f>VLOOKUP(A906,'Hospitalisation Details'!$A$1:$H$2344,6,FALSE)</f>
        <v>tier - 3</v>
      </c>
      <c r="P906" t="str">
        <f>VLOOKUP(A906,'Hospitalisation Details'!$A$1:$H$2344,7,FALSE)</f>
        <v>R1021</v>
      </c>
      <c r="Q906">
        <f>VLOOKUP(A906,'Hospitalisation Details'!$A$1:$H$2344,8,FALSE)</f>
        <v>40</v>
      </c>
    </row>
    <row r="907" spans="1:17" x14ac:dyDescent="0.3">
      <c r="A907" t="s">
        <v>1454</v>
      </c>
      <c r="B907" t="str">
        <f>VLOOKUP(A907, 'Customer Names'!$A$1:$D$2336,3,FALSE)</f>
        <v>Prowse</v>
      </c>
      <c r="C907">
        <f>VLOOKUP(A907, 'Medical Examinations'!$A$1:$J$2336,2,FALSE)</f>
        <v>49.64</v>
      </c>
      <c r="D907">
        <f>VLOOKUP(A907,'Medical Examinations'!A906:J3241,3,FALSE)</f>
        <v>4.76</v>
      </c>
      <c r="E907" t="str">
        <f>VLOOKUP(A907,'Medical Examinations'!A906:J3241,4,FALSE)</f>
        <v>No</v>
      </c>
      <c r="F907" t="str">
        <f>VLOOKUP(A907,'Medical Examinations'!A906:J3241,4,FALSE)</f>
        <v>No</v>
      </c>
      <c r="G907" t="str">
        <f>VLOOKUP(A907,'Medical Examinations'!A907:J3241,6,FALSE)</f>
        <v>Yes</v>
      </c>
      <c r="H907">
        <f>VLOOKUP(A907,'Medical Examinations'!A907:J3241,7,FALSE)</f>
        <v>1</v>
      </c>
      <c r="I907" s="8" t="str">
        <f>VLOOKUP(A907,'Medical Examinations'!A907:J3241,8,FALSE)</f>
        <v>No</v>
      </c>
      <c r="J907" t="str">
        <f>VLOOKUP(A907,'Medical Examinations'!A907:J3241,9,FALSE)</f>
        <v>Obesity</v>
      </c>
      <c r="K907" t="str">
        <f>VLOOKUP(A907,'Medical Examinations'!A907:J3241,10,FALSE)</f>
        <v>Normal</v>
      </c>
      <c r="L907" s="14">
        <f>VLOOKUP(A907,'Hospitalisation Details'!$A$1:$H$2344,2,FALSE)</f>
        <v>34315</v>
      </c>
      <c r="M907">
        <f>VLOOKUP(A907,'Hospitalisation Details'!$A$1:$H$2344,4,FALSE)</f>
        <v>11994.89</v>
      </c>
      <c r="N907" t="str">
        <f>VLOOKUP(A907,'Hospitalisation Details'!$A$1:$H$2344,5,FALSE)</f>
        <v>tier - 3</v>
      </c>
      <c r="O907" t="str">
        <f>VLOOKUP(A907,'Hospitalisation Details'!$A$1:$H$2344,6,FALSE)</f>
        <v>tier - 2</v>
      </c>
      <c r="P907" t="str">
        <f>VLOOKUP(A907,'Hospitalisation Details'!$A$1:$H$2344,7,FALSE)</f>
        <v>R1012</v>
      </c>
      <c r="Q907">
        <f>VLOOKUP(A907,'Hospitalisation Details'!$A$1:$H$2344,8,FALSE)</f>
        <v>29</v>
      </c>
    </row>
    <row r="908" spans="1:17" x14ac:dyDescent="0.3">
      <c r="A908" t="s">
        <v>1453</v>
      </c>
      <c r="B908" t="str">
        <f>VLOOKUP(A908, 'Customer Names'!$A$1:$D$2336,3,FALSE)</f>
        <v>Seigel</v>
      </c>
      <c r="C908">
        <f>VLOOKUP(A908, 'Medical Examinations'!$A$1:$J$2336,2,FALSE)</f>
        <v>36.799999999999997</v>
      </c>
      <c r="D908">
        <f>VLOOKUP(A908,'Medical Examinations'!A907:J3242,3,FALSE)</f>
        <v>5.73</v>
      </c>
      <c r="E908" t="str">
        <f>VLOOKUP(A908,'Medical Examinations'!A907:J3242,4,FALSE)</f>
        <v>Yes</v>
      </c>
      <c r="F908" t="str">
        <f>VLOOKUP(A908,'Medical Examinations'!A907:J3242,4,FALSE)</f>
        <v>Yes</v>
      </c>
      <c r="G908" t="str">
        <f>VLOOKUP(A908,'Medical Examinations'!A908:J3242,6,FALSE)</f>
        <v>Yes</v>
      </c>
      <c r="H908">
        <f>VLOOKUP(A908,'Medical Examinations'!A908:J3242,7,FALSE)</f>
        <v>1</v>
      </c>
      <c r="I908" s="8" t="str">
        <f>VLOOKUP(A908,'Medical Examinations'!A908:J3242,8,FALSE)</f>
        <v>No</v>
      </c>
      <c r="J908" t="str">
        <f>VLOOKUP(A908,'Medical Examinations'!A908:J3242,9,FALSE)</f>
        <v>Obesity</v>
      </c>
      <c r="K908" t="str">
        <f>VLOOKUP(A908,'Medical Examinations'!A908:J3242,10,FALSE)</f>
        <v>Prediabetes</v>
      </c>
      <c r="L908" s="14">
        <f>VLOOKUP(A908,'Hospitalisation Details'!$A$1:$H$2344,2,FALSE)</f>
        <v>30501</v>
      </c>
      <c r="M908">
        <f>VLOOKUP(A908,'Hospitalisation Details'!$A$1:$H$2344,4,FALSE)</f>
        <v>11987.68</v>
      </c>
      <c r="N908" t="str">
        <f>VLOOKUP(A908,'Hospitalisation Details'!$A$1:$H$2344,5,FALSE)</f>
        <v>tier - 3</v>
      </c>
      <c r="O908" t="str">
        <f>VLOOKUP(A908,'Hospitalisation Details'!$A$1:$H$2344,6,FALSE)</f>
        <v>tier - 2</v>
      </c>
      <c r="P908" t="str">
        <f>VLOOKUP(A908,'Hospitalisation Details'!$A$1:$H$2344,7,FALSE)</f>
        <v>R1026</v>
      </c>
      <c r="Q908">
        <f>VLOOKUP(A908,'Hospitalisation Details'!$A$1:$H$2344,8,FALSE)</f>
        <v>39</v>
      </c>
    </row>
    <row r="909" spans="1:17" x14ac:dyDescent="0.3">
      <c r="A909" t="s">
        <v>1452</v>
      </c>
      <c r="B909" t="str">
        <f>VLOOKUP(A909, 'Customer Names'!$A$1:$D$2336,3,FALSE)</f>
        <v>Blas</v>
      </c>
      <c r="C909">
        <f>VLOOKUP(A909, 'Medical Examinations'!$A$1:$J$2336,2,FALSE)</f>
        <v>33.880000000000003</v>
      </c>
      <c r="D909">
        <f>VLOOKUP(A909,'Medical Examinations'!A908:J3243,3,FALSE)</f>
        <v>10.78</v>
      </c>
      <c r="E909" t="str">
        <f>VLOOKUP(A909,'Medical Examinations'!A908:J3243,4,FALSE)</f>
        <v>Yes</v>
      </c>
      <c r="F909" t="str">
        <f>VLOOKUP(A909,'Medical Examinations'!A908:J3243,4,FALSE)</f>
        <v>Yes</v>
      </c>
      <c r="G909" t="str">
        <f>VLOOKUP(A909,'Medical Examinations'!A909:J3243,6,FALSE)</f>
        <v>No</v>
      </c>
      <c r="H909">
        <f>VLOOKUP(A909,'Medical Examinations'!A909:J3243,7,FALSE)</f>
        <v>0</v>
      </c>
      <c r="I909" s="8" t="str">
        <f>VLOOKUP(A909,'Medical Examinations'!A909:J3243,8,FALSE)</f>
        <v>No</v>
      </c>
      <c r="J909" t="str">
        <f>VLOOKUP(A909,'Medical Examinations'!A909:J3243,9,FALSE)</f>
        <v>Obesity</v>
      </c>
      <c r="K909" t="str">
        <f>VLOOKUP(A909,'Medical Examinations'!A909:J3243,10,FALSE)</f>
        <v>Diabetes</v>
      </c>
      <c r="L909" s="14">
        <f>VLOOKUP(A909,'Hospitalisation Details'!$A$1:$H$2344,2,FALSE)</f>
        <v>24828</v>
      </c>
      <c r="M909">
        <f>VLOOKUP(A909,'Hospitalisation Details'!$A$1:$H$2344,4,FALSE)</f>
        <v>11987.17</v>
      </c>
      <c r="N909" t="str">
        <f>VLOOKUP(A909,'Hospitalisation Details'!$A$1:$H$2344,5,FALSE)</f>
        <v>tier - 3</v>
      </c>
      <c r="O909" t="str">
        <f>VLOOKUP(A909,'Hospitalisation Details'!$A$1:$H$2344,6,FALSE)</f>
        <v>tier - 3</v>
      </c>
      <c r="P909" t="str">
        <f>VLOOKUP(A909,'Hospitalisation Details'!$A$1:$H$2344,7,FALSE)</f>
        <v>R1013</v>
      </c>
      <c r="Q909">
        <f>VLOOKUP(A909,'Hospitalisation Details'!$A$1:$H$2344,8,FALSE)</f>
        <v>55</v>
      </c>
    </row>
    <row r="910" spans="1:17" x14ac:dyDescent="0.3">
      <c r="A910" t="s">
        <v>1451</v>
      </c>
      <c r="B910" t="str">
        <f>VLOOKUP(A910, 'Customer Names'!$A$1:$D$2336,3,FALSE)</f>
        <v>Simpson</v>
      </c>
      <c r="C910">
        <f>VLOOKUP(A910, 'Medical Examinations'!$A$1:$J$2336,2,FALSE)</f>
        <v>32.01</v>
      </c>
      <c r="D910">
        <f>VLOOKUP(A910,'Medical Examinations'!A909:J3244,3,FALSE)</f>
        <v>5.08</v>
      </c>
      <c r="E910" t="str">
        <f>VLOOKUP(A910,'Medical Examinations'!A909:J3244,4,FALSE)</f>
        <v>Yes</v>
      </c>
      <c r="F910" t="str">
        <f>VLOOKUP(A910,'Medical Examinations'!A909:J3244,4,FALSE)</f>
        <v>Yes</v>
      </c>
      <c r="G910" t="str">
        <f>VLOOKUP(A910,'Medical Examinations'!A910:J3244,6,FALSE)</f>
        <v>No</v>
      </c>
      <c r="H910">
        <f>VLOOKUP(A910,'Medical Examinations'!A910:J3244,7,FALSE)</f>
        <v>1</v>
      </c>
      <c r="I910" s="8" t="str">
        <f>VLOOKUP(A910,'Medical Examinations'!A910:J3244,8,FALSE)</f>
        <v>No</v>
      </c>
      <c r="J910" t="str">
        <f>VLOOKUP(A910,'Medical Examinations'!A910:J3244,9,FALSE)</f>
        <v>Obesity</v>
      </c>
      <c r="K910" t="str">
        <f>VLOOKUP(A910,'Medical Examinations'!A910:J3244,10,FALSE)</f>
        <v>Normal</v>
      </c>
      <c r="L910" s="14">
        <f>VLOOKUP(A910,'Hospitalisation Details'!$A$1:$H$2344,2,FALSE)</f>
        <v>23649</v>
      </c>
      <c r="M910">
        <f>VLOOKUP(A910,'Hospitalisation Details'!$A$1:$H$2344,4,FALSE)</f>
        <v>11946.63</v>
      </c>
      <c r="N910" t="str">
        <f>VLOOKUP(A910,'Hospitalisation Details'!$A$1:$H$2344,5,FALSE)</f>
        <v>tier - 3</v>
      </c>
      <c r="O910" t="str">
        <f>VLOOKUP(A910,'Hospitalisation Details'!$A$1:$H$2344,6,FALSE)</f>
        <v>tier - 2</v>
      </c>
      <c r="P910" t="str">
        <f>VLOOKUP(A910,'Hospitalisation Details'!$A$1:$H$2344,7,FALSE)</f>
        <v>R1013</v>
      </c>
      <c r="Q910">
        <f>VLOOKUP(A910,'Hospitalisation Details'!$A$1:$H$2344,8,FALSE)</f>
        <v>58</v>
      </c>
    </row>
    <row r="911" spans="1:17" x14ac:dyDescent="0.3">
      <c r="A911" t="s">
        <v>1450</v>
      </c>
      <c r="B911" t="str">
        <f>VLOOKUP(A911, 'Customer Names'!$A$1:$D$2336,3,FALSE)</f>
        <v>Gierman</v>
      </c>
      <c r="C911">
        <f>VLOOKUP(A911, 'Medical Examinations'!$A$1:$J$2336,2,FALSE)</f>
        <v>33.630000000000003</v>
      </c>
      <c r="D911">
        <f>VLOOKUP(A911,'Medical Examinations'!A910:J3245,3,FALSE)</f>
        <v>11.39</v>
      </c>
      <c r="E911" t="str">
        <f>VLOOKUP(A911,'Medical Examinations'!A910:J3245,4,FALSE)</f>
        <v>No</v>
      </c>
      <c r="F911" t="str">
        <f>VLOOKUP(A911,'Medical Examinations'!A910:J3245,4,FALSE)</f>
        <v>No</v>
      </c>
      <c r="G911" t="str">
        <f>VLOOKUP(A911,'Medical Examinations'!A911:J3245,6,FALSE)</f>
        <v>No</v>
      </c>
      <c r="H911">
        <f>VLOOKUP(A911,'Medical Examinations'!A911:J3245,7,FALSE)</f>
        <v>0</v>
      </c>
      <c r="I911" s="8" t="str">
        <f>VLOOKUP(A911,'Medical Examinations'!A911:J3245,8,FALSE)</f>
        <v>No</v>
      </c>
      <c r="J911" t="str">
        <f>VLOOKUP(A911,'Medical Examinations'!A911:J3245,9,FALSE)</f>
        <v>Obesity</v>
      </c>
      <c r="K911" t="str">
        <f>VLOOKUP(A911,'Medical Examinations'!A911:J3245,10,FALSE)</f>
        <v>Diabetes</v>
      </c>
      <c r="L911" s="14">
        <f>VLOOKUP(A911,'Hospitalisation Details'!$A$1:$H$2344,2,FALSE)</f>
        <v>24047</v>
      </c>
      <c r="M911">
        <f>VLOOKUP(A911,'Hospitalisation Details'!$A$1:$H$2344,4,FALSE)</f>
        <v>11945.13</v>
      </c>
      <c r="N911" t="str">
        <f>VLOOKUP(A911,'Hospitalisation Details'!$A$1:$H$2344,5,FALSE)</f>
        <v>tier - 3</v>
      </c>
      <c r="O911" t="str">
        <f>VLOOKUP(A911,'Hospitalisation Details'!$A$1:$H$2344,6,FALSE)</f>
        <v>tier - 2</v>
      </c>
      <c r="P911" t="str">
        <f>VLOOKUP(A911,'Hospitalisation Details'!$A$1:$H$2344,7,FALSE)</f>
        <v>R1012</v>
      </c>
      <c r="Q911">
        <f>VLOOKUP(A911,'Hospitalisation Details'!$A$1:$H$2344,8,FALSE)</f>
        <v>57</v>
      </c>
    </row>
    <row r="912" spans="1:17" x14ac:dyDescent="0.3">
      <c r="A912" t="s">
        <v>1449</v>
      </c>
      <c r="B912" t="str">
        <f>VLOOKUP(A912, 'Customer Names'!$A$1:$D$2336,3,FALSE)</f>
        <v>Jeuland</v>
      </c>
      <c r="C912">
        <f>VLOOKUP(A912, 'Medical Examinations'!$A$1:$J$2336,2,FALSE)</f>
        <v>34.865000000000002</v>
      </c>
      <c r="D912">
        <f>VLOOKUP(A912,'Medical Examinations'!A911:J3246,3,FALSE)</f>
        <v>5.35</v>
      </c>
      <c r="E912" t="str">
        <f>VLOOKUP(A912,'Medical Examinations'!A911:J3246,4,FALSE)</f>
        <v>Yes</v>
      </c>
      <c r="F912" t="str">
        <f>VLOOKUP(A912,'Medical Examinations'!A911:J3246,4,FALSE)</f>
        <v>Yes</v>
      </c>
      <c r="G912" t="str">
        <f>VLOOKUP(A912,'Medical Examinations'!A912:J3246,6,FALSE)</f>
        <v>No</v>
      </c>
      <c r="H912">
        <f>VLOOKUP(A912,'Medical Examinations'!A912:J3246,7,FALSE)</f>
        <v>1</v>
      </c>
      <c r="I912" s="8" t="str">
        <f>VLOOKUP(A912,'Medical Examinations'!A912:J3246,8,FALSE)</f>
        <v>No</v>
      </c>
      <c r="J912" t="str">
        <f>VLOOKUP(A912,'Medical Examinations'!A912:J3246,9,FALSE)</f>
        <v>Obesity</v>
      </c>
      <c r="K912" t="str">
        <f>VLOOKUP(A912,'Medical Examinations'!A912:J3246,10,FALSE)</f>
        <v>Normal</v>
      </c>
      <c r="L912" s="14">
        <f>VLOOKUP(A912,'Hospitalisation Details'!$A$1:$H$2344,2,FALSE)</f>
        <v>23736</v>
      </c>
      <c r="M912">
        <f>VLOOKUP(A912,'Hospitalisation Details'!$A$1:$H$2344,4,FALSE)</f>
        <v>11944.59</v>
      </c>
      <c r="N912" t="str">
        <f>VLOOKUP(A912,'Hospitalisation Details'!$A$1:$H$2344,5,FALSE)</f>
        <v>tier - 3</v>
      </c>
      <c r="O912" t="str">
        <f>VLOOKUP(A912,'Hospitalisation Details'!$A$1:$H$2344,6,FALSE)</f>
        <v>tier - 2</v>
      </c>
      <c r="P912" t="str">
        <f>VLOOKUP(A912,'Hospitalisation Details'!$A$1:$H$2344,7,FALSE)</f>
        <v>R1016</v>
      </c>
      <c r="Q912">
        <f>VLOOKUP(A912,'Hospitalisation Details'!$A$1:$H$2344,8,FALSE)</f>
        <v>58</v>
      </c>
    </row>
    <row r="913" spans="1:17" x14ac:dyDescent="0.3">
      <c r="A913" t="s">
        <v>1448</v>
      </c>
      <c r="B913" t="str">
        <f>VLOOKUP(A913, 'Customer Names'!$A$1:$D$2336,3,FALSE)</f>
        <v>Chorney</v>
      </c>
      <c r="C913">
        <f>VLOOKUP(A913, 'Medical Examinations'!$A$1:$J$2336,2,FALSE)</f>
        <v>43.11</v>
      </c>
      <c r="D913">
        <f>VLOOKUP(A913,'Medical Examinations'!A912:J3247,3,FALSE)</f>
        <v>5.6</v>
      </c>
      <c r="E913" t="str">
        <f>VLOOKUP(A913,'Medical Examinations'!A912:J3247,4,FALSE)</f>
        <v>No</v>
      </c>
      <c r="F913" t="str">
        <f>VLOOKUP(A913,'Medical Examinations'!A912:J3247,4,FALSE)</f>
        <v>No</v>
      </c>
      <c r="G913" t="str">
        <f>VLOOKUP(A913,'Medical Examinations'!A913:J3247,6,FALSE)</f>
        <v>No</v>
      </c>
      <c r="H913">
        <f>VLOOKUP(A913,'Medical Examinations'!A913:J3247,7,FALSE)</f>
        <v>0</v>
      </c>
      <c r="I913" s="8" t="str">
        <f>VLOOKUP(A913,'Medical Examinations'!A913:J3247,8,FALSE)</f>
        <v>No</v>
      </c>
      <c r="J913" t="str">
        <f>VLOOKUP(A913,'Medical Examinations'!A913:J3247,9,FALSE)</f>
        <v>Obesity</v>
      </c>
      <c r="K913" t="str">
        <f>VLOOKUP(A913,'Medical Examinations'!A913:J3247,10,FALSE)</f>
        <v>Normal</v>
      </c>
      <c r="L913" s="14">
        <f>VLOOKUP(A913,'Hospitalisation Details'!$A$1:$H$2344,2,FALSE)</f>
        <v>33530</v>
      </c>
      <c r="M913">
        <f>VLOOKUP(A913,'Hospitalisation Details'!$A$1:$H$2344,4,FALSE)</f>
        <v>11941.83</v>
      </c>
      <c r="N913" t="str">
        <f>VLOOKUP(A913,'Hospitalisation Details'!$A$1:$H$2344,5,FALSE)</f>
        <v>tier - 3</v>
      </c>
      <c r="O913" t="str">
        <f>VLOOKUP(A913,'Hospitalisation Details'!$A$1:$H$2344,6,FALSE)</f>
        <v>tier - 1</v>
      </c>
      <c r="P913" t="str">
        <f>VLOOKUP(A913,'Hospitalisation Details'!$A$1:$H$2344,7,FALSE)</f>
        <v>R1023</v>
      </c>
      <c r="Q913">
        <f>VLOOKUP(A913,'Hospitalisation Details'!$A$1:$H$2344,8,FALSE)</f>
        <v>31</v>
      </c>
    </row>
    <row r="914" spans="1:17" x14ac:dyDescent="0.3">
      <c r="A914" t="s">
        <v>1447</v>
      </c>
      <c r="B914" t="str">
        <f>VLOOKUP(A914, 'Customer Names'!$A$1:$D$2336,3,FALSE)</f>
        <v>Rook</v>
      </c>
      <c r="C914">
        <f>VLOOKUP(A914, 'Medical Examinations'!$A$1:$J$2336,2,FALSE)</f>
        <v>30.305</v>
      </c>
      <c r="D914">
        <f>VLOOKUP(A914,'Medical Examinations'!A913:J3248,3,FALSE)</f>
        <v>4.2699999999999996</v>
      </c>
      <c r="E914" t="str">
        <f>VLOOKUP(A914,'Medical Examinations'!A913:J3248,4,FALSE)</f>
        <v>Yes</v>
      </c>
      <c r="F914" t="str">
        <f>VLOOKUP(A914,'Medical Examinations'!A913:J3248,4,FALSE)</f>
        <v>Yes</v>
      </c>
      <c r="G914" t="str">
        <f>VLOOKUP(A914,'Medical Examinations'!A914:J3248,6,FALSE)</f>
        <v>No</v>
      </c>
      <c r="H914">
        <f>VLOOKUP(A914,'Medical Examinations'!A914:J3248,7,FALSE)</f>
        <v>1</v>
      </c>
      <c r="I914" s="8" t="str">
        <f>VLOOKUP(A914,'Medical Examinations'!A914:J3248,8,FALSE)</f>
        <v>No</v>
      </c>
      <c r="J914" t="str">
        <f>VLOOKUP(A914,'Medical Examinations'!A914:J3248,9,FALSE)</f>
        <v>Obesity</v>
      </c>
      <c r="K914" t="str">
        <f>VLOOKUP(A914,'Medical Examinations'!A914:J3248,10,FALSE)</f>
        <v>Normal</v>
      </c>
      <c r="L914" s="14">
        <f>VLOOKUP(A914,'Hospitalisation Details'!$A$1:$H$2344,2,FALSE)</f>
        <v>23591</v>
      </c>
      <c r="M914">
        <f>VLOOKUP(A914,'Hospitalisation Details'!$A$1:$H$2344,4,FALSE)</f>
        <v>11938.26</v>
      </c>
      <c r="N914" t="str">
        <f>VLOOKUP(A914,'Hospitalisation Details'!$A$1:$H$2344,5,FALSE)</f>
        <v>tier - 3</v>
      </c>
      <c r="O914" t="str">
        <f>VLOOKUP(A914,'Hospitalisation Details'!$A$1:$H$2344,6,FALSE)</f>
        <v>tier - 3</v>
      </c>
      <c r="P914" t="str">
        <f>VLOOKUP(A914,'Hospitalisation Details'!$A$1:$H$2344,7,FALSE)</f>
        <v>R1019</v>
      </c>
      <c r="Q914">
        <f>VLOOKUP(A914,'Hospitalisation Details'!$A$1:$H$2344,8,FALSE)</f>
        <v>58</v>
      </c>
    </row>
    <row r="915" spans="1:17" x14ac:dyDescent="0.3">
      <c r="A915" t="s">
        <v>1446</v>
      </c>
      <c r="B915" t="str">
        <f>VLOOKUP(A915, 'Customer Names'!$A$1:$D$2336,3,FALSE)</f>
        <v>Wright</v>
      </c>
      <c r="C915">
        <f>VLOOKUP(A915, 'Medical Examinations'!$A$1:$J$2336,2,FALSE)</f>
        <v>25.175000000000001</v>
      </c>
      <c r="D915">
        <f>VLOOKUP(A915,'Medical Examinations'!A914:J3249,3,FALSE)</f>
        <v>5.57</v>
      </c>
      <c r="E915" t="str">
        <f>VLOOKUP(A915,'Medical Examinations'!A914:J3249,4,FALSE)</f>
        <v>Yes</v>
      </c>
      <c r="F915" t="str">
        <f>VLOOKUP(A915,'Medical Examinations'!A914:J3249,4,FALSE)</f>
        <v>Yes</v>
      </c>
      <c r="G915" t="str">
        <f>VLOOKUP(A915,'Medical Examinations'!A915:J3249,6,FALSE)</f>
        <v>No</v>
      </c>
      <c r="H915">
        <f>VLOOKUP(A915,'Medical Examinations'!A915:J3249,7,FALSE)</f>
        <v>1</v>
      </c>
      <c r="I915" s="8" t="str">
        <f>VLOOKUP(A915,'Medical Examinations'!A915:J3249,8,FALSE)</f>
        <v>No</v>
      </c>
      <c r="J915" t="str">
        <f>VLOOKUP(A915,'Medical Examinations'!A915:J3249,9,FALSE)</f>
        <v>Overweight</v>
      </c>
      <c r="K915" t="str">
        <f>VLOOKUP(A915,'Medical Examinations'!A915:J3249,10,FALSE)</f>
        <v>Normal</v>
      </c>
      <c r="L915" s="14">
        <f>VLOOKUP(A915,'Hospitalisation Details'!$A$1:$H$2344,2,FALSE)</f>
        <v>23731</v>
      </c>
      <c r="M915">
        <f>VLOOKUP(A915,'Hospitalisation Details'!$A$1:$H$2344,4,FALSE)</f>
        <v>11931.13</v>
      </c>
      <c r="N915" t="str">
        <f>VLOOKUP(A915,'Hospitalisation Details'!$A$1:$H$2344,5,FALSE)</f>
        <v>tier - 3</v>
      </c>
      <c r="O915" t="str">
        <f>VLOOKUP(A915,'Hospitalisation Details'!$A$1:$H$2344,6,FALSE)</f>
        <v>tier - 1</v>
      </c>
      <c r="P915" t="str">
        <f>VLOOKUP(A915,'Hospitalisation Details'!$A$1:$H$2344,7,FALSE)</f>
        <v>R1019</v>
      </c>
      <c r="Q915">
        <f>VLOOKUP(A915,'Hospitalisation Details'!$A$1:$H$2344,8,FALSE)</f>
        <v>58</v>
      </c>
    </row>
    <row r="916" spans="1:17" x14ac:dyDescent="0.3">
      <c r="A916" t="s">
        <v>1445</v>
      </c>
      <c r="B916" t="str">
        <f>VLOOKUP(A916, 'Customer Names'!$A$1:$D$2336,3,FALSE)</f>
        <v>Chin</v>
      </c>
      <c r="C916">
        <f>VLOOKUP(A916, 'Medical Examinations'!$A$1:$J$2336,2,FALSE)</f>
        <v>26.8</v>
      </c>
      <c r="D916">
        <f>VLOOKUP(A916,'Medical Examinations'!A915:J3250,3,FALSE)</f>
        <v>5.68</v>
      </c>
      <c r="E916" t="str">
        <f>VLOOKUP(A916,'Medical Examinations'!A915:J3250,4,FALSE)</f>
        <v>Yes</v>
      </c>
      <c r="F916" t="str">
        <f>VLOOKUP(A916,'Medical Examinations'!A915:J3250,4,FALSE)</f>
        <v>Yes</v>
      </c>
      <c r="G916" t="str">
        <f>VLOOKUP(A916,'Medical Examinations'!A916:J3250,6,FALSE)</f>
        <v>No</v>
      </c>
      <c r="H916">
        <f>VLOOKUP(A916,'Medical Examinations'!A916:J3250,7,FALSE)</f>
        <v>1</v>
      </c>
      <c r="I916" s="8" t="str">
        <f>VLOOKUP(A916,'Medical Examinations'!A916:J3250,8,FALSE)</f>
        <v>No</v>
      </c>
      <c r="J916" t="str">
        <f>VLOOKUP(A916,'Medical Examinations'!A916:J3250,9,FALSE)</f>
        <v>Overweight</v>
      </c>
      <c r="K916" t="str">
        <f>VLOOKUP(A916,'Medical Examinations'!A916:J3250,10,FALSE)</f>
        <v>Normal</v>
      </c>
      <c r="L916" s="14">
        <f>VLOOKUP(A916,'Hospitalisation Details'!$A$1:$H$2344,2,FALSE)</f>
        <v>23700</v>
      </c>
      <c r="M916">
        <f>VLOOKUP(A916,'Hospitalisation Details'!$A$1:$H$2344,4,FALSE)</f>
        <v>11918.2</v>
      </c>
      <c r="N916" t="str">
        <f>VLOOKUP(A916,'Hospitalisation Details'!$A$1:$H$2344,5,FALSE)</f>
        <v>tier - 3</v>
      </c>
      <c r="O916" t="str">
        <f>VLOOKUP(A916,'Hospitalisation Details'!$A$1:$H$2344,6,FALSE)</f>
        <v>tier - 1</v>
      </c>
      <c r="P916" t="str">
        <f>VLOOKUP(A916,'Hospitalisation Details'!$A$1:$H$2344,7,FALSE)</f>
        <v>R1021</v>
      </c>
      <c r="Q916">
        <f>VLOOKUP(A916,'Hospitalisation Details'!$A$1:$H$2344,8,FALSE)</f>
        <v>58</v>
      </c>
    </row>
    <row r="917" spans="1:17" x14ac:dyDescent="0.3">
      <c r="A917" t="s">
        <v>1444</v>
      </c>
      <c r="B917" t="str">
        <f>VLOOKUP(A917, 'Customer Names'!$A$1:$D$2336,3,FALSE)</f>
        <v>White</v>
      </c>
      <c r="C917">
        <f>VLOOKUP(A917, 'Medical Examinations'!$A$1:$J$2336,2,FALSE)</f>
        <v>21.78</v>
      </c>
      <c r="D917">
        <f>VLOOKUP(A917,'Medical Examinations'!A916:J3251,3,FALSE)</f>
        <v>5.3</v>
      </c>
      <c r="E917" t="str">
        <f>VLOOKUP(A917,'Medical Examinations'!A916:J3251,4,FALSE)</f>
        <v>No</v>
      </c>
      <c r="F917" t="str">
        <f>VLOOKUP(A917,'Medical Examinations'!A916:J3251,4,FALSE)</f>
        <v>No</v>
      </c>
      <c r="G917" t="str">
        <f>VLOOKUP(A917,'Medical Examinations'!A917:J3251,6,FALSE)</f>
        <v>No</v>
      </c>
      <c r="H917">
        <f>VLOOKUP(A917,'Medical Examinations'!A917:J3251,7,FALSE)</f>
        <v>1</v>
      </c>
      <c r="I917" s="8" t="str">
        <f>VLOOKUP(A917,'Medical Examinations'!A917:J3251,8,FALSE)</f>
        <v>No</v>
      </c>
      <c r="J917" t="str">
        <f>VLOOKUP(A917,'Medical Examinations'!A917:J3251,9,FALSE)</f>
        <v>Normal weight</v>
      </c>
      <c r="K917" t="str">
        <f>VLOOKUP(A917,'Medical Examinations'!A917:J3251,10,FALSE)</f>
        <v>Normal</v>
      </c>
      <c r="L917" s="14">
        <f>VLOOKUP(A917,'Hospitalisation Details'!$A$1:$H$2344,2,FALSE)</f>
        <v>38140</v>
      </c>
      <c r="M917">
        <f>VLOOKUP(A917,'Hospitalisation Details'!$A$1:$H$2344,4,FALSE)</f>
        <v>11884.05</v>
      </c>
      <c r="N917" t="str">
        <f>VLOOKUP(A917,'Hospitalisation Details'!$A$1:$H$2344,5,FALSE)</f>
        <v>tier - 3</v>
      </c>
      <c r="O917" t="str">
        <f>VLOOKUP(A917,'Hospitalisation Details'!$A$1:$H$2344,6,FALSE)</f>
        <v>tier - 3</v>
      </c>
      <c r="P917" t="str">
        <f>VLOOKUP(A917,'Hospitalisation Details'!$A$1:$H$2344,7,FALSE)</f>
        <v>R1013</v>
      </c>
      <c r="Q917">
        <f>VLOOKUP(A917,'Hospitalisation Details'!$A$1:$H$2344,8,FALSE)</f>
        <v>19</v>
      </c>
    </row>
    <row r="918" spans="1:17" x14ac:dyDescent="0.3">
      <c r="A918" t="s">
        <v>1443</v>
      </c>
      <c r="B918" t="str">
        <f>VLOOKUP(A918, 'Customer Names'!$A$1:$D$2336,3,FALSE)</f>
        <v>Savage</v>
      </c>
      <c r="C918">
        <f>VLOOKUP(A918, 'Medical Examinations'!$A$1:$J$2336,2,FALSE)</f>
        <v>30.14</v>
      </c>
      <c r="D918">
        <f>VLOOKUP(A918,'Medical Examinations'!A917:J3252,3,FALSE)</f>
        <v>9.4499999999999993</v>
      </c>
      <c r="E918" t="str">
        <f>VLOOKUP(A918,'Medical Examinations'!A917:J3252,4,FALSE)</f>
        <v>Yes</v>
      </c>
      <c r="F918" t="str">
        <f>VLOOKUP(A918,'Medical Examinations'!A917:J3252,4,FALSE)</f>
        <v>Yes</v>
      </c>
      <c r="G918" t="str">
        <f>VLOOKUP(A918,'Medical Examinations'!A918:J3252,6,FALSE)</f>
        <v>No</v>
      </c>
      <c r="H918">
        <f>VLOOKUP(A918,'Medical Examinations'!A918:J3252,7,FALSE)</f>
        <v>0</v>
      </c>
      <c r="I918" s="8" t="str">
        <f>VLOOKUP(A918,'Medical Examinations'!A918:J3252,8,FALSE)</f>
        <v>No</v>
      </c>
      <c r="J918" t="str">
        <f>VLOOKUP(A918,'Medical Examinations'!A918:J3252,9,FALSE)</f>
        <v>Obesity</v>
      </c>
      <c r="K918" t="str">
        <f>VLOOKUP(A918,'Medical Examinations'!A918:J3252,10,FALSE)</f>
        <v>Diabetes</v>
      </c>
      <c r="L918" s="14">
        <f>VLOOKUP(A918,'Hospitalisation Details'!$A$1:$H$2344,2,FALSE)</f>
        <v>24774</v>
      </c>
      <c r="M918">
        <f>VLOOKUP(A918,'Hospitalisation Details'!$A$1:$H$2344,4,FALSE)</f>
        <v>11881.97</v>
      </c>
      <c r="N918" t="str">
        <f>VLOOKUP(A918,'Hospitalisation Details'!$A$1:$H$2344,5,FALSE)</f>
        <v>tier - 3</v>
      </c>
      <c r="O918" t="str">
        <f>VLOOKUP(A918,'Hospitalisation Details'!$A$1:$H$2344,6,FALSE)</f>
        <v>tier - 1</v>
      </c>
      <c r="P918" t="str">
        <f>VLOOKUP(A918,'Hospitalisation Details'!$A$1:$H$2344,7,FALSE)</f>
        <v>R1013</v>
      </c>
      <c r="Q918">
        <f>VLOOKUP(A918,'Hospitalisation Details'!$A$1:$H$2344,8,FALSE)</f>
        <v>55</v>
      </c>
    </row>
    <row r="919" spans="1:17" x14ac:dyDescent="0.3">
      <c r="A919" t="s">
        <v>1442</v>
      </c>
      <c r="B919" t="str">
        <f>VLOOKUP(A919, 'Customer Names'!$A$1:$D$2336,3,FALSE)</f>
        <v>Hitchings</v>
      </c>
      <c r="C919">
        <f>VLOOKUP(A919, 'Medical Examinations'!$A$1:$J$2336,2,FALSE)</f>
        <v>29.7</v>
      </c>
      <c r="D919">
        <f>VLOOKUP(A919,'Medical Examinations'!A918:J3253,3,FALSE)</f>
        <v>6.79</v>
      </c>
      <c r="E919" t="str">
        <f>VLOOKUP(A919,'Medical Examinations'!A918:J3253,4,FALSE)</f>
        <v>Yes</v>
      </c>
      <c r="F919" t="str">
        <f>VLOOKUP(A919,'Medical Examinations'!A918:J3253,4,FALSE)</f>
        <v>Yes</v>
      </c>
      <c r="G919" t="str">
        <f>VLOOKUP(A919,'Medical Examinations'!A919:J3253,6,FALSE)</f>
        <v>No</v>
      </c>
      <c r="H919">
        <f>VLOOKUP(A919,'Medical Examinations'!A919:J3253,7,FALSE)</f>
        <v>0</v>
      </c>
      <c r="I919" s="8" t="str">
        <f>VLOOKUP(A919,'Medical Examinations'!A919:J3253,8,FALSE)</f>
        <v>No</v>
      </c>
      <c r="J919" t="str">
        <f>VLOOKUP(A919,'Medical Examinations'!A919:J3253,9,FALSE)</f>
        <v>Overweight</v>
      </c>
      <c r="K919" t="str">
        <f>VLOOKUP(A919,'Medical Examinations'!A919:J3253,10,FALSE)</f>
        <v>Diabetes</v>
      </c>
      <c r="L919" s="14">
        <f>VLOOKUP(A919,'Hospitalisation Details'!$A$1:$H$2344,2,FALSE)</f>
        <v>24667</v>
      </c>
      <c r="M919">
        <f>VLOOKUP(A919,'Hospitalisation Details'!$A$1:$H$2344,4,FALSE)</f>
        <v>11881.36</v>
      </c>
      <c r="N919" t="str">
        <f>VLOOKUP(A919,'Hospitalisation Details'!$A$1:$H$2344,5,FALSE)</f>
        <v>tier - 3</v>
      </c>
      <c r="O919" t="str">
        <f>VLOOKUP(A919,'Hospitalisation Details'!$A$1:$H$2344,6,FALSE)</f>
        <v>tier - 2</v>
      </c>
      <c r="P919" t="str">
        <f>VLOOKUP(A919,'Hospitalisation Details'!$A$1:$H$2344,7,FALSE)</f>
        <v>R1011</v>
      </c>
      <c r="Q919">
        <f>VLOOKUP(A919,'Hospitalisation Details'!$A$1:$H$2344,8,FALSE)</f>
        <v>55</v>
      </c>
    </row>
    <row r="920" spans="1:17" x14ac:dyDescent="0.3">
      <c r="A920" t="s">
        <v>1441</v>
      </c>
      <c r="B920" t="str">
        <f>VLOOKUP(A920, 'Customer Names'!$A$1:$D$2336,3,FALSE)</f>
        <v>Truitt</v>
      </c>
      <c r="C920">
        <f>VLOOKUP(A920, 'Medical Examinations'!$A$1:$J$2336,2,FALSE)</f>
        <v>32.395000000000003</v>
      </c>
      <c r="D920">
        <f>VLOOKUP(A920,'Medical Examinations'!A919:J3254,3,FALSE)</f>
        <v>11.1</v>
      </c>
      <c r="E920" t="str">
        <f>VLOOKUP(A920,'Medical Examinations'!A919:J3254,4,FALSE)</f>
        <v>Yes</v>
      </c>
      <c r="F920" t="str">
        <f>VLOOKUP(A920,'Medical Examinations'!A919:J3254,4,FALSE)</f>
        <v>Yes</v>
      </c>
      <c r="G920" t="str">
        <f>VLOOKUP(A920,'Medical Examinations'!A920:J3254,6,FALSE)</f>
        <v>No</v>
      </c>
      <c r="H920">
        <f>VLOOKUP(A920,'Medical Examinations'!A920:J3254,7,FALSE)</f>
        <v>0</v>
      </c>
      <c r="I920" s="8" t="str">
        <f>VLOOKUP(A920,'Medical Examinations'!A920:J3254,8,FALSE)</f>
        <v>No</v>
      </c>
      <c r="J920" t="str">
        <f>VLOOKUP(A920,'Medical Examinations'!A920:J3254,9,FALSE)</f>
        <v>Obesity</v>
      </c>
      <c r="K920" t="str">
        <f>VLOOKUP(A920,'Medical Examinations'!A920:J3254,10,FALSE)</f>
        <v>Diabetes</v>
      </c>
      <c r="L920" s="14">
        <f>VLOOKUP(A920,'Hospitalisation Details'!$A$1:$H$2344,2,FALSE)</f>
        <v>24708</v>
      </c>
      <c r="M920">
        <f>VLOOKUP(A920,'Hospitalisation Details'!$A$1:$H$2344,4,FALSE)</f>
        <v>11879.1</v>
      </c>
      <c r="N920" t="str">
        <f>VLOOKUP(A920,'Hospitalisation Details'!$A$1:$H$2344,5,FALSE)</f>
        <v>tier - 3</v>
      </c>
      <c r="O920" t="str">
        <f>VLOOKUP(A920,'Hospitalisation Details'!$A$1:$H$2344,6,FALSE)</f>
        <v>tier - 3</v>
      </c>
      <c r="P920" t="str">
        <f>VLOOKUP(A920,'Hospitalisation Details'!$A$1:$H$2344,7,FALSE)</f>
        <v>R1024</v>
      </c>
      <c r="Q920">
        <f>VLOOKUP(A920,'Hospitalisation Details'!$A$1:$H$2344,8,FALSE)</f>
        <v>55</v>
      </c>
    </row>
    <row r="921" spans="1:17" x14ac:dyDescent="0.3">
      <c r="A921" t="s">
        <v>1440</v>
      </c>
      <c r="B921" t="str">
        <f>VLOOKUP(A921, 'Customer Names'!$A$1:$D$2336,3,FALSE)</f>
        <v>Chang</v>
      </c>
      <c r="C921">
        <f>VLOOKUP(A921, 'Medical Examinations'!$A$1:$J$2336,2,FALSE)</f>
        <v>36.64</v>
      </c>
      <c r="D921">
        <f>VLOOKUP(A921,'Medical Examinations'!A920:J3255,3,FALSE)</f>
        <v>7.26</v>
      </c>
      <c r="E921" t="str">
        <f>VLOOKUP(A921,'Medical Examinations'!A920:J3255,4,FALSE)</f>
        <v>No</v>
      </c>
      <c r="F921" t="str">
        <f>VLOOKUP(A921,'Medical Examinations'!A920:J3255,4,FALSE)</f>
        <v>No</v>
      </c>
      <c r="G921" t="str">
        <f>VLOOKUP(A921,'Medical Examinations'!A921:J3255,6,FALSE)</f>
        <v>No</v>
      </c>
      <c r="H921">
        <f>VLOOKUP(A921,'Medical Examinations'!A921:J3255,7,FALSE)</f>
        <v>0</v>
      </c>
      <c r="I921" s="8" t="str">
        <f>VLOOKUP(A921,'Medical Examinations'!A921:J3255,8,FALSE)</f>
        <v>No</v>
      </c>
      <c r="J921" t="str">
        <f>VLOOKUP(A921,'Medical Examinations'!A921:J3255,9,FALSE)</f>
        <v>Obesity</v>
      </c>
      <c r="K921" t="str">
        <f>VLOOKUP(A921,'Medical Examinations'!A921:J3255,10,FALSE)</f>
        <v>Diabetes</v>
      </c>
      <c r="L921" s="14">
        <f>VLOOKUP(A921,'Hospitalisation Details'!$A$1:$H$2344,2,FALSE)</f>
        <v>27217</v>
      </c>
      <c r="M921">
        <f>VLOOKUP(A921,'Hospitalisation Details'!$A$1:$H$2344,4,FALSE)</f>
        <v>11858.56</v>
      </c>
      <c r="N921" t="str">
        <f>VLOOKUP(A921,'Hospitalisation Details'!$A$1:$H$2344,5,FALSE)</f>
        <v>tier - 3</v>
      </c>
      <c r="O921" t="str">
        <f>VLOOKUP(A921,'Hospitalisation Details'!$A$1:$H$2344,6,FALSE)</f>
        <v>tier - 3</v>
      </c>
      <c r="P921" t="str">
        <f>VLOOKUP(A921,'Hospitalisation Details'!$A$1:$H$2344,7,FALSE)</f>
        <v>R1011</v>
      </c>
      <c r="Q921">
        <f>VLOOKUP(A921,'Hospitalisation Details'!$A$1:$H$2344,8,FALSE)</f>
        <v>48</v>
      </c>
    </row>
    <row r="922" spans="1:17" x14ac:dyDescent="0.3">
      <c r="A922" t="s">
        <v>1439</v>
      </c>
      <c r="B922" t="str">
        <f>VLOOKUP(A922, 'Customer Names'!$A$1:$D$2336,3,FALSE)</f>
        <v>Frey</v>
      </c>
      <c r="C922">
        <f>VLOOKUP(A922, 'Medical Examinations'!$A$1:$J$2336,2,FALSE)</f>
        <v>39.049999999999997</v>
      </c>
      <c r="D922">
        <f>VLOOKUP(A922,'Medical Examinations'!A921:J3256,3,FALSE)</f>
        <v>5.27</v>
      </c>
      <c r="E922" t="str">
        <f>VLOOKUP(A922,'Medical Examinations'!A921:J3256,4,FALSE)</f>
        <v>Yes</v>
      </c>
      <c r="F922" t="str">
        <f>VLOOKUP(A922,'Medical Examinations'!A921:J3256,4,FALSE)</f>
        <v>Yes</v>
      </c>
      <c r="G922" t="str">
        <f>VLOOKUP(A922,'Medical Examinations'!A922:J3256,6,FALSE)</f>
        <v>No</v>
      </c>
      <c r="H922">
        <f>VLOOKUP(A922,'Medical Examinations'!A922:J3256,7,FALSE)</f>
        <v>1</v>
      </c>
      <c r="I922" s="8" t="str">
        <f>VLOOKUP(A922,'Medical Examinations'!A922:J3256,8,FALSE)</f>
        <v>No</v>
      </c>
      <c r="J922" t="str">
        <f>VLOOKUP(A922,'Medical Examinations'!A922:J3256,9,FALSE)</f>
        <v>Obesity</v>
      </c>
      <c r="K922" t="str">
        <f>VLOOKUP(A922,'Medical Examinations'!A922:J3256,10,FALSE)</f>
        <v>Normal</v>
      </c>
      <c r="L922" s="14">
        <f>VLOOKUP(A922,'Hospitalisation Details'!$A$1:$H$2344,2,FALSE)</f>
        <v>23649</v>
      </c>
      <c r="M922">
        <f>VLOOKUP(A922,'Hospitalisation Details'!$A$1:$H$2344,4,FALSE)</f>
        <v>11856.41</v>
      </c>
      <c r="N922" t="str">
        <f>VLOOKUP(A922,'Hospitalisation Details'!$A$1:$H$2344,5,FALSE)</f>
        <v>tier - 3</v>
      </c>
      <c r="O922" t="str">
        <f>VLOOKUP(A922,'Hospitalisation Details'!$A$1:$H$2344,6,FALSE)</f>
        <v>tier - 2</v>
      </c>
      <c r="P922" t="str">
        <f>VLOOKUP(A922,'Hospitalisation Details'!$A$1:$H$2344,7,FALSE)</f>
        <v>R1013</v>
      </c>
      <c r="Q922">
        <f>VLOOKUP(A922,'Hospitalisation Details'!$A$1:$H$2344,8,FALSE)</f>
        <v>58</v>
      </c>
    </row>
    <row r="923" spans="1:17" x14ac:dyDescent="0.3">
      <c r="A923" t="s">
        <v>1438</v>
      </c>
      <c r="B923" t="str">
        <f>VLOOKUP(A923, 'Customer Names'!$A$1:$D$2336,3,FALSE)</f>
        <v>Krishna</v>
      </c>
      <c r="C923">
        <f>VLOOKUP(A923, 'Medical Examinations'!$A$1:$J$2336,2,FALSE)</f>
        <v>33.1</v>
      </c>
      <c r="D923">
        <f>VLOOKUP(A923,'Medical Examinations'!A922:J3257,3,FALSE)</f>
        <v>5.46</v>
      </c>
      <c r="E923" t="str">
        <f>VLOOKUP(A923,'Medical Examinations'!A922:J3257,4,FALSE)</f>
        <v>Yes</v>
      </c>
      <c r="F923" t="str">
        <f>VLOOKUP(A923,'Medical Examinations'!A922:J3257,4,FALSE)</f>
        <v>Yes</v>
      </c>
      <c r="G923" t="str">
        <f>VLOOKUP(A923,'Medical Examinations'!A923:J3257,6,FALSE)</f>
        <v>No</v>
      </c>
      <c r="H923">
        <f>VLOOKUP(A923,'Medical Examinations'!A923:J3257,7,FALSE)</f>
        <v>1</v>
      </c>
      <c r="I923" s="8" t="str">
        <f>VLOOKUP(A923,'Medical Examinations'!A923:J3257,8,FALSE)</f>
        <v>No</v>
      </c>
      <c r="J923" t="str">
        <f>VLOOKUP(A923,'Medical Examinations'!A923:J3257,9,FALSE)</f>
        <v>Obesity</v>
      </c>
      <c r="K923" t="str">
        <f>VLOOKUP(A923,'Medical Examinations'!A923:J3257,10,FALSE)</f>
        <v>Normal</v>
      </c>
      <c r="L923" s="14">
        <f>VLOOKUP(A923,'Hospitalisation Details'!$A$1:$H$2344,2,FALSE)</f>
        <v>23555</v>
      </c>
      <c r="M923">
        <f>VLOOKUP(A923,'Hospitalisation Details'!$A$1:$H$2344,4,FALSE)</f>
        <v>11848.14</v>
      </c>
      <c r="N923" t="str">
        <f>VLOOKUP(A923,'Hospitalisation Details'!$A$1:$H$2344,5,FALSE)</f>
        <v>tier - 3</v>
      </c>
      <c r="O923" t="str">
        <f>VLOOKUP(A923,'Hospitalisation Details'!$A$1:$H$2344,6,FALSE)</f>
        <v>tier - 2</v>
      </c>
      <c r="P923" t="str">
        <f>VLOOKUP(A923,'Hospitalisation Details'!$A$1:$H$2344,7,FALSE)</f>
        <v>R1011</v>
      </c>
      <c r="Q923">
        <f>VLOOKUP(A923,'Hospitalisation Details'!$A$1:$H$2344,8,FALSE)</f>
        <v>58</v>
      </c>
    </row>
    <row r="924" spans="1:17" x14ac:dyDescent="0.3">
      <c r="A924" t="s">
        <v>1437</v>
      </c>
      <c r="B924" t="str">
        <f>VLOOKUP(A924, 'Customer Names'!$A$1:$D$2336,3,FALSE)</f>
        <v>Maher</v>
      </c>
      <c r="C924">
        <f>VLOOKUP(A924, 'Medical Examinations'!$A$1:$J$2336,2,FALSE)</f>
        <v>31.824999999999999</v>
      </c>
      <c r="D924">
        <f>VLOOKUP(A924,'Medical Examinations'!A923:J3258,3,FALSE)</f>
        <v>8.1300000000000008</v>
      </c>
      <c r="E924" t="str">
        <f>VLOOKUP(A924,'Medical Examinations'!A923:J3258,4,FALSE)</f>
        <v>No</v>
      </c>
      <c r="F924" t="str">
        <f>VLOOKUP(A924,'Medical Examinations'!A923:J3258,4,FALSE)</f>
        <v>No</v>
      </c>
      <c r="G924" t="str">
        <f>VLOOKUP(A924,'Medical Examinations'!A924:J3258,6,FALSE)</f>
        <v>No</v>
      </c>
      <c r="H924">
        <f>VLOOKUP(A924,'Medical Examinations'!A924:J3258,7,FALSE)</f>
        <v>0</v>
      </c>
      <c r="I924" s="8" t="str">
        <f>VLOOKUP(A924,'Medical Examinations'!A924:J3258,8,FALSE)</f>
        <v>No</v>
      </c>
      <c r="J924" t="str">
        <f>VLOOKUP(A924,'Medical Examinations'!A924:J3258,9,FALSE)</f>
        <v>Obesity</v>
      </c>
      <c r="K924" t="str">
        <f>VLOOKUP(A924,'Medical Examinations'!A924:J3258,10,FALSE)</f>
        <v>Diabetes</v>
      </c>
      <c r="L924" s="14">
        <f>VLOOKUP(A924,'Hospitalisation Details'!$A$1:$H$2344,2,FALSE)</f>
        <v>24056</v>
      </c>
      <c r="M924">
        <f>VLOOKUP(A924,'Hospitalisation Details'!$A$1:$H$2344,4,FALSE)</f>
        <v>11842.62</v>
      </c>
      <c r="N924" t="str">
        <f>VLOOKUP(A924,'Hospitalisation Details'!$A$1:$H$2344,5,FALSE)</f>
        <v>tier - 3</v>
      </c>
      <c r="O924" t="str">
        <f>VLOOKUP(A924,'Hospitalisation Details'!$A$1:$H$2344,6,FALSE)</f>
        <v>tier - 3</v>
      </c>
      <c r="P924" t="str">
        <f>VLOOKUP(A924,'Hospitalisation Details'!$A$1:$H$2344,7,FALSE)</f>
        <v>R1012</v>
      </c>
      <c r="Q924">
        <f>VLOOKUP(A924,'Hospitalisation Details'!$A$1:$H$2344,8,FALSE)</f>
        <v>57</v>
      </c>
    </row>
    <row r="925" spans="1:17" x14ac:dyDescent="0.3">
      <c r="A925" t="s">
        <v>1436</v>
      </c>
      <c r="B925" t="str">
        <f>VLOOKUP(A925, 'Customer Names'!$A$1:$D$2336,3,FALSE)</f>
        <v>Boivin</v>
      </c>
      <c r="C925">
        <f>VLOOKUP(A925, 'Medical Examinations'!$A$1:$J$2336,2,FALSE)</f>
        <v>29</v>
      </c>
      <c r="D925">
        <f>VLOOKUP(A925,'Medical Examinations'!A924:J3259,3,FALSE)</f>
        <v>4.25</v>
      </c>
      <c r="E925" t="str">
        <f>VLOOKUP(A925,'Medical Examinations'!A924:J3259,4,FALSE)</f>
        <v>Yes</v>
      </c>
      <c r="F925" t="str">
        <f>VLOOKUP(A925,'Medical Examinations'!A924:J3259,4,FALSE)</f>
        <v>Yes</v>
      </c>
      <c r="G925" t="str">
        <f>VLOOKUP(A925,'Medical Examinations'!A925:J3259,6,FALSE)</f>
        <v>No</v>
      </c>
      <c r="H925">
        <f>VLOOKUP(A925,'Medical Examinations'!A925:J3259,7,FALSE)</f>
        <v>1</v>
      </c>
      <c r="I925" s="8" t="str">
        <f>VLOOKUP(A925,'Medical Examinations'!A925:J3259,8,FALSE)</f>
        <v>No</v>
      </c>
      <c r="J925" t="str">
        <f>VLOOKUP(A925,'Medical Examinations'!A925:J3259,9,FALSE)</f>
        <v>Overweight</v>
      </c>
      <c r="K925" t="str">
        <f>VLOOKUP(A925,'Medical Examinations'!A925:J3259,10,FALSE)</f>
        <v>Normal</v>
      </c>
      <c r="L925" s="14">
        <f>VLOOKUP(A925,'Hospitalisation Details'!$A$1:$H$2344,2,FALSE)</f>
        <v>23569</v>
      </c>
      <c r="M925">
        <f>VLOOKUP(A925,'Hospitalisation Details'!$A$1:$H$2344,4,FALSE)</f>
        <v>11842.44</v>
      </c>
      <c r="N925" t="str">
        <f>VLOOKUP(A925,'Hospitalisation Details'!$A$1:$H$2344,5,FALSE)</f>
        <v>tier - 3</v>
      </c>
      <c r="O925" t="str">
        <f>VLOOKUP(A925,'Hospitalisation Details'!$A$1:$H$2344,6,FALSE)</f>
        <v>tier - 2</v>
      </c>
      <c r="P925" t="str">
        <f>VLOOKUP(A925,'Hospitalisation Details'!$A$1:$H$2344,7,FALSE)</f>
        <v>R1011</v>
      </c>
      <c r="Q925">
        <f>VLOOKUP(A925,'Hospitalisation Details'!$A$1:$H$2344,8,FALSE)</f>
        <v>58</v>
      </c>
    </row>
    <row r="926" spans="1:17" x14ac:dyDescent="0.3">
      <c r="A926" t="s">
        <v>1435</v>
      </c>
      <c r="B926" t="str">
        <f>VLOOKUP(A926, 'Customer Names'!$A$1:$D$2336,3,FALSE)</f>
        <v>McAlister</v>
      </c>
      <c r="C926">
        <f>VLOOKUP(A926, 'Medical Examinations'!$A$1:$J$2336,2,FALSE)</f>
        <v>30.495000000000001</v>
      </c>
      <c r="D926">
        <f>VLOOKUP(A926,'Medical Examinations'!A925:J3260,3,FALSE)</f>
        <v>8.68</v>
      </c>
      <c r="E926" t="str">
        <f>VLOOKUP(A926,'Medical Examinations'!A925:J3260,4,FALSE)</f>
        <v>No</v>
      </c>
      <c r="F926" t="str">
        <f>VLOOKUP(A926,'Medical Examinations'!A925:J3260,4,FALSE)</f>
        <v>No</v>
      </c>
      <c r="G926" t="str">
        <f>VLOOKUP(A926,'Medical Examinations'!A926:J3260,6,FALSE)</f>
        <v>No</v>
      </c>
      <c r="H926">
        <f>VLOOKUP(A926,'Medical Examinations'!A926:J3260,7,FALSE)</f>
        <v>0</v>
      </c>
      <c r="I926" s="8" t="str">
        <f>VLOOKUP(A926,'Medical Examinations'!A926:J3260,8,FALSE)</f>
        <v>No</v>
      </c>
      <c r="J926" t="str">
        <f>VLOOKUP(A926,'Medical Examinations'!A926:J3260,9,FALSE)</f>
        <v>Obesity</v>
      </c>
      <c r="K926" t="str">
        <f>VLOOKUP(A926,'Medical Examinations'!A926:J3260,10,FALSE)</f>
        <v>Diabetes</v>
      </c>
      <c r="L926" s="14">
        <f>VLOOKUP(A926,'Hospitalisation Details'!$A$1:$H$2344,2,FALSE)</f>
        <v>24010</v>
      </c>
      <c r="M926">
        <f>VLOOKUP(A926,'Hospitalisation Details'!$A$1:$H$2344,4,FALSE)</f>
        <v>11840.78</v>
      </c>
      <c r="N926" t="str">
        <f>VLOOKUP(A926,'Hospitalisation Details'!$A$1:$H$2344,5,FALSE)</f>
        <v>tier - 3</v>
      </c>
      <c r="O926" t="str">
        <f>VLOOKUP(A926,'Hospitalisation Details'!$A$1:$H$2344,6,FALSE)</f>
        <v>tier - 2</v>
      </c>
      <c r="P926" t="str">
        <f>VLOOKUP(A926,'Hospitalisation Details'!$A$1:$H$2344,7,FALSE)</f>
        <v>R1012</v>
      </c>
      <c r="Q926">
        <f>VLOOKUP(A926,'Hospitalisation Details'!$A$1:$H$2344,8,FALSE)</f>
        <v>57</v>
      </c>
    </row>
    <row r="927" spans="1:17" x14ac:dyDescent="0.3">
      <c r="A927" t="s">
        <v>1434</v>
      </c>
      <c r="B927" t="str">
        <f>VLOOKUP(A927, 'Customer Names'!$A$1:$D$2336,3,FALSE)</f>
        <v>Akhmedova</v>
      </c>
      <c r="C927">
        <f>VLOOKUP(A927, 'Medical Examinations'!$A$1:$J$2336,2,FALSE)</f>
        <v>25.2</v>
      </c>
      <c r="D927">
        <f>VLOOKUP(A927,'Medical Examinations'!A926:J3261,3,FALSE)</f>
        <v>6.25</v>
      </c>
      <c r="E927" t="str">
        <f>VLOOKUP(A927,'Medical Examinations'!A926:J3261,4,FALSE)</f>
        <v>Yes</v>
      </c>
      <c r="F927" t="str">
        <f>VLOOKUP(A927,'Medical Examinations'!A926:J3261,4,FALSE)</f>
        <v>Yes</v>
      </c>
      <c r="G927" t="str">
        <f>VLOOKUP(A927,'Medical Examinations'!A927:J3261,6,FALSE)</f>
        <v>No</v>
      </c>
      <c r="H927">
        <f>VLOOKUP(A927,'Medical Examinations'!A927:J3261,7,FALSE)</f>
        <v>1</v>
      </c>
      <c r="I927" s="8" t="str">
        <f>VLOOKUP(A927,'Medical Examinations'!A927:J3261,8,FALSE)</f>
        <v>No</v>
      </c>
      <c r="J927" t="str">
        <f>VLOOKUP(A927,'Medical Examinations'!A927:J3261,9,FALSE)</f>
        <v>Overweight</v>
      </c>
      <c r="K927" t="str">
        <f>VLOOKUP(A927,'Medical Examinations'!A927:J3261,10,FALSE)</f>
        <v>Prediabetes</v>
      </c>
      <c r="L927" s="14">
        <f>VLOOKUP(A927,'Hospitalisation Details'!$A$1:$H$2344,2,FALSE)</f>
        <v>23631</v>
      </c>
      <c r="M927">
        <f>VLOOKUP(A927,'Hospitalisation Details'!$A$1:$H$2344,4,FALSE)</f>
        <v>11837.16</v>
      </c>
      <c r="N927" t="str">
        <f>VLOOKUP(A927,'Hospitalisation Details'!$A$1:$H$2344,5,FALSE)</f>
        <v>tier - 3</v>
      </c>
      <c r="O927" t="str">
        <f>VLOOKUP(A927,'Hospitalisation Details'!$A$1:$H$2344,6,FALSE)</f>
        <v>tier - 3</v>
      </c>
      <c r="P927" t="str">
        <f>VLOOKUP(A927,'Hospitalisation Details'!$A$1:$H$2344,7,FALSE)</f>
        <v>R1011</v>
      </c>
      <c r="Q927">
        <f>VLOOKUP(A927,'Hospitalisation Details'!$A$1:$H$2344,8,FALSE)</f>
        <v>58</v>
      </c>
    </row>
    <row r="928" spans="1:17" x14ac:dyDescent="0.3">
      <c r="A928" t="s">
        <v>1433</v>
      </c>
      <c r="B928" t="str">
        <f>VLOOKUP(A928, 'Customer Names'!$A$1:$D$2336,3,FALSE)</f>
        <v>Tucker</v>
      </c>
      <c r="C928">
        <f>VLOOKUP(A928, 'Medical Examinations'!$A$1:$J$2336,2,FALSE)</f>
        <v>22.77</v>
      </c>
      <c r="D928">
        <f>VLOOKUP(A928,'Medical Examinations'!A927:J3262,3,FALSE)</f>
        <v>4.47</v>
      </c>
      <c r="E928" t="str">
        <f>VLOOKUP(A928,'Medical Examinations'!A927:J3262,4,FALSE)</f>
        <v>Yes</v>
      </c>
      <c r="F928" t="str">
        <f>VLOOKUP(A928,'Medical Examinations'!A927:J3262,4,FALSE)</f>
        <v>Yes</v>
      </c>
      <c r="G928" t="str">
        <f>VLOOKUP(A928,'Medical Examinations'!A928:J3262,6,FALSE)</f>
        <v>No</v>
      </c>
      <c r="H928">
        <f>VLOOKUP(A928,'Medical Examinations'!A928:J3262,7,FALSE)</f>
        <v>1</v>
      </c>
      <c r="I928" s="8" t="str">
        <f>VLOOKUP(A928,'Medical Examinations'!A928:J3262,8,FALSE)</f>
        <v>No</v>
      </c>
      <c r="J928" t="str">
        <f>VLOOKUP(A928,'Medical Examinations'!A928:J3262,9,FALSE)</f>
        <v>Normal weight</v>
      </c>
      <c r="K928" t="str">
        <f>VLOOKUP(A928,'Medical Examinations'!A928:J3262,10,FALSE)</f>
        <v>Normal</v>
      </c>
      <c r="L928" s="14">
        <f>VLOOKUP(A928,'Hospitalisation Details'!$A$1:$H$2344,2,FALSE)</f>
        <v>23555</v>
      </c>
      <c r="M928">
        <f>VLOOKUP(A928,'Hospitalisation Details'!$A$1:$H$2344,4,FALSE)</f>
        <v>11833.78</v>
      </c>
      <c r="N928" t="str">
        <f>VLOOKUP(A928,'Hospitalisation Details'!$A$1:$H$2344,5,FALSE)</f>
        <v>tier - 3</v>
      </c>
      <c r="O928" t="str">
        <f>VLOOKUP(A928,'Hospitalisation Details'!$A$1:$H$2344,6,FALSE)</f>
        <v>tier - 3</v>
      </c>
      <c r="P928" t="str">
        <f>VLOOKUP(A928,'Hospitalisation Details'!$A$1:$H$2344,7,FALSE)</f>
        <v>R1013</v>
      </c>
      <c r="Q928">
        <f>VLOOKUP(A928,'Hospitalisation Details'!$A$1:$H$2344,8,FALSE)</f>
        <v>58</v>
      </c>
    </row>
    <row r="929" spans="1:17" x14ac:dyDescent="0.3">
      <c r="A929" t="s">
        <v>1432</v>
      </c>
      <c r="B929" t="str">
        <f>VLOOKUP(A929, 'Customer Names'!$A$1:$D$2336,3,FALSE)</f>
        <v>Gramelspacher</v>
      </c>
      <c r="C929">
        <f>VLOOKUP(A929, 'Medical Examinations'!$A$1:$J$2336,2,FALSE)</f>
        <v>23.18</v>
      </c>
      <c r="D929">
        <f>VLOOKUP(A929,'Medical Examinations'!A928:J3263,3,FALSE)</f>
        <v>8.31</v>
      </c>
      <c r="E929" t="str">
        <f>VLOOKUP(A929,'Medical Examinations'!A928:J3263,4,FALSE)</f>
        <v>No</v>
      </c>
      <c r="F929" t="str">
        <f>VLOOKUP(A929,'Medical Examinations'!A928:J3263,4,FALSE)</f>
        <v>No</v>
      </c>
      <c r="G929" t="str">
        <f>VLOOKUP(A929,'Medical Examinations'!A929:J3263,6,FALSE)</f>
        <v>No</v>
      </c>
      <c r="H929">
        <f>VLOOKUP(A929,'Medical Examinations'!A929:J3263,7,FALSE)</f>
        <v>0</v>
      </c>
      <c r="I929" s="8" t="str">
        <f>VLOOKUP(A929,'Medical Examinations'!A929:J3263,8,FALSE)</f>
        <v>No</v>
      </c>
      <c r="J929" t="str">
        <f>VLOOKUP(A929,'Medical Examinations'!A929:J3263,9,FALSE)</f>
        <v>Normal weight</v>
      </c>
      <c r="K929" t="str">
        <f>VLOOKUP(A929,'Medical Examinations'!A929:J3263,10,FALSE)</f>
        <v>Diabetes</v>
      </c>
      <c r="L929" s="14">
        <f>VLOOKUP(A929,'Hospitalisation Details'!$A$1:$H$2344,2,FALSE)</f>
        <v>24018</v>
      </c>
      <c r="M929">
        <f>VLOOKUP(A929,'Hospitalisation Details'!$A$1:$H$2344,4,FALSE)</f>
        <v>11830.61</v>
      </c>
      <c r="N929" t="str">
        <f>VLOOKUP(A929,'Hospitalisation Details'!$A$1:$H$2344,5,FALSE)</f>
        <v>tier - 3</v>
      </c>
      <c r="O929" t="str">
        <f>VLOOKUP(A929,'Hospitalisation Details'!$A$1:$H$2344,6,FALSE)</f>
        <v>tier - 1</v>
      </c>
      <c r="P929" t="str">
        <f>VLOOKUP(A929,'Hospitalisation Details'!$A$1:$H$2344,7,FALSE)</f>
        <v>R1012</v>
      </c>
      <c r="Q929">
        <f>VLOOKUP(A929,'Hospitalisation Details'!$A$1:$H$2344,8,FALSE)</f>
        <v>57</v>
      </c>
    </row>
    <row r="930" spans="1:17" x14ac:dyDescent="0.3">
      <c r="A930" t="s">
        <v>1431</v>
      </c>
      <c r="B930" t="str">
        <f>VLOOKUP(A930, 'Customer Names'!$A$1:$D$2336,3,FALSE)</f>
        <v>Goldsmith</v>
      </c>
      <c r="C930">
        <f>VLOOKUP(A930, 'Medical Examinations'!$A$1:$J$2336,2,FALSE)</f>
        <v>35.409999999999997</v>
      </c>
      <c r="D930">
        <f>VLOOKUP(A930,'Medical Examinations'!A929:J3264,3,FALSE)</f>
        <v>5.68</v>
      </c>
      <c r="E930" t="str">
        <f>VLOOKUP(A930,'Medical Examinations'!A929:J3264,4,FALSE)</f>
        <v>No</v>
      </c>
      <c r="F930" t="str">
        <f>VLOOKUP(A930,'Medical Examinations'!A929:J3264,4,FALSE)</f>
        <v>No</v>
      </c>
      <c r="G930" t="str">
        <f>VLOOKUP(A930,'Medical Examinations'!A930:J3264,6,FALSE)</f>
        <v>No</v>
      </c>
      <c r="H930">
        <f>VLOOKUP(A930,'Medical Examinations'!A930:J3264,7,FALSE)</f>
        <v>0</v>
      </c>
      <c r="I930" s="8" t="str">
        <f>VLOOKUP(A930,'Medical Examinations'!A930:J3264,8,FALSE)</f>
        <v>No</v>
      </c>
      <c r="J930" t="str">
        <f>VLOOKUP(A930,'Medical Examinations'!A930:J3264,9,FALSE)</f>
        <v>Obesity</v>
      </c>
      <c r="K930" t="str">
        <f>VLOOKUP(A930,'Medical Examinations'!A930:J3264,10,FALSE)</f>
        <v>Normal</v>
      </c>
      <c r="L930" s="14">
        <f>VLOOKUP(A930,'Hospitalisation Details'!$A$1:$H$2344,2,FALSE)</f>
        <v>30275</v>
      </c>
      <c r="M930">
        <f>VLOOKUP(A930,'Hospitalisation Details'!$A$1:$H$2344,4,FALSE)</f>
        <v>11773.06</v>
      </c>
      <c r="N930" t="str">
        <f>VLOOKUP(A930,'Hospitalisation Details'!$A$1:$H$2344,5,FALSE)</f>
        <v>tier - 3</v>
      </c>
      <c r="O930" t="str">
        <f>VLOOKUP(A930,'Hospitalisation Details'!$A$1:$H$2344,6,FALSE)</f>
        <v>tier - 3</v>
      </c>
      <c r="P930" t="str">
        <f>VLOOKUP(A930,'Hospitalisation Details'!$A$1:$H$2344,7,FALSE)</f>
        <v>R1026</v>
      </c>
      <c r="Q930">
        <f>VLOOKUP(A930,'Hospitalisation Details'!$A$1:$H$2344,8,FALSE)</f>
        <v>40</v>
      </c>
    </row>
    <row r="931" spans="1:17" x14ac:dyDescent="0.3">
      <c r="A931" t="s">
        <v>1430</v>
      </c>
      <c r="B931" t="str">
        <f>VLOOKUP(A931, 'Customer Names'!$A$1:$D$2336,3,FALSE)</f>
        <v>Tranter</v>
      </c>
      <c r="C931">
        <f>VLOOKUP(A931, 'Medical Examinations'!$A$1:$J$2336,2,FALSE)</f>
        <v>32.11</v>
      </c>
      <c r="D931">
        <f>VLOOKUP(A931,'Medical Examinations'!A930:J3265,3,FALSE)</f>
        <v>4.75</v>
      </c>
      <c r="E931" t="str">
        <f>VLOOKUP(A931,'Medical Examinations'!A930:J3265,4,FALSE)</f>
        <v>Yes</v>
      </c>
      <c r="F931" t="str">
        <f>VLOOKUP(A931,'Medical Examinations'!A930:J3265,4,FALSE)</f>
        <v>Yes</v>
      </c>
      <c r="G931" t="str">
        <f>VLOOKUP(A931,'Medical Examinations'!A931:J3265,6,FALSE)</f>
        <v>No</v>
      </c>
      <c r="H931">
        <f>VLOOKUP(A931,'Medical Examinations'!A931:J3265,7,FALSE)</f>
        <v>2</v>
      </c>
      <c r="I931" s="8" t="str">
        <f>VLOOKUP(A931,'Medical Examinations'!A931:J3265,8,FALSE)</f>
        <v>No</v>
      </c>
      <c r="J931" t="str">
        <f>VLOOKUP(A931,'Medical Examinations'!A931:J3265,9,FALSE)</f>
        <v>Obesity</v>
      </c>
      <c r="K931" t="str">
        <f>VLOOKUP(A931,'Medical Examinations'!A931:J3265,10,FALSE)</f>
        <v>Normal</v>
      </c>
      <c r="L931" s="14">
        <f>VLOOKUP(A931,'Hospitalisation Details'!$A$1:$H$2344,2,FALSE)</f>
        <v>24313</v>
      </c>
      <c r="M931">
        <f>VLOOKUP(A931,'Hospitalisation Details'!$A$1:$H$2344,4,FALSE)</f>
        <v>11763</v>
      </c>
      <c r="N931" t="str">
        <f>VLOOKUP(A931,'Hospitalisation Details'!$A$1:$H$2344,5,FALSE)</f>
        <v>tier - 3</v>
      </c>
      <c r="O931" t="str">
        <f>VLOOKUP(A931,'Hospitalisation Details'!$A$1:$H$2344,6,FALSE)</f>
        <v>tier - 3</v>
      </c>
      <c r="P931" t="str">
        <f>VLOOKUP(A931,'Hospitalisation Details'!$A$1:$H$2344,7,FALSE)</f>
        <v>R1016</v>
      </c>
      <c r="Q931">
        <f>VLOOKUP(A931,'Hospitalisation Details'!$A$1:$H$2344,8,FALSE)</f>
        <v>56</v>
      </c>
    </row>
    <row r="932" spans="1:17" x14ac:dyDescent="0.3">
      <c r="A932" t="s">
        <v>1429</v>
      </c>
      <c r="B932" t="str">
        <f>VLOOKUP(A932, 'Customer Names'!$A$1:$D$2336,3,FALSE)</f>
        <v>Tu</v>
      </c>
      <c r="C932">
        <f>VLOOKUP(A932, 'Medical Examinations'!$A$1:$J$2336,2,FALSE)</f>
        <v>34.479999999999997</v>
      </c>
      <c r="D932">
        <f>VLOOKUP(A932,'Medical Examinations'!A931:J3266,3,FALSE)</f>
        <v>6.31</v>
      </c>
      <c r="E932" t="str">
        <f>VLOOKUP(A932,'Medical Examinations'!A931:J3266,4,FALSE)</f>
        <v>No</v>
      </c>
      <c r="F932" t="str">
        <f>VLOOKUP(A932,'Medical Examinations'!A931:J3266,4,FALSE)</f>
        <v>No</v>
      </c>
      <c r="G932" t="str">
        <f>VLOOKUP(A932,'Medical Examinations'!A932:J3266,6,FALSE)</f>
        <v>Yes</v>
      </c>
      <c r="H932">
        <f>VLOOKUP(A932,'Medical Examinations'!A932:J3266,7,FALSE)</f>
        <v>1</v>
      </c>
      <c r="I932" s="8" t="str">
        <f>VLOOKUP(A932,'Medical Examinations'!A932:J3266,8,FALSE)</f>
        <v>No</v>
      </c>
      <c r="J932" t="str">
        <f>VLOOKUP(A932,'Medical Examinations'!A932:J3266,9,FALSE)</f>
        <v>Obesity</v>
      </c>
      <c r="K932" t="str">
        <f>VLOOKUP(A932,'Medical Examinations'!A932:J3266,10,FALSE)</f>
        <v>Prediabetes</v>
      </c>
      <c r="L932" s="14">
        <f>VLOOKUP(A932,'Hospitalisation Details'!$A$1:$H$2344,2,FALSE)</f>
        <v>29165</v>
      </c>
      <c r="M932">
        <f>VLOOKUP(A932,'Hospitalisation Details'!$A$1:$H$2344,4,FALSE)</f>
        <v>11752.68</v>
      </c>
      <c r="N932" t="str">
        <f>VLOOKUP(A932,'Hospitalisation Details'!$A$1:$H$2344,5,FALSE)</f>
        <v>tier - 3</v>
      </c>
      <c r="O932" t="str">
        <f>VLOOKUP(A932,'Hospitalisation Details'!$A$1:$H$2344,6,FALSE)</f>
        <v>tier - 1</v>
      </c>
      <c r="P932" t="str">
        <f>VLOOKUP(A932,'Hospitalisation Details'!$A$1:$H$2344,7,FALSE)</f>
        <v>R1026</v>
      </c>
      <c r="Q932">
        <f>VLOOKUP(A932,'Hospitalisation Details'!$A$1:$H$2344,8,FALSE)</f>
        <v>43</v>
      </c>
    </row>
    <row r="933" spans="1:17" x14ac:dyDescent="0.3">
      <c r="A933" t="s">
        <v>1428</v>
      </c>
      <c r="B933" t="str">
        <f>VLOOKUP(A933, 'Customer Names'!$A$1:$D$2336,3,FALSE)</f>
        <v>Kaczka</v>
      </c>
      <c r="C933">
        <f>VLOOKUP(A933, 'Medical Examinations'!$A$1:$J$2336,2,FALSE)</f>
        <v>34.39</v>
      </c>
      <c r="D933">
        <f>VLOOKUP(A933,'Medical Examinations'!A932:J3267,3,FALSE)</f>
        <v>6.28</v>
      </c>
      <c r="E933" t="str">
        <f>VLOOKUP(A933,'Medical Examinations'!A932:J3267,4,FALSE)</f>
        <v>Yes</v>
      </c>
      <c r="F933" t="str">
        <f>VLOOKUP(A933,'Medical Examinations'!A932:J3267,4,FALSE)</f>
        <v>Yes</v>
      </c>
      <c r="G933" t="str">
        <f>VLOOKUP(A933,'Medical Examinations'!A933:J3267,6,FALSE)</f>
        <v>No</v>
      </c>
      <c r="H933">
        <f>VLOOKUP(A933,'Medical Examinations'!A933:J3267,7,FALSE)</f>
        <v>1</v>
      </c>
      <c r="I933" s="8" t="str">
        <f>VLOOKUP(A933,'Medical Examinations'!A933:J3267,8,FALSE)</f>
        <v>No</v>
      </c>
      <c r="J933" t="str">
        <f>VLOOKUP(A933,'Medical Examinations'!A933:J3267,9,FALSE)</f>
        <v>Obesity</v>
      </c>
      <c r="K933" t="str">
        <f>VLOOKUP(A933,'Medical Examinations'!A933:J3267,10,FALSE)</f>
        <v>Prediabetes</v>
      </c>
      <c r="L933" s="14">
        <f>VLOOKUP(A933,'Hospitalisation Details'!$A$1:$H$2344,2,FALSE)</f>
        <v>23713</v>
      </c>
      <c r="M933">
        <f>VLOOKUP(A933,'Hospitalisation Details'!$A$1:$H$2344,4,FALSE)</f>
        <v>11743.93</v>
      </c>
      <c r="N933" t="str">
        <f>VLOOKUP(A933,'Hospitalisation Details'!$A$1:$H$2344,5,FALSE)</f>
        <v>tier - 3</v>
      </c>
      <c r="O933" t="str">
        <f>VLOOKUP(A933,'Hospitalisation Details'!$A$1:$H$2344,6,FALSE)</f>
        <v>tier - 1</v>
      </c>
      <c r="P933" t="str">
        <f>VLOOKUP(A933,'Hospitalisation Details'!$A$1:$H$2344,7,FALSE)</f>
        <v>R1012</v>
      </c>
      <c r="Q933">
        <f>VLOOKUP(A933,'Hospitalisation Details'!$A$1:$H$2344,8,FALSE)</f>
        <v>58</v>
      </c>
    </row>
    <row r="934" spans="1:17" x14ac:dyDescent="0.3">
      <c r="A934" t="s">
        <v>1427</v>
      </c>
      <c r="B934" t="str">
        <f>VLOOKUP(A934, 'Customer Names'!$A$1:$D$2336,3,FALSE)</f>
        <v>Hunter</v>
      </c>
      <c r="C934">
        <f>VLOOKUP(A934, 'Medical Examinations'!$A$1:$J$2336,2,FALSE)</f>
        <v>26.4</v>
      </c>
      <c r="D934">
        <f>VLOOKUP(A934,'Medical Examinations'!A933:J3268,3,FALSE)</f>
        <v>9.2899999999999991</v>
      </c>
      <c r="E934" t="str">
        <f>VLOOKUP(A934,'Medical Examinations'!A933:J3268,4,FALSE)</f>
        <v>Yes</v>
      </c>
      <c r="F934" t="str">
        <f>VLOOKUP(A934,'Medical Examinations'!A933:J3268,4,FALSE)</f>
        <v>Yes</v>
      </c>
      <c r="G934" t="str">
        <f>VLOOKUP(A934,'Medical Examinations'!A934:J3268,6,FALSE)</f>
        <v>Yes</v>
      </c>
      <c r="H934">
        <f>VLOOKUP(A934,'Medical Examinations'!A934:J3268,7,FALSE)</f>
        <v>1</v>
      </c>
      <c r="I934" s="8" t="str">
        <f>VLOOKUP(A934,'Medical Examinations'!A934:J3268,8,FALSE)</f>
        <v>No</v>
      </c>
      <c r="J934" t="str">
        <f>VLOOKUP(A934,'Medical Examinations'!A934:J3268,9,FALSE)</f>
        <v>Overweight</v>
      </c>
      <c r="K934" t="str">
        <f>VLOOKUP(A934,'Medical Examinations'!A934:J3268,10,FALSE)</f>
        <v>Diabetes</v>
      </c>
      <c r="L934" s="14">
        <f>VLOOKUP(A934,'Hospitalisation Details'!$A$1:$H$2344,2,FALSE)</f>
        <v>23171</v>
      </c>
      <c r="M934">
        <f>VLOOKUP(A934,'Hospitalisation Details'!$A$1:$H$2344,4,FALSE)</f>
        <v>11743.3</v>
      </c>
      <c r="N934" t="str">
        <f>VLOOKUP(A934,'Hospitalisation Details'!$A$1:$H$2344,5,FALSE)</f>
        <v>tier - 3</v>
      </c>
      <c r="O934" t="str">
        <f>VLOOKUP(A934,'Hospitalisation Details'!$A$1:$H$2344,6,FALSE)</f>
        <v>tier - 3</v>
      </c>
      <c r="P934" t="str">
        <f>VLOOKUP(A934,'Hospitalisation Details'!$A$1:$H$2344,7,FALSE)</f>
        <v>R1013</v>
      </c>
      <c r="Q934">
        <f>VLOOKUP(A934,'Hospitalisation Details'!$A$1:$H$2344,8,FALSE)</f>
        <v>59</v>
      </c>
    </row>
    <row r="935" spans="1:17" x14ac:dyDescent="0.3">
      <c r="A935" t="s">
        <v>1426</v>
      </c>
      <c r="B935" t="str">
        <f>VLOOKUP(A935, 'Customer Names'!$A$1:$D$2336,3,FALSE)</f>
        <v>Moran</v>
      </c>
      <c r="C935">
        <f>VLOOKUP(A935, 'Medical Examinations'!$A$1:$J$2336,2,FALSE)</f>
        <v>28.1</v>
      </c>
      <c r="D935">
        <f>VLOOKUP(A935,'Medical Examinations'!A934:J3269,3,FALSE)</f>
        <v>5.79</v>
      </c>
      <c r="E935" t="str">
        <f>VLOOKUP(A935,'Medical Examinations'!A934:J3269,4,FALSE)</f>
        <v>Yes</v>
      </c>
      <c r="F935" t="str">
        <f>VLOOKUP(A935,'Medical Examinations'!A934:J3269,4,FALSE)</f>
        <v>Yes</v>
      </c>
      <c r="G935" t="str">
        <f>VLOOKUP(A935,'Medical Examinations'!A935:J3269,6,FALSE)</f>
        <v>Yes</v>
      </c>
      <c r="H935">
        <f>VLOOKUP(A935,'Medical Examinations'!A935:J3269,7,FALSE)</f>
        <v>1</v>
      </c>
      <c r="I935" s="8" t="str">
        <f>VLOOKUP(A935,'Medical Examinations'!A935:J3269,8,FALSE)</f>
        <v>No</v>
      </c>
      <c r="J935" t="str">
        <f>VLOOKUP(A935,'Medical Examinations'!A935:J3269,9,FALSE)</f>
        <v>Overweight</v>
      </c>
      <c r="K935" t="str">
        <f>VLOOKUP(A935,'Medical Examinations'!A935:J3269,10,FALSE)</f>
        <v>Prediabetes</v>
      </c>
      <c r="L935" s="14">
        <f>VLOOKUP(A935,'Hospitalisation Details'!$A$1:$H$2344,2,FALSE)</f>
        <v>25519</v>
      </c>
      <c r="M935">
        <f>VLOOKUP(A935,'Hospitalisation Details'!$A$1:$H$2344,4,FALSE)</f>
        <v>11741.73</v>
      </c>
      <c r="N935" t="str">
        <f>VLOOKUP(A935,'Hospitalisation Details'!$A$1:$H$2344,5,FALSE)</f>
        <v>tier - 3</v>
      </c>
      <c r="O935" t="str">
        <f>VLOOKUP(A935,'Hospitalisation Details'!$A$1:$H$2344,6,FALSE)</f>
        <v>tier - 1</v>
      </c>
      <c r="P935" t="str">
        <f>VLOOKUP(A935,'Hospitalisation Details'!$A$1:$H$2344,7,FALSE)</f>
        <v>R1011</v>
      </c>
      <c r="Q935">
        <f>VLOOKUP(A935,'Hospitalisation Details'!$A$1:$H$2344,8,FALSE)</f>
        <v>53</v>
      </c>
    </row>
    <row r="936" spans="1:17" x14ac:dyDescent="0.3">
      <c r="A936" t="s">
        <v>1425</v>
      </c>
      <c r="B936" t="str">
        <f>VLOOKUP(A936, 'Customer Names'!$A$1:$D$2336,3,FALSE)</f>
        <v>Ashby</v>
      </c>
      <c r="C936">
        <f>VLOOKUP(A936, 'Medical Examinations'!$A$1:$J$2336,2,FALSE)</f>
        <v>27</v>
      </c>
      <c r="D936">
        <f>VLOOKUP(A936,'Medical Examinations'!A935:J3270,3,FALSE)</f>
        <v>4.54</v>
      </c>
      <c r="E936" t="str">
        <f>VLOOKUP(A936,'Medical Examinations'!A935:J3270,4,FALSE)</f>
        <v>Yes</v>
      </c>
      <c r="F936" t="str">
        <f>VLOOKUP(A936,'Medical Examinations'!A935:J3270,4,FALSE)</f>
        <v>Yes</v>
      </c>
      <c r="G936" t="str">
        <f>VLOOKUP(A936,'Medical Examinations'!A936:J3270,6,FALSE)</f>
        <v>No</v>
      </c>
      <c r="H936">
        <f>VLOOKUP(A936,'Medical Examinations'!A936:J3270,7,FALSE)</f>
        <v>1</v>
      </c>
      <c r="I936" s="8" t="str">
        <f>VLOOKUP(A936,'Medical Examinations'!A936:J3270,8,FALSE)</f>
        <v>No</v>
      </c>
      <c r="J936" t="str">
        <f>VLOOKUP(A936,'Medical Examinations'!A936:J3270,9,FALSE)</f>
        <v>Overweight</v>
      </c>
      <c r="K936" t="str">
        <f>VLOOKUP(A936,'Medical Examinations'!A936:J3270,10,FALSE)</f>
        <v>Normal</v>
      </c>
      <c r="L936" s="14">
        <f>VLOOKUP(A936,'Hospitalisation Details'!$A$1:$H$2344,2,FALSE)</f>
        <v>32391</v>
      </c>
      <c r="M936">
        <f>VLOOKUP(A936,'Hospitalisation Details'!$A$1:$H$2344,4,FALSE)</f>
        <v>11737.85</v>
      </c>
      <c r="N936" t="str">
        <f>VLOOKUP(A936,'Hospitalisation Details'!$A$1:$H$2344,5,FALSE)</f>
        <v>tier - 3</v>
      </c>
      <c r="O936" t="str">
        <f>VLOOKUP(A936,'Hospitalisation Details'!$A$1:$H$2344,6,FALSE)</f>
        <v>tier - 1</v>
      </c>
      <c r="P936" t="str">
        <f>VLOOKUP(A936,'Hospitalisation Details'!$A$1:$H$2344,7,FALSE)</f>
        <v>R1011</v>
      </c>
      <c r="Q936">
        <f>VLOOKUP(A936,'Hospitalisation Details'!$A$1:$H$2344,8,FALSE)</f>
        <v>34</v>
      </c>
    </row>
    <row r="937" spans="1:17" x14ac:dyDescent="0.3">
      <c r="A937" t="s">
        <v>1424</v>
      </c>
      <c r="B937" t="str">
        <f>VLOOKUP(A937, 'Customer Names'!$A$1:$D$2336,3,FALSE)</f>
        <v>Ausen</v>
      </c>
      <c r="C937">
        <f>VLOOKUP(A937, 'Medical Examinations'!$A$1:$J$2336,2,FALSE)</f>
        <v>28.594999999999999</v>
      </c>
      <c r="D937">
        <f>VLOOKUP(A937,'Medical Examinations'!A936:J3271,3,FALSE)</f>
        <v>4.68</v>
      </c>
      <c r="E937" t="str">
        <f>VLOOKUP(A937,'Medical Examinations'!A936:J3271,4,FALSE)</f>
        <v>Yes</v>
      </c>
      <c r="F937" t="str">
        <f>VLOOKUP(A937,'Medical Examinations'!A936:J3271,4,FALSE)</f>
        <v>Yes</v>
      </c>
      <c r="G937" t="str">
        <f>VLOOKUP(A937,'Medical Examinations'!A937:J3271,6,FALSE)</f>
        <v>No</v>
      </c>
      <c r="H937">
        <f>VLOOKUP(A937,'Medical Examinations'!A937:J3271,7,FALSE)</f>
        <v>1</v>
      </c>
      <c r="I937" s="8" t="str">
        <f>VLOOKUP(A937,'Medical Examinations'!A937:J3271,8,FALSE)</f>
        <v>No</v>
      </c>
      <c r="J937" t="str">
        <f>VLOOKUP(A937,'Medical Examinations'!A937:J3271,9,FALSE)</f>
        <v>Overweight</v>
      </c>
      <c r="K937" t="str">
        <f>VLOOKUP(A937,'Medical Examinations'!A937:J3271,10,FALSE)</f>
        <v>Normal</v>
      </c>
      <c r="L937" s="14">
        <f>VLOOKUP(A937,'Hospitalisation Details'!$A$1:$H$2344,2,FALSE)</f>
        <v>23690</v>
      </c>
      <c r="M937">
        <f>VLOOKUP(A937,'Hospitalisation Details'!$A$1:$H$2344,4,FALSE)</f>
        <v>11735.88</v>
      </c>
      <c r="N937" t="str">
        <f>VLOOKUP(A937,'Hospitalisation Details'!$A$1:$H$2344,5,FALSE)</f>
        <v>tier - 3</v>
      </c>
      <c r="O937" t="str">
        <f>VLOOKUP(A937,'Hospitalisation Details'!$A$1:$H$2344,6,FALSE)</f>
        <v>tier - 1</v>
      </c>
      <c r="P937" t="str">
        <f>VLOOKUP(A937,'Hospitalisation Details'!$A$1:$H$2344,7,FALSE)</f>
        <v>R1012</v>
      </c>
      <c r="Q937">
        <f>VLOOKUP(A937,'Hospitalisation Details'!$A$1:$H$2344,8,FALSE)</f>
        <v>58</v>
      </c>
    </row>
    <row r="938" spans="1:17" x14ac:dyDescent="0.3">
      <c r="A938" t="s">
        <v>1423</v>
      </c>
      <c r="B938" t="str">
        <f>VLOOKUP(A938, 'Customer Names'!$A$1:$D$2336,3,FALSE)</f>
        <v>Savage</v>
      </c>
      <c r="C938">
        <f>VLOOKUP(A938, 'Medical Examinations'!$A$1:$J$2336,2,FALSE)</f>
        <v>36.799999999999997</v>
      </c>
      <c r="D938">
        <f>VLOOKUP(A938,'Medical Examinations'!A937:J3272,3,FALSE)</f>
        <v>5.88</v>
      </c>
      <c r="E938" t="str">
        <f>VLOOKUP(A938,'Medical Examinations'!A937:J3272,4,FALSE)</f>
        <v>No</v>
      </c>
      <c r="F938" t="str">
        <f>VLOOKUP(A938,'Medical Examinations'!A937:J3272,4,FALSE)</f>
        <v>No</v>
      </c>
      <c r="G938" t="str">
        <f>VLOOKUP(A938,'Medical Examinations'!A938:J3272,6,FALSE)</f>
        <v>No</v>
      </c>
      <c r="H938">
        <f>VLOOKUP(A938,'Medical Examinations'!A938:J3272,7,FALSE)</f>
        <v>1</v>
      </c>
      <c r="I938" s="8" t="str">
        <f>VLOOKUP(A938,'Medical Examinations'!A938:J3272,8,FALSE)</f>
        <v>No</v>
      </c>
      <c r="J938" t="str">
        <f>VLOOKUP(A938,'Medical Examinations'!A938:J3272,9,FALSE)</f>
        <v>Obesity</v>
      </c>
      <c r="K938" t="str">
        <f>VLOOKUP(A938,'Medical Examinations'!A938:J3272,10,FALSE)</f>
        <v>Prediabetes</v>
      </c>
      <c r="L938" s="14">
        <f>VLOOKUP(A938,'Hospitalisation Details'!$A$1:$H$2344,2,FALSE)</f>
        <v>31012</v>
      </c>
      <c r="M938">
        <f>VLOOKUP(A938,'Hospitalisation Details'!$A$1:$H$2344,4,FALSE)</f>
        <v>11730.82</v>
      </c>
      <c r="N938" t="str">
        <f>VLOOKUP(A938,'Hospitalisation Details'!$A$1:$H$2344,5,FALSE)</f>
        <v>tier - 3</v>
      </c>
      <c r="O938" t="str">
        <f>VLOOKUP(A938,'Hospitalisation Details'!$A$1:$H$2344,6,FALSE)</f>
        <v>tier - 3</v>
      </c>
      <c r="P938" t="str">
        <f>VLOOKUP(A938,'Hospitalisation Details'!$A$1:$H$2344,7,FALSE)</f>
        <v>R1026</v>
      </c>
      <c r="Q938">
        <f>VLOOKUP(A938,'Hospitalisation Details'!$A$1:$H$2344,8,FALSE)</f>
        <v>38</v>
      </c>
    </row>
    <row r="939" spans="1:17" x14ac:dyDescent="0.3">
      <c r="A939" t="s">
        <v>1422</v>
      </c>
      <c r="B939" t="str">
        <f>VLOOKUP(A939, 'Customer Names'!$A$1:$D$2336,3,FALSE)</f>
        <v>O'Leary</v>
      </c>
      <c r="C939">
        <f>VLOOKUP(A939, 'Medical Examinations'!$A$1:$J$2336,2,FALSE)</f>
        <v>23.75</v>
      </c>
      <c r="D939">
        <f>VLOOKUP(A939,'Medical Examinations'!A938:J3273,3,FALSE)</f>
        <v>5.42</v>
      </c>
      <c r="E939" t="str">
        <f>VLOOKUP(A939,'Medical Examinations'!A938:J3273,4,FALSE)</f>
        <v>Yes</v>
      </c>
      <c r="F939" t="str">
        <f>VLOOKUP(A939,'Medical Examinations'!A938:J3273,4,FALSE)</f>
        <v>Yes</v>
      </c>
      <c r="G939" t="str">
        <f>VLOOKUP(A939,'Medical Examinations'!A939:J3273,6,FALSE)</f>
        <v>Yes</v>
      </c>
      <c r="H939">
        <f>VLOOKUP(A939,'Medical Examinations'!A939:J3273,7,FALSE)</f>
        <v>1</v>
      </c>
      <c r="I939" s="8" t="str">
        <f>VLOOKUP(A939,'Medical Examinations'!A939:J3273,8,FALSE)</f>
        <v>No</v>
      </c>
      <c r="J939" t="str">
        <f>VLOOKUP(A939,'Medical Examinations'!A939:J3273,9,FALSE)</f>
        <v>Normal weight</v>
      </c>
      <c r="K939" t="str">
        <f>VLOOKUP(A939,'Medical Examinations'!A939:J3273,10,FALSE)</f>
        <v>Normal</v>
      </c>
      <c r="L939" s="14">
        <f>VLOOKUP(A939,'Hospitalisation Details'!$A$1:$H$2344,2,FALSE)</f>
        <v>25488</v>
      </c>
      <c r="M939">
        <f>VLOOKUP(A939,'Hospitalisation Details'!$A$1:$H$2344,4,FALSE)</f>
        <v>11729.68</v>
      </c>
      <c r="N939" t="str">
        <f>VLOOKUP(A939,'Hospitalisation Details'!$A$1:$H$2344,5,FALSE)</f>
        <v>tier - 3</v>
      </c>
      <c r="O939" t="str">
        <f>VLOOKUP(A939,'Hospitalisation Details'!$A$1:$H$2344,6,FALSE)</f>
        <v>tier - 1</v>
      </c>
      <c r="P939" t="str">
        <f>VLOOKUP(A939,'Hospitalisation Details'!$A$1:$H$2344,7,FALSE)</f>
        <v>R1024</v>
      </c>
      <c r="Q939">
        <f>VLOOKUP(A939,'Hospitalisation Details'!$A$1:$H$2344,8,FALSE)</f>
        <v>53</v>
      </c>
    </row>
    <row r="940" spans="1:17" x14ac:dyDescent="0.3">
      <c r="A940" t="s">
        <v>1421</v>
      </c>
      <c r="B940" t="str">
        <f>VLOOKUP(A940, 'Customer Names'!$A$1:$D$2336,3,FALSE)</f>
        <v>Scoville</v>
      </c>
      <c r="C940">
        <f>VLOOKUP(A940, 'Medical Examinations'!$A$1:$J$2336,2,FALSE)</f>
        <v>35.619999999999997</v>
      </c>
      <c r="D940">
        <f>VLOOKUP(A940,'Medical Examinations'!A939:J3274,3,FALSE)</f>
        <v>4.16</v>
      </c>
      <c r="E940" t="str">
        <f>VLOOKUP(A940,'Medical Examinations'!A939:J3274,4,FALSE)</f>
        <v>No</v>
      </c>
      <c r="F940" t="str">
        <f>VLOOKUP(A940,'Medical Examinations'!A939:J3274,4,FALSE)</f>
        <v>No</v>
      </c>
      <c r="G940" t="str">
        <f>VLOOKUP(A940,'Medical Examinations'!A940:J3274,6,FALSE)</f>
        <v>No</v>
      </c>
      <c r="H940">
        <f>VLOOKUP(A940,'Medical Examinations'!A940:J3274,7,FALSE)</f>
        <v>0</v>
      </c>
      <c r="I940" s="8" t="str">
        <f>VLOOKUP(A940,'Medical Examinations'!A940:J3274,8,FALSE)</f>
        <v>No</v>
      </c>
      <c r="J940" t="str">
        <f>VLOOKUP(A940,'Medical Examinations'!A940:J3274,9,FALSE)</f>
        <v>Obesity</v>
      </c>
      <c r="K940" t="str">
        <f>VLOOKUP(A940,'Medical Examinations'!A940:J3274,10,FALSE)</f>
        <v>Normal</v>
      </c>
      <c r="L940" s="14">
        <f>VLOOKUP(A940,'Hospitalisation Details'!$A$1:$H$2344,2,FALSE)</f>
        <v>30245</v>
      </c>
      <c r="M940">
        <f>VLOOKUP(A940,'Hospitalisation Details'!$A$1:$H$2344,4,FALSE)</f>
        <v>11712.97</v>
      </c>
      <c r="N940" t="str">
        <f>VLOOKUP(A940,'Hospitalisation Details'!$A$1:$H$2344,5,FALSE)</f>
        <v>tier - 3</v>
      </c>
      <c r="O940" t="str">
        <f>VLOOKUP(A940,'Hospitalisation Details'!$A$1:$H$2344,6,FALSE)</f>
        <v>tier - 2</v>
      </c>
      <c r="P940" t="str">
        <f>VLOOKUP(A940,'Hospitalisation Details'!$A$1:$H$2344,7,FALSE)</f>
        <v>R1021</v>
      </c>
      <c r="Q940">
        <f>VLOOKUP(A940,'Hospitalisation Details'!$A$1:$H$2344,8,FALSE)</f>
        <v>40</v>
      </c>
    </row>
    <row r="941" spans="1:17" x14ac:dyDescent="0.3">
      <c r="A941" t="s">
        <v>1420</v>
      </c>
      <c r="B941" t="str">
        <f>VLOOKUP(A941, 'Customer Names'!$A$1:$D$2336,3,FALSE)</f>
        <v>Kaus</v>
      </c>
      <c r="C941">
        <f>VLOOKUP(A941, 'Medical Examinations'!$A$1:$J$2336,2,FALSE)</f>
        <v>30.69</v>
      </c>
      <c r="D941">
        <f>VLOOKUP(A941,'Medical Examinations'!A940:J3275,3,FALSE)</f>
        <v>7.05</v>
      </c>
      <c r="E941" t="str">
        <f>VLOOKUP(A941,'Medical Examinations'!A940:J3275,4,FALSE)</f>
        <v>Yes</v>
      </c>
      <c r="F941" t="str">
        <f>VLOOKUP(A941,'Medical Examinations'!A940:J3275,4,FALSE)</f>
        <v>Yes</v>
      </c>
      <c r="G941" t="str">
        <f>VLOOKUP(A941,'Medical Examinations'!A941:J3275,6,FALSE)</f>
        <v>No</v>
      </c>
      <c r="H941">
        <f>VLOOKUP(A941,'Medical Examinations'!A941:J3275,7,FALSE)</f>
        <v>2</v>
      </c>
      <c r="I941" s="8" t="str">
        <f>VLOOKUP(A941,'Medical Examinations'!A941:J3275,8,FALSE)</f>
        <v>No</v>
      </c>
      <c r="J941" t="str">
        <f>VLOOKUP(A941,'Medical Examinations'!A941:J3275,9,FALSE)</f>
        <v>Obesity</v>
      </c>
      <c r="K941" t="str">
        <f>VLOOKUP(A941,'Medical Examinations'!A941:J3275,10,FALSE)</f>
        <v>Diabetes</v>
      </c>
      <c r="L941" s="14">
        <f>VLOOKUP(A941,'Hospitalisation Details'!$A$1:$H$2344,2,FALSE)</f>
        <v>25903</v>
      </c>
      <c r="M941">
        <f>VLOOKUP(A941,'Hospitalisation Details'!$A$1:$H$2344,4,FALSE)</f>
        <v>11696.52</v>
      </c>
      <c r="N941" t="str">
        <f>VLOOKUP(A941,'Hospitalisation Details'!$A$1:$H$2344,5,FALSE)</f>
        <v>tier - 3</v>
      </c>
      <c r="O941" t="str">
        <f>VLOOKUP(A941,'Hospitalisation Details'!$A$1:$H$2344,6,FALSE)</f>
        <v>tier - 1</v>
      </c>
      <c r="P941" t="str">
        <f>VLOOKUP(A941,'Hospitalisation Details'!$A$1:$H$2344,7,FALSE)</f>
        <v>R1021</v>
      </c>
      <c r="Q941">
        <f>VLOOKUP(A941,'Hospitalisation Details'!$A$1:$H$2344,8,FALSE)</f>
        <v>52</v>
      </c>
    </row>
    <row r="942" spans="1:17" x14ac:dyDescent="0.3">
      <c r="A942" t="s">
        <v>1419</v>
      </c>
      <c r="B942" t="str">
        <f>VLOOKUP(A942, 'Customer Names'!$A$1:$D$2336,3,FALSE)</f>
        <v>Rainey</v>
      </c>
      <c r="C942">
        <f>VLOOKUP(A942, 'Medical Examinations'!$A$1:$J$2336,2,FALSE)</f>
        <v>35.799999999999997</v>
      </c>
      <c r="D942">
        <f>VLOOKUP(A942,'Medical Examinations'!A941:J3276,3,FALSE)</f>
        <v>5.63</v>
      </c>
      <c r="E942" t="str">
        <f>VLOOKUP(A942,'Medical Examinations'!A941:J3276,4,FALSE)</f>
        <v>Yes</v>
      </c>
      <c r="F942" t="str">
        <f>VLOOKUP(A942,'Medical Examinations'!A941:J3276,4,FALSE)</f>
        <v>Yes</v>
      </c>
      <c r="G942" t="str">
        <f>VLOOKUP(A942,'Medical Examinations'!A942:J3276,6,FALSE)</f>
        <v>No</v>
      </c>
      <c r="H942">
        <f>VLOOKUP(A942,'Medical Examinations'!A942:J3276,7,FALSE)</f>
        <v>2</v>
      </c>
      <c r="I942" s="8" t="str">
        <f>VLOOKUP(A942,'Medical Examinations'!A942:J3276,8,FALSE)</f>
        <v>No</v>
      </c>
      <c r="J942" t="str">
        <f>VLOOKUP(A942,'Medical Examinations'!A942:J3276,9,FALSE)</f>
        <v>Obesity</v>
      </c>
      <c r="K942" t="str">
        <f>VLOOKUP(A942,'Medical Examinations'!A942:J3276,10,FALSE)</f>
        <v>Normal</v>
      </c>
      <c r="L942" s="14">
        <f>VLOOKUP(A942,'Hospitalisation Details'!$A$1:$H$2344,2,FALSE)</f>
        <v>24420</v>
      </c>
      <c r="M942">
        <f>VLOOKUP(A942,'Hospitalisation Details'!$A$1:$H$2344,4,FALSE)</f>
        <v>11674.13</v>
      </c>
      <c r="N942" t="str">
        <f>VLOOKUP(A942,'Hospitalisation Details'!$A$1:$H$2344,5,FALSE)</f>
        <v>tier - 3</v>
      </c>
      <c r="O942" t="str">
        <f>VLOOKUP(A942,'Hospitalisation Details'!$A$1:$H$2344,6,FALSE)</f>
        <v>tier - 1</v>
      </c>
      <c r="P942" t="str">
        <f>VLOOKUP(A942,'Hospitalisation Details'!$A$1:$H$2344,7,FALSE)</f>
        <v>R1011</v>
      </c>
      <c r="Q942">
        <f>VLOOKUP(A942,'Hospitalisation Details'!$A$1:$H$2344,8,FALSE)</f>
        <v>56</v>
      </c>
    </row>
    <row r="943" spans="1:17" x14ac:dyDescent="0.3">
      <c r="A943" t="s">
        <v>1418</v>
      </c>
      <c r="B943" t="str">
        <f>VLOOKUP(A943, 'Customer Names'!$A$1:$D$2336,3,FALSE)</f>
        <v>Rasch</v>
      </c>
      <c r="C943">
        <f>VLOOKUP(A943, 'Medical Examinations'!$A$1:$J$2336,2,FALSE)</f>
        <v>28.785</v>
      </c>
      <c r="D943">
        <f>VLOOKUP(A943,'Medical Examinations'!A942:J3277,3,FALSE)</f>
        <v>4.24</v>
      </c>
      <c r="E943" t="str">
        <f>VLOOKUP(A943,'Medical Examinations'!A942:J3277,4,FALSE)</f>
        <v>Yes</v>
      </c>
      <c r="F943" t="str">
        <f>VLOOKUP(A943,'Medical Examinations'!A942:J3277,4,FALSE)</f>
        <v>Yes</v>
      </c>
      <c r="G943" t="str">
        <f>VLOOKUP(A943,'Medical Examinations'!A943:J3277,6,FALSE)</f>
        <v>No</v>
      </c>
      <c r="H943">
        <f>VLOOKUP(A943,'Medical Examinations'!A943:J3277,7,FALSE)</f>
        <v>2</v>
      </c>
      <c r="I943" s="8" t="str">
        <f>VLOOKUP(A943,'Medical Examinations'!A943:J3277,8,FALSE)</f>
        <v>No</v>
      </c>
      <c r="J943" t="str">
        <f>VLOOKUP(A943,'Medical Examinations'!A943:J3277,9,FALSE)</f>
        <v>Overweight</v>
      </c>
      <c r="K943" t="str">
        <f>VLOOKUP(A943,'Medical Examinations'!A943:J3277,10,FALSE)</f>
        <v>Normal</v>
      </c>
      <c r="L943" s="14">
        <f>VLOOKUP(A943,'Hospitalisation Details'!$A$1:$H$2344,2,FALSE)</f>
        <v>24342</v>
      </c>
      <c r="M943">
        <f>VLOOKUP(A943,'Hospitalisation Details'!$A$1:$H$2344,4,FALSE)</f>
        <v>11658.38</v>
      </c>
      <c r="N943" t="str">
        <f>VLOOKUP(A943,'Hospitalisation Details'!$A$1:$H$2344,5,FALSE)</f>
        <v>tier - 3</v>
      </c>
      <c r="O943" t="str">
        <f>VLOOKUP(A943,'Hospitalisation Details'!$A$1:$H$2344,6,FALSE)</f>
        <v>tier - 3</v>
      </c>
      <c r="P943" t="str">
        <f>VLOOKUP(A943,'Hospitalisation Details'!$A$1:$H$2344,7,FALSE)</f>
        <v>R1024</v>
      </c>
      <c r="Q943">
        <f>VLOOKUP(A943,'Hospitalisation Details'!$A$1:$H$2344,8,FALSE)</f>
        <v>56</v>
      </c>
    </row>
    <row r="944" spans="1:17" x14ac:dyDescent="0.3">
      <c r="A944" t="s">
        <v>1417</v>
      </c>
      <c r="B944" t="str">
        <f>VLOOKUP(A944, 'Customer Names'!$A$1:$D$2336,3,FALSE)</f>
        <v>Plunkett</v>
      </c>
      <c r="C944">
        <f>VLOOKUP(A944, 'Medical Examinations'!$A$1:$J$2336,2,FALSE)</f>
        <v>28.594999999999999</v>
      </c>
      <c r="D944">
        <f>VLOOKUP(A944,'Medical Examinations'!A943:J3278,3,FALSE)</f>
        <v>4.96</v>
      </c>
      <c r="E944" t="str">
        <f>VLOOKUP(A944,'Medical Examinations'!A943:J3278,4,FALSE)</f>
        <v>Yes</v>
      </c>
      <c r="F944" t="str">
        <f>VLOOKUP(A944,'Medical Examinations'!A943:J3278,4,FALSE)</f>
        <v>Yes</v>
      </c>
      <c r="G944" t="str">
        <f>VLOOKUP(A944,'Medical Examinations'!A944:J3278,6,FALSE)</f>
        <v>No</v>
      </c>
      <c r="H944">
        <f>VLOOKUP(A944,'Medical Examinations'!A944:J3278,7,FALSE)</f>
        <v>2</v>
      </c>
      <c r="I944" s="8" t="str">
        <f>VLOOKUP(A944,'Medical Examinations'!A944:J3278,8,FALSE)</f>
        <v>No</v>
      </c>
      <c r="J944" t="str">
        <f>VLOOKUP(A944,'Medical Examinations'!A944:J3278,9,FALSE)</f>
        <v>Overweight</v>
      </c>
      <c r="K944" t="str">
        <f>VLOOKUP(A944,'Medical Examinations'!A944:J3278,10,FALSE)</f>
        <v>Normal</v>
      </c>
      <c r="L944" s="14">
        <f>VLOOKUP(A944,'Hospitalisation Details'!$A$1:$H$2344,2,FALSE)</f>
        <v>24294</v>
      </c>
      <c r="M944">
        <f>VLOOKUP(A944,'Hospitalisation Details'!$A$1:$H$2344,4,FALSE)</f>
        <v>11658.12</v>
      </c>
      <c r="N944" t="str">
        <f>VLOOKUP(A944,'Hospitalisation Details'!$A$1:$H$2344,5,FALSE)</f>
        <v>tier - 3</v>
      </c>
      <c r="O944" t="str">
        <f>VLOOKUP(A944,'Hospitalisation Details'!$A$1:$H$2344,6,FALSE)</f>
        <v>tier - 1</v>
      </c>
      <c r="P944" t="str">
        <f>VLOOKUP(A944,'Hospitalisation Details'!$A$1:$H$2344,7,FALSE)</f>
        <v>R1024</v>
      </c>
      <c r="Q944">
        <f>VLOOKUP(A944,'Hospitalisation Details'!$A$1:$H$2344,8,FALSE)</f>
        <v>56</v>
      </c>
    </row>
    <row r="945" spans="1:17" x14ac:dyDescent="0.3">
      <c r="A945" t="s">
        <v>1416</v>
      </c>
      <c r="B945" t="str">
        <f>VLOOKUP(A945, 'Customer Names'!$A$1:$D$2336,3,FALSE)</f>
        <v>Murphy</v>
      </c>
      <c r="C945">
        <f>VLOOKUP(A945, 'Medical Examinations'!$A$1:$J$2336,2,FALSE)</f>
        <v>48.75</v>
      </c>
      <c r="D945">
        <f>VLOOKUP(A945,'Medical Examinations'!A944:J3279,3,FALSE)</f>
        <v>4.34</v>
      </c>
      <c r="E945" t="str">
        <f>VLOOKUP(A945,'Medical Examinations'!A944:J3279,4,FALSE)</f>
        <v>No</v>
      </c>
      <c r="F945" t="str">
        <f>VLOOKUP(A945,'Medical Examinations'!A944:J3279,4,FALSE)</f>
        <v>No</v>
      </c>
      <c r="G945" t="str">
        <f>VLOOKUP(A945,'Medical Examinations'!A945:J3279,6,FALSE)</f>
        <v>No</v>
      </c>
      <c r="H945">
        <f>VLOOKUP(A945,'Medical Examinations'!A945:J3279,7,FALSE)</f>
        <v>0</v>
      </c>
      <c r="I945" s="8" t="str">
        <f>VLOOKUP(A945,'Medical Examinations'!A945:J3279,8,FALSE)</f>
        <v>No</v>
      </c>
      <c r="J945" t="str">
        <f>VLOOKUP(A945,'Medical Examinations'!A945:J3279,9,FALSE)</f>
        <v>Obesity</v>
      </c>
      <c r="K945" t="str">
        <f>VLOOKUP(A945,'Medical Examinations'!A945:J3279,10,FALSE)</f>
        <v>Normal</v>
      </c>
      <c r="L945" s="14">
        <f>VLOOKUP(A945,'Hospitalisation Details'!$A$1:$H$2344,2,FALSE)</f>
        <v>34535</v>
      </c>
      <c r="M945">
        <f>VLOOKUP(A945,'Hospitalisation Details'!$A$1:$H$2344,4,FALSE)</f>
        <v>11657.81</v>
      </c>
      <c r="N945" t="str">
        <f>VLOOKUP(A945,'Hospitalisation Details'!$A$1:$H$2344,5,FALSE)</f>
        <v>tier - 3</v>
      </c>
      <c r="O945" t="str">
        <f>VLOOKUP(A945,'Hospitalisation Details'!$A$1:$H$2344,6,FALSE)</f>
        <v>tier - 2</v>
      </c>
      <c r="P945" t="str">
        <f>VLOOKUP(A945,'Hospitalisation Details'!$A$1:$H$2344,7,FALSE)</f>
        <v>R1023</v>
      </c>
      <c r="Q945">
        <f>VLOOKUP(A945,'Hospitalisation Details'!$A$1:$H$2344,8,FALSE)</f>
        <v>28</v>
      </c>
    </row>
    <row r="946" spans="1:17" x14ac:dyDescent="0.3">
      <c r="A946" t="s">
        <v>1415</v>
      </c>
      <c r="B946" t="str">
        <f>VLOOKUP(A946, 'Customer Names'!$A$1:$D$2336,3,FALSE)</f>
        <v>Gusmer</v>
      </c>
      <c r="C946">
        <f>VLOOKUP(A946, 'Medical Examinations'!$A$1:$J$2336,2,FALSE)</f>
        <v>28.31</v>
      </c>
      <c r="D946">
        <f>VLOOKUP(A946,'Medical Examinations'!A945:J3280,3,FALSE)</f>
        <v>5.43</v>
      </c>
      <c r="E946" t="str">
        <f>VLOOKUP(A946,'Medical Examinations'!A945:J3280,4,FALSE)</f>
        <v>Yes</v>
      </c>
      <c r="F946" t="str">
        <f>VLOOKUP(A946,'Medical Examinations'!A945:J3280,4,FALSE)</f>
        <v>Yes</v>
      </c>
      <c r="G946" t="str">
        <f>VLOOKUP(A946,'Medical Examinations'!A946:J3280,6,FALSE)</f>
        <v>No</v>
      </c>
      <c r="H946">
        <f>VLOOKUP(A946,'Medical Examinations'!A946:J3280,7,FALSE)</f>
        <v>2</v>
      </c>
      <c r="I946" s="8" t="str">
        <f>VLOOKUP(A946,'Medical Examinations'!A946:J3280,8,FALSE)</f>
        <v>No</v>
      </c>
      <c r="J946" t="str">
        <f>VLOOKUP(A946,'Medical Examinations'!A946:J3280,9,FALSE)</f>
        <v>Overweight</v>
      </c>
      <c r="K946" t="str">
        <f>VLOOKUP(A946,'Medical Examinations'!A946:J3280,10,FALSE)</f>
        <v>Normal</v>
      </c>
      <c r="L946" s="14">
        <f>VLOOKUP(A946,'Hospitalisation Details'!$A$1:$H$2344,2,FALSE)</f>
        <v>24384</v>
      </c>
      <c r="M946">
        <f>VLOOKUP(A946,'Hospitalisation Details'!$A$1:$H$2344,4,FALSE)</f>
        <v>11657.72</v>
      </c>
      <c r="N946" t="str">
        <f>VLOOKUP(A946,'Hospitalisation Details'!$A$1:$H$2344,5,FALSE)</f>
        <v>tier - 3</v>
      </c>
      <c r="O946" t="str">
        <f>VLOOKUP(A946,'Hospitalisation Details'!$A$1:$H$2344,6,FALSE)</f>
        <v>tier - 2</v>
      </c>
      <c r="P946" t="str">
        <f>VLOOKUP(A946,'Hospitalisation Details'!$A$1:$H$2344,7,FALSE)</f>
        <v>R1024</v>
      </c>
      <c r="Q946">
        <f>VLOOKUP(A946,'Hospitalisation Details'!$A$1:$H$2344,8,FALSE)</f>
        <v>56</v>
      </c>
    </row>
    <row r="947" spans="1:17" x14ac:dyDescent="0.3">
      <c r="A947" t="s">
        <v>1414</v>
      </c>
      <c r="B947" t="str">
        <f>VLOOKUP(A947, 'Customer Names'!$A$1:$D$2336,3,FALSE)</f>
        <v>Loftus</v>
      </c>
      <c r="C947">
        <f>VLOOKUP(A947, 'Medical Examinations'!$A$1:$J$2336,2,FALSE)</f>
        <v>38.39</v>
      </c>
      <c r="D947">
        <f>VLOOKUP(A947,'Medical Examinations'!A946:J3281,3,FALSE)</f>
        <v>8.33</v>
      </c>
      <c r="E947" t="str">
        <f>VLOOKUP(A947,'Medical Examinations'!A946:J3281,4,FALSE)</f>
        <v>Yes</v>
      </c>
      <c r="F947" t="str">
        <f>VLOOKUP(A947,'Medical Examinations'!A946:J3281,4,FALSE)</f>
        <v>Yes</v>
      </c>
      <c r="G947" t="str">
        <f>VLOOKUP(A947,'Medical Examinations'!A947:J3281,6,FALSE)</f>
        <v>No</v>
      </c>
      <c r="H947">
        <f>VLOOKUP(A947,'Medical Examinations'!A947:J3281,7,FALSE)</f>
        <v>1</v>
      </c>
      <c r="I947" s="8" t="str">
        <f>VLOOKUP(A947,'Medical Examinations'!A947:J3281,8,FALSE)</f>
        <v>No</v>
      </c>
      <c r="J947" t="str">
        <f>VLOOKUP(A947,'Medical Examinations'!A947:J3281,9,FALSE)</f>
        <v>Obesity</v>
      </c>
      <c r="K947" t="str">
        <f>VLOOKUP(A947,'Medical Examinations'!A947:J3281,10,FALSE)</f>
        <v>Diabetes</v>
      </c>
      <c r="L947" s="14">
        <f>VLOOKUP(A947,'Hospitalisation Details'!$A$1:$H$2344,2,FALSE)</f>
        <v>31610</v>
      </c>
      <c r="M947">
        <f>VLOOKUP(A947,'Hospitalisation Details'!$A$1:$H$2344,4,FALSE)</f>
        <v>11625.11</v>
      </c>
      <c r="N947" t="str">
        <f>VLOOKUP(A947,'Hospitalisation Details'!$A$1:$H$2344,5,FALSE)</f>
        <v>tier - 3</v>
      </c>
      <c r="O947" t="str">
        <f>VLOOKUP(A947,'Hospitalisation Details'!$A$1:$H$2344,6,FALSE)</f>
        <v>tier - 3</v>
      </c>
      <c r="P947" t="str">
        <f>VLOOKUP(A947,'Hospitalisation Details'!$A$1:$H$2344,7,FALSE)</f>
        <v>R1022</v>
      </c>
      <c r="Q947">
        <f>VLOOKUP(A947,'Hospitalisation Details'!$A$1:$H$2344,8,FALSE)</f>
        <v>36</v>
      </c>
    </row>
    <row r="948" spans="1:17" x14ac:dyDescent="0.3">
      <c r="A948" t="s">
        <v>1413</v>
      </c>
      <c r="B948" t="str">
        <f>VLOOKUP(A948, 'Customer Names'!$A$1:$D$2336,3,FALSE)</f>
        <v>Scott</v>
      </c>
      <c r="C948">
        <f>VLOOKUP(A948, 'Medical Examinations'!$A$1:$J$2336,2,FALSE)</f>
        <v>25.87</v>
      </c>
      <c r="D948">
        <f>VLOOKUP(A948,'Medical Examinations'!A947:J3282,3,FALSE)</f>
        <v>5.63</v>
      </c>
      <c r="E948" t="str">
        <f>VLOOKUP(A948,'Medical Examinations'!A947:J3282,4,FALSE)</f>
        <v>Yes</v>
      </c>
      <c r="F948" t="str">
        <f>VLOOKUP(A948,'Medical Examinations'!A947:J3282,4,FALSE)</f>
        <v>Yes</v>
      </c>
      <c r="G948" t="str">
        <f>VLOOKUP(A948,'Medical Examinations'!A948:J3282,6,FALSE)</f>
        <v>No</v>
      </c>
      <c r="H948">
        <f>VLOOKUP(A948,'Medical Examinations'!A948:J3282,7,FALSE)</f>
        <v>1</v>
      </c>
      <c r="I948" s="8" t="str">
        <f>VLOOKUP(A948,'Medical Examinations'!A948:J3282,8,FALSE)</f>
        <v>No</v>
      </c>
      <c r="J948" t="str">
        <f>VLOOKUP(A948,'Medical Examinations'!A948:J3282,9,FALSE)</f>
        <v>Overweight</v>
      </c>
      <c r="K948" t="str">
        <f>VLOOKUP(A948,'Medical Examinations'!A948:J3282,10,FALSE)</f>
        <v>Normal</v>
      </c>
      <c r="L948" s="14">
        <f>VLOOKUP(A948,'Hospitalisation Details'!$A$1:$H$2344,2,FALSE)</f>
        <v>23548</v>
      </c>
      <c r="M948">
        <f>VLOOKUP(A948,'Hospitalisation Details'!$A$1:$H$2344,4,FALSE)</f>
        <v>11602.75</v>
      </c>
      <c r="N948" t="str">
        <f>VLOOKUP(A948,'Hospitalisation Details'!$A$1:$H$2344,5,FALSE)</f>
        <v>tier - 3</v>
      </c>
      <c r="O948" t="str">
        <f>VLOOKUP(A948,'Hospitalisation Details'!$A$1:$H$2344,6,FALSE)</f>
        <v>tier - 1</v>
      </c>
      <c r="P948" t="str">
        <f>VLOOKUP(A948,'Hospitalisation Details'!$A$1:$H$2344,7,FALSE)</f>
        <v>R1020</v>
      </c>
      <c r="Q948">
        <f>VLOOKUP(A948,'Hospitalisation Details'!$A$1:$H$2344,8,FALSE)</f>
        <v>58</v>
      </c>
    </row>
    <row r="949" spans="1:17" x14ac:dyDescent="0.3">
      <c r="A949" t="s">
        <v>1412</v>
      </c>
      <c r="B949" t="str">
        <f>VLOOKUP(A949, 'Customer Names'!$A$1:$D$2336,3,FALSE)</f>
        <v>Alvarez</v>
      </c>
      <c r="C949">
        <f>VLOOKUP(A949, 'Medical Examinations'!$A$1:$J$2336,2,FALSE)</f>
        <v>43.7</v>
      </c>
      <c r="D949">
        <f>VLOOKUP(A949,'Medical Examinations'!A948:J3283,3,FALSE)</f>
        <v>7.23</v>
      </c>
      <c r="E949" t="str">
        <f>VLOOKUP(A949,'Medical Examinations'!A948:J3283,4,FALSE)</f>
        <v>No</v>
      </c>
      <c r="F949" t="str">
        <f>VLOOKUP(A949,'Medical Examinations'!A948:J3283,4,FALSE)</f>
        <v>No</v>
      </c>
      <c r="G949" t="str">
        <f>VLOOKUP(A949,'Medical Examinations'!A949:J3283,6,FALSE)</f>
        <v>No</v>
      </c>
      <c r="H949">
        <f>VLOOKUP(A949,'Medical Examinations'!A949:J3283,7,FALSE)</f>
        <v>0</v>
      </c>
      <c r="I949" s="8" t="str">
        <f>VLOOKUP(A949,'Medical Examinations'!A949:J3283,8,FALSE)</f>
        <v>No</v>
      </c>
      <c r="J949" t="str">
        <f>VLOOKUP(A949,'Medical Examinations'!A949:J3283,9,FALSE)</f>
        <v>Obesity</v>
      </c>
      <c r="K949" t="str">
        <f>VLOOKUP(A949,'Medical Examinations'!A949:J3283,10,FALSE)</f>
        <v>Diabetes</v>
      </c>
      <c r="L949" s="14">
        <f>VLOOKUP(A949,'Hospitalisation Details'!$A$1:$H$2344,2,FALSE)</f>
        <v>24052</v>
      </c>
      <c r="M949">
        <f>VLOOKUP(A949,'Hospitalisation Details'!$A$1:$H$2344,4,FALSE)</f>
        <v>11576.13</v>
      </c>
      <c r="N949" t="str">
        <f>VLOOKUP(A949,'Hospitalisation Details'!$A$1:$H$2344,5,FALSE)</f>
        <v>tier - 3</v>
      </c>
      <c r="O949" t="str">
        <f>VLOOKUP(A949,'Hospitalisation Details'!$A$1:$H$2344,6,FALSE)</f>
        <v>tier - 3</v>
      </c>
      <c r="P949" t="str">
        <f>VLOOKUP(A949,'Hospitalisation Details'!$A$1:$H$2344,7,FALSE)</f>
        <v>R1011</v>
      </c>
      <c r="Q949">
        <f>VLOOKUP(A949,'Hospitalisation Details'!$A$1:$H$2344,8,FALSE)</f>
        <v>57</v>
      </c>
    </row>
    <row r="950" spans="1:17" x14ac:dyDescent="0.3">
      <c r="A950" t="s">
        <v>1411</v>
      </c>
      <c r="B950" t="str">
        <f>VLOOKUP(A950, 'Customer Names'!$A$1:$D$2336,3,FALSE)</f>
        <v>Petersson</v>
      </c>
      <c r="C950">
        <f>VLOOKUP(A950, 'Medical Examinations'!$A$1:$J$2336,2,FALSE)</f>
        <v>40.945</v>
      </c>
      <c r="D950">
        <f>VLOOKUP(A950,'Medical Examinations'!A949:J3284,3,FALSE)</f>
        <v>10.57</v>
      </c>
      <c r="E950" t="str">
        <f>VLOOKUP(A950,'Medical Examinations'!A949:J3284,4,FALSE)</f>
        <v>No</v>
      </c>
      <c r="F950" t="str">
        <f>VLOOKUP(A950,'Medical Examinations'!A949:J3284,4,FALSE)</f>
        <v>No</v>
      </c>
      <c r="G950" t="str">
        <f>VLOOKUP(A950,'Medical Examinations'!A950:J3284,6,FALSE)</f>
        <v>No</v>
      </c>
      <c r="H950">
        <f>VLOOKUP(A950,'Medical Examinations'!A950:J3284,7,FALSE)</f>
        <v>0</v>
      </c>
      <c r="I950" s="8" t="str">
        <f>VLOOKUP(A950,'Medical Examinations'!A950:J3284,8,FALSE)</f>
        <v>No</v>
      </c>
      <c r="J950" t="str">
        <f>VLOOKUP(A950,'Medical Examinations'!A950:J3284,9,FALSE)</f>
        <v>Obesity</v>
      </c>
      <c r="K950" t="str">
        <f>VLOOKUP(A950,'Medical Examinations'!A950:J3284,10,FALSE)</f>
        <v>Diabetes</v>
      </c>
      <c r="L950" s="14">
        <f>VLOOKUP(A950,'Hospitalisation Details'!$A$1:$H$2344,2,FALSE)</f>
        <v>24101</v>
      </c>
      <c r="M950">
        <f>VLOOKUP(A950,'Hospitalisation Details'!$A$1:$H$2344,4,FALSE)</f>
        <v>11566.3</v>
      </c>
      <c r="N950" t="str">
        <f>VLOOKUP(A950,'Hospitalisation Details'!$A$1:$H$2344,5,FALSE)</f>
        <v>tier - 3</v>
      </c>
      <c r="O950" t="str">
        <f>VLOOKUP(A950,'Hospitalisation Details'!$A$1:$H$2344,6,FALSE)</f>
        <v>tier - 3</v>
      </c>
      <c r="P950" t="str">
        <f>VLOOKUP(A950,'Hospitalisation Details'!$A$1:$H$2344,7,FALSE)</f>
        <v>R1016</v>
      </c>
      <c r="Q950">
        <f>VLOOKUP(A950,'Hospitalisation Details'!$A$1:$H$2344,8,FALSE)</f>
        <v>57</v>
      </c>
    </row>
    <row r="951" spans="1:17" x14ac:dyDescent="0.3">
      <c r="A951" t="s">
        <v>1410</v>
      </c>
      <c r="B951" t="str">
        <f>VLOOKUP(A951, 'Customer Names'!$A$1:$D$2336,3,FALSE)</f>
        <v>Liaw</v>
      </c>
      <c r="C951">
        <f>VLOOKUP(A951, 'Medical Examinations'!$A$1:$J$2336,2,FALSE)</f>
        <v>27.94</v>
      </c>
      <c r="D951">
        <f>VLOOKUP(A951,'Medical Examinations'!A950:J3285,3,FALSE)</f>
        <v>7.92</v>
      </c>
      <c r="E951" t="str">
        <f>VLOOKUP(A951,'Medical Examinations'!A950:J3285,4,FALSE)</f>
        <v>No</v>
      </c>
      <c r="F951" t="str">
        <f>VLOOKUP(A951,'Medical Examinations'!A950:J3285,4,FALSE)</f>
        <v>No</v>
      </c>
      <c r="G951" t="str">
        <f>VLOOKUP(A951,'Medical Examinations'!A951:J3285,6,FALSE)</f>
        <v>No</v>
      </c>
      <c r="H951">
        <f>VLOOKUP(A951,'Medical Examinations'!A951:J3285,7,FALSE)</f>
        <v>0</v>
      </c>
      <c r="I951" s="8" t="str">
        <f>VLOOKUP(A951,'Medical Examinations'!A951:J3285,8,FALSE)</f>
        <v>No</v>
      </c>
      <c r="J951" t="str">
        <f>VLOOKUP(A951,'Medical Examinations'!A951:J3285,9,FALSE)</f>
        <v>Overweight</v>
      </c>
      <c r="K951" t="str">
        <f>VLOOKUP(A951,'Medical Examinations'!A951:J3285,10,FALSE)</f>
        <v>Diabetes</v>
      </c>
      <c r="L951" s="14">
        <f>VLOOKUP(A951,'Hospitalisation Details'!$A$1:$H$2344,2,FALSE)</f>
        <v>24042</v>
      </c>
      <c r="M951">
        <f>VLOOKUP(A951,'Hospitalisation Details'!$A$1:$H$2344,4,FALSE)</f>
        <v>11554.22</v>
      </c>
      <c r="N951" t="str">
        <f>VLOOKUP(A951,'Hospitalisation Details'!$A$1:$H$2344,5,FALSE)</f>
        <v>tier - 3</v>
      </c>
      <c r="O951" t="str">
        <f>VLOOKUP(A951,'Hospitalisation Details'!$A$1:$H$2344,6,FALSE)</f>
        <v>tier - 1</v>
      </c>
      <c r="P951" t="str">
        <f>VLOOKUP(A951,'Hospitalisation Details'!$A$1:$H$2344,7,FALSE)</f>
        <v>R1013</v>
      </c>
      <c r="Q951">
        <f>VLOOKUP(A951,'Hospitalisation Details'!$A$1:$H$2344,8,FALSE)</f>
        <v>57</v>
      </c>
    </row>
    <row r="952" spans="1:17" x14ac:dyDescent="0.3">
      <c r="A952" t="s">
        <v>1409</v>
      </c>
      <c r="B952" t="str">
        <f>VLOOKUP(A952, 'Customer Names'!$A$1:$D$2336,3,FALSE)</f>
        <v>Tripaldi</v>
      </c>
      <c r="C952">
        <f>VLOOKUP(A952, 'Medical Examinations'!$A$1:$J$2336,2,FALSE)</f>
        <v>31.9</v>
      </c>
      <c r="D952">
        <f>VLOOKUP(A952,'Medical Examinations'!A951:J3286,3,FALSE)</f>
        <v>10.119999999999999</v>
      </c>
      <c r="E952" t="str">
        <f>VLOOKUP(A952,'Medical Examinations'!A951:J3286,4,FALSE)</f>
        <v>No</v>
      </c>
      <c r="F952" t="str">
        <f>VLOOKUP(A952,'Medical Examinations'!A951:J3286,4,FALSE)</f>
        <v>No</v>
      </c>
      <c r="G952" t="str">
        <f>VLOOKUP(A952,'Medical Examinations'!A952:J3286,6,FALSE)</f>
        <v>No</v>
      </c>
      <c r="H952">
        <f>VLOOKUP(A952,'Medical Examinations'!A952:J3286,7,FALSE)</f>
        <v>2</v>
      </c>
      <c r="I952" s="8" t="str">
        <f>VLOOKUP(A952,'Medical Examinations'!A952:J3286,8,FALSE)</f>
        <v>No</v>
      </c>
      <c r="J952" t="str">
        <f>VLOOKUP(A952,'Medical Examinations'!A952:J3286,9,FALSE)</f>
        <v>Obesity</v>
      </c>
      <c r="K952" t="str">
        <f>VLOOKUP(A952,'Medical Examinations'!A952:J3286,10,FALSE)</f>
        <v>Diabetes</v>
      </c>
      <c r="L952" s="14">
        <f>VLOOKUP(A952,'Hospitalisation Details'!$A$1:$H$2344,2,FALSE)</f>
        <v>26868</v>
      </c>
      <c r="M952">
        <f>VLOOKUP(A952,'Hospitalisation Details'!$A$1:$H$2344,4,FALSE)</f>
        <v>11552.9</v>
      </c>
      <c r="N952" t="str">
        <f>VLOOKUP(A952,'Hospitalisation Details'!$A$1:$H$2344,5,FALSE)</f>
        <v>tier - 3</v>
      </c>
      <c r="O952" t="str">
        <f>VLOOKUP(A952,'Hospitalisation Details'!$A$1:$H$2344,6,FALSE)</f>
        <v>tier - 2</v>
      </c>
      <c r="P952" t="str">
        <f>VLOOKUP(A952,'Hospitalisation Details'!$A$1:$H$2344,7,FALSE)</f>
        <v>R1011</v>
      </c>
      <c r="Q952">
        <f>VLOOKUP(A952,'Hospitalisation Details'!$A$1:$H$2344,8,FALSE)</f>
        <v>49</v>
      </c>
    </row>
    <row r="953" spans="1:17" x14ac:dyDescent="0.3">
      <c r="A953" t="s">
        <v>1408</v>
      </c>
      <c r="B953" t="str">
        <f>VLOOKUP(A953, 'Customer Names'!$A$1:$D$2336,3,FALSE)</f>
        <v>Kelley</v>
      </c>
      <c r="C953">
        <f>VLOOKUP(A953, 'Medical Examinations'!$A$1:$J$2336,2,FALSE)</f>
        <v>31.64</v>
      </c>
      <c r="D953">
        <f>VLOOKUP(A953,'Medical Examinations'!A952:J3287,3,FALSE)</f>
        <v>7.91</v>
      </c>
      <c r="E953" t="str">
        <f>VLOOKUP(A953,'Medical Examinations'!A952:J3287,4,FALSE)</f>
        <v>No</v>
      </c>
      <c r="F953" t="str">
        <f>VLOOKUP(A953,'Medical Examinations'!A952:J3287,4,FALSE)</f>
        <v>No</v>
      </c>
      <c r="G953" t="str">
        <f>VLOOKUP(A953,'Medical Examinations'!A953:J3287,6,FALSE)</f>
        <v>No</v>
      </c>
      <c r="H953">
        <f>VLOOKUP(A953,'Medical Examinations'!A953:J3287,7,FALSE)</f>
        <v>0</v>
      </c>
      <c r="I953" s="8" t="str">
        <f>VLOOKUP(A953,'Medical Examinations'!A953:J3287,8,FALSE)</f>
        <v>No</v>
      </c>
      <c r="J953" t="str">
        <f>VLOOKUP(A953,'Medical Examinations'!A953:J3287,9,FALSE)</f>
        <v>Obesity</v>
      </c>
      <c r="K953" t="str">
        <f>VLOOKUP(A953,'Medical Examinations'!A953:J3287,10,FALSE)</f>
        <v>Diabetes</v>
      </c>
      <c r="L953" s="14">
        <f>VLOOKUP(A953,'Hospitalisation Details'!$A$1:$H$2344,2,FALSE)</f>
        <v>26268</v>
      </c>
      <c r="M953">
        <f>VLOOKUP(A953,'Hospitalisation Details'!$A$1:$H$2344,4,FALSE)</f>
        <v>11540.25</v>
      </c>
      <c r="N953" t="str">
        <f>VLOOKUP(A953,'Hospitalisation Details'!$A$1:$H$2344,5,FALSE)</f>
        <v>tier - 3</v>
      </c>
      <c r="O953" t="str">
        <f>VLOOKUP(A953,'Hospitalisation Details'!$A$1:$H$2344,6,FALSE)</f>
        <v>tier - 1</v>
      </c>
      <c r="P953" t="str">
        <f>VLOOKUP(A953,'Hospitalisation Details'!$A$1:$H$2344,7,FALSE)</f>
        <v>R1012</v>
      </c>
      <c r="Q953">
        <f>VLOOKUP(A953,'Hospitalisation Details'!$A$1:$H$2344,8,FALSE)</f>
        <v>51</v>
      </c>
    </row>
    <row r="954" spans="1:17" x14ac:dyDescent="0.3">
      <c r="A954" t="s">
        <v>1407</v>
      </c>
      <c r="B954" t="str">
        <f>VLOOKUP(A954, 'Customer Names'!$A$1:$D$2336,3,FALSE)</f>
        <v>Endara</v>
      </c>
      <c r="C954">
        <f>VLOOKUP(A954, 'Medical Examinations'!$A$1:$J$2336,2,FALSE)</f>
        <v>46.7</v>
      </c>
      <c r="D954">
        <f>VLOOKUP(A954,'Medical Examinations'!A953:J3288,3,FALSE)</f>
        <v>10.9</v>
      </c>
      <c r="E954" t="str">
        <f>VLOOKUP(A954,'Medical Examinations'!A953:J3288,4,FALSE)</f>
        <v>No</v>
      </c>
      <c r="F954" t="str">
        <f>VLOOKUP(A954,'Medical Examinations'!A953:J3288,4,FALSE)</f>
        <v>No</v>
      </c>
      <c r="G954" t="str">
        <f>VLOOKUP(A954,'Medical Examinations'!A954:J3288,6,FALSE)</f>
        <v>No</v>
      </c>
      <c r="H954">
        <f>VLOOKUP(A954,'Medical Examinations'!A954:J3288,7,FALSE)</f>
        <v>0</v>
      </c>
      <c r="I954" s="8" t="str">
        <f>VLOOKUP(A954,'Medical Examinations'!A954:J3288,8,FALSE)</f>
        <v>No</v>
      </c>
      <c r="J954" t="str">
        <f>VLOOKUP(A954,'Medical Examinations'!A954:J3288,9,FALSE)</f>
        <v>Obesity</v>
      </c>
      <c r="K954" t="str">
        <f>VLOOKUP(A954,'Medical Examinations'!A954:J3288,10,FALSE)</f>
        <v>Diabetes</v>
      </c>
      <c r="L954" s="14">
        <f>VLOOKUP(A954,'Hospitalisation Details'!$A$1:$H$2344,2,FALSE)</f>
        <v>25156</v>
      </c>
      <c r="M954">
        <f>VLOOKUP(A954,'Hospitalisation Details'!$A$1:$H$2344,4,FALSE)</f>
        <v>11538.42</v>
      </c>
      <c r="N954" t="str">
        <f>VLOOKUP(A954,'Hospitalisation Details'!$A$1:$H$2344,5,FALSE)</f>
        <v>tier - 3</v>
      </c>
      <c r="O954" t="str">
        <f>VLOOKUP(A954,'Hospitalisation Details'!$A$1:$H$2344,6,FALSE)</f>
        <v>tier - 1</v>
      </c>
      <c r="P954" t="str">
        <f>VLOOKUP(A954,'Hospitalisation Details'!$A$1:$H$2344,7,FALSE)</f>
        <v>R1011</v>
      </c>
      <c r="Q954">
        <f>VLOOKUP(A954,'Hospitalisation Details'!$A$1:$H$2344,8,FALSE)</f>
        <v>54</v>
      </c>
    </row>
    <row r="955" spans="1:17" x14ac:dyDescent="0.3">
      <c r="A955" t="s">
        <v>1406</v>
      </c>
      <c r="B955" t="str">
        <f>VLOOKUP(A955, 'Customer Names'!$A$1:$D$2336,3,FALSE)</f>
        <v>Valle</v>
      </c>
      <c r="C955">
        <f>VLOOKUP(A955, 'Medical Examinations'!$A$1:$J$2336,2,FALSE)</f>
        <v>18.335000000000001</v>
      </c>
      <c r="D955">
        <f>VLOOKUP(A955,'Medical Examinations'!A954:J3289,3,FALSE)</f>
        <v>11.83</v>
      </c>
      <c r="E955" t="str">
        <f>VLOOKUP(A955,'Medical Examinations'!A954:J3289,4,FALSE)</f>
        <v>No</v>
      </c>
      <c r="F955" t="str">
        <f>VLOOKUP(A955,'Medical Examinations'!A954:J3289,4,FALSE)</f>
        <v>No</v>
      </c>
      <c r="G955" t="str">
        <f>VLOOKUP(A955,'Medical Examinations'!A955:J3289,6,FALSE)</f>
        <v>No</v>
      </c>
      <c r="H955">
        <f>VLOOKUP(A955,'Medical Examinations'!A955:J3289,7,FALSE)</f>
        <v>0</v>
      </c>
      <c r="I955" s="8" t="str">
        <f>VLOOKUP(A955,'Medical Examinations'!A955:J3289,8,FALSE)</f>
        <v>No</v>
      </c>
      <c r="J955" t="str">
        <f>VLOOKUP(A955,'Medical Examinations'!A955:J3289,9,FALSE)</f>
        <v>Underweight</v>
      </c>
      <c r="K955" t="str">
        <f>VLOOKUP(A955,'Medical Examinations'!A955:J3289,10,FALSE)</f>
        <v>Diabetes</v>
      </c>
      <c r="L955" s="14">
        <f>VLOOKUP(A955,'Hospitalisation Details'!$A$1:$H$2344,2,FALSE)</f>
        <v>24018</v>
      </c>
      <c r="M955">
        <f>VLOOKUP(A955,'Hospitalisation Details'!$A$1:$H$2344,4,FALSE)</f>
        <v>11534.87</v>
      </c>
      <c r="N955" t="str">
        <f>VLOOKUP(A955,'Hospitalisation Details'!$A$1:$H$2344,5,FALSE)</f>
        <v>tier - 3</v>
      </c>
      <c r="O955" t="str">
        <f>VLOOKUP(A955,'Hospitalisation Details'!$A$1:$H$2344,6,FALSE)</f>
        <v>tier - 1</v>
      </c>
      <c r="P955" t="str">
        <f>VLOOKUP(A955,'Hospitalisation Details'!$A$1:$H$2344,7,FALSE)</f>
        <v>R1017</v>
      </c>
      <c r="Q955">
        <f>VLOOKUP(A955,'Hospitalisation Details'!$A$1:$H$2344,8,FALSE)</f>
        <v>57</v>
      </c>
    </row>
    <row r="956" spans="1:17" x14ac:dyDescent="0.3">
      <c r="A956" t="s">
        <v>1405</v>
      </c>
      <c r="B956" t="str">
        <f>VLOOKUP(A956, 'Customer Names'!$A$1:$D$2336,3,FALSE)</f>
        <v>Germain</v>
      </c>
      <c r="C956">
        <f>VLOOKUP(A956, 'Medical Examinations'!$A$1:$J$2336,2,FALSE)</f>
        <v>31.24</v>
      </c>
      <c r="D956">
        <f>VLOOKUP(A956,'Medical Examinations'!A955:J3290,3,FALSE)</f>
        <v>7.42</v>
      </c>
      <c r="E956" t="str">
        <f>VLOOKUP(A956,'Medical Examinations'!A955:J3290,4,FALSE)</f>
        <v>Yes</v>
      </c>
      <c r="F956" t="str">
        <f>VLOOKUP(A956,'Medical Examinations'!A955:J3290,4,FALSE)</f>
        <v>Yes</v>
      </c>
      <c r="G956" t="str">
        <f>VLOOKUP(A956,'Medical Examinations'!A956:J3290,6,FALSE)</f>
        <v>No</v>
      </c>
      <c r="H956">
        <f>VLOOKUP(A956,'Medical Examinations'!A956:J3290,7,FALSE)</f>
        <v>2</v>
      </c>
      <c r="I956" s="8" t="str">
        <f>VLOOKUP(A956,'Medical Examinations'!A956:J3290,8,FALSE)</f>
        <v>No</v>
      </c>
      <c r="J956" t="str">
        <f>VLOOKUP(A956,'Medical Examinations'!A956:J3290,9,FALSE)</f>
        <v>Obesity</v>
      </c>
      <c r="K956" t="str">
        <f>VLOOKUP(A956,'Medical Examinations'!A956:J3290,10,FALSE)</f>
        <v>Diabetes</v>
      </c>
      <c r="L956" s="14">
        <f>VLOOKUP(A956,'Hospitalisation Details'!$A$1:$H$2344,2,FALSE)</f>
        <v>25772</v>
      </c>
      <c r="M956">
        <f>VLOOKUP(A956,'Hospitalisation Details'!$A$1:$H$2344,4,FALSE)</f>
        <v>11530.12</v>
      </c>
      <c r="N956" t="str">
        <f>VLOOKUP(A956,'Hospitalisation Details'!$A$1:$H$2344,5,FALSE)</f>
        <v>tier - 3</v>
      </c>
      <c r="O956" t="str">
        <f>VLOOKUP(A956,'Hospitalisation Details'!$A$1:$H$2344,6,FALSE)</f>
        <v>tier - 1</v>
      </c>
      <c r="P956" t="str">
        <f>VLOOKUP(A956,'Hospitalisation Details'!$A$1:$H$2344,7,FALSE)</f>
        <v>R1012</v>
      </c>
      <c r="Q956">
        <f>VLOOKUP(A956,'Hospitalisation Details'!$A$1:$H$2344,8,FALSE)</f>
        <v>52</v>
      </c>
    </row>
    <row r="957" spans="1:17" x14ac:dyDescent="0.3">
      <c r="A957" t="s">
        <v>1404</v>
      </c>
      <c r="B957" t="str">
        <f>VLOOKUP(A957, 'Customer Names'!$A$1:$D$2336,3,FALSE)</f>
        <v>Finecey</v>
      </c>
      <c r="C957">
        <f>VLOOKUP(A957, 'Medical Examinations'!$A$1:$J$2336,2,FALSE)</f>
        <v>39.22</v>
      </c>
      <c r="D957">
        <f>VLOOKUP(A957,'Medical Examinations'!A956:J3291,3,FALSE)</f>
        <v>5.62</v>
      </c>
      <c r="E957" t="str">
        <f>VLOOKUP(A957,'Medical Examinations'!A956:J3291,4,FALSE)</f>
        <v>Yes</v>
      </c>
      <c r="F957" t="str">
        <f>VLOOKUP(A957,'Medical Examinations'!A956:J3291,4,FALSE)</f>
        <v>Yes</v>
      </c>
      <c r="G957" t="str">
        <f>VLOOKUP(A957,'Medical Examinations'!A957:J3291,6,FALSE)</f>
        <v>No</v>
      </c>
      <c r="H957">
        <f>VLOOKUP(A957,'Medical Examinations'!A957:J3291,7,FALSE)</f>
        <v>1</v>
      </c>
      <c r="I957" s="8" t="str">
        <f>VLOOKUP(A957,'Medical Examinations'!A957:J3291,8,FALSE)</f>
        <v>No</v>
      </c>
      <c r="J957" t="str">
        <f>VLOOKUP(A957,'Medical Examinations'!A957:J3291,9,FALSE)</f>
        <v>Obesity</v>
      </c>
      <c r="K957" t="str">
        <f>VLOOKUP(A957,'Medical Examinations'!A957:J3291,10,FALSE)</f>
        <v>Normal</v>
      </c>
      <c r="L957" s="14">
        <f>VLOOKUP(A957,'Hospitalisation Details'!$A$1:$H$2344,2,FALSE)</f>
        <v>32306</v>
      </c>
      <c r="M957">
        <f>VLOOKUP(A957,'Hospitalisation Details'!$A$1:$H$2344,4,FALSE)</f>
        <v>11524.25</v>
      </c>
      <c r="N957" t="str">
        <f>VLOOKUP(A957,'Hospitalisation Details'!$A$1:$H$2344,5,FALSE)</f>
        <v>tier - 3</v>
      </c>
      <c r="O957" t="str">
        <f>VLOOKUP(A957,'Hospitalisation Details'!$A$1:$H$2344,6,FALSE)</f>
        <v>tier - 1</v>
      </c>
      <c r="P957" t="str">
        <f>VLOOKUP(A957,'Hospitalisation Details'!$A$1:$H$2344,7,FALSE)</f>
        <v>R1026</v>
      </c>
      <c r="Q957">
        <f>VLOOKUP(A957,'Hospitalisation Details'!$A$1:$H$2344,8,FALSE)</f>
        <v>34</v>
      </c>
    </row>
    <row r="958" spans="1:17" x14ac:dyDescent="0.3">
      <c r="A958" t="s">
        <v>1403</v>
      </c>
      <c r="B958" t="str">
        <f>VLOOKUP(A958, 'Customer Names'!$A$1:$D$2336,3,FALSE)</f>
        <v>Mendoza</v>
      </c>
      <c r="C958">
        <f>VLOOKUP(A958, 'Medical Examinations'!$A$1:$J$2336,2,FALSE)</f>
        <v>24.414999999999999</v>
      </c>
      <c r="D958">
        <f>VLOOKUP(A958,'Medical Examinations'!A957:J3292,3,FALSE)</f>
        <v>7.16</v>
      </c>
      <c r="E958" t="str">
        <f>VLOOKUP(A958,'Medical Examinations'!A957:J3292,4,FALSE)</f>
        <v>No</v>
      </c>
      <c r="F958" t="str">
        <f>VLOOKUP(A958,'Medical Examinations'!A957:J3292,4,FALSE)</f>
        <v>No</v>
      </c>
      <c r="G958" t="str">
        <f>VLOOKUP(A958,'Medical Examinations'!A958:J3292,6,FALSE)</f>
        <v>No</v>
      </c>
      <c r="H958">
        <f>VLOOKUP(A958,'Medical Examinations'!A958:J3292,7,FALSE)</f>
        <v>0</v>
      </c>
      <c r="I958" s="8" t="str">
        <f>VLOOKUP(A958,'Medical Examinations'!A958:J3292,8,FALSE)</f>
        <v>No</v>
      </c>
      <c r="J958" t="str">
        <f>VLOOKUP(A958,'Medical Examinations'!A958:J3292,9,FALSE)</f>
        <v>Normal weight</v>
      </c>
      <c r="K958" t="str">
        <f>VLOOKUP(A958,'Medical Examinations'!A958:J3292,10,FALSE)</f>
        <v>Diabetes</v>
      </c>
      <c r="L958" s="14">
        <f>VLOOKUP(A958,'Hospitalisation Details'!$A$1:$H$2344,2,FALSE)</f>
        <v>26286</v>
      </c>
      <c r="M958">
        <f>VLOOKUP(A958,'Hospitalisation Details'!$A$1:$H$2344,4,FALSE)</f>
        <v>11520.1</v>
      </c>
      <c r="N958" t="str">
        <f>VLOOKUP(A958,'Hospitalisation Details'!$A$1:$H$2344,5,FALSE)</f>
        <v>tier - 3</v>
      </c>
      <c r="O958" t="str">
        <f>VLOOKUP(A958,'Hospitalisation Details'!$A$1:$H$2344,6,FALSE)</f>
        <v>tier - 1</v>
      </c>
      <c r="P958" t="str">
        <f>VLOOKUP(A958,'Hospitalisation Details'!$A$1:$H$2344,7,FALSE)</f>
        <v>R1012</v>
      </c>
      <c r="Q958">
        <f>VLOOKUP(A958,'Hospitalisation Details'!$A$1:$H$2344,8,FALSE)</f>
        <v>51</v>
      </c>
    </row>
    <row r="959" spans="1:17" x14ac:dyDescent="0.3">
      <c r="A959" t="s">
        <v>1402</v>
      </c>
      <c r="B959" t="str">
        <f>VLOOKUP(A959, 'Customer Names'!$A$1:$D$2336,3,FALSE)</f>
        <v>Roe</v>
      </c>
      <c r="C959">
        <f>VLOOKUP(A959, 'Medical Examinations'!$A$1:$J$2336,2,FALSE)</f>
        <v>32.299999999999997</v>
      </c>
      <c r="D959">
        <f>VLOOKUP(A959,'Medical Examinations'!A958:J3293,3,FALSE)</f>
        <v>9.89</v>
      </c>
      <c r="E959" t="str">
        <f>VLOOKUP(A959,'Medical Examinations'!A958:J3293,4,FALSE)</f>
        <v>No</v>
      </c>
      <c r="F959" t="str">
        <f>VLOOKUP(A959,'Medical Examinations'!A958:J3293,4,FALSE)</f>
        <v>No</v>
      </c>
      <c r="G959" t="str">
        <f>VLOOKUP(A959,'Medical Examinations'!A959:J3293,6,FALSE)</f>
        <v>No</v>
      </c>
      <c r="H959">
        <f>VLOOKUP(A959,'Medical Examinations'!A959:J3293,7,FALSE)</f>
        <v>0</v>
      </c>
      <c r="I959" s="8" t="str">
        <f>VLOOKUP(A959,'Medical Examinations'!A959:J3293,8,FALSE)</f>
        <v>No</v>
      </c>
      <c r="J959" t="str">
        <f>VLOOKUP(A959,'Medical Examinations'!A959:J3293,9,FALSE)</f>
        <v>Obesity</v>
      </c>
      <c r="K959" t="str">
        <f>VLOOKUP(A959,'Medical Examinations'!A959:J3293,10,FALSE)</f>
        <v>Diabetes</v>
      </c>
      <c r="L959" s="14">
        <f>VLOOKUP(A959,'Hospitalisation Details'!$A$1:$H$2344,2,FALSE)</f>
        <v>25013</v>
      </c>
      <c r="M959">
        <f>VLOOKUP(A959,'Hospitalisation Details'!$A$1:$H$2344,4,FALSE)</f>
        <v>11512.41</v>
      </c>
      <c r="N959" t="str">
        <f>VLOOKUP(A959,'Hospitalisation Details'!$A$1:$H$2344,5,FALSE)</f>
        <v>tier - 3</v>
      </c>
      <c r="O959" t="str">
        <f>VLOOKUP(A959,'Hospitalisation Details'!$A$1:$H$2344,6,FALSE)</f>
        <v>tier - 1</v>
      </c>
      <c r="P959" t="str">
        <f>VLOOKUP(A959,'Hospitalisation Details'!$A$1:$H$2344,7,FALSE)</f>
        <v>R1024</v>
      </c>
      <c r="Q959">
        <f>VLOOKUP(A959,'Hospitalisation Details'!$A$1:$H$2344,8,FALSE)</f>
        <v>54</v>
      </c>
    </row>
    <row r="960" spans="1:17" x14ac:dyDescent="0.3">
      <c r="A960" t="s">
        <v>1401</v>
      </c>
      <c r="B960" t="str">
        <f>VLOOKUP(A960, 'Customer Names'!$A$1:$D$2336,3,FALSE)</f>
        <v>Webb</v>
      </c>
      <c r="C960">
        <f>VLOOKUP(A960, 'Medical Examinations'!$A$1:$J$2336,2,FALSE)</f>
        <v>39.94</v>
      </c>
      <c r="D960">
        <f>VLOOKUP(A960,'Medical Examinations'!A959:J3294,3,FALSE)</f>
        <v>5.14</v>
      </c>
      <c r="E960" t="str">
        <f>VLOOKUP(A960,'Medical Examinations'!A959:J3294,4,FALSE)</f>
        <v>No</v>
      </c>
      <c r="F960" t="str">
        <f>VLOOKUP(A960,'Medical Examinations'!A959:J3294,4,FALSE)</f>
        <v>No</v>
      </c>
      <c r="G960" t="str">
        <f>VLOOKUP(A960,'Medical Examinations'!A960:J3294,6,FALSE)</f>
        <v>No</v>
      </c>
      <c r="H960">
        <f>VLOOKUP(A960,'Medical Examinations'!A960:J3294,7,FALSE)</f>
        <v>0</v>
      </c>
      <c r="I960" s="8" t="str">
        <f>VLOOKUP(A960,'Medical Examinations'!A960:J3294,8,FALSE)</f>
        <v>No</v>
      </c>
      <c r="J960" t="str">
        <f>VLOOKUP(A960,'Medical Examinations'!A960:J3294,9,FALSE)</f>
        <v>Obesity</v>
      </c>
      <c r="K960" t="str">
        <f>VLOOKUP(A960,'Medical Examinations'!A960:J3294,10,FALSE)</f>
        <v>Normal</v>
      </c>
      <c r="L960" s="14">
        <f>VLOOKUP(A960,'Hospitalisation Details'!$A$1:$H$2344,2,FALSE)</f>
        <v>32787</v>
      </c>
      <c r="M960">
        <f>VLOOKUP(A960,'Hospitalisation Details'!$A$1:$H$2344,4,FALSE)</f>
        <v>11511.61</v>
      </c>
      <c r="N960" t="str">
        <f>VLOOKUP(A960,'Hospitalisation Details'!$A$1:$H$2344,5,FALSE)</f>
        <v>tier - 3</v>
      </c>
      <c r="O960" t="str">
        <f>VLOOKUP(A960,'Hospitalisation Details'!$A$1:$H$2344,6,FALSE)</f>
        <v>tier - 3</v>
      </c>
      <c r="P960" t="str">
        <f>VLOOKUP(A960,'Hospitalisation Details'!$A$1:$H$2344,7,FALSE)</f>
        <v>R1026</v>
      </c>
      <c r="Q960">
        <f>VLOOKUP(A960,'Hospitalisation Details'!$A$1:$H$2344,8,FALSE)</f>
        <v>33</v>
      </c>
    </row>
    <row r="961" spans="1:17" x14ac:dyDescent="0.3">
      <c r="A961" t="s">
        <v>1400</v>
      </c>
      <c r="B961" t="str">
        <f>VLOOKUP(A961, 'Customer Names'!$A$1:$D$2336,3,FALSE)</f>
        <v>Stocker</v>
      </c>
      <c r="C961">
        <f>VLOOKUP(A961, 'Medical Examinations'!$A$1:$J$2336,2,FALSE)</f>
        <v>30</v>
      </c>
      <c r="D961">
        <f>VLOOKUP(A961,'Medical Examinations'!A960:J3295,3,FALSE)</f>
        <v>5.61</v>
      </c>
      <c r="E961" t="str">
        <f>VLOOKUP(A961,'Medical Examinations'!A960:J3295,4,FALSE)</f>
        <v>Yes</v>
      </c>
      <c r="F961" t="str">
        <f>VLOOKUP(A961,'Medical Examinations'!A960:J3295,4,FALSE)</f>
        <v>Yes</v>
      </c>
      <c r="G961" t="str">
        <f>VLOOKUP(A961,'Medical Examinations'!A961:J3295,6,FALSE)</f>
        <v>Yes</v>
      </c>
      <c r="H961">
        <f>VLOOKUP(A961,'Medical Examinations'!A961:J3295,7,FALSE)</f>
        <v>1</v>
      </c>
      <c r="I961" s="8" t="str">
        <f>VLOOKUP(A961,'Medical Examinations'!A961:J3295,8,FALSE)</f>
        <v>No</v>
      </c>
      <c r="J961" t="str">
        <f>VLOOKUP(A961,'Medical Examinations'!A961:J3295,9,FALSE)</f>
        <v>Obesity</v>
      </c>
      <c r="K961" t="str">
        <f>VLOOKUP(A961,'Medical Examinations'!A961:J3295,10,FALSE)</f>
        <v>Normal</v>
      </c>
      <c r="L961" s="14">
        <f>VLOOKUP(A961,'Hospitalisation Details'!$A$1:$H$2344,2,FALSE)</f>
        <v>25426</v>
      </c>
      <c r="M961">
        <f>VLOOKUP(A961,'Hospitalisation Details'!$A$1:$H$2344,4,FALSE)</f>
        <v>11497.69</v>
      </c>
      <c r="N961" t="str">
        <f>VLOOKUP(A961,'Hospitalisation Details'!$A$1:$H$2344,5,FALSE)</f>
        <v>tier - 3</v>
      </c>
      <c r="O961" t="str">
        <f>VLOOKUP(A961,'Hospitalisation Details'!$A$1:$H$2344,6,FALSE)</f>
        <v>tier - 1</v>
      </c>
      <c r="P961" t="str">
        <f>VLOOKUP(A961,'Hospitalisation Details'!$A$1:$H$2344,7,FALSE)</f>
        <v>R1012</v>
      </c>
      <c r="Q961">
        <f>VLOOKUP(A961,'Hospitalisation Details'!$A$1:$H$2344,8,FALSE)</f>
        <v>53</v>
      </c>
    </row>
    <row r="962" spans="1:17" x14ac:dyDescent="0.3">
      <c r="A962" t="s">
        <v>1399</v>
      </c>
      <c r="B962" t="str">
        <f>VLOOKUP(A962, 'Customer Names'!$A$1:$D$2336,3,FALSE)</f>
        <v>Jacobson</v>
      </c>
      <c r="C962">
        <f>VLOOKUP(A962, 'Medical Examinations'!$A$1:$J$2336,2,FALSE)</f>
        <v>35.340000000000003</v>
      </c>
      <c r="D962">
        <f>VLOOKUP(A962,'Medical Examinations'!A961:J3296,3,FALSE)</f>
        <v>5.51</v>
      </c>
      <c r="E962" t="str">
        <f>VLOOKUP(A962,'Medical Examinations'!A961:J3296,4,FALSE)</f>
        <v>Yes</v>
      </c>
      <c r="F962" t="str">
        <f>VLOOKUP(A962,'Medical Examinations'!A961:J3296,4,FALSE)</f>
        <v>Yes</v>
      </c>
      <c r="G962" t="str">
        <f>VLOOKUP(A962,'Medical Examinations'!A962:J3296,6,FALSE)</f>
        <v>Yes</v>
      </c>
      <c r="H962">
        <f>VLOOKUP(A962,'Medical Examinations'!A962:J3296,7,FALSE)</f>
        <v>1</v>
      </c>
      <c r="I962" s="8" t="str">
        <f>VLOOKUP(A962,'Medical Examinations'!A962:J3296,8,FALSE)</f>
        <v>No</v>
      </c>
      <c r="J962" t="str">
        <f>VLOOKUP(A962,'Medical Examinations'!A962:J3296,9,FALSE)</f>
        <v>Obesity</v>
      </c>
      <c r="K962" t="str">
        <f>VLOOKUP(A962,'Medical Examinations'!A962:J3296,10,FALSE)</f>
        <v>Normal</v>
      </c>
      <c r="L962" s="14">
        <f>VLOOKUP(A962,'Hospitalisation Details'!$A$1:$H$2344,2,FALSE)</f>
        <v>30474</v>
      </c>
      <c r="M962">
        <f>VLOOKUP(A962,'Hospitalisation Details'!$A$1:$H$2344,4,FALSE)</f>
        <v>11492.46</v>
      </c>
      <c r="N962" t="str">
        <f>VLOOKUP(A962,'Hospitalisation Details'!$A$1:$H$2344,5,FALSE)</f>
        <v>tier - 3</v>
      </c>
      <c r="O962" t="str">
        <f>VLOOKUP(A962,'Hospitalisation Details'!$A$1:$H$2344,6,FALSE)</f>
        <v>tier - 3</v>
      </c>
      <c r="P962" t="str">
        <f>VLOOKUP(A962,'Hospitalisation Details'!$A$1:$H$2344,7,FALSE)</f>
        <v>R1026</v>
      </c>
      <c r="Q962">
        <f>VLOOKUP(A962,'Hospitalisation Details'!$A$1:$H$2344,8,FALSE)</f>
        <v>40</v>
      </c>
    </row>
    <row r="963" spans="1:17" x14ac:dyDescent="0.3">
      <c r="A963" t="s">
        <v>1398</v>
      </c>
      <c r="B963" t="str">
        <f>VLOOKUP(A963, 'Customer Names'!$A$1:$D$2336,3,FALSE)</f>
        <v>Shaw</v>
      </c>
      <c r="C963">
        <f>VLOOKUP(A963, 'Medical Examinations'!$A$1:$J$2336,2,FALSE)</f>
        <v>32.204999999999998</v>
      </c>
      <c r="D963">
        <f>VLOOKUP(A963,'Medical Examinations'!A962:J3297,3,FALSE)</f>
        <v>8.3800000000000008</v>
      </c>
      <c r="E963" t="str">
        <f>VLOOKUP(A963,'Medical Examinations'!A962:J3297,4,FALSE)</f>
        <v>Yes</v>
      </c>
      <c r="F963" t="str">
        <f>VLOOKUP(A963,'Medical Examinations'!A962:J3297,4,FALSE)</f>
        <v>Yes</v>
      </c>
      <c r="G963" t="str">
        <f>VLOOKUP(A963,'Medical Examinations'!A963:J3297,6,FALSE)</f>
        <v>No</v>
      </c>
      <c r="H963">
        <f>VLOOKUP(A963,'Medical Examinations'!A963:J3297,7,FALSE)</f>
        <v>2</v>
      </c>
      <c r="I963" s="8" t="str">
        <f>VLOOKUP(A963,'Medical Examinations'!A963:J3297,8,FALSE)</f>
        <v>No</v>
      </c>
      <c r="J963" t="str">
        <f>VLOOKUP(A963,'Medical Examinations'!A963:J3297,9,FALSE)</f>
        <v>Obesity</v>
      </c>
      <c r="K963" t="str">
        <f>VLOOKUP(A963,'Medical Examinations'!A963:J3297,10,FALSE)</f>
        <v>Diabetes</v>
      </c>
      <c r="L963" s="14">
        <f>VLOOKUP(A963,'Hospitalisation Details'!$A$1:$H$2344,2,FALSE)</f>
        <v>25854</v>
      </c>
      <c r="M963">
        <f>VLOOKUP(A963,'Hospitalisation Details'!$A$1:$H$2344,4,FALSE)</f>
        <v>11488.32</v>
      </c>
      <c r="N963" t="str">
        <f>VLOOKUP(A963,'Hospitalisation Details'!$A$1:$H$2344,5,FALSE)</f>
        <v>tier - 3</v>
      </c>
      <c r="O963" t="str">
        <f>VLOOKUP(A963,'Hospitalisation Details'!$A$1:$H$2344,6,FALSE)</f>
        <v>tier - 1</v>
      </c>
      <c r="P963" t="str">
        <f>VLOOKUP(A963,'Hospitalisation Details'!$A$1:$H$2344,7,FALSE)</f>
        <v>R1014</v>
      </c>
      <c r="Q963">
        <f>VLOOKUP(A963,'Hospitalisation Details'!$A$1:$H$2344,8,FALSE)</f>
        <v>52</v>
      </c>
    </row>
    <row r="964" spans="1:17" x14ac:dyDescent="0.3">
      <c r="A964" t="s">
        <v>1397</v>
      </c>
      <c r="B964" t="str">
        <f>VLOOKUP(A964, 'Customer Names'!$A$1:$D$2336,3,FALSE)</f>
        <v>Goodwin</v>
      </c>
      <c r="C964">
        <f>VLOOKUP(A964, 'Medical Examinations'!$A$1:$J$2336,2,FALSE)</f>
        <v>33.880000000000003</v>
      </c>
      <c r="D964">
        <f>VLOOKUP(A964,'Medical Examinations'!A963:J3298,3,FALSE)</f>
        <v>4.68</v>
      </c>
      <c r="E964" t="str">
        <f>VLOOKUP(A964,'Medical Examinations'!A963:J3298,4,FALSE)</f>
        <v>No</v>
      </c>
      <c r="F964" t="str">
        <f>VLOOKUP(A964,'Medical Examinations'!A963:J3298,4,FALSE)</f>
        <v>No</v>
      </c>
      <c r="G964" t="str">
        <f>VLOOKUP(A964,'Medical Examinations'!A964:J3298,6,FALSE)</f>
        <v>No</v>
      </c>
      <c r="H964">
        <f>VLOOKUP(A964,'Medical Examinations'!A964:J3298,7,FALSE)</f>
        <v>1</v>
      </c>
      <c r="I964" s="8" t="str">
        <f>VLOOKUP(A964,'Medical Examinations'!A964:J3298,8,FALSE)</f>
        <v>No</v>
      </c>
      <c r="J964" t="str">
        <f>VLOOKUP(A964,'Medical Examinations'!A964:J3298,9,FALSE)</f>
        <v>Obesity</v>
      </c>
      <c r="K964" t="str">
        <f>VLOOKUP(A964,'Medical Examinations'!A964:J3298,10,FALSE)</f>
        <v>Normal</v>
      </c>
      <c r="L964" s="14">
        <f>VLOOKUP(A964,'Hospitalisation Details'!$A$1:$H$2344,2,FALSE)</f>
        <v>38240</v>
      </c>
      <c r="M964">
        <f>VLOOKUP(A964,'Hospitalisation Details'!$A$1:$H$2344,4,FALSE)</f>
        <v>11482.63</v>
      </c>
      <c r="N964" t="str">
        <f>VLOOKUP(A964,'Hospitalisation Details'!$A$1:$H$2344,5,FALSE)</f>
        <v>tier - 3</v>
      </c>
      <c r="O964" t="str">
        <f>VLOOKUP(A964,'Hospitalisation Details'!$A$1:$H$2344,6,FALSE)</f>
        <v>tier - 2</v>
      </c>
      <c r="P964" t="str">
        <f>VLOOKUP(A964,'Hospitalisation Details'!$A$1:$H$2344,7,FALSE)</f>
        <v>R1013</v>
      </c>
      <c r="Q964">
        <f>VLOOKUP(A964,'Hospitalisation Details'!$A$1:$H$2344,8,FALSE)</f>
        <v>18</v>
      </c>
    </row>
    <row r="965" spans="1:17" x14ac:dyDescent="0.3">
      <c r="A965" t="s">
        <v>1396</v>
      </c>
      <c r="B965" t="str">
        <f>VLOOKUP(A965, 'Customer Names'!$A$1:$D$2336,3,FALSE)</f>
        <v>Brock</v>
      </c>
      <c r="C965">
        <f>VLOOKUP(A965, 'Medical Examinations'!$A$1:$J$2336,2,FALSE)</f>
        <v>26.63</v>
      </c>
      <c r="D965">
        <f>VLOOKUP(A965,'Medical Examinations'!A964:J3299,3,FALSE)</f>
        <v>4.3600000000000003</v>
      </c>
      <c r="E965" t="str">
        <f>VLOOKUP(A965,'Medical Examinations'!A964:J3299,4,FALSE)</f>
        <v>Yes</v>
      </c>
      <c r="F965" t="str">
        <f>VLOOKUP(A965,'Medical Examinations'!A964:J3299,4,FALSE)</f>
        <v>Yes</v>
      </c>
      <c r="G965" t="str">
        <f>VLOOKUP(A965,'Medical Examinations'!A965:J3299,6,FALSE)</f>
        <v>No</v>
      </c>
      <c r="H965">
        <f>VLOOKUP(A965,'Medical Examinations'!A965:J3299,7,FALSE)</f>
        <v>2</v>
      </c>
      <c r="I965" s="8" t="str">
        <f>VLOOKUP(A965,'Medical Examinations'!A965:J3299,8,FALSE)</f>
        <v>No</v>
      </c>
      <c r="J965" t="str">
        <f>VLOOKUP(A965,'Medical Examinations'!A965:J3299,9,FALSE)</f>
        <v>Overweight</v>
      </c>
      <c r="K965" t="str">
        <f>VLOOKUP(A965,'Medical Examinations'!A965:J3299,10,FALSE)</f>
        <v>Normal</v>
      </c>
      <c r="L965" s="14">
        <f>VLOOKUP(A965,'Hospitalisation Details'!$A$1:$H$2344,2,FALSE)</f>
        <v>24357</v>
      </c>
      <c r="M965">
        <f>VLOOKUP(A965,'Hospitalisation Details'!$A$1:$H$2344,4,FALSE)</f>
        <v>11478.14</v>
      </c>
      <c r="N965" t="str">
        <f>VLOOKUP(A965,'Hospitalisation Details'!$A$1:$H$2344,5,FALSE)</f>
        <v>tier - 3</v>
      </c>
      <c r="O965" t="str">
        <f>VLOOKUP(A965,'Hospitalisation Details'!$A$1:$H$2344,6,FALSE)</f>
        <v>tier - 2</v>
      </c>
      <c r="P965" t="str">
        <f>VLOOKUP(A965,'Hospitalisation Details'!$A$1:$H$2344,7,FALSE)</f>
        <v>R1025</v>
      </c>
      <c r="Q965">
        <f>VLOOKUP(A965,'Hospitalisation Details'!$A$1:$H$2344,8,FALSE)</f>
        <v>56</v>
      </c>
    </row>
    <row r="966" spans="1:17" x14ac:dyDescent="0.3">
      <c r="A966" t="s">
        <v>1395</v>
      </c>
      <c r="B966" t="str">
        <f>VLOOKUP(A966, 'Customer Names'!$A$1:$D$2336,3,FALSE)</f>
        <v>Papp</v>
      </c>
      <c r="C966">
        <f>VLOOKUP(A966, 'Medical Examinations'!$A$1:$J$2336,2,FALSE)</f>
        <v>28.7</v>
      </c>
      <c r="D966">
        <f>VLOOKUP(A966,'Medical Examinations'!A965:J3300,3,FALSE)</f>
        <v>7.74</v>
      </c>
      <c r="E966" t="str">
        <f>VLOOKUP(A966,'Medical Examinations'!A965:J3300,4,FALSE)</f>
        <v>No</v>
      </c>
      <c r="F966" t="str">
        <f>VLOOKUP(A966,'Medical Examinations'!A965:J3300,4,FALSE)</f>
        <v>No</v>
      </c>
      <c r="G966" t="str">
        <f>VLOOKUP(A966,'Medical Examinations'!A966:J3300,6,FALSE)</f>
        <v>No</v>
      </c>
      <c r="H966">
        <f>VLOOKUP(A966,'Medical Examinations'!A966:J3300,7,FALSE)</f>
        <v>0</v>
      </c>
      <c r="I966" s="8" t="str">
        <f>VLOOKUP(A966,'Medical Examinations'!A966:J3300,8,FALSE)</f>
        <v>No</v>
      </c>
      <c r="J966" t="str">
        <f>VLOOKUP(A966,'Medical Examinations'!A966:J3300,9,FALSE)</f>
        <v>Overweight</v>
      </c>
      <c r="K966" t="str">
        <f>VLOOKUP(A966,'Medical Examinations'!A966:J3300,10,FALSE)</f>
        <v>Diabetes</v>
      </c>
      <c r="L966" s="14">
        <f>VLOOKUP(A966,'Hospitalisation Details'!$A$1:$H$2344,2,FALSE)</f>
        <v>23916</v>
      </c>
      <c r="M966">
        <f>VLOOKUP(A966,'Hospitalisation Details'!$A$1:$H$2344,4,FALSE)</f>
        <v>11455.28</v>
      </c>
      <c r="N966" t="str">
        <f>VLOOKUP(A966,'Hospitalisation Details'!$A$1:$H$2344,5,FALSE)</f>
        <v>tier - 3</v>
      </c>
      <c r="O966" t="str">
        <f>VLOOKUP(A966,'Hospitalisation Details'!$A$1:$H$2344,6,FALSE)</f>
        <v>tier - 2</v>
      </c>
      <c r="P966" t="str">
        <f>VLOOKUP(A966,'Hospitalisation Details'!$A$1:$H$2344,7,FALSE)</f>
        <v>R1011</v>
      </c>
      <c r="Q966">
        <f>VLOOKUP(A966,'Hospitalisation Details'!$A$1:$H$2344,8,FALSE)</f>
        <v>57</v>
      </c>
    </row>
    <row r="967" spans="1:17" x14ac:dyDescent="0.3">
      <c r="A967" t="s">
        <v>1394</v>
      </c>
      <c r="B967" t="str">
        <f>VLOOKUP(A967, 'Customer Names'!$A$1:$D$2336,3,FALSE)</f>
        <v>Siragusa</v>
      </c>
      <c r="C967">
        <f>VLOOKUP(A967, 'Medical Examinations'!$A$1:$J$2336,2,FALSE)</f>
        <v>25.65</v>
      </c>
      <c r="D967">
        <f>VLOOKUP(A967,'Medical Examinations'!A966:J3301,3,FALSE)</f>
        <v>4.05</v>
      </c>
      <c r="E967" t="str">
        <f>VLOOKUP(A967,'Medical Examinations'!A966:J3301,4,FALSE)</f>
        <v>Yes</v>
      </c>
      <c r="F967" t="str">
        <f>VLOOKUP(A967,'Medical Examinations'!A966:J3301,4,FALSE)</f>
        <v>Yes</v>
      </c>
      <c r="G967" t="str">
        <f>VLOOKUP(A967,'Medical Examinations'!A967:J3301,6,FALSE)</f>
        <v>No</v>
      </c>
      <c r="H967">
        <f>VLOOKUP(A967,'Medical Examinations'!A967:J3301,7,FALSE)</f>
        <v>2</v>
      </c>
      <c r="I967" s="8" t="str">
        <f>VLOOKUP(A967,'Medical Examinations'!A967:J3301,8,FALSE)</f>
        <v>No</v>
      </c>
      <c r="J967" t="str">
        <f>VLOOKUP(A967,'Medical Examinations'!A967:J3301,9,FALSE)</f>
        <v>Overweight</v>
      </c>
      <c r="K967" t="str">
        <f>VLOOKUP(A967,'Medical Examinations'!A967:J3301,10,FALSE)</f>
        <v>Normal</v>
      </c>
      <c r="L967" s="14">
        <f>VLOOKUP(A967,'Hospitalisation Details'!$A$1:$H$2344,2,FALSE)</f>
        <v>24272</v>
      </c>
      <c r="M967">
        <f>VLOOKUP(A967,'Hospitalisation Details'!$A$1:$H$2344,4,FALSE)</f>
        <v>11454.02</v>
      </c>
      <c r="N967" t="str">
        <f>VLOOKUP(A967,'Hospitalisation Details'!$A$1:$H$2344,5,FALSE)</f>
        <v>tier - 3</v>
      </c>
      <c r="O967" t="str">
        <f>VLOOKUP(A967,'Hospitalisation Details'!$A$1:$H$2344,6,FALSE)</f>
        <v>tier - 1</v>
      </c>
      <c r="P967" t="str">
        <f>VLOOKUP(A967,'Hospitalisation Details'!$A$1:$H$2344,7,FALSE)</f>
        <v>R1012</v>
      </c>
      <c r="Q967">
        <f>VLOOKUP(A967,'Hospitalisation Details'!$A$1:$H$2344,8,FALSE)</f>
        <v>56</v>
      </c>
    </row>
    <row r="968" spans="1:17" x14ac:dyDescent="0.3">
      <c r="A968" t="s">
        <v>1393</v>
      </c>
      <c r="B968" t="str">
        <f>VLOOKUP(A968, 'Customer Names'!$A$1:$D$2336,3,FALSE)</f>
        <v>Pizarro</v>
      </c>
      <c r="C968">
        <f>VLOOKUP(A968, 'Medical Examinations'!$A$1:$J$2336,2,FALSE)</f>
        <v>36.384999999999998</v>
      </c>
      <c r="D968">
        <f>VLOOKUP(A968,'Medical Examinations'!A967:J3302,3,FALSE)</f>
        <v>11.49</v>
      </c>
      <c r="E968" t="str">
        <f>VLOOKUP(A968,'Medical Examinations'!A967:J3302,4,FALSE)</f>
        <v>No</v>
      </c>
      <c r="F968" t="str">
        <f>VLOOKUP(A968,'Medical Examinations'!A967:J3302,4,FALSE)</f>
        <v>No</v>
      </c>
      <c r="G968" t="str">
        <f>VLOOKUP(A968,'Medical Examinations'!A968:J3302,6,FALSE)</f>
        <v>No</v>
      </c>
      <c r="H968">
        <f>VLOOKUP(A968,'Medical Examinations'!A968:J3302,7,FALSE)</f>
        <v>0</v>
      </c>
      <c r="I968" s="8" t="str">
        <f>VLOOKUP(A968,'Medical Examinations'!A968:J3302,8,FALSE)</f>
        <v>No</v>
      </c>
      <c r="J968" t="str">
        <f>VLOOKUP(A968,'Medical Examinations'!A968:J3302,9,FALSE)</f>
        <v>Obesity</v>
      </c>
      <c r="K968" t="str">
        <f>VLOOKUP(A968,'Medical Examinations'!A968:J3302,10,FALSE)</f>
        <v>Diabetes</v>
      </c>
      <c r="L968" s="14">
        <f>VLOOKUP(A968,'Hospitalisation Details'!$A$1:$H$2344,2,FALSE)</f>
        <v>26188</v>
      </c>
      <c r="M968">
        <f>VLOOKUP(A968,'Hospitalisation Details'!$A$1:$H$2344,4,FALSE)</f>
        <v>11436.74</v>
      </c>
      <c r="N968" t="str">
        <f>VLOOKUP(A968,'Hospitalisation Details'!$A$1:$H$2344,5,FALSE)</f>
        <v>tier - 3</v>
      </c>
      <c r="O968" t="str">
        <f>VLOOKUP(A968,'Hospitalisation Details'!$A$1:$H$2344,6,FALSE)</f>
        <v>tier - 3</v>
      </c>
      <c r="P968" t="str">
        <f>VLOOKUP(A968,'Hospitalisation Details'!$A$1:$H$2344,7,FALSE)</f>
        <v>R1012</v>
      </c>
      <c r="Q968">
        <f>VLOOKUP(A968,'Hospitalisation Details'!$A$1:$H$2344,8,FALSE)</f>
        <v>51</v>
      </c>
    </row>
    <row r="969" spans="1:17" x14ac:dyDescent="0.3">
      <c r="A969" t="s">
        <v>1392</v>
      </c>
      <c r="B969" t="str">
        <f>VLOOKUP(A969, 'Customer Names'!$A$1:$D$2336,3,FALSE)</f>
        <v>Strange</v>
      </c>
      <c r="C969">
        <f>VLOOKUP(A969, 'Medical Examinations'!$A$1:$J$2336,2,FALSE)</f>
        <v>34.69</v>
      </c>
      <c r="D969">
        <f>VLOOKUP(A969,'Medical Examinations'!A968:J3303,3,FALSE)</f>
        <v>5.65</v>
      </c>
      <c r="E969" t="str">
        <f>VLOOKUP(A969,'Medical Examinations'!A968:J3303,4,FALSE)</f>
        <v>No</v>
      </c>
      <c r="F969" t="str">
        <f>VLOOKUP(A969,'Medical Examinations'!A968:J3303,4,FALSE)</f>
        <v>No</v>
      </c>
      <c r="G969" t="str">
        <f>VLOOKUP(A969,'Medical Examinations'!A969:J3303,6,FALSE)</f>
        <v>No</v>
      </c>
      <c r="H969">
        <f>VLOOKUP(A969,'Medical Examinations'!A969:J3303,7,FALSE)</f>
        <v>0</v>
      </c>
      <c r="I969" s="8" t="str">
        <f>VLOOKUP(A969,'Medical Examinations'!A969:J3303,8,FALSE)</f>
        <v>No</v>
      </c>
      <c r="J969" t="str">
        <f>VLOOKUP(A969,'Medical Examinations'!A969:J3303,9,FALSE)</f>
        <v>Obesity</v>
      </c>
      <c r="K969" t="str">
        <f>VLOOKUP(A969,'Medical Examinations'!A969:J3303,10,FALSE)</f>
        <v>Normal</v>
      </c>
      <c r="L969" s="14">
        <f>VLOOKUP(A969,'Hospitalisation Details'!$A$1:$H$2344,2,FALSE)</f>
        <v>29419</v>
      </c>
      <c r="M969">
        <f>VLOOKUP(A969,'Hospitalisation Details'!$A$1:$H$2344,4,FALSE)</f>
        <v>11435.74</v>
      </c>
      <c r="N969" t="str">
        <f>VLOOKUP(A969,'Hospitalisation Details'!$A$1:$H$2344,5,FALSE)</f>
        <v>tier - 3</v>
      </c>
      <c r="O969" t="str">
        <f>VLOOKUP(A969,'Hospitalisation Details'!$A$1:$H$2344,6,FALSE)</f>
        <v>tier - 3</v>
      </c>
      <c r="P969" t="str">
        <f>VLOOKUP(A969,'Hospitalisation Details'!$A$1:$H$2344,7,FALSE)</f>
        <v>R1021</v>
      </c>
      <c r="Q969">
        <f>VLOOKUP(A969,'Hospitalisation Details'!$A$1:$H$2344,8,FALSE)</f>
        <v>42</v>
      </c>
    </row>
    <row r="970" spans="1:17" x14ac:dyDescent="0.3">
      <c r="A970" t="s">
        <v>1391</v>
      </c>
      <c r="B970" t="str">
        <f>VLOOKUP(A970, 'Customer Names'!$A$1:$D$2336,3,FALSE)</f>
        <v>Eidinger</v>
      </c>
      <c r="C970">
        <f>VLOOKUP(A970, 'Medical Examinations'!$A$1:$J$2336,2,FALSE)</f>
        <v>37.68</v>
      </c>
      <c r="D970">
        <f>VLOOKUP(A970,'Medical Examinations'!A969:J3304,3,FALSE)</f>
        <v>4.29</v>
      </c>
      <c r="E970" t="str">
        <f>VLOOKUP(A970,'Medical Examinations'!A969:J3304,4,FALSE)</f>
        <v>Yes</v>
      </c>
      <c r="F970" t="str">
        <f>VLOOKUP(A970,'Medical Examinations'!A969:J3304,4,FALSE)</f>
        <v>Yes</v>
      </c>
      <c r="G970" t="str">
        <f>VLOOKUP(A970,'Medical Examinations'!A970:J3304,6,FALSE)</f>
        <v>No</v>
      </c>
      <c r="H970">
        <f>VLOOKUP(A970,'Medical Examinations'!A970:J3304,7,FALSE)</f>
        <v>0</v>
      </c>
      <c r="I970" s="8" t="str">
        <f>VLOOKUP(A970,'Medical Examinations'!A970:J3304,8,FALSE)</f>
        <v>No</v>
      </c>
      <c r="J970" t="str">
        <f>VLOOKUP(A970,'Medical Examinations'!A970:J3304,9,FALSE)</f>
        <v>Obesity</v>
      </c>
      <c r="K970" t="str">
        <f>VLOOKUP(A970,'Medical Examinations'!A970:J3304,10,FALSE)</f>
        <v>Normal</v>
      </c>
      <c r="L970" s="14">
        <f>VLOOKUP(A970,'Hospitalisation Details'!$A$1:$H$2344,2,FALSE)</f>
        <v>31207</v>
      </c>
      <c r="M970">
        <f>VLOOKUP(A970,'Hospitalisation Details'!$A$1:$H$2344,4,FALSE)</f>
        <v>11419.49</v>
      </c>
      <c r="N970" t="str">
        <f>VLOOKUP(A970,'Hospitalisation Details'!$A$1:$H$2344,5,FALSE)</f>
        <v>tier - 3</v>
      </c>
      <c r="O970" t="str">
        <f>VLOOKUP(A970,'Hospitalisation Details'!$A$1:$H$2344,6,FALSE)</f>
        <v>tier - 1</v>
      </c>
      <c r="P970" t="str">
        <f>VLOOKUP(A970,'Hospitalisation Details'!$A$1:$H$2344,7,FALSE)</f>
        <v>R1012</v>
      </c>
      <c r="Q970">
        <f>VLOOKUP(A970,'Hospitalisation Details'!$A$1:$H$2344,8,FALSE)</f>
        <v>37</v>
      </c>
    </row>
    <row r="971" spans="1:17" x14ac:dyDescent="0.3">
      <c r="A971" t="s">
        <v>1390</v>
      </c>
      <c r="B971" t="str">
        <f>VLOOKUP(A971, 'Customer Names'!$A$1:$D$2336,3,FALSE)</f>
        <v>Ginsburg</v>
      </c>
      <c r="C971">
        <f>VLOOKUP(A971, 'Medical Examinations'!$A$1:$J$2336,2,FALSE)</f>
        <v>35.49</v>
      </c>
      <c r="D971">
        <f>VLOOKUP(A971,'Medical Examinations'!A970:J3305,3,FALSE)</f>
        <v>4.74</v>
      </c>
      <c r="E971" t="str">
        <f>VLOOKUP(A971,'Medical Examinations'!A970:J3305,4,FALSE)</f>
        <v>Yes</v>
      </c>
      <c r="F971" t="str">
        <f>VLOOKUP(A971,'Medical Examinations'!A970:J3305,4,FALSE)</f>
        <v>Yes</v>
      </c>
      <c r="G971" t="str">
        <f>VLOOKUP(A971,'Medical Examinations'!A971:J3305,6,FALSE)</f>
        <v>Yes</v>
      </c>
      <c r="H971">
        <f>VLOOKUP(A971,'Medical Examinations'!A971:J3305,7,FALSE)</f>
        <v>1</v>
      </c>
      <c r="I971" s="8" t="str">
        <f>VLOOKUP(A971,'Medical Examinations'!A971:J3305,8,FALSE)</f>
        <v>No</v>
      </c>
      <c r="J971" t="str">
        <f>VLOOKUP(A971,'Medical Examinations'!A971:J3305,9,FALSE)</f>
        <v>Obesity</v>
      </c>
      <c r="K971" t="str">
        <f>VLOOKUP(A971,'Medical Examinations'!A971:J3305,10,FALSE)</f>
        <v>Normal</v>
      </c>
      <c r="L971" s="14">
        <f>VLOOKUP(A971,'Hospitalisation Details'!$A$1:$H$2344,2,FALSE)</f>
        <v>30612</v>
      </c>
      <c r="M971">
        <f>VLOOKUP(A971,'Hospitalisation Details'!$A$1:$H$2344,4,FALSE)</f>
        <v>11412.02</v>
      </c>
      <c r="N971" t="str">
        <f>VLOOKUP(A971,'Hospitalisation Details'!$A$1:$H$2344,5,FALSE)</f>
        <v>tier - 3</v>
      </c>
      <c r="O971" t="str">
        <f>VLOOKUP(A971,'Hospitalisation Details'!$A$1:$H$2344,6,FALSE)</f>
        <v>tier - 1</v>
      </c>
      <c r="P971" t="str">
        <f>VLOOKUP(A971,'Hospitalisation Details'!$A$1:$H$2344,7,FALSE)</f>
        <v>R1021</v>
      </c>
      <c r="Q971">
        <f>VLOOKUP(A971,'Hospitalisation Details'!$A$1:$H$2344,8,FALSE)</f>
        <v>39</v>
      </c>
    </row>
    <row r="972" spans="1:17" x14ac:dyDescent="0.3">
      <c r="A972" t="s">
        <v>1389</v>
      </c>
      <c r="B972" t="str">
        <f>VLOOKUP(A972, 'Customer Names'!$A$1:$D$2336,3,FALSE)</f>
        <v>Truex</v>
      </c>
      <c r="C972">
        <f>VLOOKUP(A972, 'Medical Examinations'!$A$1:$J$2336,2,FALSE)</f>
        <v>44.7</v>
      </c>
      <c r="D972">
        <f>VLOOKUP(A972,'Medical Examinations'!A971:J3306,3,FALSE)</f>
        <v>7.6</v>
      </c>
      <c r="E972" t="str">
        <f>VLOOKUP(A972,'Medical Examinations'!A971:J3306,4,FALSE)</f>
        <v>Yes</v>
      </c>
      <c r="F972" t="str">
        <f>VLOOKUP(A972,'Medical Examinations'!A971:J3306,4,FALSE)</f>
        <v>Yes</v>
      </c>
      <c r="G972" t="str">
        <f>VLOOKUP(A972,'Medical Examinations'!A972:J3306,6,FALSE)</f>
        <v>No</v>
      </c>
      <c r="H972">
        <f>VLOOKUP(A972,'Medical Examinations'!A972:J3306,7,FALSE)</f>
        <v>2</v>
      </c>
      <c r="I972" s="8" t="str">
        <f>VLOOKUP(A972,'Medical Examinations'!A972:J3306,8,FALSE)</f>
        <v>No</v>
      </c>
      <c r="J972" t="str">
        <f>VLOOKUP(A972,'Medical Examinations'!A972:J3306,9,FALSE)</f>
        <v>Obesity</v>
      </c>
      <c r="K972" t="str">
        <f>VLOOKUP(A972,'Medical Examinations'!A972:J3306,10,FALSE)</f>
        <v>Diabetes</v>
      </c>
      <c r="L972" s="14">
        <f>VLOOKUP(A972,'Hospitalisation Details'!$A$1:$H$2344,2,FALSE)</f>
        <v>25848</v>
      </c>
      <c r="M972">
        <f>VLOOKUP(A972,'Hospitalisation Details'!$A$1:$H$2344,4,FALSE)</f>
        <v>11411.69</v>
      </c>
      <c r="N972" t="str">
        <f>VLOOKUP(A972,'Hospitalisation Details'!$A$1:$H$2344,5,FALSE)</f>
        <v>tier - 3</v>
      </c>
      <c r="O972" t="str">
        <f>VLOOKUP(A972,'Hospitalisation Details'!$A$1:$H$2344,6,FALSE)</f>
        <v>tier - 2</v>
      </c>
      <c r="P972" t="str">
        <f>VLOOKUP(A972,'Hospitalisation Details'!$A$1:$H$2344,7,FALSE)</f>
        <v>R1011</v>
      </c>
      <c r="Q972">
        <f>VLOOKUP(A972,'Hospitalisation Details'!$A$1:$H$2344,8,FALSE)</f>
        <v>52</v>
      </c>
    </row>
    <row r="973" spans="1:17" x14ac:dyDescent="0.3">
      <c r="A973" t="s">
        <v>1388</v>
      </c>
      <c r="B973" t="str">
        <f>VLOOKUP(A973, 'Customer Names'!$A$1:$D$2336,3,FALSE)</f>
        <v>Higgins</v>
      </c>
      <c r="C973">
        <f>VLOOKUP(A973, 'Medical Examinations'!$A$1:$J$2336,2,FALSE)</f>
        <v>38.380000000000003</v>
      </c>
      <c r="D973">
        <f>VLOOKUP(A973,'Medical Examinations'!A972:J3307,3,FALSE)</f>
        <v>8.5</v>
      </c>
      <c r="E973" t="str">
        <f>VLOOKUP(A973,'Medical Examinations'!A972:J3307,4,FALSE)</f>
        <v>Yes</v>
      </c>
      <c r="F973" t="str">
        <f>VLOOKUP(A973,'Medical Examinations'!A972:J3307,4,FALSE)</f>
        <v>Yes</v>
      </c>
      <c r="G973" t="str">
        <f>VLOOKUP(A973,'Medical Examinations'!A973:J3307,6,FALSE)</f>
        <v>No</v>
      </c>
      <c r="H973">
        <f>VLOOKUP(A973,'Medical Examinations'!A973:J3307,7,FALSE)</f>
        <v>2</v>
      </c>
      <c r="I973" s="8" t="str">
        <f>VLOOKUP(A973,'Medical Examinations'!A973:J3307,8,FALSE)</f>
        <v>No</v>
      </c>
      <c r="J973" t="str">
        <f>VLOOKUP(A973,'Medical Examinations'!A973:J3307,9,FALSE)</f>
        <v>Obesity</v>
      </c>
      <c r="K973" t="str">
        <f>VLOOKUP(A973,'Medical Examinations'!A973:J3307,10,FALSE)</f>
        <v>Diabetes</v>
      </c>
      <c r="L973" s="14">
        <f>VLOOKUP(A973,'Hospitalisation Details'!$A$1:$H$2344,2,FALSE)</f>
        <v>25843</v>
      </c>
      <c r="M973">
        <f>VLOOKUP(A973,'Hospitalisation Details'!$A$1:$H$2344,4,FALSE)</f>
        <v>11396.9</v>
      </c>
      <c r="N973" t="str">
        <f>VLOOKUP(A973,'Hospitalisation Details'!$A$1:$H$2344,5,FALSE)</f>
        <v>tier - 3</v>
      </c>
      <c r="O973" t="str">
        <f>VLOOKUP(A973,'Hospitalisation Details'!$A$1:$H$2344,6,FALSE)</f>
        <v>tier - 3</v>
      </c>
      <c r="P973" t="str">
        <f>VLOOKUP(A973,'Hospitalisation Details'!$A$1:$H$2344,7,FALSE)</f>
        <v>R1024</v>
      </c>
      <c r="Q973">
        <f>VLOOKUP(A973,'Hospitalisation Details'!$A$1:$H$2344,8,FALSE)</f>
        <v>52</v>
      </c>
    </row>
    <row r="974" spans="1:17" x14ac:dyDescent="0.3">
      <c r="A974" t="s">
        <v>1387</v>
      </c>
      <c r="B974" t="str">
        <f>VLOOKUP(A974, 'Customer Names'!$A$1:$D$2336,3,FALSE)</f>
        <v>McCurdy</v>
      </c>
      <c r="C974">
        <f>VLOOKUP(A974, 'Medical Examinations'!$A$1:$J$2336,2,FALSE)</f>
        <v>35.244999999999997</v>
      </c>
      <c r="D974">
        <f>VLOOKUP(A974,'Medical Examinations'!A973:J3308,3,FALSE)</f>
        <v>11.22</v>
      </c>
      <c r="E974" t="str">
        <f>VLOOKUP(A974,'Medical Examinations'!A973:J3308,4,FALSE)</f>
        <v>Yes</v>
      </c>
      <c r="F974" t="str">
        <f>VLOOKUP(A974,'Medical Examinations'!A973:J3308,4,FALSE)</f>
        <v>Yes</v>
      </c>
      <c r="G974" t="str">
        <f>VLOOKUP(A974,'Medical Examinations'!A974:J3308,6,FALSE)</f>
        <v>No</v>
      </c>
      <c r="H974">
        <f>VLOOKUP(A974,'Medical Examinations'!A974:J3308,7,FALSE)</f>
        <v>0</v>
      </c>
      <c r="I974" s="8" t="str">
        <f>VLOOKUP(A974,'Medical Examinations'!A974:J3308,8,FALSE)</f>
        <v>No</v>
      </c>
      <c r="J974" t="str">
        <f>VLOOKUP(A974,'Medical Examinations'!A974:J3308,9,FALSE)</f>
        <v>Obesity</v>
      </c>
      <c r="K974" t="str">
        <f>VLOOKUP(A974,'Medical Examinations'!A974:J3308,10,FALSE)</f>
        <v>Diabetes</v>
      </c>
      <c r="L974" s="14">
        <f>VLOOKUP(A974,'Hospitalisation Details'!$A$1:$H$2344,2,FALSE)</f>
        <v>24825</v>
      </c>
      <c r="M974">
        <f>VLOOKUP(A974,'Hospitalisation Details'!$A$1:$H$2344,4,FALSE)</f>
        <v>11394.07</v>
      </c>
      <c r="N974" t="str">
        <f>VLOOKUP(A974,'Hospitalisation Details'!$A$1:$H$2344,5,FALSE)</f>
        <v>tier - 3</v>
      </c>
      <c r="O974" t="str">
        <f>VLOOKUP(A974,'Hospitalisation Details'!$A$1:$H$2344,6,FALSE)</f>
        <v>tier - 1</v>
      </c>
      <c r="P974" t="str">
        <f>VLOOKUP(A974,'Hospitalisation Details'!$A$1:$H$2344,7,FALSE)</f>
        <v>R1018</v>
      </c>
      <c r="Q974">
        <f>VLOOKUP(A974,'Hospitalisation Details'!$A$1:$H$2344,8,FALSE)</f>
        <v>55</v>
      </c>
    </row>
    <row r="975" spans="1:17" x14ac:dyDescent="0.3">
      <c r="A975" t="s">
        <v>1386</v>
      </c>
      <c r="B975" t="str">
        <f>VLOOKUP(A975, 'Customer Names'!$A$1:$D$2336,3,FALSE)</f>
        <v>Hughes</v>
      </c>
      <c r="C975">
        <f>VLOOKUP(A975, 'Medical Examinations'!$A$1:$J$2336,2,FALSE)</f>
        <v>49.84</v>
      </c>
      <c r="D975">
        <f>VLOOKUP(A975,'Medical Examinations'!A974:J3309,3,FALSE)</f>
        <v>5.0999999999999996</v>
      </c>
      <c r="E975" t="str">
        <f>VLOOKUP(A975,'Medical Examinations'!A974:J3309,4,FALSE)</f>
        <v>Yes</v>
      </c>
      <c r="F975" t="str">
        <f>VLOOKUP(A975,'Medical Examinations'!A974:J3309,4,FALSE)</f>
        <v>Yes</v>
      </c>
      <c r="G975" t="str">
        <f>VLOOKUP(A975,'Medical Examinations'!A975:J3309,6,FALSE)</f>
        <v>Yes</v>
      </c>
      <c r="H975">
        <f>VLOOKUP(A975,'Medical Examinations'!A975:J3309,7,FALSE)</f>
        <v>1</v>
      </c>
      <c r="I975" s="8" t="str">
        <f>VLOOKUP(A975,'Medical Examinations'!A975:J3309,8,FALSE)</f>
        <v>No</v>
      </c>
      <c r="J975" t="str">
        <f>VLOOKUP(A975,'Medical Examinations'!A975:J3309,9,FALSE)</f>
        <v>Obesity</v>
      </c>
      <c r="K975" t="str">
        <f>VLOOKUP(A975,'Medical Examinations'!A975:J3309,10,FALSE)</f>
        <v>Normal</v>
      </c>
      <c r="L975" s="14">
        <f>VLOOKUP(A975,'Hospitalisation Details'!$A$1:$H$2344,2,FALSE)</f>
        <v>35639</v>
      </c>
      <c r="M975">
        <f>VLOOKUP(A975,'Hospitalisation Details'!$A$1:$H$2344,4,FALSE)</f>
        <v>11388.27</v>
      </c>
      <c r="N975" t="str">
        <f>VLOOKUP(A975,'Hospitalisation Details'!$A$1:$H$2344,5,FALSE)</f>
        <v>tier - 3</v>
      </c>
      <c r="O975" t="str">
        <f>VLOOKUP(A975,'Hospitalisation Details'!$A$1:$H$2344,6,FALSE)</f>
        <v>tier - 2</v>
      </c>
      <c r="P975" t="str">
        <f>VLOOKUP(A975,'Hospitalisation Details'!$A$1:$H$2344,7,FALSE)</f>
        <v>R1026</v>
      </c>
      <c r="Q975">
        <f>VLOOKUP(A975,'Hospitalisation Details'!$A$1:$H$2344,8,FALSE)</f>
        <v>25</v>
      </c>
    </row>
    <row r="976" spans="1:17" x14ac:dyDescent="0.3">
      <c r="A976" t="s">
        <v>1385</v>
      </c>
      <c r="B976" t="str">
        <f>VLOOKUP(A976, 'Customer Names'!$A$1:$D$2336,3,FALSE)</f>
        <v>Varner</v>
      </c>
      <c r="C976">
        <f>VLOOKUP(A976, 'Medical Examinations'!$A$1:$J$2336,2,FALSE)</f>
        <v>49.06</v>
      </c>
      <c r="D976">
        <f>VLOOKUP(A976,'Medical Examinations'!A975:J3310,3,FALSE)</f>
        <v>5.43</v>
      </c>
      <c r="E976" t="str">
        <f>VLOOKUP(A976,'Medical Examinations'!A975:J3310,4,FALSE)</f>
        <v>Yes</v>
      </c>
      <c r="F976" t="str">
        <f>VLOOKUP(A976,'Medical Examinations'!A975:J3310,4,FALSE)</f>
        <v>Yes</v>
      </c>
      <c r="G976" t="str">
        <f>VLOOKUP(A976,'Medical Examinations'!A976:J3310,6,FALSE)</f>
        <v>No</v>
      </c>
      <c r="H976">
        <f>VLOOKUP(A976,'Medical Examinations'!A976:J3310,7,FALSE)</f>
        <v>1</v>
      </c>
      <c r="I976" s="8" t="str">
        <f>VLOOKUP(A976,'Medical Examinations'!A976:J3310,8,FALSE)</f>
        <v>No</v>
      </c>
      <c r="J976" t="str">
        <f>VLOOKUP(A976,'Medical Examinations'!A976:J3310,9,FALSE)</f>
        <v>Obesity</v>
      </c>
      <c r="K976" t="str">
        <f>VLOOKUP(A976,'Medical Examinations'!A976:J3310,10,FALSE)</f>
        <v>Normal</v>
      </c>
      <c r="L976" s="14">
        <f>VLOOKUP(A976,'Hospitalisation Details'!$A$1:$H$2344,2,FALSE)</f>
        <v>23541</v>
      </c>
      <c r="M976">
        <f>VLOOKUP(A976,'Hospitalisation Details'!$A$1:$H$2344,4,FALSE)</f>
        <v>11381.33</v>
      </c>
      <c r="N976" t="str">
        <f>VLOOKUP(A976,'Hospitalisation Details'!$A$1:$H$2344,5,FALSE)</f>
        <v>tier - 3</v>
      </c>
      <c r="O976" t="str">
        <f>VLOOKUP(A976,'Hospitalisation Details'!$A$1:$H$2344,6,FALSE)</f>
        <v>tier - 2</v>
      </c>
      <c r="P976" t="str">
        <f>VLOOKUP(A976,'Hospitalisation Details'!$A$1:$H$2344,7,FALSE)</f>
        <v>R1013</v>
      </c>
      <c r="Q976">
        <f>VLOOKUP(A976,'Hospitalisation Details'!$A$1:$H$2344,8,FALSE)</f>
        <v>58</v>
      </c>
    </row>
    <row r="977" spans="1:17" x14ac:dyDescent="0.3">
      <c r="A977" t="s">
        <v>1384</v>
      </c>
      <c r="B977" t="str">
        <f>VLOOKUP(A977, 'Customer Names'!$A$1:$D$2336,3,FALSE)</f>
        <v>Dahmen</v>
      </c>
      <c r="C977">
        <f>VLOOKUP(A977, 'Medical Examinations'!$A$1:$J$2336,2,FALSE)</f>
        <v>30.88</v>
      </c>
      <c r="D977">
        <f>VLOOKUP(A977,'Medical Examinations'!A976:J3311,3,FALSE)</f>
        <v>5.82</v>
      </c>
      <c r="E977" t="str">
        <f>VLOOKUP(A977,'Medical Examinations'!A976:J3311,4,FALSE)</f>
        <v>No</v>
      </c>
      <c r="F977" t="str">
        <f>VLOOKUP(A977,'Medical Examinations'!A976:J3311,4,FALSE)</f>
        <v>No</v>
      </c>
      <c r="G977" t="str">
        <f>VLOOKUP(A977,'Medical Examinations'!A977:J3311,6,FALSE)</f>
        <v>No</v>
      </c>
      <c r="H977">
        <f>VLOOKUP(A977,'Medical Examinations'!A977:J3311,7,FALSE)</f>
        <v>2</v>
      </c>
      <c r="I977" s="8" t="str">
        <f>VLOOKUP(A977,'Medical Examinations'!A977:J3311,8,FALSE)</f>
        <v>No</v>
      </c>
      <c r="J977" t="str">
        <f>VLOOKUP(A977,'Medical Examinations'!A977:J3311,9,FALSE)</f>
        <v>Obesity</v>
      </c>
      <c r="K977" t="str">
        <f>VLOOKUP(A977,'Medical Examinations'!A977:J3311,10,FALSE)</f>
        <v>Prediabetes</v>
      </c>
      <c r="L977" s="14">
        <f>VLOOKUP(A977,'Hospitalisation Details'!$A$1:$H$2344,2,FALSE)</f>
        <v>26639</v>
      </c>
      <c r="M977">
        <f>VLOOKUP(A977,'Hospitalisation Details'!$A$1:$H$2344,4,FALSE)</f>
        <v>11378.57</v>
      </c>
      <c r="N977" t="str">
        <f>VLOOKUP(A977,'Hospitalisation Details'!$A$1:$H$2344,5,FALSE)</f>
        <v>tier - 3</v>
      </c>
      <c r="O977" t="str">
        <f>VLOOKUP(A977,'Hospitalisation Details'!$A$1:$H$2344,6,FALSE)</f>
        <v>tier - 2</v>
      </c>
      <c r="P977" t="str">
        <f>VLOOKUP(A977,'Hospitalisation Details'!$A$1:$H$2344,7,FALSE)</f>
        <v>R1025</v>
      </c>
      <c r="Q977">
        <f>VLOOKUP(A977,'Hospitalisation Details'!$A$1:$H$2344,8,FALSE)</f>
        <v>50</v>
      </c>
    </row>
    <row r="978" spans="1:17" x14ac:dyDescent="0.3">
      <c r="A978" t="s">
        <v>1383</v>
      </c>
      <c r="B978" t="str">
        <f>VLOOKUP(A978, 'Customer Names'!$A$1:$D$2336,3,FALSE)</f>
        <v>Young</v>
      </c>
      <c r="C978">
        <f>VLOOKUP(A978, 'Medical Examinations'!$A$1:$J$2336,2,FALSE)</f>
        <v>33.35</v>
      </c>
      <c r="D978">
        <f>VLOOKUP(A978,'Medical Examinations'!A977:J3312,3,FALSE)</f>
        <v>6.05</v>
      </c>
      <c r="E978" t="str">
        <f>VLOOKUP(A978,'Medical Examinations'!A977:J3312,4,FALSE)</f>
        <v>No</v>
      </c>
      <c r="F978" t="str">
        <f>VLOOKUP(A978,'Medical Examinations'!A977:J3312,4,FALSE)</f>
        <v>No</v>
      </c>
      <c r="G978" t="str">
        <f>VLOOKUP(A978,'Medical Examinations'!A978:J3312,6,FALSE)</f>
        <v>Yes</v>
      </c>
      <c r="H978">
        <f>VLOOKUP(A978,'Medical Examinations'!A978:J3312,7,FALSE)</f>
        <v>1</v>
      </c>
      <c r="I978" s="8" t="str">
        <f>VLOOKUP(A978,'Medical Examinations'!A978:J3312,8,FALSE)</f>
        <v>No</v>
      </c>
      <c r="J978" t="str">
        <f>VLOOKUP(A978,'Medical Examinations'!A978:J3312,9,FALSE)</f>
        <v>Obesity</v>
      </c>
      <c r="K978" t="str">
        <f>VLOOKUP(A978,'Medical Examinations'!A978:J3312,10,FALSE)</f>
        <v>Prediabetes</v>
      </c>
      <c r="L978" s="14">
        <f>VLOOKUP(A978,'Hospitalisation Details'!$A$1:$H$2344,2,FALSE)</f>
        <v>29013</v>
      </c>
      <c r="M978">
        <f>VLOOKUP(A978,'Hospitalisation Details'!$A$1:$H$2344,4,FALSE)</f>
        <v>11369.39</v>
      </c>
      <c r="N978" t="str">
        <f>VLOOKUP(A978,'Hospitalisation Details'!$A$1:$H$2344,5,FALSE)</f>
        <v>tier - 3</v>
      </c>
      <c r="O978" t="str">
        <f>VLOOKUP(A978,'Hospitalisation Details'!$A$1:$H$2344,6,FALSE)</f>
        <v>tier - 1</v>
      </c>
      <c r="P978" t="str">
        <f>VLOOKUP(A978,'Hospitalisation Details'!$A$1:$H$2344,7,FALSE)</f>
        <v>R1026</v>
      </c>
      <c r="Q978">
        <f>VLOOKUP(A978,'Hospitalisation Details'!$A$1:$H$2344,8,FALSE)</f>
        <v>44</v>
      </c>
    </row>
    <row r="979" spans="1:17" x14ac:dyDescent="0.3">
      <c r="A979" t="s">
        <v>1382</v>
      </c>
      <c r="B979" t="str">
        <f>VLOOKUP(A979, 'Customer Names'!$A$1:$D$2336,3,FALSE)</f>
        <v>Fraser</v>
      </c>
      <c r="C979">
        <f>VLOOKUP(A979, 'Medical Examinations'!$A$1:$J$2336,2,FALSE)</f>
        <v>38</v>
      </c>
      <c r="D979">
        <f>VLOOKUP(A979,'Medical Examinations'!A978:J3313,3,FALSE)</f>
        <v>6.38</v>
      </c>
      <c r="E979" t="str">
        <f>VLOOKUP(A979,'Medical Examinations'!A978:J3313,4,FALSE)</f>
        <v>Yes</v>
      </c>
      <c r="F979" t="str">
        <f>VLOOKUP(A979,'Medical Examinations'!A978:J3313,4,FALSE)</f>
        <v>Yes</v>
      </c>
      <c r="G979" t="str">
        <f>VLOOKUP(A979,'Medical Examinations'!A979:J3313,6,FALSE)</f>
        <v>No</v>
      </c>
      <c r="H979">
        <f>VLOOKUP(A979,'Medical Examinations'!A979:J3313,7,FALSE)</f>
        <v>1</v>
      </c>
      <c r="I979" s="8" t="str">
        <f>VLOOKUP(A979,'Medical Examinations'!A979:J3313,8,FALSE)</f>
        <v>No</v>
      </c>
      <c r="J979" t="str">
        <f>VLOOKUP(A979,'Medical Examinations'!A979:J3313,9,FALSE)</f>
        <v>Obesity</v>
      </c>
      <c r="K979" t="str">
        <f>VLOOKUP(A979,'Medical Examinations'!A979:J3313,10,FALSE)</f>
        <v>Prediabetes</v>
      </c>
      <c r="L979" s="14">
        <f>VLOOKUP(A979,'Hospitalisation Details'!$A$1:$H$2344,2,FALSE)</f>
        <v>23724</v>
      </c>
      <c r="M979">
        <f>VLOOKUP(A979,'Hospitalisation Details'!$A$1:$H$2344,4,FALSE)</f>
        <v>11365.95</v>
      </c>
      <c r="N979" t="str">
        <f>VLOOKUP(A979,'Hospitalisation Details'!$A$1:$H$2344,5,FALSE)</f>
        <v>tier - 3</v>
      </c>
      <c r="O979" t="str">
        <f>VLOOKUP(A979,'Hospitalisation Details'!$A$1:$H$2344,6,FALSE)</f>
        <v>tier - 2</v>
      </c>
      <c r="P979" t="str">
        <f>VLOOKUP(A979,'Hospitalisation Details'!$A$1:$H$2344,7,FALSE)</f>
        <v>R1011</v>
      </c>
      <c r="Q979">
        <f>VLOOKUP(A979,'Hospitalisation Details'!$A$1:$H$2344,8,FALSE)</f>
        <v>58</v>
      </c>
    </row>
    <row r="980" spans="1:17" x14ac:dyDescent="0.3">
      <c r="A980" t="s">
        <v>1381</v>
      </c>
      <c r="B980" t="str">
        <f>VLOOKUP(A980, 'Customer Names'!$A$1:$D$2336,3,FALSE)</f>
        <v>Deeg</v>
      </c>
      <c r="C980">
        <f>VLOOKUP(A980, 'Medical Examinations'!$A$1:$J$2336,2,FALSE)</f>
        <v>36.08</v>
      </c>
      <c r="D980">
        <f>VLOOKUP(A980,'Medical Examinations'!A979:J3314,3,FALSE)</f>
        <v>5.73</v>
      </c>
      <c r="E980" t="str">
        <f>VLOOKUP(A980,'Medical Examinations'!A979:J3314,4,FALSE)</f>
        <v>Yes</v>
      </c>
      <c r="F980" t="str">
        <f>VLOOKUP(A980,'Medical Examinations'!A979:J3314,4,FALSE)</f>
        <v>Yes</v>
      </c>
      <c r="G980" t="str">
        <f>VLOOKUP(A980,'Medical Examinations'!A980:J3314,6,FALSE)</f>
        <v>No</v>
      </c>
      <c r="H980">
        <f>VLOOKUP(A980,'Medical Examinations'!A980:J3314,7,FALSE)</f>
        <v>1</v>
      </c>
      <c r="I980" s="8" t="str">
        <f>VLOOKUP(A980,'Medical Examinations'!A980:J3314,8,FALSE)</f>
        <v>No</v>
      </c>
      <c r="J980" t="str">
        <f>VLOOKUP(A980,'Medical Examinations'!A980:J3314,9,FALSE)</f>
        <v>Obesity</v>
      </c>
      <c r="K980" t="str">
        <f>VLOOKUP(A980,'Medical Examinations'!A980:J3314,10,FALSE)</f>
        <v>Prediabetes</v>
      </c>
      <c r="L980" s="14">
        <f>VLOOKUP(A980,'Hospitalisation Details'!$A$1:$H$2344,2,FALSE)</f>
        <v>23561</v>
      </c>
      <c r="M980">
        <f>VLOOKUP(A980,'Hospitalisation Details'!$A$1:$H$2344,4,FALSE)</f>
        <v>11363.28</v>
      </c>
      <c r="N980" t="str">
        <f>VLOOKUP(A980,'Hospitalisation Details'!$A$1:$H$2344,5,FALSE)</f>
        <v>tier - 3</v>
      </c>
      <c r="O980" t="str">
        <f>VLOOKUP(A980,'Hospitalisation Details'!$A$1:$H$2344,6,FALSE)</f>
        <v>tier - 1</v>
      </c>
      <c r="P980" t="str">
        <f>VLOOKUP(A980,'Hospitalisation Details'!$A$1:$H$2344,7,FALSE)</f>
        <v>R1013</v>
      </c>
      <c r="Q980">
        <f>VLOOKUP(A980,'Hospitalisation Details'!$A$1:$H$2344,8,FALSE)</f>
        <v>58</v>
      </c>
    </row>
    <row r="981" spans="1:17" x14ac:dyDescent="0.3">
      <c r="A981" t="s">
        <v>1380</v>
      </c>
      <c r="B981" t="str">
        <f>VLOOKUP(A981, 'Customer Names'!$A$1:$D$2336,3,FALSE)</f>
        <v>Robertson</v>
      </c>
      <c r="C981">
        <f>VLOOKUP(A981, 'Medical Examinations'!$A$1:$J$2336,2,FALSE)</f>
        <v>35.700000000000003</v>
      </c>
      <c r="D981">
        <f>VLOOKUP(A981,'Medical Examinations'!A980:J3315,3,FALSE)</f>
        <v>5.47</v>
      </c>
      <c r="E981" t="str">
        <f>VLOOKUP(A981,'Medical Examinations'!A980:J3315,4,FALSE)</f>
        <v>Yes</v>
      </c>
      <c r="F981" t="str">
        <f>VLOOKUP(A981,'Medical Examinations'!A980:J3315,4,FALSE)</f>
        <v>Yes</v>
      </c>
      <c r="G981" t="str">
        <f>VLOOKUP(A981,'Medical Examinations'!A981:J3315,6,FALSE)</f>
        <v>No</v>
      </c>
      <c r="H981">
        <f>VLOOKUP(A981,'Medical Examinations'!A981:J3315,7,FALSE)</f>
        <v>1</v>
      </c>
      <c r="I981" s="8" t="str">
        <f>VLOOKUP(A981,'Medical Examinations'!A981:J3315,8,FALSE)</f>
        <v>No</v>
      </c>
      <c r="J981" t="str">
        <f>VLOOKUP(A981,'Medical Examinations'!A981:J3315,9,FALSE)</f>
        <v>Obesity</v>
      </c>
      <c r="K981" t="str">
        <f>VLOOKUP(A981,'Medical Examinations'!A981:J3315,10,FALSE)</f>
        <v>Normal</v>
      </c>
      <c r="L981" s="14">
        <f>VLOOKUP(A981,'Hospitalisation Details'!$A$1:$H$2344,2,FALSE)</f>
        <v>23562</v>
      </c>
      <c r="M981">
        <f>VLOOKUP(A981,'Hospitalisation Details'!$A$1:$H$2344,4,FALSE)</f>
        <v>11362.76</v>
      </c>
      <c r="N981" t="str">
        <f>VLOOKUP(A981,'Hospitalisation Details'!$A$1:$H$2344,5,FALSE)</f>
        <v>tier - 3</v>
      </c>
      <c r="O981" t="str">
        <f>VLOOKUP(A981,'Hospitalisation Details'!$A$1:$H$2344,6,FALSE)</f>
        <v>tier - 1</v>
      </c>
      <c r="P981" t="str">
        <f>VLOOKUP(A981,'Hospitalisation Details'!$A$1:$H$2344,7,FALSE)</f>
        <v>R1011</v>
      </c>
      <c r="Q981">
        <f>VLOOKUP(A981,'Hospitalisation Details'!$A$1:$H$2344,8,FALSE)</f>
        <v>58</v>
      </c>
    </row>
    <row r="982" spans="1:17" x14ac:dyDescent="0.3">
      <c r="A982" t="s">
        <v>1379</v>
      </c>
      <c r="B982" t="str">
        <f>VLOOKUP(A982, 'Customer Names'!$A$1:$D$2336,3,FALSE)</f>
        <v>Peck</v>
      </c>
      <c r="C982">
        <f>VLOOKUP(A982, 'Medical Examinations'!$A$1:$J$2336,2,FALSE)</f>
        <v>34.01</v>
      </c>
      <c r="D982">
        <f>VLOOKUP(A982,'Medical Examinations'!A981:J3316,3,FALSE)</f>
        <v>11.3</v>
      </c>
      <c r="E982" t="str">
        <f>VLOOKUP(A982,'Medical Examinations'!A981:J3316,4,FALSE)</f>
        <v>No</v>
      </c>
      <c r="F982" t="str">
        <f>VLOOKUP(A982,'Medical Examinations'!A981:J3316,4,FALSE)</f>
        <v>No</v>
      </c>
      <c r="G982" t="str">
        <f>VLOOKUP(A982,'Medical Examinations'!A982:J3316,6,FALSE)</f>
        <v>No</v>
      </c>
      <c r="H982">
        <f>VLOOKUP(A982,'Medical Examinations'!A982:J3316,7,FALSE)</f>
        <v>0</v>
      </c>
      <c r="I982" s="8" t="str">
        <f>VLOOKUP(A982,'Medical Examinations'!A982:J3316,8,FALSE)</f>
        <v>No</v>
      </c>
      <c r="J982" t="str">
        <f>VLOOKUP(A982,'Medical Examinations'!A982:J3316,9,FALSE)</f>
        <v>Obesity</v>
      </c>
      <c r="K982" t="str">
        <f>VLOOKUP(A982,'Medical Examinations'!A982:J3316,10,FALSE)</f>
        <v>Diabetes</v>
      </c>
      <c r="L982" s="14">
        <f>VLOOKUP(A982,'Hospitalisation Details'!$A$1:$H$2344,2,FALSE)</f>
        <v>24011</v>
      </c>
      <c r="M982">
        <f>VLOOKUP(A982,'Hospitalisation Details'!$A$1:$H$2344,4,FALSE)</f>
        <v>11356.66</v>
      </c>
      <c r="N982" t="str">
        <f>VLOOKUP(A982,'Hospitalisation Details'!$A$1:$H$2344,5,FALSE)</f>
        <v>tier - 3</v>
      </c>
      <c r="O982" t="str">
        <f>VLOOKUP(A982,'Hospitalisation Details'!$A$1:$H$2344,6,FALSE)</f>
        <v>tier - 3</v>
      </c>
      <c r="P982" t="str">
        <f>VLOOKUP(A982,'Hospitalisation Details'!$A$1:$H$2344,7,FALSE)</f>
        <v>R1012</v>
      </c>
      <c r="Q982">
        <f>VLOOKUP(A982,'Hospitalisation Details'!$A$1:$H$2344,8,FALSE)</f>
        <v>57</v>
      </c>
    </row>
    <row r="983" spans="1:17" x14ac:dyDescent="0.3">
      <c r="A983" t="s">
        <v>1378</v>
      </c>
      <c r="B983" t="str">
        <f>VLOOKUP(A983, 'Customer Names'!$A$1:$D$2336,3,FALSE)</f>
        <v>Burger</v>
      </c>
      <c r="C983">
        <f>VLOOKUP(A983, 'Medical Examinations'!$A$1:$J$2336,2,FALSE)</f>
        <v>31.54</v>
      </c>
      <c r="D983">
        <f>VLOOKUP(A983,'Medical Examinations'!A982:J3317,3,FALSE)</f>
        <v>6.72</v>
      </c>
      <c r="E983" t="str">
        <f>VLOOKUP(A983,'Medical Examinations'!A982:J3317,4,FALSE)</f>
        <v>No</v>
      </c>
      <c r="F983" t="str">
        <f>VLOOKUP(A983,'Medical Examinations'!A982:J3317,4,FALSE)</f>
        <v>No</v>
      </c>
      <c r="G983" t="str">
        <f>VLOOKUP(A983,'Medical Examinations'!A983:J3317,6,FALSE)</f>
        <v>No</v>
      </c>
      <c r="H983">
        <f>VLOOKUP(A983,'Medical Examinations'!A983:J3317,7,FALSE)</f>
        <v>0</v>
      </c>
      <c r="I983" s="8" t="str">
        <f>VLOOKUP(A983,'Medical Examinations'!A983:J3317,8,FALSE)</f>
        <v>No</v>
      </c>
      <c r="J983" t="str">
        <f>VLOOKUP(A983,'Medical Examinations'!A983:J3317,9,FALSE)</f>
        <v>Obesity</v>
      </c>
      <c r="K983" t="str">
        <f>VLOOKUP(A983,'Medical Examinations'!A983:J3317,10,FALSE)</f>
        <v>Diabetes</v>
      </c>
      <c r="L983" s="14">
        <f>VLOOKUP(A983,'Hospitalisation Details'!$A$1:$H$2344,2,FALSE)</f>
        <v>24075</v>
      </c>
      <c r="M983">
        <f>VLOOKUP(A983,'Hospitalisation Details'!$A$1:$H$2344,4,FALSE)</f>
        <v>11353.23</v>
      </c>
      <c r="N983" t="str">
        <f>VLOOKUP(A983,'Hospitalisation Details'!$A$1:$H$2344,5,FALSE)</f>
        <v>tier - 3</v>
      </c>
      <c r="O983" t="str">
        <f>VLOOKUP(A983,'Hospitalisation Details'!$A$1:$H$2344,6,FALSE)</f>
        <v>tier - 1</v>
      </c>
      <c r="P983" t="str">
        <f>VLOOKUP(A983,'Hospitalisation Details'!$A$1:$H$2344,7,FALSE)</f>
        <v>R1012</v>
      </c>
      <c r="Q983">
        <f>VLOOKUP(A983,'Hospitalisation Details'!$A$1:$H$2344,8,FALSE)</f>
        <v>57</v>
      </c>
    </row>
    <row r="984" spans="1:17" x14ac:dyDescent="0.3">
      <c r="A984" t="s">
        <v>1377</v>
      </c>
      <c r="B984" t="str">
        <f>VLOOKUP(A984, 'Customer Names'!$A$1:$D$2336,3,FALSE)</f>
        <v>Blain</v>
      </c>
      <c r="C984">
        <f>VLOOKUP(A984, 'Medical Examinations'!$A$1:$J$2336,2,FALSE)</f>
        <v>23.3</v>
      </c>
      <c r="D984">
        <f>VLOOKUP(A984,'Medical Examinations'!A983:J3318,3,FALSE)</f>
        <v>5.36</v>
      </c>
      <c r="E984" t="str">
        <f>VLOOKUP(A984,'Medical Examinations'!A983:J3318,4,FALSE)</f>
        <v>Yes</v>
      </c>
      <c r="F984" t="str">
        <f>VLOOKUP(A984,'Medical Examinations'!A983:J3318,4,FALSE)</f>
        <v>Yes</v>
      </c>
      <c r="G984" t="str">
        <f>VLOOKUP(A984,'Medical Examinations'!A984:J3318,6,FALSE)</f>
        <v>No</v>
      </c>
      <c r="H984">
        <f>VLOOKUP(A984,'Medical Examinations'!A984:J3318,7,FALSE)</f>
        <v>1</v>
      </c>
      <c r="I984" s="8" t="str">
        <f>VLOOKUP(A984,'Medical Examinations'!A984:J3318,8,FALSE)</f>
        <v>No</v>
      </c>
      <c r="J984" t="str">
        <f>VLOOKUP(A984,'Medical Examinations'!A984:J3318,9,FALSE)</f>
        <v>Normal weight</v>
      </c>
      <c r="K984" t="str">
        <f>VLOOKUP(A984,'Medical Examinations'!A984:J3318,10,FALSE)</f>
        <v>Normal</v>
      </c>
      <c r="L984" s="14">
        <f>VLOOKUP(A984,'Hospitalisation Details'!$A$1:$H$2344,2,FALSE)</f>
        <v>23570</v>
      </c>
      <c r="M984">
        <f>VLOOKUP(A984,'Hospitalisation Details'!$A$1:$H$2344,4,FALSE)</f>
        <v>11345.52</v>
      </c>
      <c r="N984" t="str">
        <f>VLOOKUP(A984,'Hospitalisation Details'!$A$1:$H$2344,5,FALSE)</f>
        <v>tier - 3</v>
      </c>
      <c r="O984" t="str">
        <f>VLOOKUP(A984,'Hospitalisation Details'!$A$1:$H$2344,6,FALSE)</f>
        <v>tier - 3</v>
      </c>
      <c r="P984" t="str">
        <f>VLOOKUP(A984,'Hospitalisation Details'!$A$1:$H$2344,7,FALSE)</f>
        <v>R1011</v>
      </c>
      <c r="Q984">
        <f>VLOOKUP(A984,'Hospitalisation Details'!$A$1:$H$2344,8,FALSE)</f>
        <v>58</v>
      </c>
    </row>
    <row r="985" spans="1:17" x14ac:dyDescent="0.3">
      <c r="A985" t="s">
        <v>1376</v>
      </c>
      <c r="B985" t="str">
        <f>VLOOKUP(A985, 'Customer Names'!$A$1:$D$2336,3,FALSE)</f>
        <v>Winters</v>
      </c>
      <c r="C985">
        <f>VLOOKUP(A985, 'Medical Examinations'!$A$1:$J$2336,2,FALSE)</f>
        <v>27.75</v>
      </c>
      <c r="D985">
        <f>VLOOKUP(A985,'Medical Examinations'!A984:J3319,3,FALSE)</f>
        <v>9.8800000000000008</v>
      </c>
      <c r="E985" t="str">
        <f>VLOOKUP(A985,'Medical Examinations'!A984:J3319,4,FALSE)</f>
        <v>No</v>
      </c>
      <c r="F985" t="str">
        <f>VLOOKUP(A985,'Medical Examinations'!A984:J3319,4,FALSE)</f>
        <v>No</v>
      </c>
      <c r="G985" t="str">
        <f>VLOOKUP(A985,'Medical Examinations'!A985:J3319,6,FALSE)</f>
        <v>No</v>
      </c>
      <c r="H985">
        <f>VLOOKUP(A985,'Medical Examinations'!A985:J3319,7,FALSE)</f>
        <v>0</v>
      </c>
      <c r="I985" s="8" t="str">
        <f>VLOOKUP(A985,'Medical Examinations'!A985:J3319,8,FALSE)</f>
        <v>No</v>
      </c>
      <c r="J985" t="str">
        <f>VLOOKUP(A985,'Medical Examinations'!A985:J3319,9,FALSE)</f>
        <v>Overweight</v>
      </c>
      <c r="K985" t="str">
        <f>VLOOKUP(A985,'Medical Examinations'!A985:J3319,10,FALSE)</f>
        <v>Diabetes</v>
      </c>
      <c r="L985" s="14">
        <f>VLOOKUP(A985,'Hospitalisation Details'!$A$1:$H$2344,2,FALSE)</f>
        <v>25144</v>
      </c>
      <c r="M985">
        <f>VLOOKUP(A985,'Hospitalisation Details'!$A$1:$H$2344,4,FALSE)</f>
        <v>11344.32</v>
      </c>
      <c r="N985" t="str">
        <f>VLOOKUP(A985,'Hospitalisation Details'!$A$1:$H$2344,5,FALSE)</f>
        <v>tier - 3</v>
      </c>
      <c r="O985" t="str">
        <f>VLOOKUP(A985,'Hospitalisation Details'!$A$1:$H$2344,6,FALSE)</f>
        <v>tier - 2</v>
      </c>
      <c r="P985" t="str">
        <f>VLOOKUP(A985,'Hospitalisation Details'!$A$1:$H$2344,7,FALSE)</f>
        <v>R1025</v>
      </c>
      <c r="Q985">
        <f>VLOOKUP(A985,'Hospitalisation Details'!$A$1:$H$2344,8,FALSE)</f>
        <v>54</v>
      </c>
    </row>
    <row r="986" spans="1:17" x14ac:dyDescent="0.3">
      <c r="A986" t="s">
        <v>1375</v>
      </c>
      <c r="B986" t="str">
        <f>VLOOKUP(A986, 'Customer Names'!$A$1:$D$2336,3,FALSE)</f>
        <v>McCue</v>
      </c>
      <c r="C986">
        <f>VLOOKUP(A986, 'Medical Examinations'!$A$1:$J$2336,2,FALSE)</f>
        <v>42.46</v>
      </c>
      <c r="D986">
        <f>VLOOKUP(A986,'Medical Examinations'!A985:J3320,3,FALSE)</f>
        <v>4.1100000000000003</v>
      </c>
      <c r="E986" t="str">
        <f>VLOOKUP(A986,'Medical Examinations'!A985:J3320,4,FALSE)</f>
        <v>No</v>
      </c>
      <c r="F986" t="str">
        <f>VLOOKUP(A986,'Medical Examinations'!A985:J3320,4,FALSE)</f>
        <v>No</v>
      </c>
      <c r="G986" t="str">
        <f>VLOOKUP(A986,'Medical Examinations'!A986:J3320,6,FALSE)</f>
        <v>No</v>
      </c>
      <c r="H986">
        <f>VLOOKUP(A986,'Medical Examinations'!A986:J3320,7,FALSE)</f>
        <v>0</v>
      </c>
      <c r="I986" s="8" t="str">
        <f>VLOOKUP(A986,'Medical Examinations'!A986:J3320,8,FALSE)</f>
        <v>No</v>
      </c>
      <c r="J986" t="str">
        <f>VLOOKUP(A986,'Medical Examinations'!A986:J3320,9,FALSE)</f>
        <v>Obesity</v>
      </c>
      <c r="K986" t="str">
        <f>VLOOKUP(A986,'Medical Examinations'!A986:J3320,10,FALSE)</f>
        <v>Normal</v>
      </c>
      <c r="L986" s="14">
        <f>VLOOKUP(A986,'Hospitalisation Details'!$A$1:$H$2344,2,FALSE)</f>
        <v>32739</v>
      </c>
      <c r="M986">
        <f>VLOOKUP(A986,'Hospitalisation Details'!$A$1:$H$2344,4,FALSE)</f>
        <v>11326.71</v>
      </c>
      <c r="N986" t="str">
        <f>VLOOKUP(A986,'Hospitalisation Details'!$A$1:$H$2344,5,FALSE)</f>
        <v>tier - 3</v>
      </c>
      <c r="O986" t="str">
        <f>VLOOKUP(A986,'Hospitalisation Details'!$A$1:$H$2344,6,FALSE)</f>
        <v>tier - 3</v>
      </c>
      <c r="P986" t="str">
        <f>VLOOKUP(A986,'Hospitalisation Details'!$A$1:$H$2344,7,FALSE)</f>
        <v>R1013</v>
      </c>
      <c r="Q986">
        <f>VLOOKUP(A986,'Hospitalisation Details'!$A$1:$H$2344,8,FALSE)</f>
        <v>33</v>
      </c>
    </row>
    <row r="987" spans="1:17" x14ac:dyDescent="0.3">
      <c r="A987" t="s">
        <v>1374</v>
      </c>
      <c r="B987" t="str">
        <f>VLOOKUP(A987, 'Customer Names'!$A$1:$D$2336,3,FALSE)</f>
        <v>Webster</v>
      </c>
      <c r="C987">
        <f>VLOOKUP(A987, 'Medical Examinations'!$A$1:$J$2336,2,FALSE)</f>
        <v>54.47</v>
      </c>
      <c r="D987">
        <f>VLOOKUP(A987,'Medical Examinations'!A986:J3321,3,FALSE)</f>
        <v>7.48</v>
      </c>
      <c r="E987" t="str">
        <f>VLOOKUP(A987,'Medical Examinations'!A986:J3321,4,FALSE)</f>
        <v>No</v>
      </c>
      <c r="F987" t="str">
        <f>VLOOKUP(A987,'Medical Examinations'!A986:J3321,4,FALSE)</f>
        <v>No</v>
      </c>
      <c r="G987" t="str">
        <f>VLOOKUP(A987,'Medical Examinations'!A987:J3321,6,FALSE)</f>
        <v>No</v>
      </c>
      <c r="H987">
        <f>VLOOKUP(A987,'Medical Examinations'!A987:J3321,7,FALSE)</f>
        <v>0</v>
      </c>
      <c r="I987" s="8" t="str">
        <f>VLOOKUP(A987,'Medical Examinations'!A987:J3321,8,FALSE)</f>
        <v>No</v>
      </c>
      <c r="J987" t="str">
        <f>VLOOKUP(A987,'Medical Examinations'!A987:J3321,9,FALSE)</f>
        <v>Obesity</v>
      </c>
      <c r="K987" t="str">
        <f>VLOOKUP(A987,'Medical Examinations'!A987:J3321,10,FALSE)</f>
        <v>Diabetes</v>
      </c>
      <c r="L987" s="14">
        <f>VLOOKUP(A987,'Hospitalisation Details'!$A$1:$H$2344,2,FALSE)</f>
        <v>37519</v>
      </c>
      <c r="M987">
        <f>VLOOKUP(A987,'Hospitalisation Details'!$A$1:$H$2344,4,FALSE)</f>
        <v>11321.49</v>
      </c>
      <c r="N987" t="str">
        <f>VLOOKUP(A987,'Hospitalisation Details'!$A$1:$H$2344,5,FALSE)</f>
        <v>tier - 3</v>
      </c>
      <c r="O987" t="str">
        <f>VLOOKUP(A987,'Hospitalisation Details'!$A$1:$H$2344,6,FALSE)</f>
        <v>tier - 3</v>
      </c>
      <c r="P987" t="str">
        <f>VLOOKUP(A987,'Hospitalisation Details'!$A$1:$H$2344,7,FALSE)</f>
        <v>R1012</v>
      </c>
      <c r="Q987">
        <f>VLOOKUP(A987,'Hospitalisation Details'!$A$1:$H$2344,8,FALSE)</f>
        <v>20</v>
      </c>
    </row>
    <row r="988" spans="1:17" x14ac:dyDescent="0.3">
      <c r="A988" t="s">
        <v>1373</v>
      </c>
      <c r="B988" t="str">
        <f>VLOOKUP(A988, 'Customer Names'!$A$1:$D$2336,3,FALSE)</f>
        <v>Anderson</v>
      </c>
      <c r="C988">
        <f>VLOOKUP(A988, 'Medical Examinations'!$A$1:$J$2336,2,FALSE)</f>
        <v>24.93</v>
      </c>
      <c r="D988">
        <f>VLOOKUP(A988,'Medical Examinations'!A987:J3322,3,FALSE)</f>
        <v>9.18</v>
      </c>
      <c r="E988" t="str">
        <f>VLOOKUP(A988,'Medical Examinations'!A987:J3322,4,FALSE)</f>
        <v>Yes</v>
      </c>
      <c r="F988" t="str">
        <f>VLOOKUP(A988,'Medical Examinations'!A987:J3322,4,FALSE)</f>
        <v>Yes</v>
      </c>
      <c r="G988" t="str">
        <f>VLOOKUP(A988,'Medical Examinations'!A988:J3322,6,FALSE)</f>
        <v>Yes</v>
      </c>
      <c r="H988">
        <f>VLOOKUP(A988,'Medical Examinations'!A988:J3322,7,FALSE)</f>
        <v>1</v>
      </c>
      <c r="I988" s="8" t="str">
        <f>VLOOKUP(A988,'Medical Examinations'!A988:J3322,8,FALSE)</f>
        <v>No</v>
      </c>
      <c r="J988" t="str">
        <f>VLOOKUP(A988,'Medical Examinations'!A988:J3322,9,FALSE)</f>
        <v>Overweight</v>
      </c>
      <c r="K988" t="str">
        <f>VLOOKUP(A988,'Medical Examinations'!A988:J3322,10,FALSE)</f>
        <v>Diabetes</v>
      </c>
      <c r="L988" s="14">
        <f>VLOOKUP(A988,'Hospitalisation Details'!$A$1:$H$2344,2,FALSE)</f>
        <v>23203</v>
      </c>
      <c r="M988">
        <f>VLOOKUP(A988,'Hospitalisation Details'!$A$1:$H$2344,4,FALSE)</f>
        <v>11319.12</v>
      </c>
      <c r="N988" t="str">
        <f>VLOOKUP(A988,'Hospitalisation Details'!$A$1:$H$2344,5,FALSE)</f>
        <v>tier - 3</v>
      </c>
      <c r="O988" t="str">
        <f>VLOOKUP(A988,'Hospitalisation Details'!$A$1:$H$2344,6,FALSE)</f>
        <v>tier - 1</v>
      </c>
      <c r="P988" t="str">
        <f>VLOOKUP(A988,'Hospitalisation Details'!$A$1:$H$2344,7,FALSE)</f>
        <v>R1012</v>
      </c>
      <c r="Q988">
        <f>VLOOKUP(A988,'Hospitalisation Details'!$A$1:$H$2344,8,FALSE)</f>
        <v>59</v>
      </c>
    </row>
    <row r="989" spans="1:17" x14ac:dyDescent="0.3">
      <c r="A989" t="s">
        <v>1372</v>
      </c>
      <c r="B989" t="str">
        <f>VLOOKUP(A989, 'Customer Names'!$A$1:$D$2336,3,FALSE)</f>
        <v>Chiappone</v>
      </c>
      <c r="C989">
        <f>VLOOKUP(A989, 'Medical Examinations'!$A$1:$J$2336,2,FALSE)</f>
        <v>48.12</v>
      </c>
      <c r="D989">
        <f>VLOOKUP(A989,'Medical Examinations'!A988:J3323,3,FALSE)</f>
        <v>4.51</v>
      </c>
      <c r="E989" t="str">
        <f>VLOOKUP(A989,'Medical Examinations'!A988:J3323,4,FALSE)</f>
        <v>Yes</v>
      </c>
      <c r="F989" t="str">
        <f>VLOOKUP(A989,'Medical Examinations'!A988:J3323,4,FALSE)</f>
        <v>Yes</v>
      </c>
      <c r="G989" t="str">
        <f>VLOOKUP(A989,'Medical Examinations'!A989:J3323,6,FALSE)</f>
        <v>No</v>
      </c>
      <c r="H989">
        <f>VLOOKUP(A989,'Medical Examinations'!A989:J3323,7,FALSE)</f>
        <v>1</v>
      </c>
      <c r="I989" s="8" t="str">
        <f>VLOOKUP(A989,'Medical Examinations'!A989:J3323,8,FALSE)</f>
        <v>No</v>
      </c>
      <c r="J989" t="str">
        <f>VLOOKUP(A989,'Medical Examinations'!A989:J3323,9,FALSE)</f>
        <v>Obesity</v>
      </c>
      <c r="K989" t="str">
        <f>VLOOKUP(A989,'Medical Examinations'!A989:J3323,10,FALSE)</f>
        <v>Normal</v>
      </c>
      <c r="L989" s="14">
        <f>VLOOKUP(A989,'Hospitalisation Details'!$A$1:$H$2344,2,FALSE)</f>
        <v>35043</v>
      </c>
      <c r="M989">
        <f>VLOOKUP(A989,'Hospitalisation Details'!$A$1:$H$2344,4,FALSE)</f>
        <v>11318.57</v>
      </c>
      <c r="N989" t="str">
        <f>VLOOKUP(A989,'Hospitalisation Details'!$A$1:$H$2344,5,FALSE)</f>
        <v>tier - 3</v>
      </c>
      <c r="O989" t="str">
        <f>VLOOKUP(A989,'Hospitalisation Details'!$A$1:$H$2344,6,FALSE)</f>
        <v>tier - 2</v>
      </c>
      <c r="P989" t="str">
        <f>VLOOKUP(A989,'Hospitalisation Details'!$A$1:$H$2344,7,FALSE)</f>
        <v>R1026</v>
      </c>
      <c r="Q989">
        <f>VLOOKUP(A989,'Hospitalisation Details'!$A$1:$H$2344,8,FALSE)</f>
        <v>27</v>
      </c>
    </row>
    <row r="990" spans="1:17" x14ac:dyDescent="0.3">
      <c r="A990" t="s">
        <v>1371</v>
      </c>
      <c r="B990" t="str">
        <f>VLOOKUP(A990, 'Customer Names'!$A$1:$D$2336,3,FALSE)</f>
        <v>Opie</v>
      </c>
      <c r="C990">
        <f>VLOOKUP(A990, 'Medical Examinations'!$A$1:$J$2336,2,FALSE)</f>
        <v>24.91</v>
      </c>
      <c r="D990">
        <f>VLOOKUP(A990,'Medical Examinations'!A989:J3324,3,FALSE)</f>
        <v>7.33</v>
      </c>
      <c r="E990" t="str">
        <f>VLOOKUP(A990,'Medical Examinations'!A989:J3324,4,FALSE)</f>
        <v>Yes</v>
      </c>
      <c r="F990" t="str">
        <f>VLOOKUP(A990,'Medical Examinations'!A989:J3324,4,FALSE)</f>
        <v>Yes</v>
      </c>
      <c r="G990" t="str">
        <f>VLOOKUP(A990,'Medical Examinations'!A990:J3324,6,FALSE)</f>
        <v>Yes</v>
      </c>
      <c r="H990">
        <f>VLOOKUP(A990,'Medical Examinations'!A990:J3324,7,FALSE)</f>
        <v>1</v>
      </c>
      <c r="I990" s="8" t="str">
        <f>VLOOKUP(A990,'Medical Examinations'!A990:J3324,8,FALSE)</f>
        <v>No</v>
      </c>
      <c r="J990" t="str">
        <f>VLOOKUP(A990,'Medical Examinations'!A990:J3324,9,FALSE)</f>
        <v>Overweight</v>
      </c>
      <c r="K990" t="str">
        <f>VLOOKUP(A990,'Medical Examinations'!A990:J3324,10,FALSE)</f>
        <v>Diabetes</v>
      </c>
      <c r="L990" s="14">
        <f>VLOOKUP(A990,'Hospitalisation Details'!$A$1:$H$2344,2,FALSE)</f>
        <v>23337</v>
      </c>
      <c r="M990">
        <f>VLOOKUP(A990,'Hospitalisation Details'!$A$1:$H$2344,4,FALSE)</f>
        <v>11312.33</v>
      </c>
      <c r="N990" t="str">
        <f>VLOOKUP(A990,'Hospitalisation Details'!$A$1:$H$2344,5,FALSE)</f>
        <v>tier - 3</v>
      </c>
      <c r="O990" t="str">
        <f>VLOOKUP(A990,'Hospitalisation Details'!$A$1:$H$2344,6,FALSE)</f>
        <v>tier - 3</v>
      </c>
      <c r="P990" t="str">
        <f>VLOOKUP(A990,'Hospitalisation Details'!$A$1:$H$2344,7,FALSE)</f>
        <v>R1012</v>
      </c>
      <c r="Q990">
        <f>VLOOKUP(A990,'Hospitalisation Details'!$A$1:$H$2344,8,FALSE)</f>
        <v>59</v>
      </c>
    </row>
    <row r="991" spans="1:17" x14ac:dyDescent="0.3">
      <c r="A991" t="s">
        <v>1370</v>
      </c>
      <c r="B991" t="str">
        <f>VLOOKUP(A991, 'Customer Names'!$A$1:$D$2336,3,FALSE)</f>
        <v>Donnelly</v>
      </c>
      <c r="C991">
        <f>VLOOKUP(A991, 'Medical Examinations'!$A$1:$J$2336,2,FALSE)</f>
        <v>27.645</v>
      </c>
      <c r="D991">
        <f>VLOOKUP(A991,'Medical Examinations'!A990:J3325,3,FALSE)</f>
        <v>10.56</v>
      </c>
      <c r="E991" t="str">
        <f>VLOOKUP(A991,'Medical Examinations'!A990:J3325,4,FALSE)</f>
        <v>No</v>
      </c>
      <c r="F991" t="str">
        <f>VLOOKUP(A991,'Medical Examinations'!A990:J3325,4,FALSE)</f>
        <v>No</v>
      </c>
      <c r="G991" t="str">
        <f>VLOOKUP(A991,'Medical Examinations'!A991:J3325,6,FALSE)</f>
        <v>No</v>
      </c>
      <c r="H991">
        <f>VLOOKUP(A991,'Medical Examinations'!A991:J3325,7,FALSE)</f>
        <v>0</v>
      </c>
      <c r="I991" s="8" t="str">
        <f>VLOOKUP(A991,'Medical Examinations'!A991:J3325,8,FALSE)</f>
        <v>No</v>
      </c>
      <c r="J991" t="str">
        <f>VLOOKUP(A991,'Medical Examinations'!A991:J3325,9,FALSE)</f>
        <v>Overweight</v>
      </c>
      <c r="K991" t="str">
        <f>VLOOKUP(A991,'Medical Examinations'!A991:J3325,10,FALSE)</f>
        <v>Diabetes</v>
      </c>
      <c r="L991" s="14">
        <f>VLOOKUP(A991,'Hospitalisation Details'!$A$1:$H$2344,2,FALSE)</f>
        <v>25117</v>
      </c>
      <c r="M991">
        <f>VLOOKUP(A991,'Hospitalisation Details'!$A$1:$H$2344,4,FALSE)</f>
        <v>11305.93</v>
      </c>
      <c r="N991" t="str">
        <f>VLOOKUP(A991,'Hospitalisation Details'!$A$1:$H$2344,5,FALSE)</f>
        <v>tier - 3</v>
      </c>
      <c r="O991" t="str">
        <f>VLOOKUP(A991,'Hospitalisation Details'!$A$1:$H$2344,6,FALSE)</f>
        <v>tier - 1</v>
      </c>
      <c r="P991" t="str">
        <f>VLOOKUP(A991,'Hospitalisation Details'!$A$1:$H$2344,7,FALSE)</f>
        <v>R1012</v>
      </c>
      <c r="Q991">
        <f>VLOOKUP(A991,'Hospitalisation Details'!$A$1:$H$2344,8,FALSE)</f>
        <v>54</v>
      </c>
    </row>
    <row r="992" spans="1:17" x14ac:dyDescent="0.3">
      <c r="A992" t="s">
        <v>1369</v>
      </c>
      <c r="B992" t="str">
        <f>VLOOKUP(A992, 'Customer Names'!$A$1:$D$2336,3,FALSE)</f>
        <v>Rall</v>
      </c>
      <c r="C992">
        <f>VLOOKUP(A992, 'Medical Examinations'!$A$1:$J$2336,2,FALSE)</f>
        <v>33.700000000000003</v>
      </c>
      <c r="D992">
        <f>VLOOKUP(A992,'Medical Examinations'!A991:J3326,3,FALSE)</f>
        <v>4.01</v>
      </c>
      <c r="E992" t="str">
        <f>VLOOKUP(A992,'Medical Examinations'!A991:J3326,4,FALSE)</f>
        <v>No</v>
      </c>
      <c r="F992" t="str">
        <f>VLOOKUP(A992,'Medical Examinations'!A991:J3326,4,FALSE)</f>
        <v>No</v>
      </c>
      <c r="G992" t="str">
        <f>VLOOKUP(A992,'Medical Examinations'!A992:J3326,6,FALSE)</f>
        <v>No</v>
      </c>
      <c r="H992">
        <f>VLOOKUP(A992,'Medical Examinations'!A992:J3326,7,FALSE)</f>
        <v>2</v>
      </c>
      <c r="I992" s="8" t="str">
        <f>VLOOKUP(A992,'Medical Examinations'!A992:J3326,8,FALSE)</f>
        <v>No</v>
      </c>
      <c r="J992" t="str">
        <f>VLOOKUP(A992,'Medical Examinations'!A992:J3326,9,FALSE)</f>
        <v>Obesity</v>
      </c>
      <c r="K992" t="str">
        <f>VLOOKUP(A992,'Medical Examinations'!A992:J3326,10,FALSE)</f>
        <v>Normal</v>
      </c>
      <c r="L992" s="14">
        <f>VLOOKUP(A992,'Hospitalisation Details'!$A$1:$H$2344,2,FALSE)</f>
        <v>26567</v>
      </c>
      <c r="M992">
        <f>VLOOKUP(A992,'Hospitalisation Details'!$A$1:$H$2344,4,FALSE)</f>
        <v>11299.34</v>
      </c>
      <c r="N992" t="str">
        <f>VLOOKUP(A992,'Hospitalisation Details'!$A$1:$H$2344,5,FALSE)</f>
        <v>tier - 3</v>
      </c>
      <c r="O992" t="str">
        <f>VLOOKUP(A992,'Hospitalisation Details'!$A$1:$H$2344,6,FALSE)</f>
        <v>tier - 2</v>
      </c>
      <c r="P992" t="str">
        <f>VLOOKUP(A992,'Hospitalisation Details'!$A$1:$H$2344,7,FALSE)</f>
        <v>R1011</v>
      </c>
      <c r="Q992">
        <f>VLOOKUP(A992,'Hospitalisation Details'!$A$1:$H$2344,8,FALSE)</f>
        <v>50</v>
      </c>
    </row>
    <row r="993" spans="1:17" x14ac:dyDescent="0.3">
      <c r="A993" t="s">
        <v>1368</v>
      </c>
      <c r="B993" t="str">
        <f>VLOOKUP(A993, 'Customer Names'!$A$1:$D$2336,3,FALSE)</f>
        <v>Mitchell</v>
      </c>
      <c r="C993">
        <f>VLOOKUP(A993, 'Medical Examinations'!$A$1:$J$2336,2,FALSE)</f>
        <v>38.93</v>
      </c>
      <c r="D993">
        <f>VLOOKUP(A993,'Medical Examinations'!A992:J3327,3,FALSE)</f>
        <v>5.64</v>
      </c>
      <c r="E993" t="str">
        <f>VLOOKUP(A993,'Medical Examinations'!A992:J3327,4,FALSE)</f>
        <v>Yes</v>
      </c>
      <c r="F993" t="str">
        <f>VLOOKUP(A993,'Medical Examinations'!A992:J3327,4,FALSE)</f>
        <v>Yes</v>
      </c>
      <c r="G993" t="str">
        <f>VLOOKUP(A993,'Medical Examinations'!A993:J3327,6,FALSE)</f>
        <v>No</v>
      </c>
      <c r="H993">
        <f>VLOOKUP(A993,'Medical Examinations'!A993:J3327,7,FALSE)</f>
        <v>1</v>
      </c>
      <c r="I993" s="8" t="str">
        <f>VLOOKUP(A993,'Medical Examinations'!A993:J3327,8,FALSE)</f>
        <v>No</v>
      </c>
      <c r="J993" t="str">
        <f>VLOOKUP(A993,'Medical Examinations'!A993:J3327,9,FALSE)</f>
        <v>Obesity</v>
      </c>
      <c r="K993" t="str">
        <f>VLOOKUP(A993,'Medical Examinations'!A993:J3327,10,FALSE)</f>
        <v>Normal</v>
      </c>
      <c r="L993" s="14">
        <f>VLOOKUP(A993,'Hospitalisation Details'!$A$1:$H$2344,2,FALSE)</f>
        <v>32461</v>
      </c>
      <c r="M993">
        <f>VLOOKUP(A993,'Hospitalisation Details'!$A$1:$H$2344,4,FALSE)</f>
        <v>11294.57</v>
      </c>
      <c r="N993" t="str">
        <f>VLOOKUP(A993,'Hospitalisation Details'!$A$1:$H$2344,5,FALSE)</f>
        <v>tier - 3</v>
      </c>
      <c r="O993" t="str">
        <f>VLOOKUP(A993,'Hospitalisation Details'!$A$1:$H$2344,6,FALSE)</f>
        <v>tier - 1</v>
      </c>
      <c r="P993" t="str">
        <f>VLOOKUP(A993,'Hospitalisation Details'!$A$1:$H$2344,7,FALSE)</f>
        <v>R1022</v>
      </c>
      <c r="Q993">
        <f>VLOOKUP(A993,'Hospitalisation Details'!$A$1:$H$2344,8,FALSE)</f>
        <v>34</v>
      </c>
    </row>
    <row r="994" spans="1:17" x14ac:dyDescent="0.3">
      <c r="A994" t="s">
        <v>1367</v>
      </c>
      <c r="B994" t="str">
        <f>VLOOKUP(A994, 'Customer Names'!$A$1:$D$2336,3,FALSE)</f>
        <v>Chen</v>
      </c>
      <c r="C994">
        <f>VLOOKUP(A994, 'Medical Examinations'!$A$1:$J$2336,2,FALSE)</f>
        <v>32.774999999999999</v>
      </c>
      <c r="D994">
        <f>VLOOKUP(A994,'Medical Examinations'!A993:J3328,3,FALSE)</f>
        <v>8.02</v>
      </c>
      <c r="E994" t="str">
        <f>VLOOKUP(A994,'Medical Examinations'!A993:J3328,4,FALSE)</f>
        <v>Yes</v>
      </c>
      <c r="F994" t="str">
        <f>VLOOKUP(A994,'Medical Examinations'!A993:J3328,4,FALSE)</f>
        <v>Yes</v>
      </c>
      <c r="G994" t="str">
        <f>VLOOKUP(A994,'Medical Examinations'!A994:J3328,6,FALSE)</f>
        <v>No</v>
      </c>
      <c r="H994">
        <f>VLOOKUP(A994,'Medical Examinations'!A994:J3328,7,FALSE)</f>
        <v>2</v>
      </c>
      <c r="I994" s="8" t="str">
        <f>VLOOKUP(A994,'Medical Examinations'!A994:J3328,8,FALSE)</f>
        <v>No</v>
      </c>
      <c r="J994" t="str">
        <f>VLOOKUP(A994,'Medical Examinations'!A994:J3328,9,FALSE)</f>
        <v>Obesity</v>
      </c>
      <c r="K994" t="str">
        <f>VLOOKUP(A994,'Medical Examinations'!A994:J3328,10,FALSE)</f>
        <v>Diabetes</v>
      </c>
      <c r="L994" s="14">
        <f>VLOOKUP(A994,'Hospitalisation Details'!$A$1:$H$2344,2,FALSE)</f>
        <v>25741</v>
      </c>
      <c r="M994">
        <f>VLOOKUP(A994,'Hospitalisation Details'!$A$1:$H$2344,4,FALSE)</f>
        <v>11289.11</v>
      </c>
      <c r="N994" t="str">
        <f>VLOOKUP(A994,'Hospitalisation Details'!$A$1:$H$2344,5,FALSE)</f>
        <v>tier - 3</v>
      </c>
      <c r="O994" t="str">
        <f>VLOOKUP(A994,'Hospitalisation Details'!$A$1:$H$2344,6,FALSE)</f>
        <v>tier - 1</v>
      </c>
      <c r="P994" t="str">
        <f>VLOOKUP(A994,'Hospitalisation Details'!$A$1:$H$2344,7,FALSE)</f>
        <v>R1012</v>
      </c>
      <c r="Q994">
        <f>VLOOKUP(A994,'Hospitalisation Details'!$A$1:$H$2344,8,FALSE)</f>
        <v>52</v>
      </c>
    </row>
    <row r="995" spans="1:17" x14ac:dyDescent="0.3">
      <c r="A995" t="s">
        <v>1366</v>
      </c>
      <c r="B995" t="str">
        <f>VLOOKUP(A995, 'Customer Names'!$A$1:$D$2336,3,FALSE)</f>
        <v>Tufaro</v>
      </c>
      <c r="C995">
        <f>VLOOKUP(A995, 'Medical Examinations'!$A$1:$J$2336,2,FALSE)</f>
        <v>29.83</v>
      </c>
      <c r="D995">
        <f>VLOOKUP(A995,'Medical Examinations'!A994:J3329,3,FALSE)</f>
        <v>7.2</v>
      </c>
      <c r="E995" t="str">
        <f>VLOOKUP(A995,'Medical Examinations'!A994:J3329,4,FALSE)</f>
        <v>Yes</v>
      </c>
      <c r="F995" t="str">
        <f>VLOOKUP(A995,'Medical Examinations'!A994:J3329,4,FALSE)</f>
        <v>Yes</v>
      </c>
      <c r="G995" t="str">
        <f>VLOOKUP(A995,'Medical Examinations'!A995:J3329,6,FALSE)</f>
        <v>No</v>
      </c>
      <c r="H995">
        <f>VLOOKUP(A995,'Medical Examinations'!A995:J3329,7,FALSE)</f>
        <v>0</v>
      </c>
      <c r="I995" s="8" t="str">
        <f>VLOOKUP(A995,'Medical Examinations'!A995:J3329,8,FALSE)</f>
        <v>No</v>
      </c>
      <c r="J995" t="str">
        <f>VLOOKUP(A995,'Medical Examinations'!A995:J3329,9,FALSE)</f>
        <v>Overweight</v>
      </c>
      <c r="K995" t="str">
        <f>VLOOKUP(A995,'Medical Examinations'!A995:J3329,10,FALSE)</f>
        <v>Diabetes</v>
      </c>
      <c r="L995" s="14">
        <f>VLOOKUP(A995,'Hospitalisation Details'!$A$1:$H$2344,2,FALSE)</f>
        <v>24637</v>
      </c>
      <c r="M995">
        <f>VLOOKUP(A995,'Hospitalisation Details'!$A$1:$H$2344,4,FALSE)</f>
        <v>11286.54</v>
      </c>
      <c r="N995" t="str">
        <f>VLOOKUP(A995,'Hospitalisation Details'!$A$1:$H$2344,5,FALSE)</f>
        <v>tier - 3</v>
      </c>
      <c r="O995" t="str">
        <f>VLOOKUP(A995,'Hospitalisation Details'!$A$1:$H$2344,6,FALSE)</f>
        <v>tier - 3</v>
      </c>
      <c r="P995" t="str">
        <f>VLOOKUP(A995,'Hospitalisation Details'!$A$1:$H$2344,7,FALSE)</f>
        <v>R1024</v>
      </c>
      <c r="Q995">
        <f>VLOOKUP(A995,'Hospitalisation Details'!$A$1:$H$2344,8,FALSE)</f>
        <v>55</v>
      </c>
    </row>
    <row r="996" spans="1:17" x14ac:dyDescent="0.3">
      <c r="A996" t="s">
        <v>1365</v>
      </c>
      <c r="B996" t="str">
        <f>VLOOKUP(A996, 'Customer Names'!$A$1:$D$2336,3,FALSE)</f>
        <v>Peters</v>
      </c>
      <c r="C996">
        <f>VLOOKUP(A996, 'Medical Examinations'!$A$1:$J$2336,2,FALSE)</f>
        <v>28.31</v>
      </c>
      <c r="D996">
        <f>VLOOKUP(A996,'Medical Examinations'!A995:J3330,3,FALSE)</f>
        <v>4.55</v>
      </c>
      <c r="E996" t="str">
        <f>VLOOKUP(A996,'Medical Examinations'!A995:J3330,4,FALSE)</f>
        <v>No</v>
      </c>
      <c r="F996" t="str">
        <f>VLOOKUP(A996,'Medical Examinations'!A995:J3330,4,FALSE)</f>
        <v>No</v>
      </c>
      <c r="G996" t="str">
        <f>VLOOKUP(A996,'Medical Examinations'!A996:J3330,6,FALSE)</f>
        <v>No</v>
      </c>
      <c r="H996">
        <f>VLOOKUP(A996,'Medical Examinations'!A996:J3330,7,FALSE)</f>
        <v>1</v>
      </c>
      <c r="I996" s="8" t="str">
        <f>VLOOKUP(A996,'Medical Examinations'!A996:J3330,8,FALSE)</f>
        <v>No</v>
      </c>
      <c r="J996" t="str">
        <f>VLOOKUP(A996,'Medical Examinations'!A996:J3330,9,FALSE)</f>
        <v>Overweight</v>
      </c>
      <c r="K996" t="str">
        <f>VLOOKUP(A996,'Medical Examinations'!A996:J3330,10,FALSE)</f>
        <v>Normal</v>
      </c>
      <c r="L996" s="14">
        <f>VLOOKUP(A996,'Hospitalisation Details'!$A$1:$H$2344,2,FALSE)</f>
        <v>38264</v>
      </c>
      <c r="M996">
        <f>VLOOKUP(A996,'Hospitalisation Details'!$A$1:$H$2344,4,FALSE)</f>
        <v>11272.33</v>
      </c>
      <c r="N996" t="str">
        <f>VLOOKUP(A996,'Hospitalisation Details'!$A$1:$H$2344,5,FALSE)</f>
        <v>tier - 3</v>
      </c>
      <c r="O996" t="str">
        <f>VLOOKUP(A996,'Hospitalisation Details'!$A$1:$H$2344,6,FALSE)</f>
        <v>tier - 2</v>
      </c>
      <c r="P996" t="str">
        <f>VLOOKUP(A996,'Hospitalisation Details'!$A$1:$H$2344,7,FALSE)</f>
        <v>R1019</v>
      </c>
      <c r="Q996">
        <f>VLOOKUP(A996,'Hospitalisation Details'!$A$1:$H$2344,8,FALSE)</f>
        <v>18</v>
      </c>
    </row>
    <row r="997" spans="1:17" x14ac:dyDescent="0.3">
      <c r="A997" t="s">
        <v>1364</v>
      </c>
      <c r="B997" t="str">
        <f>VLOOKUP(A997, 'Customer Names'!$A$1:$D$2336,3,FALSE)</f>
        <v>Susedik</v>
      </c>
      <c r="C997">
        <f>VLOOKUP(A997, 'Medical Examinations'!$A$1:$J$2336,2,FALSE)</f>
        <v>29.79</v>
      </c>
      <c r="D997">
        <f>VLOOKUP(A997,'Medical Examinations'!A996:J3331,3,FALSE)</f>
        <v>9.0299999999999994</v>
      </c>
      <c r="E997" t="str">
        <f>VLOOKUP(A997,'Medical Examinations'!A996:J3331,4,FALSE)</f>
        <v>No</v>
      </c>
      <c r="F997" t="str">
        <f>VLOOKUP(A997,'Medical Examinations'!A996:J3331,4,FALSE)</f>
        <v>No</v>
      </c>
      <c r="G997" t="str">
        <f>VLOOKUP(A997,'Medical Examinations'!A997:J3331,6,FALSE)</f>
        <v>No</v>
      </c>
      <c r="H997">
        <f>VLOOKUP(A997,'Medical Examinations'!A997:J3331,7,FALSE)</f>
        <v>0</v>
      </c>
      <c r="I997" s="8" t="str">
        <f>VLOOKUP(A997,'Medical Examinations'!A997:J3331,8,FALSE)</f>
        <v>No</v>
      </c>
      <c r="J997" t="str">
        <f>VLOOKUP(A997,'Medical Examinations'!A997:J3331,9,FALSE)</f>
        <v>Overweight</v>
      </c>
      <c r="K997" t="str">
        <f>VLOOKUP(A997,'Medical Examinations'!A997:J3331,10,FALSE)</f>
        <v>Diabetes</v>
      </c>
      <c r="L997" s="14">
        <f>VLOOKUP(A997,'Hospitalisation Details'!$A$1:$H$2344,2,FALSE)</f>
        <v>26293</v>
      </c>
      <c r="M997">
        <f>VLOOKUP(A997,'Hospitalisation Details'!$A$1:$H$2344,4,FALSE)</f>
        <v>11265.71</v>
      </c>
      <c r="N997" t="str">
        <f>VLOOKUP(A997,'Hospitalisation Details'!$A$1:$H$2344,5,FALSE)</f>
        <v>tier - 3</v>
      </c>
      <c r="O997" t="str">
        <f>VLOOKUP(A997,'Hospitalisation Details'!$A$1:$H$2344,6,FALSE)</f>
        <v>tier - 1</v>
      </c>
      <c r="P997" t="str">
        <f>VLOOKUP(A997,'Hospitalisation Details'!$A$1:$H$2344,7,FALSE)</f>
        <v>R1025</v>
      </c>
      <c r="Q997">
        <f>VLOOKUP(A997,'Hospitalisation Details'!$A$1:$H$2344,8,FALSE)</f>
        <v>51</v>
      </c>
    </row>
    <row r="998" spans="1:17" x14ac:dyDescent="0.3">
      <c r="A998" t="s">
        <v>1363</v>
      </c>
      <c r="B998" t="str">
        <f>VLOOKUP(A998, 'Customer Names'!$A$1:$D$2336,3,FALSE)</f>
        <v>Garcia</v>
      </c>
      <c r="C998">
        <f>VLOOKUP(A998, 'Medical Examinations'!$A$1:$J$2336,2,FALSE)</f>
        <v>36.6</v>
      </c>
      <c r="D998">
        <f>VLOOKUP(A998,'Medical Examinations'!A997:J3332,3,FALSE)</f>
        <v>5.2</v>
      </c>
      <c r="E998" t="str">
        <f>VLOOKUP(A998,'Medical Examinations'!A997:J3332,4,FALSE)</f>
        <v>Yes</v>
      </c>
      <c r="F998" t="str">
        <f>VLOOKUP(A998,'Medical Examinations'!A997:J3332,4,FALSE)</f>
        <v>Yes</v>
      </c>
      <c r="G998" t="str">
        <f>VLOOKUP(A998,'Medical Examinations'!A998:J3332,6,FALSE)</f>
        <v>Yes</v>
      </c>
      <c r="H998">
        <f>VLOOKUP(A998,'Medical Examinations'!A998:J3332,7,FALSE)</f>
        <v>1</v>
      </c>
      <c r="I998" s="8" t="str">
        <f>VLOOKUP(A998,'Medical Examinations'!A998:J3332,8,FALSE)</f>
        <v>No</v>
      </c>
      <c r="J998" t="str">
        <f>VLOOKUP(A998,'Medical Examinations'!A998:J3332,9,FALSE)</f>
        <v>Obesity</v>
      </c>
      <c r="K998" t="str">
        <f>VLOOKUP(A998,'Medical Examinations'!A998:J3332,10,FALSE)</f>
        <v>Normal</v>
      </c>
      <c r="L998" s="14">
        <f>VLOOKUP(A998,'Hospitalisation Details'!$A$1:$H$2344,2,FALSE)</f>
        <v>25487</v>
      </c>
      <c r="M998">
        <f>VLOOKUP(A998,'Hospitalisation Details'!$A$1:$H$2344,4,FALSE)</f>
        <v>11264.54</v>
      </c>
      <c r="N998" t="str">
        <f>VLOOKUP(A998,'Hospitalisation Details'!$A$1:$H$2344,5,FALSE)</f>
        <v>tier - 3</v>
      </c>
      <c r="O998" t="str">
        <f>VLOOKUP(A998,'Hospitalisation Details'!$A$1:$H$2344,6,FALSE)</f>
        <v>tier - 2</v>
      </c>
      <c r="P998" t="str">
        <f>VLOOKUP(A998,'Hospitalisation Details'!$A$1:$H$2344,7,FALSE)</f>
        <v>R1011</v>
      </c>
      <c r="Q998">
        <f>VLOOKUP(A998,'Hospitalisation Details'!$A$1:$H$2344,8,FALSE)</f>
        <v>53</v>
      </c>
    </row>
    <row r="999" spans="1:17" x14ac:dyDescent="0.3">
      <c r="A999" t="s">
        <v>1362</v>
      </c>
      <c r="B999" t="str">
        <f>VLOOKUP(A999, 'Customer Names'!$A$1:$D$2336,3,FALSE)</f>
        <v>Deady</v>
      </c>
      <c r="C999">
        <f>VLOOKUP(A999, 'Medical Examinations'!$A$1:$J$2336,2,FALSE)</f>
        <v>35.93</v>
      </c>
      <c r="D999">
        <f>VLOOKUP(A999,'Medical Examinations'!A998:J3333,3,FALSE)</f>
        <v>8.3000000000000007</v>
      </c>
      <c r="E999" t="str">
        <f>VLOOKUP(A999,'Medical Examinations'!A998:J3333,4,FALSE)</f>
        <v>Yes</v>
      </c>
      <c r="F999" t="str">
        <f>VLOOKUP(A999,'Medical Examinations'!A998:J3333,4,FALSE)</f>
        <v>Yes</v>
      </c>
      <c r="G999" t="str">
        <f>VLOOKUP(A999,'Medical Examinations'!A999:J3333,6,FALSE)</f>
        <v>No</v>
      </c>
      <c r="H999">
        <f>VLOOKUP(A999,'Medical Examinations'!A999:J3333,7,FALSE)</f>
        <v>0</v>
      </c>
      <c r="I999" s="8" t="str">
        <f>VLOOKUP(A999,'Medical Examinations'!A999:J3333,8,FALSE)</f>
        <v>No</v>
      </c>
      <c r="J999" t="str">
        <f>VLOOKUP(A999,'Medical Examinations'!A999:J3333,9,FALSE)</f>
        <v>Obesity</v>
      </c>
      <c r="K999" t="str">
        <f>VLOOKUP(A999,'Medical Examinations'!A999:J3333,10,FALSE)</f>
        <v>Diabetes</v>
      </c>
      <c r="L999" s="14">
        <f>VLOOKUP(A999,'Hospitalisation Details'!$A$1:$H$2344,2,FALSE)</f>
        <v>29861</v>
      </c>
      <c r="M999">
        <f>VLOOKUP(A999,'Hospitalisation Details'!$A$1:$H$2344,4,FALSE)</f>
        <v>11255.29</v>
      </c>
      <c r="N999" t="str">
        <f>VLOOKUP(A999,'Hospitalisation Details'!$A$1:$H$2344,5,FALSE)</f>
        <v>tier - 3</v>
      </c>
      <c r="O999" t="str">
        <f>VLOOKUP(A999,'Hospitalisation Details'!$A$1:$H$2344,6,FALSE)</f>
        <v>tier - 1</v>
      </c>
      <c r="P999" t="str">
        <f>VLOOKUP(A999,'Hospitalisation Details'!$A$1:$H$2344,7,FALSE)</f>
        <v>R1026</v>
      </c>
      <c r="Q999">
        <f>VLOOKUP(A999,'Hospitalisation Details'!$A$1:$H$2344,8,FALSE)</f>
        <v>41</v>
      </c>
    </row>
    <row r="1000" spans="1:17" x14ac:dyDescent="0.3">
      <c r="A1000" t="s">
        <v>1361</v>
      </c>
      <c r="B1000" t="str">
        <f>VLOOKUP(A1000, 'Customer Names'!$A$1:$D$2336,3,FALSE)</f>
        <v>Campbell</v>
      </c>
      <c r="C1000">
        <f>VLOOKUP(A1000, 'Medical Examinations'!$A$1:$J$2336,2,FALSE)</f>
        <v>28.6</v>
      </c>
      <c r="D1000">
        <f>VLOOKUP(A1000,'Medical Examinations'!A999:J3334,3,FALSE)</f>
        <v>5.56</v>
      </c>
      <c r="E1000" t="str">
        <f>VLOOKUP(A1000,'Medical Examinations'!A999:J3334,4,FALSE)</f>
        <v>Yes</v>
      </c>
      <c r="F1000" t="str">
        <f>VLOOKUP(A1000,'Medical Examinations'!A999:J3334,4,FALSE)</f>
        <v>Yes</v>
      </c>
      <c r="G1000" t="str">
        <f>VLOOKUP(A1000,'Medical Examinations'!A1000:J3334,6,FALSE)</f>
        <v>Yes</v>
      </c>
      <c r="H1000">
        <f>VLOOKUP(A1000,'Medical Examinations'!A1000:J3334,7,FALSE)</f>
        <v>1</v>
      </c>
      <c r="I1000" s="8" t="str">
        <f>VLOOKUP(A1000,'Medical Examinations'!A1000:J3334,8,FALSE)</f>
        <v>No</v>
      </c>
      <c r="J1000" t="str">
        <f>VLOOKUP(A1000,'Medical Examinations'!A1000:J3334,9,FALSE)</f>
        <v>Overweight</v>
      </c>
      <c r="K1000" t="str">
        <f>VLOOKUP(A1000,'Medical Examinations'!A1000:J3334,10,FALSE)</f>
        <v>Normal</v>
      </c>
      <c r="L1000" s="14">
        <f>VLOOKUP(A1000,'Hospitalisation Details'!$A$1:$H$2344,2,FALSE)</f>
        <v>25435</v>
      </c>
      <c r="M1000">
        <f>VLOOKUP(A1000,'Hospitalisation Details'!$A$1:$H$2344,4,FALSE)</f>
        <v>11253.42</v>
      </c>
      <c r="N1000" t="str">
        <f>VLOOKUP(A1000,'Hospitalisation Details'!$A$1:$H$2344,5,FALSE)</f>
        <v>tier - 3</v>
      </c>
      <c r="O1000" t="str">
        <f>VLOOKUP(A1000,'Hospitalisation Details'!$A$1:$H$2344,6,FALSE)</f>
        <v>tier - 1</v>
      </c>
      <c r="P1000" t="str">
        <f>VLOOKUP(A1000,'Hospitalisation Details'!$A$1:$H$2344,7,FALSE)</f>
        <v>R1011</v>
      </c>
      <c r="Q1000">
        <f>VLOOKUP(A1000,'Hospitalisation Details'!$A$1:$H$2344,8,FALSE)</f>
        <v>53</v>
      </c>
    </row>
    <row r="1001" spans="1:17" x14ac:dyDescent="0.3">
      <c r="A1001" t="s">
        <v>1360</v>
      </c>
      <c r="B1001" t="str">
        <f>VLOOKUP(A1001, 'Customer Names'!$A$1:$D$2336,3,FALSE)</f>
        <v>Schaefer</v>
      </c>
      <c r="C1001">
        <f>VLOOKUP(A1001, 'Medical Examinations'!$A$1:$J$2336,2,FALSE)</f>
        <v>39.17</v>
      </c>
      <c r="D1001">
        <f>VLOOKUP(A1001,'Medical Examinations'!A1000:J3335,3,FALSE)</f>
        <v>4.1500000000000004</v>
      </c>
      <c r="E1001" t="str">
        <f>VLOOKUP(A1001,'Medical Examinations'!A1000:J3335,4,FALSE)</f>
        <v>No</v>
      </c>
      <c r="F1001" t="str">
        <f>VLOOKUP(A1001,'Medical Examinations'!A1000:J3335,4,FALSE)</f>
        <v>No</v>
      </c>
      <c r="G1001" t="str">
        <f>VLOOKUP(A1001,'Medical Examinations'!A1001:J3335,6,FALSE)</f>
        <v>No</v>
      </c>
      <c r="H1001">
        <f>VLOOKUP(A1001,'Medical Examinations'!A1001:J3335,7,FALSE)</f>
        <v>0</v>
      </c>
      <c r="I1001" s="8" t="str">
        <f>VLOOKUP(A1001,'Medical Examinations'!A1001:J3335,8,FALSE)</f>
        <v>No</v>
      </c>
      <c r="J1001" t="str">
        <f>VLOOKUP(A1001,'Medical Examinations'!A1001:J3335,9,FALSE)</f>
        <v>Obesity</v>
      </c>
      <c r="K1001" t="str">
        <f>VLOOKUP(A1001,'Medical Examinations'!A1001:J3335,10,FALSE)</f>
        <v>Normal</v>
      </c>
      <c r="L1001" s="14">
        <f>VLOOKUP(A1001,'Hospitalisation Details'!$A$1:$H$2344,2,FALSE)</f>
        <v>32859</v>
      </c>
      <c r="M1001">
        <f>VLOOKUP(A1001,'Hospitalisation Details'!$A$1:$H$2344,4,FALSE)</f>
        <v>11250.43</v>
      </c>
      <c r="N1001" t="str">
        <f>VLOOKUP(A1001,'Hospitalisation Details'!$A$1:$H$2344,5,FALSE)</f>
        <v>tier - 3</v>
      </c>
      <c r="O1001" t="str">
        <f>VLOOKUP(A1001,'Hospitalisation Details'!$A$1:$H$2344,6,FALSE)</f>
        <v>tier - 2</v>
      </c>
      <c r="P1001" t="str">
        <f>VLOOKUP(A1001,'Hospitalisation Details'!$A$1:$H$2344,7,FALSE)</f>
        <v>R1026</v>
      </c>
      <c r="Q1001">
        <f>VLOOKUP(A1001,'Hospitalisation Details'!$A$1:$H$2344,8,FALSE)</f>
        <v>33</v>
      </c>
    </row>
    <row r="1002" spans="1:17" x14ac:dyDescent="0.3">
      <c r="A1002" t="s">
        <v>1359</v>
      </c>
      <c r="B1002" t="str">
        <f>VLOOKUP(A1002, 'Customer Names'!$A$1:$D$2336,3,FALSE)</f>
        <v>D'Alessandro</v>
      </c>
      <c r="C1002">
        <f>VLOOKUP(A1002, 'Medical Examinations'!$A$1:$J$2336,2,FALSE)</f>
        <v>26.41</v>
      </c>
      <c r="D1002">
        <f>VLOOKUP(A1002,'Medical Examinations'!A1001:J3336,3,FALSE)</f>
        <v>5.99</v>
      </c>
      <c r="E1002" t="str">
        <f>VLOOKUP(A1002,'Medical Examinations'!A1001:J3336,4,FALSE)</f>
        <v>Yes</v>
      </c>
      <c r="F1002" t="str">
        <f>VLOOKUP(A1002,'Medical Examinations'!A1001:J3336,4,FALSE)</f>
        <v>Yes</v>
      </c>
      <c r="G1002" t="str">
        <f>VLOOKUP(A1002,'Medical Examinations'!A1002:J3336,6,FALSE)</f>
        <v>Yes</v>
      </c>
      <c r="H1002">
        <f>VLOOKUP(A1002,'Medical Examinations'!A1002:J3336,7,FALSE)</f>
        <v>1</v>
      </c>
      <c r="I1002" s="8" t="str">
        <f>VLOOKUP(A1002,'Medical Examinations'!A1002:J3336,8,FALSE)</f>
        <v>No</v>
      </c>
      <c r="J1002" t="str">
        <f>VLOOKUP(A1002,'Medical Examinations'!A1002:J3336,9,FALSE)</f>
        <v>Overweight</v>
      </c>
      <c r="K1002" t="str">
        <f>VLOOKUP(A1002,'Medical Examinations'!A1002:J3336,10,FALSE)</f>
        <v>Prediabetes</v>
      </c>
      <c r="L1002" s="14">
        <f>VLOOKUP(A1002,'Hospitalisation Details'!$A$1:$H$2344,2,FALSE)</f>
        <v>25567</v>
      </c>
      <c r="M1002">
        <f>VLOOKUP(A1002,'Hospitalisation Details'!$A$1:$H$2344,4,FALSE)</f>
        <v>11244.38</v>
      </c>
      <c r="N1002" t="str">
        <f>VLOOKUP(A1002,'Hospitalisation Details'!$A$1:$H$2344,5,FALSE)</f>
        <v>tier - 3</v>
      </c>
      <c r="O1002" t="str">
        <f>VLOOKUP(A1002,'Hospitalisation Details'!$A$1:$H$2344,6,FALSE)</f>
        <v>tier - 1</v>
      </c>
      <c r="P1002" t="str">
        <f>VLOOKUP(A1002,'Hospitalisation Details'!$A$1:$H$2344,7,FALSE)</f>
        <v>R1016</v>
      </c>
      <c r="Q1002">
        <f>VLOOKUP(A1002,'Hospitalisation Details'!$A$1:$H$2344,8,FALSE)</f>
        <v>53</v>
      </c>
    </row>
    <row r="1003" spans="1:17" x14ac:dyDescent="0.3">
      <c r="A1003" t="s">
        <v>1358</v>
      </c>
      <c r="B1003" t="str">
        <f>VLOOKUP(A1003, 'Customer Names'!$A$1:$D$2336,3,FALSE)</f>
        <v>Wyss</v>
      </c>
      <c r="C1003">
        <f>VLOOKUP(A1003, 'Medical Examinations'!$A$1:$J$2336,2,FALSE)</f>
        <v>30.63</v>
      </c>
      <c r="D1003">
        <f>VLOOKUP(A1003,'Medical Examinations'!A1002:J3337,3,FALSE)</f>
        <v>5.8</v>
      </c>
      <c r="E1003" t="str">
        <f>VLOOKUP(A1003,'Medical Examinations'!A1002:J3337,4,FALSE)</f>
        <v>Yes</v>
      </c>
      <c r="F1003" t="str">
        <f>VLOOKUP(A1003,'Medical Examinations'!A1002:J3337,4,FALSE)</f>
        <v>Yes</v>
      </c>
      <c r="G1003" t="str">
        <f>VLOOKUP(A1003,'Medical Examinations'!A1003:J3337,6,FALSE)</f>
        <v>No</v>
      </c>
      <c r="H1003">
        <f>VLOOKUP(A1003,'Medical Examinations'!A1003:J3337,7,FALSE)</f>
        <v>0</v>
      </c>
      <c r="I1003" s="8" t="str">
        <f>VLOOKUP(A1003,'Medical Examinations'!A1003:J3337,8,FALSE)</f>
        <v>No</v>
      </c>
      <c r="J1003" t="str">
        <f>VLOOKUP(A1003,'Medical Examinations'!A1003:J3337,9,FALSE)</f>
        <v>Obesity</v>
      </c>
      <c r="K1003" t="str">
        <f>VLOOKUP(A1003,'Medical Examinations'!A1003:J3337,10,FALSE)</f>
        <v>Prediabetes</v>
      </c>
      <c r="L1003" s="14">
        <f>VLOOKUP(A1003,'Hospitalisation Details'!$A$1:$H$2344,2,FALSE)</f>
        <v>27939</v>
      </c>
      <c r="M1003">
        <f>VLOOKUP(A1003,'Hospitalisation Details'!$A$1:$H$2344,4,FALSE)</f>
        <v>11217.35</v>
      </c>
      <c r="N1003" t="str">
        <f>VLOOKUP(A1003,'Hospitalisation Details'!$A$1:$H$2344,5,FALSE)</f>
        <v>tier - 3</v>
      </c>
      <c r="O1003" t="str">
        <f>VLOOKUP(A1003,'Hospitalisation Details'!$A$1:$H$2344,6,FALSE)</f>
        <v>tier - 2</v>
      </c>
      <c r="P1003" t="str">
        <f>VLOOKUP(A1003,'Hospitalisation Details'!$A$1:$H$2344,7,FALSE)</f>
        <v>R1025</v>
      </c>
      <c r="Q1003">
        <f>VLOOKUP(A1003,'Hospitalisation Details'!$A$1:$H$2344,8,FALSE)</f>
        <v>46</v>
      </c>
    </row>
    <row r="1004" spans="1:17" x14ac:dyDescent="0.3">
      <c r="A1004" t="s">
        <v>1357</v>
      </c>
      <c r="B1004" t="str">
        <f>VLOOKUP(A1004, 'Customer Names'!$A$1:$D$2336,3,FALSE)</f>
        <v>Rose</v>
      </c>
      <c r="C1004">
        <f>VLOOKUP(A1004, 'Medical Examinations'!$A$1:$J$2336,2,FALSE)</f>
        <v>31.73</v>
      </c>
      <c r="D1004">
        <f>VLOOKUP(A1004,'Medical Examinations'!A1003:J3338,3,FALSE)</f>
        <v>7.32</v>
      </c>
      <c r="E1004" t="str">
        <f>VLOOKUP(A1004,'Medical Examinations'!A1003:J3338,4,FALSE)</f>
        <v>Yes</v>
      </c>
      <c r="F1004" t="str">
        <f>VLOOKUP(A1004,'Medical Examinations'!A1003:J3338,4,FALSE)</f>
        <v>Yes</v>
      </c>
      <c r="G1004" t="str">
        <f>VLOOKUP(A1004,'Medical Examinations'!A1004:J3338,6,FALSE)</f>
        <v>No</v>
      </c>
      <c r="H1004">
        <f>VLOOKUP(A1004,'Medical Examinations'!A1004:J3338,7,FALSE)</f>
        <v>2</v>
      </c>
      <c r="I1004" s="8" t="str">
        <f>VLOOKUP(A1004,'Medical Examinations'!A1004:J3338,8,FALSE)</f>
        <v>No</v>
      </c>
      <c r="J1004" t="str">
        <f>VLOOKUP(A1004,'Medical Examinations'!A1004:J3338,9,FALSE)</f>
        <v>Obesity</v>
      </c>
      <c r="K1004" t="str">
        <f>VLOOKUP(A1004,'Medical Examinations'!A1004:J3338,10,FALSE)</f>
        <v>Diabetes</v>
      </c>
      <c r="L1004" s="14">
        <f>VLOOKUP(A1004,'Hospitalisation Details'!$A$1:$H$2344,2,FALSE)</f>
        <v>25733</v>
      </c>
      <c r="M1004">
        <f>VLOOKUP(A1004,'Hospitalisation Details'!$A$1:$H$2344,4,FALSE)</f>
        <v>11187.66</v>
      </c>
      <c r="N1004" t="str">
        <f>VLOOKUP(A1004,'Hospitalisation Details'!$A$1:$H$2344,5,FALSE)</f>
        <v>tier - 3</v>
      </c>
      <c r="O1004" t="str">
        <f>VLOOKUP(A1004,'Hospitalisation Details'!$A$1:$H$2344,6,FALSE)</f>
        <v>tier - 2</v>
      </c>
      <c r="P1004" t="str">
        <f>VLOOKUP(A1004,'Hospitalisation Details'!$A$1:$H$2344,7,FALSE)</f>
        <v>R1012</v>
      </c>
      <c r="Q1004">
        <f>VLOOKUP(A1004,'Hospitalisation Details'!$A$1:$H$2344,8,FALSE)</f>
        <v>52</v>
      </c>
    </row>
    <row r="1005" spans="1:17" x14ac:dyDescent="0.3">
      <c r="A1005" t="s">
        <v>1356</v>
      </c>
      <c r="B1005" t="str">
        <f>VLOOKUP(A1005, 'Customer Names'!$A$1:$D$2336,3,FALSE)</f>
        <v>Hopper</v>
      </c>
      <c r="C1005">
        <f>VLOOKUP(A1005, 'Medical Examinations'!$A$1:$J$2336,2,FALSE)</f>
        <v>30.7</v>
      </c>
      <c r="D1005">
        <f>VLOOKUP(A1005,'Medical Examinations'!A1004:J3339,3,FALSE)</f>
        <v>5.16</v>
      </c>
      <c r="E1005" t="str">
        <f>VLOOKUP(A1005,'Medical Examinations'!A1004:J3339,4,FALSE)</f>
        <v>No</v>
      </c>
      <c r="F1005" t="str">
        <f>VLOOKUP(A1005,'Medical Examinations'!A1004:J3339,4,FALSE)</f>
        <v>No</v>
      </c>
      <c r="G1005" t="str">
        <f>VLOOKUP(A1005,'Medical Examinations'!A1005:J3339,6,FALSE)</f>
        <v>No</v>
      </c>
      <c r="H1005">
        <f>VLOOKUP(A1005,'Medical Examinations'!A1005:J3339,7,FALSE)</f>
        <v>2</v>
      </c>
      <c r="I1005" s="8" t="str">
        <f>VLOOKUP(A1005,'Medical Examinations'!A1005:J3339,8,FALSE)</f>
        <v>No</v>
      </c>
      <c r="J1005" t="str">
        <f>VLOOKUP(A1005,'Medical Examinations'!A1005:J3339,9,FALSE)</f>
        <v>Obesity</v>
      </c>
      <c r="K1005" t="str">
        <f>VLOOKUP(A1005,'Medical Examinations'!A1005:J3339,10,FALSE)</f>
        <v>Normal</v>
      </c>
      <c r="L1005" s="14">
        <f>VLOOKUP(A1005,'Hospitalisation Details'!$A$1:$H$2344,2,FALSE)</f>
        <v>26545</v>
      </c>
      <c r="M1005">
        <f>VLOOKUP(A1005,'Hospitalisation Details'!$A$1:$H$2344,4,FALSE)</f>
        <v>11186.2</v>
      </c>
      <c r="N1005" t="str">
        <f>VLOOKUP(A1005,'Hospitalisation Details'!$A$1:$H$2344,5,FALSE)</f>
        <v>tier - 3</v>
      </c>
      <c r="O1005" t="str">
        <f>VLOOKUP(A1005,'Hospitalisation Details'!$A$1:$H$2344,6,FALSE)</f>
        <v>tier - 2</v>
      </c>
      <c r="P1005" t="str">
        <f>VLOOKUP(A1005,'Hospitalisation Details'!$A$1:$H$2344,7,FALSE)</f>
        <v>R1021</v>
      </c>
      <c r="Q1005">
        <f>VLOOKUP(A1005,'Hospitalisation Details'!$A$1:$H$2344,8,FALSE)</f>
        <v>50</v>
      </c>
    </row>
    <row r="1006" spans="1:17" x14ac:dyDescent="0.3">
      <c r="A1006" t="s">
        <v>1355</v>
      </c>
      <c r="B1006" t="str">
        <f>VLOOKUP(A1006, 'Customer Names'!$A$1:$D$2336,3,FALSE)</f>
        <v>Finneran</v>
      </c>
      <c r="C1006">
        <f>VLOOKUP(A1006, 'Medical Examinations'!$A$1:$J$2336,2,FALSE)</f>
        <v>25.934999999999999</v>
      </c>
      <c r="D1006">
        <f>VLOOKUP(A1006,'Medical Examinations'!A1005:J3340,3,FALSE)</f>
        <v>5.96</v>
      </c>
      <c r="E1006" t="str">
        <f>VLOOKUP(A1006,'Medical Examinations'!A1005:J3340,4,FALSE)</f>
        <v>Yes</v>
      </c>
      <c r="F1006" t="str">
        <f>VLOOKUP(A1006,'Medical Examinations'!A1005:J3340,4,FALSE)</f>
        <v>Yes</v>
      </c>
      <c r="G1006" t="str">
        <f>VLOOKUP(A1006,'Medical Examinations'!A1006:J3340,6,FALSE)</f>
        <v>No</v>
      </c>
      <c r="H1006">
        <f>VLOOKUP(A1006,'Medical Examinations'!A1006:J3340,7,FALSE)</f>
        <v>2</v>
      </c>
      <c r="I1006" s="8" t="str">
        <f>VLOOKUP(A1006,'Medical Examinations'!A1006:J3340,8,FALSE)</f>
        <v>No</v>
      </c>
      <c r="J1006" t="str">
        <f>VLOOKUP(A1006,'Medical Examinations'!A1006:J3340,9,FALSE)</f>
        <v>Overweight</v>
      </c>
      <c r="K1006" t="str">
        <f>VLOOKUP(A1006,'Medical Examinations'!A1006:J3340,10,FALSE)</f>
        <v>Prediabetes</v>
      </c>
      <c r="L1006" s="14">
        <f>VLOOKUP(A1006,'Hospitalisation Details'!$A$1:$H$2344,2,FALSE)</f>
        <v>24325</v>
      </c>
      <c r="M1006">
        <f>VLOOKUP(A1006,'Hospitalisation Details'!$A$1:$H$2344,4,FALSE)</f>
        <v>11165.42</v>
      </c>
      <c r="N1006" t="str">
        <f>VLOOKUP(A1006,'Hospitalisation Details'!$A$1:$H$2344,5,FALSE)</f>
        <v>tier - 3</v>
      </c>
      <c r="O1006" t="str">
        <f>VLOOKUP(A1006,'Hospitalisation Details'!$A$1:$H$2344,6,FALSE)</f>
        <v>tier - 1</v>
      </c>
      <c r="P1006" t="str">
        <f>VLOOKUP(A1006,'Hospitalisation Details'!$A$1:$H$2344,7,FALSE)</f>
        <v>R1016</v>
      </c>
      <c r="Q1006">
        <f>VLOOKUP(A1006,'Hospitalisation Details'!$A$1:$H$2344,8,FALSE)</f>
        <v>56</v>
      </c>
    </row>
    <row r="1007" spans="1:17" x14ac:dyDescent="0.3">
      <c r="A1007" t="s">
        <v>1354</v>
      </c>
      <c r="B1007" t="str">
        <f>VLOOKUP(A1007, 'Customer Names'!$A$1:$D$2336,3,FALSE)</f>
        <v>Basham</v>
      </c>
      <c r="C1007">
        <f>VLOOKUP(A1007, 'Medical Examinations'!$A$1:$J$2336,2,FALSE)</f>
        <v>35.9</v>
      </c>
      <c r="D1007">
        <f>VLOOKUP(A1007,'Medical Examinations'!A1006:J3341,3,FALSE)</f>
        <v>4.8499999999999996</v>
      </c>
      <c r="E1007" t="str">
        <f>VLOOKUP(A1007,'Medical Examinations'!A1006:J3341,4,FALSE)</f>
        <v>Yes</v>
      </c>
      <c r="F1007" t="str">
        <f>VLOOKUP(A1007,'Medical Examinations'!A1006:J3341,4,FALSE)</f>
        <v>Yes</v>
      </c>
      <c r="G1007" t="str">
        <f>VLOOKUP(A1007,'Medical Examinations'!A1007:J3341,6,FALSE)</f>
        <v>Yes</v>
      </c>
      <c r="H1007">
        <f>VLOOKUP(A1007,'Medical Examinations'!A1007:J3341,7,FALSE)</f>
        <v>1</v>
      </c>
      <c r="I1007" s="8" t="str">
        <f>VLOOKUP(A1007,'Medical Examinations'!A1007:J3341,8,FALSE)</f>
        <v>No</v>
      </c>
      <c r="J1007" t="str">
        <f>VLOOKUP(A1007,'Medical Examinations'!A1007:J3341,9,FALSE)</f>
        <v>Obesity</v>
      </c>
      <c r="K1007" t="str">
        <f>VLOOKUP(A1007,'Medical Examinations'!A1007:J3341,10,FALSE)</f>
        <v>Normal</v>
      </c>
      <c r="L1007" s="14">
        <f>VLOOKUP(A1007,'Hospitalisation Details'!$A$1:$H$2344,2,FALSE)</f>
        <v>25379</v>
      </c>
      <c r="M1007">
        <f>VLOOKUP(A1007,'Hospitalisation Details'!$A$1:$H$2344,4,FALSE)</f>
        <v>11163.57</v>
      </c>
      <c r="N1007" t="str">
        <f>VLOOKUP(A1007,'Hospitalisation Details'!$A$1:$H$2344,5,FALSE)</f>
        <v>tier - 3</v>
      </c>
      <c r="O1007" t="str">
        <f>VLOOKUP(A1007,'Hospitalisation Details'!$A$1:$H$2344,6,FALSE)</f>
        <v>tier - 2</v>
      </c>
      <c r="P1007" t="str">
        <f>VLOOKUP(A1007,'Hospitalisation Details'!$A$1:$H$2344,7,FALSE)</f>
        <v>R1011</v>
      </c>
      <c r="Q1007">
        <f>VLOOKUP(A1007,'Hospitalisation Details'!$A$1:$H$2344,8,FALSE)</f>
        <v>53</v>
      </c>
    </row>
    <row r="1008" spans="1:17" x14ac:dyDescent="0.3">
      <c r="A1008" t="s">
        <v>1353</v>
      </c>
      <c r="B1008" t="str">
        <f>VLOOKUP(A1008, 'Customer Names'!$A$1:$D$2336,3,FALSE)</f>
        <v>Inman</v>
      </c>
      <c r="C1008">
        <f>VLOOKUP(A1008, 'Medical Examinations'!$A$1:$J$2336,2,FALSE)</f>
        <v>26.7</v>
      </c>
      <c r="D1008">
        <f>VLOOKUP(A1008,'Medical Examinations'!A1007:J3342,3,FALSE)</f>
        <v>5.09</v>
      </c>
      <c r="E1008" t="str">
        <f>VLOOKUP(A1008,'Medical Examinations'!A1007:J3342,4,FALSE)</f>
        <v>Yes</v>
      </c>
      <c r="F1008" t="str">
        <f>VLOOKUP(A1008,'Medical Examinations'!A1007:J3342,4,FALSE)</f>
        <v>Yes</v>
      </c>
      <c r="G1008" t="str">
        <f>VLOOKUP(A1008,'Medical Examinations'!A1008:J3342,6,FALSE)</f>
        <v>Yes</v>
      </c>
      <c r="H1008">
        <f>VLOOKUP(A1008,'Medical Examinations'!A1008:J3342,7,FALSE)</f>
        <v>1</v>
      </c>
      <c r="I1008" s="8" t="str">
        <f>VLOOKUP(A1008,'Medical Examinations'!A1008:J3342,8,FALSE)</f>
        <v>No</v>
      </c>
      <c r="J1008" t="str">
        <f>VLOOKUP(A1008,'Medical Examinations'!A1008:J3342,9,FALSE)</f>
        <v>Overweight</v>
      </c>
      <c r="K1008" t="str">
        <f>VLOOKUP(A1008,'Medical Examinations'!A1008:J3342,10,FALSE)</f>
        <v>Normal</v>
      </c>
      <c r="L1008" s="14">
        <f>VLOOKUP(A1008,'Hospitalisation Details'!$A$1:$H$2344,2,FALSE)</f>
        <v>25537</v>
      </c>
      <c r="M1008">
        <f>VLOOKUP(A1008,'Hospitalisation Details'!$A$1:$H$2344,4,FALSE)</f>
        <v>11150.78</v>
      </c>
      <c r="N1008" t="str">
        <f>VLOOKUP(A1008,'Hospitalisation Details'!$A$1:$H$2344,5,FALSE)</f>
        <v>tier - 3</v>
      </c>
      <c r="O1008" t="str">
        <f>VLOOKUP(A1008,'Hospitalisation Details'!$A$1:$H$2344,6,FALSE)</f>
        <v>tier - 2</v>
      </c>
      <c r="P1008" t="str">
        <f>VLOOKUP(A1008,'Hospitalisation Details'!$A$1:$H$2344,7,FALSE)</f>
        <v>R1011</v>
      </c>
      <c r="Q1008">
        <f>VLOOKUP(A1008,'Hospitalisation Details'!$A$1:$H$2344,8,FALSE)</f>
        <v>53</v>
      </c>
    </row>
    <row r="1009" spans="1:17" x14ac:dyDescent="0.3">
      <c r="A1009" t="s">
        <v>1352</v>
      </c>
      <c r="B1009" t="str">
        <f>VLOOKUP(A1009, 'Customer Names'!$A$1:$D$2336,3,FALSE)</f>
        <v>Oscal</v>
      </c>
      <c r="C1009">
        <f>VLOOKUP(A1009, 'Medical Examinations'!$A$1:$J$2336,2,FALSE)</f>
        <v>33.71</v>
      </c>
      <c r="D1009">
        <f>VLOOKUP(A1009,'Medical Examinations'!A1008:J3343,3,FALSE)</f>
        <v>4.9400000000000004</v>
      </c>
      <c r="E1009" t="str">
        <f>VLOOKUP(A1009,'Medical Examinations'!A1008:J3343,4,FALSE)</f>
        <v>No</v>
      </c>
      <c r="F1009" t="str">
        <f>VLOOKUP(A1009,'Medical Examinations'!A1008:J3343,4,FALSE)</f>
        <v>No</v>
      </c>
      <c r="G1009" t="str">
        <f>VLOOKUP(A1009,'Medical Examinations'!A1009:J3343,6,FALSE)</f>
        <v>No</v>
      </c>
      <c r="H1009">
        <f>VLOOKUP(A1009,'Medical Examinations'!A1009:J3343,7,FALSE)</f>
        <v>0</v>
      </c>
      <c r="I1009" s="8" t="str">
        <f>VLOOKUP(A1009,'Medical Examinations'!A1009:J3343,8,FALSE)</f>
        <v>No</v>
      </c>
      <c r="J1009" t="str">
        <f>VLOOKUP(A1009,'Medical Examinations'!A1009:J3343,9,FALSE)</f>
        <v>Obesity</v>
      </c>
      <c r="K1009" t="str">
        <f>VLOOKUP(A1009,'Medical Examinations'!A1009:J3343,10,FALSE)</f>
        <v>Normal</v>
      </c>
      <c r="L1009" s="14">
        <f>VLOOKUP(A1009,'Hospitalisation Details'!$A$1:$H$2344,2,FALSE)</f>
        <v>29453</v>
      </c>
      <c r="M1009">
        <f>VLOOKUP(A1009,'Hospitalisation Details'!$A$1:$H$2344,4,FALSE)</f>
        <v>11103.33</v>
      </c>
      <c r="N1009" t="str">
        <f>VLOOKUP(A1009,'Hospitalisation Details'!$A$1:$H$2344,5,FALSE)</f>
        <v>tier - 3</v>
      </c>
      <c r="O1009" t="str">
        <f>VLOOKUP(A1009,'Hospitalisation Details'!$A$1:$H$2344,6,FALSE)</f>
        <v>tier - 1</v>
      </c>
      <c r="P1009" t="str">
        <f>VLOOKUP(A1009,'Hospitalisation Details'!$A$1:$H$2344,7,FALSE)</f>
        <v>R1021</v>
      </c>
      <c r="Q1009">
        <f>VLOOKUP(A1009,'Hospitalisation Details'!$A$1:$H$2344,8,FALSE)</f>
        <v>42</v>
      </c>
    </row>
    <row r="1010" spans="1:17" x14ac:dyDescent="0.3">
      <c r="A1010" t="s">
        <v>1351</v>
      </c>
      <c r="B1010" t="str">
        <f>VLOOKUP(A1010, 'Customer Names'!$A$1:$D$2336,3,FALSE)</f>
        <v>Craft</v>
      </c>
      <c r="C1010">
        <f>VLOOKUP(A1010, 'Medical Examinations'!$A$1:$J$2336,2,FALSE)</f>
        <v>41.91</v>
      </c>
      <c r="D1010">
        <f>VLOOKUP(A1010,'Medical Examinations'!A1009:J3344,3,FALSE)</f>
        <v>4.92</v>
      </c>
      <c r="E1010" t="str">
        <f>VLOOKUP(A1010,'Medical Examinations'!A1009:J3344,4,FALSE)</f>
        <v>Yes</v>
      </c>
      <c r="F1010" t="str">
        <f>VLOOKUP(A1010,'Medical Examinations'!A1009:J3344,4,FALSE)</f>
        <v>Yes</v>
      </c>
      <c r="G1010" t="str">
        <f>VLOOKUP(A1010,'Medical Examinations'!A1010:J3344,6,FALSE)</f>
        <v>No</v>
      </c>
      <c r="H1010">
        <f>VLOOKUP(A1010,'Medical Examinations'!A1010:J3344,7,FALSE)</f>
        <v>2</v>
      </c>
      <c r="I1010" s="8" t="str">
        <f>VLOOKUP(A1010,'Medical Examinations'!A1010:J3344,8,FALSE)</f>
        <v>No</v>
      </c>
      <c r="J1010" t="str">
        <f>VLOOKUP(A1010,'Medical Examinations'!A1010:J3344,9,FALSE)</f>
        <v>Obesity</v>
      </c>
      <c r="K1010" t="str">
        <f>VLOOKUP(A1010,'Medical Examinations'!A1010:J3344,10,FALSE)</f>
        <v>Normal</v>
      </c>
      <c r="L1010" s="14">
        <f>VLOOKUP(A1010,'Hospitalisation Details'!$A$1:$H$2344,2,FALSE)</f>
        <v>24293</v>
      </c>
      <c r="M1010">
        <f>VLOOKUP(A1010,'Hospitalisation Details'!$A$1:$H$2344,4,FALSE)</f>
        <v>11093.62</v>
      </c>
      <c r="N1010" t="str">
        <f>VLOOKUP(A1010,'Hospitalisation Details'!$A$1:$H$2344,5,FALSE)</f>
        <v>tier - 3</v>
      </c>
      <c r="O1010" t="str">
        <f>VLOOKUP(A1010,'Hospitalisation Details'!$A$1:$H$2344,6,FALSE)</f>
        <v>tier - 1</v>
      </c>
      <c r="P1010" t="str">
        <f>VLOOKUP(A1010,'Hospitalisation Details'!$A$1:$H$2344,7,FALSE)</f>
        <v>R1013</v>
      </c>
      <c r="Q1010">
        <f>VLOOKUP(A1010,'Hospitalisation Details'!$A$1:$H$2344,8,FALSE)</f>
        <v>56</v>
      </c>
    </row>
    <row r="1011" spans="1:17" x14ac:dyDescent="0.3">
      <c r="A1011" t="s">
        <v>1350</v>
      </c>
      <c r="B1011" t="str">
        <f>VLOOKUP(A1011, 'Customer Names'!$A$1:$D$2336,3,FALSE)</f>
        <v>Kebede</v>
      </c>
      <c r="C1011">
        <f>VLOOKUP(A1011, 'Medical Examinations'!$A$1:$J$2336,2,FALSE)</f>
        <v>39.82</v>
      </c>
      <c r="D1011">
        <f>VLOOKUP(A1011,'Medical Examinations'!A1010:J3345,3,FALSE)</f>
        <v>6.05</v>
      </c>
      <c r="E1011" t="str">
        <f>VLOOKUP(A1011,'Medical Examinations'!A1010:J3345,4,FALSE)</f>
        <v>Yes</v>
      </c>
      <c r="F1011" t="str">
        <f>VLOOKUP(A1011,'Medical Examinations'!A1010:J3345,4,FALSE)</f>
        <v>Yes</v>
      </c>
      <c r="G1011" t="str">
        <f>VLOOKUP(A1011,'Medical Examinations'!A1011:J3345,6,FALSE)</f>
        <v>No</v>
      </c>
      <c r="H1011">
        <f>VLOOKUP(A1011,'Medical Examinations'!A1011:J3345,7,FALSE)</f>
        <v>2</v>
      </c>
      <c r="I1011" s="8" t="str">
        <f>VLOOKUP(A1011,'Medical Examinations'!A1011:J3345,8,FALSE)</f>
        <v>No</v>
      </c>
      <c r="J1011" t="str">
        <f>VLOOKUP(A1011,'Medical Examinations'!A1011:J3345,9,FALSE)</f>
        <v>Obesity</v>
      </c>
      <c r="K1011" t="str">
        <f>VLOOKUP(A1011,'Medical Examinations'!A1011:J3345,10,FALSE)</f>
        <v>Prediabetes</v>
      </c>
      <c r="L1011" s="14">
        <f>VLOOKUP(A1011,'Hospitalisation Details'!$A$1:$H$2344,2,FALSE)</f>
        <v>24359</v>
      </c>
      <c r="M1011">
        <f>VLOOKUP(A1011,'Hospitalisation Details'!$A$1:$H$2344,4,FALSE)</f>
        <v>11090.72</v>
      </c>
      <c r="N1011" t="str">
        <f>VLOOKUP(A1011,'Hospitalisation Details'!$A$1:$H$2344,5,FALSE)</f>
        <v>tier - 3</v>
      </c>
      <c r="O1011" t="str">
        <f>VLOOKUP(A1011,'Hospitalisation Details'!$A$1:$H$2344,6,FALSE)</f>
        <v>tier - 1</v>
      </c>
      <c r="P1011" t="str">
        <f>VLOOKUP(A1011,'Hospitalisation Details'!$A$1:$H$2344,7,FALSE)</f>
        <v>R1013</v>
      </c>
      <c r="Q1011">
        <f>VLOOKUP(A1011,'Hospitalisation Details'!$A$1:$H$2344,8,FALSE)</f>
        <v>56</v>
      </c>
    </row>
    <row r="1012" spans="1:17" x14ac:dyDescent="0.3">
      <c r="A1012" t="s">
        <v>1349</v>
      </c>
      <c r="B1012" t="str">
        <f>VLOOKUP(A1012, 'Customer Names'!$A$1:$D$2336,3,FALSE)</f>
        <v>Strobel</v>
      </c>
      <c r="C1012">
        <f>VLOOKUP(A1012, 'Medical Examinations'!$A$1:$J$2336,2,FALSE)</f>
        <v>28.12</v>
      </c>
      <c r="D1012">
        <f>VLOOKUP(A1012,'Medical Examinations'!A1011:J3346,3,FALSE)</f>
        <v>4.67</v>
      </c>
      <c r="E1012" t="str">
        <f>VLOOKUP(A1012,'Medical Examinations'!A1011:J3346,4,FALSE)</f>
        <v>No</v>
      </c>
      <c r="F1012" t="str">
        <f>VLOOKUP(A1012,'Medical Examinations'!A1011:J3346,4,FALSE)</f>
        <v>No</v>
      </c>
      <c r="G1012" t="str">
        <f>VLOOKUP(A1012,'Medical Examinations'!A1012:J3346,6,FALSE)</f>
        <v>No</v>
      </c>
      <c r="H1012">
        <f>VLOOKUP(A1012,'Medical Examinations'!A1012:J3346,7,FALSE)</f>
        <v>2</v>
      </c>
      <c r="I1012" s="8" t="str">
        <f>VLOOKUP(A1012,'Medical Examinations'!A1012:J3346,8,FALSE)</f>
        <v>No</v>
      </c>
      <c r="J1012" t="str">
        <f>VLOOKUP(A1012,'Medical Examinations'!A1012:J3346,9,FALSE)</f>
        <v>Overweight</v>
      </c>
      <c r="K1012" t="str">
        <f>VLOOKUP(A1012,'Medical Examinations'!A1012:J3346,10,FALSE)</f>
        <v>Normal</v>
      </c>
      <c r="L1012" s="14">
        <f>VLOOKUP(A1012,'Hospitalisation Details'!$A$1:$H$2344,2,FALSE)</f>
        <v>26579</v>
      </c>
      <c r="M1012">
        <f>VLOOKUP(A1012,'Hospitalisation Details'!$A$1:$H$2344,4,FALSE)</f>
        <v>11085.59</v>
      </c>
      <c r="N1012" t="str">
        <f>VLOOKUP(A1012,'Hospitalisation Details'!$A$1:$H$2344,5,FALSE)</f>
        <v>tier - 3</v>
      </c>
      <c r="O1012" t="str">
        <f>VLOOKUP(A1012,'Hospitalisation Details'!$A$1:$H$2344,6,FALSE)</f>
        <v>tier - 2</v>
      </c>
      <c r="P1012" t="str">
        <f>VLOOKUP(A1012,'Hospitalisation Details'!$A$1:$H$2344,7,FALSE)</f>
        <v>R1012</v>
      </c>
      <c r="Q1012">
        <f>VLOOKUP(A1012,'Hospitalisation Details'!$A$1:$H$2344,8,FALSE)</f>
        <v>50</v>
      </c>
    </row>
    <row r="1013" spans="1:17" x14ac:dyDescent="0.3">
      <c r="A1013" t="s">
        <v>1348</v>
      </c>
      <c r="B1013" t="str">
        <f>VLOOKUP(A1013, 'Customer Names'!$A$1:$D$2336,3,FALSE)</f>
        <v>Dalton</v>
      </c>
      <c r="C1013">
        <f>VLOOKUP(A1013, 'Medical Examinations'!$A$1:$J$2336,2,FALSE)</f>
        <v>26.98</v>
      </c>
      <c r="D1013">
        <f>VLOOKUP(A1013,'Medical Examinations'!A1012:J3347,3,FALSE)</f>
        <v>9.81</v>
      </c>
      <c r="E1013" t="str">
        <f>VLOOKUP(A1013,'Medical Examinations'!A1012:J3347,4,FALSE)</f>
        <v>Yes</v>
      </c>
      <c r="F1013" t="str">
        <f>VLOOKUP(A1013,'Medical Examinations'!A1012:J3347,4,FALSE)</f>
        <v>Yes</v>
      </c>
      <c r="G1013" t="str">
        <f>VLOOKUP(A1013,'Medical Examinations'!A1013:J3347,6,FALSE)</f>
        <v>No</v>
      </c>
      <c r="H1013">
        <f>VLOOKUP(A1013,'Medical Examinations'!A1013:J3347,7,FALSE)</f>
        <v>0</v>
      </c>
      <c r="I1013" s="8" t="str">
        <f>VLOOKUP(A1013,'Medical Examinations'!A1013:J3347,8,FALSE)</f>
        <v>No</v>
      </c>
      <c r="J1013" t="str">
        <f>VLOOKUP(A1013,'Medical Examinations'!A1013:J3347,9,FALSE)</f>
        <v>Overweight</v>
      </c>
      <c r="K1013" t="str">
        <f>VLOOKUP(A1013,'Medical Examinations'!A1013:J3347,10,FALSE)</f>
        <v>Diabetes</v>
      </c>
      <c r="L1013" s="14">
        <f>VLOOKUP(A1013,'Hospitalisation Details'!$A$1:$H$2344,2,FALSE)</f>
        <v>24719</v>
      </c>
      <c r="M1013">
        <f>VLOOKUP(A1013,'Hospitalisation Details'!$A$1:$H$2344,4,FALSE)</f>
        <v>11082.58</v>
      </c>
      <c r="N1013" t="str">
        <f>VLOOKUP(A1013,'Hospitalisation Details'!$A$1:$H$2344,5,FALSE)</f>
        <v>tier - 3</v>
      </c>
      <c r="O1013" t="str">
        <f>VLOOKUP(A1013,'Hospitalisation Details'!$A$1:$H$2344,6,FALSE)</f>
        <v>tier - 2</v>
      </c>
      <c r="P1013" t="str">
        <f>VLOOKUP(A1013,'Hospitalisation Details'!$A$1:$H$2344,7,FALSE)</f>
        <v>R1012</v>
      </c>
      <c r="Q1013">
        <f>VLOOKUP(A1013,'Hospitalisation Details'!$A$1:$H$2344,8,FALSE)</f>
        <v>55</v>
      </c>
    </row>
    <row r="1014" spans="1:17" x14ac:dyDescent="0.3">
      <c r="A1014" t="s">
        <v>1347</v>
      </c>
      <c r="B1014" t="str">
        <f>VLOOKUP(A1014, 'Customer Names'!$A$1:$D$2336,3,FALSE)</f>
        <v>Morimoto</v>
      </c>
      <c r="C1014">
        <f>VLOOKUP(A1014, 'Medical Examinations'!$A$1:$J$2336,2,FALSE)</f>
        <v>27.2</v>
      </c>
      <c r="D1014">
        <f>VLOOKUP(A1014,'Medical Examinations'!A1013:J3348,3,FALSE)</f>
        <v>6.06</v>
      </c>
      <c r="E1014" t="str">
        <f>VLOOKUP(A1014,'Medical Examinations'!A1013:J3348,4,FALSE)</f>
        <v>Yes</v>
      </c>
      <c r="F1014" t="str">
        <f>VLOOKUP(A1014,'Medical Examinations'!A1013:J3348,4,FALSE)</f>
        <v>Yes</v>
      </c>
      <c r="G1014" t="str">
        <f>VLOOKUP(A1014,'Medical Examinations'!A1014:J3348,6,FALSE)</f>
        <v>No</v>
      </c>
      <c r="H1014">
        <f>VLOOKUP(A1014,'Medical Examinations'!A1014:J3348,7,FALSE)</f>
        <v>2</v>
      </c>
      <c r="I1014" s="8" t="str">
        <f>VLOOKUP(A1014,'Medical Examinations'!A1014:J3348,8,FALSE)</f>
        <v>No</v>
      </c>
      <c r="J1014" t="str">
        <f>VLOOKUP(A1014,'Medical Examinations'!A1014:J3348,9,FALSE)</f>
        <v>Overweight</v>
      </c>
      <c r="K1014" t="str">
        <f>VLOOKUP(A1014,'Medical Examinations'!A1014:J3348,10,FALSE)</f>
        <v>Prediabetes</v>
      </c>
      <c r="L1014" s="14">
        <f>VLOOKUP(A1014,'Hospitalisation Details'!$A$1:$H$2344,2,FALSE)</f>
        <v>24431</v>
      </c>
      <c r="M1014">
        <f>VLOOKUP(A1014,'Hospitalisation Details'!$A$1:$H$2344,4,FALSE)</f>
        <v>11073.18</v>
      </c>
      <c r="N1014" t="str">
        <f>VLOOKUP(A1014,'Hospitalisation Details'!$A$1:$H$2344,5,FALSE)</f>
        <v>tier - 3</v>
      </c>
      <c r="O1014" t="str">
        <f>VLOOKUP(A1014,'Hospitalisation Details'!$A$1:$H$2344,6,FALSE)</f>
        <v>tier - 3</v>
      </c>
      <c r="P1014" t="str">
        <f>VLOOKUP(A1014,'Hospitalisation Details'!$A$1:$H$2344,7,FALSE)</f>
        <v>R1011</v>
      </c>
      <c r="Q1014">
        <f>VLOOKUP(A1014,'Hospitalisation Details'!$A$1:$H$2344,8,FALSE)</f>
        <v>56</v>
      </c>
    </row>
    <row r="1015" spans="1:17" x14ac:dyDescent="0.3">
      <c r="A1015" t="s">
        <v>1346</v>
      </c>
      <c r="B1015" t="str">
        <f>VLOOKUP(A1015, 'Customer Names'!$A$1:$D$2336,3,FALSE)</f>
        <v>Manlove</v>
      </c>
      <c r="C1015">
        <f>VLOOKUP(A1015, 'Medical Examinations'!$A$1:$J$2336,2,FALSE)</f>
        <v>25.3</v>
      </c>
      <c r="D1015">
        <f>VLOOKUP(A1015,'Medical Examinations'!A1014:J3349,3,FALSE)</f>
        <v>5.19</v>
      </c>
      <c r="E1015" t="str">
        <f>VLOOKUP(A1015,'Medical Examinations'!A1014:J3349,4,FALSE)</f>
        <v>Yes</v>
      </c>
      <c r="F1015" t="str">
        <f>VLOOKUP(A1015,'Medical Examinations'!A1014:J3349,4,FALSE)</f>
        <v>Yes</v>
      </c>
      <c r="G1015" t="str">
        <f>VLOOKUP(A1015,'Medical Examinations'!A1015:J3349,6,FALSE)</f>
        <v>No</v>
      </c>
      <c r="H1015">
        <f>VLOOKUP(A1015,'Medical Examinations'!A1015:J3349,7,FALSE)</f>
        <v>2</v>
      </c>
      <c r="I1015" s="8" t="str">
        <f>VLOOKUP(A1015,'Medical Examinations'!A1015:J3349,8,FALSE)</f>
        <v>No</v>
      </c>
      <c r="J1015" t="str">
        <f>VLOOKUP(A1015,'Medical Examinations'!A1015:J3349,9,FALSE)</f>
        <v>Overweight</v>
      </c>
      <c r="K1015" t="str">
        <f>VLOOKUP(A1015,'Medical Examinations'!A1015:J3349,10,FALSE)</f>
        <v>Normal</v>
      </c>
      <c r="L1015" s="14">
        <f>VLOOKUP(A1015,'Hospitalisation Details'!$A$1:$H$2344,2,FALSE)</f>
        <v>24418</v>
      </c>
      <c r="M1015">
        <f>VLOOKUP(A1015,'Hospitalisation Details'!$A$1:$H$2344,4,FALSE)</f>
        <v>11070.54</v>
      </c>
      <c r="N1015" t="str">
        <f>VLOOKUP(A1015,'Hospitalisation Details'!$A$1:$H$2344,5,FALSE)</f>
        <v>tier - 3</v>
      </c>
      <c r="O1015" t="str">
        <f>VLOOKUP(A1015,'Hospitalisation Details'!$A$1:$H$2344,6,FALSE)</f>
        <v>tier - 3</v>
      </c>
      <c r="P1015" t="str">
        <f>VLOOKUP(A1015,'Hospitalisation Details'!$A$1:$H$2344,7,FALSE)</f>
        <v>R1011</v>
      </c>
      <c r="Q1015">
        <f>VLOOKUP(A1015,'Hospitalisation Details'!$A$1:$H$2344,8,FALSE)</f>
        <v>56</v>
      </c>
    </row>
    <row r="1016" spans="1:17" x14ac:dyDescent="0.3">
      <c r="A1016" t="s">
        <v>1345</v>
      </c>
      <c r="B1016" t="str">
        <f>VLOOKUP(A1016, 'Customer Names'!$A$1:$D$2336,3,FALSE)</f>
        <v>Madzik</v>
      </c>
      <c r="C1016">
        <f>VLOOKUP(A1016, 'Medical Examinations'!$A$1:$J$2336,2,FALSE)</f>
        <v>30.25</v>
      </c>
      <c r="D1016">
        <f>VLOOKUP(A1016,'Medical Examinations'!A1015:J3350,3,FALSE)</f>
        <v>10.16</v>
      </c>
      <c r="E1016" t="str">
        <f>VLOOKUP(A1016,'Medical Examinations'!A1015:J3350,4,FALSE)</f>
        <v>No</v>
      </c>
      <c r="F1016" t="str">
        <f>VLOOKUP(A1016,'Medical Examinations'!A1015:J3350,4,FALSE)</f>
        <v>No</v>
      </c>
      <c r="G1016" t="str">
        <f>VLOOKUP(A1016,'Medical Examinations'!A1016:J3350,6,FALSE)</f>
        <v>No</v>
      </c>
      <c r="H1016">
        <f>VLOOKUP(A1016,'Medical Examinations'!A1016:J3350,7,FALSE)</f>
        <v>0</v>
      </c>
      <c r="I1016" s="8" t="str">
        <f>VLOOKUP(A1016,'Medical Examinations'!A1016:J3350,8,FALSE)</f>
        <v>No</v>
      </c>
      <c r="J1016" t="str">
        <f>VLOOKUP(A1016,'Medical Examinations'!A1016:J3350,9,FALSE)</f>
        <v>Obesity</v>
      </c>
      <c r="K1016" t="str">
        <f>VLOOKUP(A1016,'Medical Examinations'!A1016:J3350,10,FALSE)</f>
        <v>Diabetes</v>
      </c>
      <c r="L1016" s="14">
        <f>VLOOKUP(A1016,'Hospitalisation Details'!$A$1:$H$2344,2,FALSE)</f>
        <v>26246</v>
      </c>
      <c r="M1016">
        <f>VLOOKUP(A1016,'Hospitalisation Details'!$A$1:$H$2344,4,FALSE)</f>
        <v>11068.77</v>
      </c>
      <c r="N1016" t="str">
        <f>VLOOKUP(A1016,'Hospitalisation Details'!$A$1:$H$2344,5,FALSE)</f>
        <v>tier - 3</v>
      </c>
      <c r="O1016" t="str">
        <f>VLOOKUP(A1016,'Hospitalisation Details'!$A$1:$H$2344,6,FALSE)</f>
        <v>tier - 2</v>
      </c>
      <c r="P1016" t="str">
        <f>VLOOKUP(A1016,'Hospitalisation Details'!$A$1:$H$2344,7,FALSE)</f>
        <v>R1012</v>
      </c>
      <c r="Q1016">
        <f>VLOOKUP(A1016,'Hospitalisation Details'!$A$1:$H$2344,8,FALSE)</f>
        <v>51</v>
      </c>
    </row>
    <row r="1017" spans="1:17" x14ac:dyDescent="0.3">
      <c r="A1017" t="s">
        <v>1344</v>
      </c>
      <c r="B1017" t="str">
        <f>VLOOKUP(A1017, 'Customer Names'!$A$1:$D$2336,3,FALSE)</f>
        <v>Hobson</v>
      </c>
      <c r="C1017">
        <f>VLOOKUP(A1017, 'Medical Examinations'!$A$1:$J$2336,2,FALSE)</f>
        <v>54</v>
      </c>
      <c r="D1017">
        <f>VLOOKUP(A1017,'Medical Examinations'!A1016:J3351,3,FALSE)</f>
        <v>4.68</v>
      </c>
      <c r="E1017" t="str">
        <f>VLOOKUP(A1017,'Medical Examinations'!A1016:J3351,4,FALSE)</f>
        <v>Yes</v>
      </c>
      <c r="F1017" t="str">
        <f>VLOOKUP(A1017,'Medical Examinations'!A1016:J3351,4,FALSE)</f>
        <v>Yes</v>
      </c>
      <c r="G1017" t="str">
        <f>VLOOKUP(A1017,'Medical Examinations'!A1017:J3351,6,FALSE)</f>
        <v>No</v>
      </c>
      <c r="H1017">
        <f>VLOOKUP(A1017,'Medical Examinations'!A1017:J3351,7,FALSE)</f>
        <v>2</v>
      </c>
      <c r="I1017" s="8" t="str">
        <f>VLOOKUP(A1017,'Medical Examinations'!A1017:J3351,8,FALSE)</f>
        <v>No</v>
      </c>
      <c r="J1017" t="str">
        <f>VLOOKUP(A1017,'Medical Examinations'!A1017:J3351,9,FALSE)</f>
        <v>Obesity</v>
      </c>
      <c r="K1017" t="str">
        <f>VLOOKUP(A1017,'Medical Examinations'!A1017:J3351,10,FALSE)</f>
        <v>Normal</v>
      </c>
      <c r="L1017" s="14">
        <f>VLOOKUP(A1017,'Hospitalisation Details'!$A$1:$H$2344,2,FALSE)</f>
        <v>36787</v>
      </c>
      <c r="M1017">
        <f>VLOOKUP(A1017,'Hospitalisation Details'!$A$1:$H$2344,4,FALSE)</f>
        <v>11068.7</v>
      </c>
      <c r="N1017" t="str">
        <f>VLOOKUP(A1017,'Hospitalisation Details'!$A$1:$H$2344,5,FALSE)</f>
        <v>tier - 3</v>
      </c>
      <c r="O1017" t="str">
        <f>VLOOKUP(A1017,'Hospitalisation Details'!$A$1:$H$2344,6,FALSE)</f>
        <v>tier - 1</v>
      </c>
      <c r="P1017" t="str">
        <f>VLOOKUP(A1017,'Hospitalisation Details'!$A$1:$H$2344,7,FALSE)</f>
        <v>R1011</v>
      </c>
      <c r="Q1017">
        <f>VLOOKUP(A1017,'Hospitalisation Details'!$A$1:$H$2344,8,FALSE)</f>
        <v>22</v>
      </c>
    </row>
    <row r="1018" spans="1:17" x14ac:dyDescent="0.3">
      <c r="A1018" t="s">
        <v>1343</v>
      </c>
      <c r="B1018" t="str">
        <f>VLOOKUP(A1018, 'Customer Names'!$A$1:$D$2336,3,FALSE)</f>
        <v>Reyes</v>
      </c>
      <c r="C1018">
        <f>VLOOKUP(A1018, 'Medical Examinations'!$A$1:$J$2336,2,FALSE)</f>
        <v>51.86</v>
      </c>
      <c r="D1018">
        <f>VLOOKUP(A1018,'Medical Examinations'!A1017:J3352,3,FALSE)</f>
        <v>5.32</v>
      </c>
      <c r="E1018" t="str">
        <f>VLOOKUP(A1018,'Medical Examinations'!A1017:J3352,4,FALSE)</f>
        <v>Yes</v>
      </c>
      <c r="F1018" t="str">
        <f>VLOOKUP(A1018,'Medical Examinations'!A1017:J3352,4,FALSE)</f>
        <v>Yes</v>
      </c>
      <c r="G1018" t="str">
        <f>VLOOKUP(A1018,'Medical Examinations'!A1018:J3352,6,FALSE)</f>
        <v>No</v>
      </c>
      <c r="H1018">
        <f>VLOOKUP(A1018,'Medical Examinations'!A1018:J3352,7,FALSE)</f>
        <v>0</v>
      </c>
      <c r="I1018" s="8" t="str">
        <f>VLOOKUP(A1018,'Medical Examinations'!A1018:J3352,8,FALSE)</f>
        <v>No</v>
      </c>
      <c r="J1018" t="str">
        <f>VLOOKUP(A1018,'Medical Examinations'!A1018:J3352,9,FALSE)</f>
        <v>Obesity</v>
      </c>
      <c r="K1018" t="str">
        <f>VLOOKUP(A1018,'Medical Examinations'!A1018:J3352,10,FALSE)</f>
        <v>Normal</v>
      </c>
      <c r="L1018" s="14">
        <f>VLOOKUP(A1018,'Hospitalisation Details'!$A$1:$H$2344,2,FALSE)</f>
        <v>37242</v>
      </c>
      <c r="M1018">
        <f>VLOOKUP(A1018,'Hospitalisation Details'!$A$1:$H$2344,4,FALSE)</f>
        <v>11046.02</v>
      </c>
      <c r="N1018" t="str">
        <f>VLOOKUP(A1018,'Hospitalisation Details'!$A$1:$H$2344,5,FALSE)</f>
        <v>tier - 3</v>
      </c>
      <c r="O1018" t="str">
        <f>VLOOKUP(A1018,'Hospitalisation Details'!$A$1:$H$2344,6,FALSE)</f>
        <v>tier - 1</v>
      </c>
      <c r="P1018" t="str">
        <f>VLOOKUP(A1018,'Hospitalisation Details'!$A$1:$H$2344,7,FALSE)</f>
        <v>R1026</v>
      </c>
      <c r="Q1018">
        <f>VLOOKUP(A1018,'Hospitalisation Details'!$A$1:$H$2344,8,FALSE)</f>
        <v>21</v>
      </c>
    </row>
    <row r="1019" spans="1:17" x14ac:dyDescent="0.3">
      <c r="A1019" t="s">
        <v>1342</v>
      </c>
      <c r="B1019" t="str">
        <f>VLOOKUP(A1019, 'Customer Names'!$A$1:$D$2336,3,FALSE)</f>
        <v>Tierney</v>
      </c>
      <c r="C1019">
        <f>VLOOKUP(A1019, 'Medical Examinations'!$A$1:$J$2336,2,FALSE)</f>
        <v>31.39</v>
      </c>
      <c r="D1019">
        <f>VLOOKUP(A1019,'Medical Examinations'!A1018:J3353,3,FALSE)</f>
        <v>6.99</v>
      </c>
      <c r="E1019" t="str">
        <f>VLOOKUP(A1019,'Medical Examinations'!A1018:J3353,4,FALSE)</f>
        <v>No</v>
      </c>
      <c r="F1019" t="str">
        <f>VLOOKUP(A1019,'Medical Examinations'!A1018:J3353,4,FALSE)</f>
        <v>No</v>
      </c>
      <c r="G1019" t="str">
        <f>VLOOKUP(A1019,'Medical Examinations'!A1019:J3353,6,FALSE)</f>
        <v>No</v>
      </c>
      <c r="H1019">
        <f>VLOOKUP(A1019,'Medical Examinations'!A1019:J3353,7,FALSE)</f>
        <v>0</v>
      </c>
      <c r="I1019" s="8" t="str">
        <f>VLOOKUP(A1019,'Medical Examinations'!A1019:J3353,8,FALSE)</f>
        <v>No</v>
      </c>
      <c r="J1019" t="str">
        <f>VLOOKUP(A1019,'Medical Examinations'!A1019:J3353,9,FALSE)</f>
        <v>Obesity</v>
      </c>
      <c r="K1019" t="str">
        <f>VLOOKUP(A1019,'Medical Examinations'!A1019:J3353,10,FALSE)</f>
        <v>Diabetes</v>
      </c>
      <c r="L1019" s="14">
        <f>VLOOKUP(A1019,'Hospitalisation Details'!$A$1:$H$2344,2,FALSE)</f>
        <v>27271</v>
      </c>
      <c r="M1019">
        <f>VLOOKUP(A1019,'Hospitalisation Details'!$A$1:$H$2344,4,FALSE)</f>
        <v>11037.85</v>
      </c>
      <c r="N1019" t="str">
        <f>VLOOKUP(A1019,'Hospitalisation Details'!$A$1:$H$2344,5,FALSE)</f>
        <v>tier - 3</v>
      </c>
      <c r="O1019" t="str">
        <f>VLOOKUP(A1019,'Hospitalisation Details'!$A$1:$H$2344,6,FALSE)</f>
        <v>tier - 2</v>
      </c>
      <c r="P1019" t="str">
        <f>VLOOKUP(A1019,'Hospitalisation Details'!$A$1:$H$2344,7,FALSE)</f>
        <v>R1025</v>
      </c>
      <c r="Q1019">
        <f>VLOOKUP(A1019,'Hospitalisation Details'!$A$1:$H$2344,8,FALSE)</f>
        <v>48</v>
      </c>
    </row>
    <row r="1020" spans="1:17" x14ac:dyDescent="0.3">
      <c r="A1020" t="s">
        <v>1341</v>
      </c>
      <c r="B1020" t="str">
        <f>VLOOKUP(A1020, 'Customer Names'!$A$1:$D$2336,3,FALSE)</f>
        <v>Gabris</v>
      </c>
      <c r="C1020">
        <f>VLOOKUP(A1020, 'Medical Examinations'!$A$1:$J$2336,2,FALSE)</f>
        <v>39.97</v>
      </c>
      <c r="D1020">
        <f>VLOOKUP(A1020,'Medical Examinations'!A1019:J3354,3,FALSE)</f>
        <v>5.55</v>
      </c>
      <c r="E1020" t="str">
        <f>VLOOKUP(A1020,'Medical Examinations'!A1019:J3354,4,FALSE)</f>
        <v>No</v>
      </c>
      <c r="F1020" t="str">
        <f>VLOOKUP(A1020,'Medical Examinations'!A1019:J3354,4,FALSE)</f>
        <v>No</v>
      </c>
      <c r="G1020" t="str">
        <f>VLOOKUP(A1020,'Medical Examinations'!A1020:J3354,6,FALSE)</f>
        <v>No</v>
      </c>
      <c r="H1020">
        <f>VLOOKUP(A1020,'Medical Examinations'!A1020:J3354,7,FALSE)</f>
        <v>0</v>
      </c>
      <c r="I1020" s="8" t="str">
        <f>VLOOKUP(A1020,'Medical Examinations'!A1020:J3354,8,FALSE)</f>
        <v>No</v>
      </c>
      <c r="J1020" t="str">
        <f>VLOOKUP(A1020,'Medical Examinations'!A1020:J3354,9,FALSE)</f>
        <v>Obesity</v>
      </c>
      <c r="K1020" t="str">
        <f>VLOOKUP(A1020,'Medical Examinations'!A1020:J3354,10,FALSE)</f>
        <v>Normal</v>
      </c>
      <c r="L1020" s="14">
        <f>VLOOKUP(A1020,'Hospitalisation Details'!$A$1:$H$2344,2,FALSE)</f>
        <v>32806</v>
      </c>
      <c r="M1020">
        <f>VLOOKUP(A1020,'Hospitalisation Details'!$A$1:$H$2344,4,FALSE)</f>
        <v>11037.51</v>
      </c>
      <c r="N1020" t="str">
        <f>VLOOKUP(A1020,'Hospitalisation Details'!$A$1:$H$2344,5,FALSE)</f>
        <v>tier - 3</v>
      </c>
      <c r="O1020" t="str">
        <f>VLOOKUP(A1020,'Hospitalisation Details'!$A$1:$H$2344,6,FALSE)</f>
        <v>tier - 1</v>
      </c>
      <c r="P1020" t="str">
        <f>VLOOKUP(A1020,'Hospitalisation Details'!$A$1:$H$2344,7,FALSE)</f>
        <v>R1012</v>
      </c>
      <c r="Q1020">
        <f>VLOOKUP(A1020,'Hospitalisation Details'!$A$1:$H$2344,8,FALSE)</f>
        <v>33</v>
      </c>
    </row>
    <row r="1021" spans="1:17" x14ac:dyDescent="0.3">
      <c r="A1021" t="s">
        <v>1340</v>
      </c>
      <c r="B1021" t="str">
        <f>VLOOKUP(A1021, 'Customer Names'!$A$1:$D$2336,3,FALSE)</f>
        <v>Howard</v>
      </c>
      <c r="C1021">
        <f>VLOOKUP(A1021, 'Medical Examinations'!$A$1:$J$2336,2,FALSE)</f>
        <v>41.23</v>
      </c>
      <c r="D1021">
        <f>VLOOKUP(A1021,'Medical Examinations'!A1020:J3355,3,FALSE)</f>
        <v>6.94</v>
      </c>
      <c r="E1021" t="str">
        <f>VLOOKUP(A1021,'Medical Examinations'!A1020:J3355,4,FALSE)</f>
        <v>No</v>
      </c>
      <c r="F1021" t="str">
        <f>VLOOKUP(A1021,'Medical Examinations'!A1020:J3355,4,FALSE)</f>
        <v>No</v>
      </c>
      <c r="G1021" t="str">
        <f>VLOOKUP(A1021,'Medical Examinations'!A1021:J3355,6,FALSE)</f>
        <v>No</v>
      </c>
      <c r="H1021">
        <f>VLOOKUP(A1021,'Medical Examinations'!A1021:J3355,7,FALSE)</f>
        <v>0</v>
      </c>
      <c r="I1021" s="8" t="str">
        <f>VLOOKUP(A1021,'Medical Examinations'!A1021:J3355,8,FALSE)</f>
        <v>No</v>
      </c>
      <c r="J1021" t="str">
        <f>VLOOKUP(A1021,'Medical Examinations'!A1021:J3355,9,FALSE)</f>
        <v>Obesity</v>
      </c>
      <c r="K1021" t="str">
        <f>VLOOKUP(A1021,'Medical Examinations'!A1021:J3355,10,FALSE)</f>
        <v>Diabetes</v>
      </c>
      <c r="L1021" s="14">
        <f>VLOOKUP(A1021,'Hospitalisation Details'!$A$1:$H$2344,2,FALSE)</f>
        <v>27373</v>
      </c>
      <c r="M1021">
        <f>VLOOKUP(A1021,'Hospitalisation Details'!$A$1:$H$2344,4,FALSE)</f>
        <v>11033.66</v>
      </c>
      <c r="N1021" t="str">
        <f>VLOOKUP(A1021,'Hospitalisation Details'!$A$1:$H$2344,5,FALSE)</f>
        <v>tier - 3</v>
      </c>
      <c r="O1021" t="str">
        <f>VLOOKUP(A1021,'Hospitalisation Details'!$A$1:$H$2344,6,FALSE)</f>
        <v>tier - 3</v>
      </c>
      <c r="P1021" t="str">
        <f>VLOOKUP(A1021,'Hospitalisation Details'!$A$1:$H$2344,7,FALSE)</f>
        <v>R1012</v>
      </c>
      <c r="Q1021">
        <f>VLOOKUP(A1021,'Hospitalisation Details'!$A$1:$H$2344,8,FALSE)</f>
        <v>48</v>
      </c>
    </row>
    <row r="1022" spans="1:17" x14ac:dyDescent="0.3">
      <c r="A1022" t="s">
        <v>1339</v>
      </c>
      <c r="B1022" t="str">
        <f>VLOOKUP(A1022, 'Customer Names'!$A$1:$D$2336,3,FALSE)</f>
        <v>Kallay</v>
      </c>
      <c r="C1022">
        <f>VLOOKUP(A1022, 'Medical Examinations'!$A$1:$J$2336,2,FALSE)</f>
        <v>49.45</v>
      </c>
      <c r="D1022">
        <f>VLOOKUP(A1022,'Medical Examinations'!A1021:J3356,3,FALSE)</f>
        <v>4.2</v>
      </c>
      <c r="E1022" t="str">
        <f>VLOOKUP(A1022,'Medical Examinations'!A1021:J3356,4,FALSE)</f>
        <v>Yes</v>
      </c>
      <c r="F1022" t="str">
        <f>VLOOKUP(A1022,'Medical Examinations'!A1021:J3356,4,FALSE)</f>
        <v>Yes</v>
      </c>
      <c r="G1022" t="str">
        <f>VLOOKUP(A1022,'Medical Examinations'!A1022:J3356,6,FALSE)</f>
        <v>No</v>
      </c>
      <c r="H1022">
        <f>VLOOKUP(A1022,'Medical Examinations'!A1022:J3356,7,FALSE)</f>
        <v>0</v>
      </c>
      <c r="I1022" s="8" t="str">
        <f>VLOOKUP(A1022,'Medical Examinations'!A1022:J3356,8,FALSE)</f>
        <v>No</v>
      </c>
      <c r="J1022" t="str">
        <f>VLOOKUP(A1022,'Medical Examinations'!A1022:J3356,9,FALSE)</f>
        <v>Obesity</v>
      </c>
      <c r="K1022" t="str">
        <f>VLOOKUP(A1022,'Medical Examinations'!A1022:J3356,10,FALSE)</f>
        <v>Normal</v>
      </c>
      <c r="L1022" s="14">
        <f>VLOOKUP(A1022,'Hospitalisation Details'!$A$1:$H$2344,2,FALSE)</f>
        <v>35267</v>
      </c>
      <c r="M1022">
        <f>VLOOKUP(A1022,'Hospitalisation Details'!$A$1:$H$2344,4,FALSE)</f>
        <v>11028.56</v>
      </c>
      <c r="N1022" t="str">
        <f>VLOOKUP(A1022,'Hospitalisation Details'!$A$1:$H$2344,5,FALSE)</f>
        <v>tier - 3</v>
      </c>
      <c r="O1022" t="str">
        <f>VLOOKUP(A1022,'Hospitalisation Details'!$A$1:$H$2344,6,FALSE)</f>
        <v>tier - 3</v>
      </c>
      <c r="P1022" t="str">
        <f>VLOOKUP(A1022,'Hospitalisation Details'!$A$1:$H$2344,7,FALSE)</f>
        <v>R1012</v>
      </c>
      <c r="Q1022">
        <f>VLOOKUP(A1022,'Hospitalisation Details'!$A$1:$H$2344,8,FALSE)</f>
        <v>26</v>
      </c>
    </row>
    <row r="1023" spans="1:17" x14ac:dyDescent="0.3">
      <c r="A1023" t="s">
        <v>1338</v>
      </c>
      <c r="B1023" t="str">
        <f>VLOOKUP(A1023, 'Customer Names'!$A$1:$D$2336,3,FALSE)</f>
        <v>Leguizamo</v>
      </c>
      <c r="C1023">
        <f>VLOOKUP(A1023, 'Medical Examinations'!$A$1:$J$2336,2,FALSE)</f>
        <v>41.04</v>
      </c>
      <c r="D1023">
        <f>VLOOKUP(A1023,'Medical Examinations'!A1022:J3357,3,FALSE)</f>
        <v>5.59</v>
      </c>
      <c r="E1023" t="str">
        <f>VLOOKUP(A1023,'Medical Examinations'!A1022:J3357,4,FALSE)</f>
        <v>No</v>
      </c>
      <c r="F1023" t="str">
        <f>VLOOKUP(A1023,'Medical Examinations'!A1022:J3357,4,FALSE)</f>
        <v>No</v>
      </c>
      <c r="G1023" t="str">
        <f>VLOOKUP(A1023,'Medical Examinations'!A1023:J3357,6,FALSE)</f>
        <v>No</v>
      </c>
      <c r="H1023">
        <f>VLOOKUP(A1023,'Medical Examinations'!A1023:J3357,7,FALSE)</f>
        <v>0</v>
      </c>
      <c r="I1023" s="8" t="str">
        <f>VLOOKUP(A1023,'Medical Examinations'!A1023:J3357,8,FALSE)</f>
        <v>No</v>
      </c>
      <c r="J1023" t="str">
        <f>VLOOKUP(A1023,'Medical Examinations'!A1023:J3357,9,FALSE)</f>
        <v>Obesity</v>
      </c>
      <c r="K1023" t="str">
        <f>VLOOKUP(A1023,'Medical Examinations'!A1023:J3357,10,FALSE)</f>
        <v>Normal</v>
      </c>
      <c r="L1023" s="14">
        <f>VLOOKUP(A1023,'Hospitalisation Details'!$A$1:$H$2344,2,FALSE)</f>
        <v>33415</v>
      </c>
      <c r="M1023">
        <f>VLOOKUP(A1023,'Hospitalisation Details'!$A$1:$H$2344,4,FALSE)</f>
        <v>11018.05</v>
      </c>
      <c r="N1023" t="str">
        <f>VLOOKUP(A1023,'Hospitalisation Details'!$A$1:$H$2344,5,FALSE)</f>
        <v>tier - 3</v>
      </c>
      <c r="O1023" t="str">
        <f>VLOOKUP(A1023,'Hospitalisation Details'!$A$1:$H$2344,6,FALSE)</f>
        <v>tier - 2</v>
      </c>
      <c r="P1023" t="str">
        <f>VLOOKUP(A1023,'Hospitalisation Details'!$A$1:$H$2344,7,FALSE)</f>
        <v>R1012</v>
      </c>
      <c r="Q1023">
        <f>VLOOKUP(A1023,'Hospitalisation Details'!$A$1:$H$2344,8,FALSE)</f>
        <v>31</v>
      </c>
    </row>
    <row r="1024" spans="1:17" x14ac:dyDescent="0.3">
      <c r="A1024" t="s">
        <v>1337</v>
      </c>
      <c r="B1024" t="str">
        <f>VLOOKUP(A1024, 'Customer Names'!$A$1:$D$2336,3,FALSE)</f>
        <v>Escartin</v>
      </c>
      <c r="C1024">
        <f>VLOOKUP(A1024, 'Medical Examinations'!$A$1:$J$2336,2,FALSE)</f>
        <v>27.93</v>
      </c>
      <c r="D1024">
        <f>VLOOKUP(A1024,'Medical Examinations'!A1023:J3358,3,FALSE)</f>
        <v>9.9600000000000009</v>
      </c>
      <c r="E1024" t="str">
        <f>VLOOKUP(A1024,'Medical Examinations'!A1023:J3358,4,FALSE)</f>
        <v>No</v>
      </c>
      <c r="F1024" t="str">
        <f>VLOOKUP(A1024,'Medical Examinations'!A1023:J3358,4,FALSE)</f>
        <v>No</v>
      </c>
      <c r="G1024" t="str">
        <f>VLOOKUP(A1024,'Medical Examinations'!A1024:J3358,6,FALSE)</f>
        <v>No</v>
      </c>
      <c r="H1024">
        <f>VLOOKUP(A1024,'Medical Examinations'!A1024:J3358,7,FALSE)</f>
        <v>0</v>
      </c>
      <c r="I1024" s="8" t="str">
        <f>VLOOKUP(A1024,'Medical Examinations'!A1024:J3358,8,FALSE)</f>
        <v>No</v>
      </c>
      <c r="J1024" t="str">
        <f>VLOOKUP(A1024,'Medical Examinations'!A1024:J3358,9,FALSE)</f>
        <v>Overweight</v>
      </c>
      <c r="K1024" t="str">
        <f>VLOOKUP(A1024,'Medical Examinations'!A1024:J3358,10,FALSE)</f>
        <v>Diabetes</v>
      </c>
      <c r="L1024" s="14">
        <f>VLOOKUP(A1024,'Hospitalisation Details'!$A$1:$H$2344,2,FALSE)</f>
        <v>27378</v>
      </c>
      <c r="M1024">
        <f>VLOOKUP(A1024,'Hospitalisation Details'!$A$1:$H$2344,4,FALSE)</f>
        <v>11015.17</v>
      </c>
      <c r="N1024" t="str">
        <f>VLOOKUP(A1024,'Hospitalisation Details'!$A$1:$H$2344,5,FALSE)</f>
        <v>tier - 3</v>
      </c>
      <c r="O1024" t="str">
        <f>VLOOKUP(A1024,'Hospitalisation Details'!$A$1:$H$2344,6,FALSE)</f>
        <v>tier - 1</v>
      </c>
      <c r="P1024" t="str">
        <f>VLOOKUP(A1024,'Hospitalisation Details'!$A$1:$H$2344,7,FALSE)</f>
        <v>R1012</v>
      </c>
      <c r="Q1024">
        <f>VLOOKUP(A1024,'Hospitalisation Details'!$A$1:$H$2344,8,FALSE)</f>
        <v>48</v>
      </c>
    </row>
    <row r="1025" spans="1:17" x14ac:dyDescent="0.3">
      <c r="A1025" t="s">
        <v>1336</v>
      </c>
      <c r="B1025" t="str">
        <f>VLOOKUP(A1025, 'Customer Names'!$A$1:$D$2336,3,FALSE)</f>
        <v>Chorey</v>
      </c>
      <c r="C1025">
        <f>VLOOKUP(A1025, 'Medical Examinations'!$A$1:$J$2336,2,FALSE)</f>
        <v>21.01</v>
      </c>
      <c r="D1025">
        <f>VLOOKUP(A1025,'Medical Examinations'!A1024:J3359,3,FALSE)</f>
        <v>7.37</v>
      </c>
      <c r="E1025" t="str">
        <f>VLOOKUP(A1025,'Medical Examinations'!A1024:J3359,4,FALSE)</f>
        <v>No</v>
      </c>
      <c r="F1025" t="str">
        <f>VLOOKUP(A1025,'Medical Examinations'!A1024:J3359,4,FALSE)</f>
        <v>No</v>
      </c>
      <c r="G1025" t="str">
        <f>VLOOKUP(A1025,'Medical Examinations'!A1025:J3359,6,FALSE)</f>
        <v>No</v>
      </c>
      <c r="H1025">
        <f>VLOOKUP(A1025,'Medical Examinations'!A1025:J3359,7,FALSE)</f>
        <v>0</v>
      </c>
      <c r="I1025" s="8" t="str">
        <f>VLOOKUP(A1025,'Medical Examinations'!A1025:J3359,8,FALSE)</f>
        <v>No</v>
      </c>
      <c r="J1025" t="str">
        <f>VLOOKUP(A1025,'Medical Examinations'!A1025:J3359,9,FALSE)</f>
        <v>Normal weight</v>
      </c>
      <c r="K1025" t="str">
        <f>VLOOKUP(A1025,'Medical Examinations'!A1025:J3359,10,FALSE)</f>
        <v>Diabetes</v>
      </c>
      <c r="L1025" s="14">
        <f>VLOOKUP(A1025,'Hospitalisation Details'!$A$1:$H$2344,2,FALSE)</f>
        <v>25135</v>
      </c>
      <c r="M1025">
        <f>VLOOKUP(A1025,'Hospitalisation Details'!$A$1:$H$2344,4,FALSE)</f>
        <v>11013.71</v>
      </c>
      <c r="N1025" t="str">
        <f>VLOOKUP(A1025,'Hospitalisation Details'!$A$1:$H$2344,5,FALSE)</f>
        <v>tier - 3</v>
      </c>
      <c r="O1025" t="str">
        <f>VLOOKUP(A1025,'Hospitalisation Details'!$A$1:$H$2344,6,FALSE)</f>
        <v>tier - 1</v>
      </c>
      <c r="P1025" t="str">
        <f>VLOOKUP(A1025,'Hospitalisation Details'!$A$1:$H$2344,7,FALSE)</f>
        <v>R1013</v>
      </c>
      <c r="Q1025">
        <f>VLOOKUP(A1025,'Hospitalisation Details'!$A$1:$H$2344,8,FALSE)</f>
        <v>54</v>
      </c>
    </row>
    <row r="1026" spans="1:17" x14ac:dyDescent="0.3">
      <c r="A1026" t="s">
        <v>1335</v>
      </c>
      <c r="B1026" t="str">
        <f>VLOOKUP(A1026, 'Customer Names'!$A$1:$D$2336,3,FALSE)</f>
        <v>McVay</v>
      </c>
      <c r="C1026">
        <f>VLOOKUP(A1026, 'Medical Examinations'!$A$1:$J$2336,2,FALSE)</f>
        <v>52.37</v>
      </c>
      <c r="D1026">
        <f>VLOOKUP(A1026,'Medical Examinations'!A1025:J3360,3,FALSE)</f>
        <v>5.0599999999999996</v>
      </c>
      <c r="E1026" t="str">
        <f>VLOOKUP(A1026,'Medical Examinations'!A1025:J3360,4,FALSE)</f>
        <v>Yes</v>
      </c>
      <c r="F1026" t="str">
        <f>VLOOKUP(A1026,'Medical Examinations'!A1025:J3360,4,FALSE)</f>
        <v>Yes</v>
      </c>
      <c r="G1026" t="str">
        <f>VLOOKUP(A1026,'Medical Examinations'!A1026:J3360,6,FALSE)</f>
        <v>No</v>
      </c>
      <c r="H1026">
        <f>VLOOKUP(A1026,'Medical Examinations'!A1026:J3360,7,FALSE)</f>
        <v>2</v>
      </c>
      <c r="I1026" s="8" t="str">
        <f>VLOOKUP(A1026,'Medical Examinations'!A1026:J3360,8,FALSE)</f>
        <v>No</v>
      </c>
      <c r="J1026" t="str">
        <f>VLOOKUP(A1026,'Medical Examinations'!A1026:J3360,9,FALSE)</f>
        <v>Obesity</v>
      </c>
      <c r="K1026" t="str">
        <f>VLOOKUP(A1026,'Medical Examinations'!A1026:J3360,10,FALSE)</f>
        <v>Normal</v>
      </c>
      <c r="L1026" s="14">
        <f>VLOOKUP(A1026,'Hospitalisation Details'!$A$1:$H$2344,2,FALSE)</f>
        <v>36786</v>
      </c>
      <c r="M1026">
        <f>VLOOKUP(A1026,'Hospitalisation Details'!$A$1:$H$2344,4,FALSE)</f>
        <v>10991.58</v>
      </c>
      <c r="N1026" t="str">
        <f>VLOOKUP(A1026,'Hospitalisation Details'!$A$1:$H$2344,5,FALSE)</f>
        <v>tier - 3</v>
      </c>
      <c r="O1026" t="str">
        <f>VLOOKUP(A1026,'Hospitalisation Details'!$A$1:$H$2344,6,FALSE)</f>
        <v>tier - 3</v>
      </c>
      <c r="P1026" t="str">
        <f>VLOOKUP(A1026,'Hospitalisation Details'!$A$1:$H$2344,7,FALSE)</f>
        <v>R1012</v>
      </c>
      <c r="Q1026">
        <f>VLOOKUP(A1026,'Hospitalisation Details'!$A$1:$H$2344,8,FALSE)</f>
        <v>22</v>
      </c>
    </row>
    <row r="1027" spans="1:17" x14ac:dyDescent="0.3">
      <c r="A1027" t="s">
        <v>1334</v>
      </c>
      <c r="B1027" t="str">
        <f>VLOOKUP(A1027, 'Customer Names'!$A$1:$D$2336,3,FALSE)</f>
        <v>Vinson</v>
      </c>
      <c r="C1027">
        <f>VLOOKUP(A1027, 'Medical Examinations'!$A$1:$J$2336,2,FALSE)</f>
        <v>40.369999999999997</v>
      </c>
      <c r="D1027">
        <f>VLOOKUP(A1027,'Medical Examinations'!A1026:J3361,3,FALSE)</f>
        <v>8.2100000000000009</v>
      </c>
      <c r="E1027" t="str">
        <f>VLOOKUP(A1027,'Medical Examinations'!A1026:J3361,4,FALSE)</f>
        <v>No</v>
      </c>
      <c r="F1027" t="str">
        <f>VLOOKUP(A1027,'Medical Examinations'!A1026:J3361,4,FALSE)</f>
        <v>No</v>
      </c>
      <c r="G1027" t="str">
        <f>VLOOKUP(A1027,'Medical Examinations'!A1027:J3361,6,FALSE)</f>
        <v>No</v>
      </c>
      <c r="H1027">
        <f>VLOOKUP(A1027,'Medical Examinations'!A1027:J3361,7,FALSE)</f>
        <v>0</v>
      </c>
      <c r="I1027" s="8" t="str">
        <f>VLOOKUP(A1027,'Medical Examinations'!A1027:J3361,8,FALSE)</f>
        <v>No</v>
      </c>
      <c r="J1027" t="str">
        <f>VLOOKUP(A1027,'Medical Examinations'!A1027:J3361,9,FALSE)</f>
        <v>Obesity</v>
      </c>
      <c r="K1027" t="str">
        <f>VLOOKUP(A1027,'Medical Examinations'!A1027:J3361,10,FALSE)</f>
        <v>Diabetes</v>
      </c>
      <c r="L1027" s="14">
        <f>VLOOKUP(A1027,'Hospitalisation Details'!$A$1:$H$2344,2,FALSE)</f>
        <v>24094</v>
      </c>
      <c r="M1027">
        <f>VLOOKUP(A1027,'Hospitalisation Details'!$A$1:$H$2344,4,FALSE)</f>
        <v>10982.5</v>
      </c>
      <c r="N1027" t="str">
        <f>VLOOKUP(A1027,'Hospitalisation Details'!$A$1:$H$2344,5,FALSE)</f>
        <v>tier - 3</v>
      </c>
      <c r="O1027" t="str">
        <f>VLOOKUP(A1027,'Hospitalisation Details'!$A$1:$H$2344,6,FALSE)</f>
        <v>tier - 3</v>
      </c>
      <c r="P1027" t="str">
        <f>VLOOKUP(A1027,'Hospitalisation Details'!$A$1:$H$2344,7,FALSE)</f>
        <v>R1013</v>
      </c>
      <c r="Q1027">
        <f>VLOOKUP(A1027,'Hospitalisation Details'!$A$1:$H$2344,8,FALSE)</f>
        <v>57</v>
      </c>
    </row>
    <row r="1028" spans="1:17" x14ac:dyDescent="0.3">
      <c r="A1028" t="s">
        <v>1333</v>
      </c>
      <c r="B1028" t="str">
        <f>VLOOKUP(A1028, 'Customer Names'!$A$1:$D$2336,3,FALSE)</f>
        <v>Astrike-Davis</v>
      </c>
      <c r="C1028">
        <f>VLOOKUP(A1028, 'Medical Examinations'!$A$1:$J$2336,2,FALSE)</f>
        <v>41.47</v>
      </c>
      <c r="D1028">
        <f>VLOOKUP(A1028,'Medical Examinations'!A1027:J3362,3,FALSE)</f>
        <v>10.34</v>
      </c>
      <c r="E1028" t="str">
        <f>VLOOKUP(A1028,'Medical Examinations'!A1027:J3362,4,FALSE)</f>
        <v>No</v>
      </c>
      <c r="F1028" t="str">
        <f>VLOOKUP(A1028,'Medical Examinations'!A1027:J3362,4,FALSE)</f>
        <v>No</v>
      </c>
      <c r="G1028" t="str">
        <f>VLOOKUP(A1028,'Medical Examinations'!A1028:J3362,6,FALSE)</f>
        <v>No</v>
      </c>
      <c r="H1028">
        <f>VLOOKUP(A1028,'Medical Examinations'!A1028:J3362,7,FALSE)</f>
        <v>2</v>
      </c>
      <c r="I1028" s="8" t="str">
        <f>VLOOKUP(A1028,'Medical Examinations'!A1028:J3362,8,FALSE)</f>
        <v>No</v>
      </c>
      <c r="J1028" t="str">
        <f>VLOOKUP(A1028,'Medical Examinations'!A1028:J3362,9,FALSE)</f>
        <v>Obesity</v>
      </c>
      <c r="K1028" t="str">
        <f>VLOOKUP(A1028,'Medical Examinations'!A1028:J3362,10,FALSE)</f>
        <v>Diabetes</v>
      </c>
      <c r="L1028" s="14">
        <f>VLOOKUP(A1028,'Hospitalisation Details'!$A$1:$H$2344,2,FALSE)</f>
        <v>26958</v>
      </c>
      <c r="M1028">
        <f>VLOOKUP(A1028,'Hospitalisation Details'!$A$1:$H$2344,4,FALSE)</f>
        <v>10977.21</v>
      </c>
      <c r="N1028" t="str">
        <f>VLOOKUP(A1028,'Hospitalisation Details'!$A$1:$H$2344,5,FALSE)</f>
        <v>tier - 3</v>
      </c>
      <c r="O1028" t="str">
        <f>VLOOKUP(A1028,'Hospitalisation Details'!$A$1:$H$2344,6,FALSE)</f>
        <v>tier - 1</v>
      </c>
      <c r="P1028" t="str">
        <f>VLOOKUP(A1028,'Hospitalisation Details'!$A$1:$H$2344,7,FALSE)</f>
        <v>R1013</v>
      </c>
      <c r="Q1028">
        <f>VLOOKUP(A1028,'Hospitalisation Details'!$A$1:$H$2344,8,FALSE)</f>
        <v>49</v>
      </c>
    </row>
    <row r="1029" spans="1:17" x14ac:dyDescent="0.3">
      <c r="A1029" t="s">
        <v>1332</v>
      </c>
      <c r="B1029" t="str">
        <f>VLOOKUP(A1029, 'Customer Names'!$A$1:$D$2336,3,FALSE)</f>
        <v>Harder</v>
      </c>
      <c r="C1029">
        <f>VLOOKUP(A1029, 'Medical Examinations'!$A$1:$J$2336,2,FALSE)</f>
        <v>33.725000000000001</v>
      </c>
      <c r="D1029">
        <f>VLOOKUP(A1029,'Medical Examinations'!A1028:J3363,3,FALSE)</f>
        <v>5.51</v>
      </c>
      <c r="E1029" t="str">
        <f>VLOOKUP(A1029,'Medical Examinations'!A1028:J3363,4,FALSE)</f>
        <v>Yes</v>
      </c>
      <c r="F1029" t="str">
        <f>VLOOKUP(A1029,'Medical Examinations'!A1028:J3363,4,FALSE)</f>
        <v>Yes</v>
      </c>
      <c r="G1029" t="str">
        <f>VLOOKUP(A1029,'Medical Examinations'!A1029:J3363,6,FALSE)</f>
        <v>No</v>
      </c>
      <c r="H1029">
        <f>VLOOKUP(A1029,'Medical Examinations'!A1029:J3363,7,FALSE)</f>
        <v>2</v>
      </c>
      <c r="I1029" s="8" t="str">
        <f>VLOOKUP(A1029,'Medical Examinations'!A1029:J3363,8,FALSE)</f>
        <v>No</v>
      </c>
      <c r="J1029" t="str">
        <f>VLOOKUP(A1029,'Medical Examinations'!A1029:J3363,9,FALSE)</f>
        <v>Obesity</v>
      </c>
      <c r="K1029" t="str">
        <f>VLOOKUP(A1029,'Medical Examinations'!A1029:J3363,10,FALSE)</f>
        <v>Normal</v>
      </c>
      <c r="L1029" s="14">
        <f>VLOOKUP(A1029,'Hospitalisation Details'!$A$1:$H$2344,2,FALSE)</f>
        <v>24297</v>
      </c>
      <c r="M1029">
        <f>VLOOKUP(A1029,'Hospitalisation Details'!$A$1:$H$2344,4,FALSE)</f>
        <v>10976.25</v>
      </c>
      <c r="N1029" t="str">
        <f>VLOOKUP(A1029,'Hospitalisation Details'!$A$1:$H$2344,5,FALSE)</f>
        <v>tier - 3</v>
      </c>
      <c r="O1029" t="str">
        <f>VLOOKUP(A1029,'Hospitalisation Details'!$A$1:$H$2344,6,FALSE)</f>
        <v>tier - 2</v>
      </c>
      <c r="P1029" t="str">
        <f>VLOOKUP(A1029,'Hospitalisation Details'!$A$1:$H$2344,7,FALSE)</f>
        <v>R1012</v>
      </c>
      <c r="Q1029">
        <f>VLOOKUP(A1029,'Hospitalisation Details'!$A$1:$H$2344,8,FALSE)</f>
        <v>56</v>
      </c>
    </row>
    <row r="1030" spans="1:17" x14ac:dyDescent="0.3">
      <c r="A1030" t="s">
        <v>1331</v>
      </c>
      <c r="B1030" t="str">
        <f>VLOOKUP(A1030, 'Customer Names'!$A$1:$D$2336,3,FALSE)</f>
        <v>Bell</v>
      </c>
      <c r="C1030">
        <f>VLOOKUP(A1030, 'Medical Examinations'!$A$1:$J$2336,2,FALSE)</f>
        <v>28.1</v>
      </c>
      <c r="D1030">
        <f>VLOOKUP(A1030,'Medical Examinations'!A1029:J3364,3,FALSE)</f>
        <v>11.2</v>
      </c>
      <c r="E1030" t="str">
        <f>VLOOKUP(A1030,'Medical Examinations'!A1029:J3364,4,FALSE)</f>
        <v>No</v>
      </c>
      <c r="F1030" t="str">
        <f>VLOOKUP(A1030,'Medical Examinations'!A1029:J3364,4,FALSE)</f>
        <v>No</v>
      </c>
      <c r="G1030" t="str">
        <f>VLOOKUP(A1030,'Medical Examinations'!A1030:J3364,6,FALSE)</f>
        <v>No</v>
      </c>
      <c r="H1030">
        <f>VLOOKUP(A1030,'Medical Examinations'!A1030:J3364,7,FALSE)</f>
        <v>0</v>
      </c>
      <c r="I1030" s="8" t="str">
        <f>VLOOKUP(A1030,'Medical Examinations'!A1030:J3364,8,FALSE)</f>
        <v>No</v>
      </c>
      <c r="J1030" t="str">
        <f>VLOOKUP(A1030,'Medical Examinations'!A1030:J3364,9,FALSE)</f>
        <v>Overweight</v>
      </c>
      <c r="K1030" t="str">
        <f>VLOOKUP(A1030,'Medical Examinations'!A1030:J3364,10,FALSE)</f>
        <v>Diabetes</v>
      </c>
      <c r="L1030" s="14">
        <f>VLOOKUP(A1030,'Hospitalisation Details'!$A$1:$H$2344,2,FALSE)</f>
        <v>23912</v>
      </c>
      <c r="M1030">
        <f>VLOOKUP(A1030,'Hospitalisation Details'!$A$1:$H$2344,4,FALSE)</f>
        <v>10965.45</v>
      </c>
      <c r="N1030" t="str">
        <f>VLOOKUP(A1030,'Hospitalisation Details'!$A$1:$H$2344,5,FALSE)</f>
        <v>tier - 3</v>
      </c>
      <c r="O1030" t="str">
        <f>VLOOKUP(A1030,'Hospitalisation Details'!$A$1:$H$2344,6,FALSE)</f>
        <v>tier - 2</v>
      </c>
      <c r="P1030" t="str">
        <f>VLOOKUP(A1030,'Hospitalisation Details'!$A$1:$H$2344,7,FALSE)</f>
        <v>R1011</v>
      </c>
      <c r="Q1030">
        <f>VLOOKUP(A1030,'Hospitalisation Details'!$A$1:$H$2344,8,FALSE)</f>
        <v>57</v>
      </c>
    </row>
    <row r="1031" spans="1:17" x14ac:dyDescent="0.3">
      <c r="A1031" t="s">
        <v>1330</v>
      </c>
      <c r="B1031" t="str">
        <f>VLOOKUP(A1031, 'Customer Names'!$A$1:$D$2336,3,FALSE)</f>
        <v>Dawes</v>
      </c>
      <c r="C1031">
        <f>VLOOKUP(A1031, 'Medical Examinations'!$A$1:$J$2336,2,FALSE)</f>
        <v>37.43</v>
      </c>
      <c r="D1031">
        <f>VLOOKUP(A1031,'Medical Examinations'!A1030:J3365,3,FALSE)</f>
        <v>4.3499999999999996</v>
      </c>
      <c r="E1031" t="str">
        <f>VLOOKUP(A1031,'Medical Examinations'!A1030:J3365,4,FALSE)</f>
        <v>Yes</v>
      </c>
      <c r="F1031" t="str">
        <f>VLOOKUP(A1031,'Medical Examinations'!A1030:J3365,4,FALSE)</f>
        <v>Yes</v>
      </c>
      <c r="G1031" t="str">
        <f>VLOOKUP(A1031,'Medical Examinations'!A1031:J3365,6,FALSE)</f>
        <v>Yes</v>
      </c>
      <c r="H1031">
        <f>VLOOKUP(A1031,'Medical Examinations'!A1031:J3365,7,FALSE)</f>
        <v>1</v>
      </c>
      <c r="I1031" s="8" t="str">
        <f>VLOOKUP(A1031,'Medical Examinations'!A1031:J3365,8,FALSE)</f>
        <v>No</v>
      </c>
      <c r="J1031" t="str">
        <f>VLOOKUP(A1031,'Medical Examinations'!A1031:J3365,9,FALSE)</f>
        <v>Obesity</v>
      </c>
      <c r="K1031" t="str">
        <f>VLOOKUP(A1031,'Medical Examinations'!A1031:J3365,10,FALSE)</f>
        <v>Normal</v>
      </c>
      <c r="L1031" s="14">
        <f>VLOOKUP(A1031,'Hospitalisation Details'!$A$1:$H$2344,2,FALSE)</f>
        <v>25429</v>
      </c>
      <c r="M1031">
        <f>VLOOKUP(A1031,'Hospitalisation Details'!$A$1:$H$2344,4,FALSE)</f>
        <v>10959.69</v>
      </c>
      <c r="N1031" t="str">
        <f>VLOOKUP(A1031,'Hospitalisation Details'!$A$1:$H$2344,5,FALSE)</f>
        <v>tier - 3</v>
      </c>
      <c r="O1031" t="str">
        <f>VLOOKUP(A1031,'Hospitalisation Details'!$A$1:$H$2344,6,FALSE)</f>
        <v>tier - 3</v>
      </c>
      <c r="P1031" t="str">
        <f>VLOOKUP(A1031,'Hospitalisation Details'!$A$1:$H$2344,7,FALSE)</f>
        <v>R1012</v>
      </c>
      <c r="Q1031">
        <f>VLOOKUP(A1031,'Hospitalisation Details'!$A$1:$H$2344,8,FALSE)</f>
        <v>53</v>
      </c>
    </row>
    <row r="1032" spans="1:17" x14ac:dyDescent="0.3">
      <c r="A1032" t="s">
        <v>1329</v>
      </c>
      <c r="B1032" t="str">
        <f>VLOOKUP(A1032, 'Customer Names'!$A$1:$D$2336,3,FALSE)</f>
        <v>Larios</v>
      </c>
      <c r="C1032">
        <f>VLOOKUP(A1032, 'Medical Examinations'!$A$1:$J$2336,2,FALSE)</f>
        <v>23.7</v>
      </c>
      <c r="D1032">
        <f>VLOOKUP(A1032,'Medical Examinations'!A1031:J3366,3,FALSE)</f>
        <v>10.45</v>
      </c>
      <c r="E1032" t="str">
        <f>VLOOKUP(A1032,'Medical Examinations'!A1031:J3366,4,FALSE)</f>
        <v>No</v>
      </c>
      <c r="F1032" t="str">
        <f>VLOOKUP(A1032,'Medical Examinations'!A1031:J3366,4,FALSE)</f>
        <v>No</v>
      </c>
      <c r="G1032" t="str">
        <f>VLOOKUP(A1032,'Medical Examinations'!A1032:J3366,6,FALSE)</f>
        <v>No</v>
      </c>
      <c r="H1032">
        <f>VLOOKUP(A1032,'Medical Examinations'!A1032:J3366,7,FALSE)</f>
        <v>0</v>
      </c>
      <c r="I1032" s="8" t="str">
        <f>VLOOKUP(A1032,'Medical Examinations'!A1032:J3366,8,FALSE)</f>
        <v>No</v>
      </c>
      <c r="J1032" t="str">
        <f>VLOOKUP(A1032,'Medical Examinations'!A1032:J3366,9,FALSE)</f>
        <v>Normal weight</v>
      </c>
      <c r="K1032" t="str">
        <f>VLOOKUP(A1032,'Medical Examinations'!A1032:J3366,10,FALSE)</f>
        <v>Diabetes</v>
      </c>
      <c r="L1032" s="14">
        <f>VLOOKUP(A1032,'Hospitalisation Details'!$A$1:$H$2344,2,FALSE)</f>
        <v>24080</v>
      </c>
      <c r="M1032">
        <f>VLOOKUP(A1032,'Hospitalisation Details'!$A$1:$H$2344,4,FALSE)</f>
        <v>10959.33</v>
      </c>
      <c r="N1032" t="str">
        <f>VLOOKUP(A1032,'Hospitalisation Details'!$A$1:$H$2344,5,FALSE)</f>
        <v>tier - 3</v>
      </c>
      <c r="O1032" t="str">
        <f>VLOOKUP(A1032,'Hospitalisation Details'!$A$1:$H$2344,6,FALSE)</f>
        <v>tier - 3</v>
      </c>
      <c r="P1032" t="str">
        <f>VLOOKUP(A1032,'Hospitalisation Details'!$A$1:$H$2344,7,FALSE)</f>
        <v>R1011</v>
      </c>
      <c r="Q1032">
        <f>VLOOKUP(A1032,'Hospitalisation Details'!$A$1:$H$2344,8,FALSE)</f>
        <v>57</v>
      </c>
    </row>
    <row r="1033" spans="1:17" x14ac:dyDescent="0.3">
      <c r="A1033" t="s">
        <v>1328</v>
      </c>
      <c r="B1033" t="str">
        <f>VLOOKUP(A1033, 'Customer Names'!$A$1:$D$2336,3,FALSE)</f>
        <v>Yaremczuk</v>
      </c>
      <c r="C1033">
        <f>VLOOKUP(A1033, 'Medical Examinations'!$A$1:$J$2336,2,FALSE)</f>
        <v>24.795000000000002</v>
      </c>
      <c r="D1033">
        <f>VLOOKUP(A1033,'Medical Examinations'!A1032:J3367,3,FALSE)</f>
        <v>4.07</v>
      </c>
      <c r="E1033" t="str">
        <f>VLOOKUP(A1033,'Medical Examinations'!A1032:J3367,4,FALSE)</f>
        <v>Yes</v>
      </c>
      <c r="F1033" t="str">
        <f>VLOOKUP(A1033,'Medical Examinations'!A1032:J3367,4,FALSE)</f>
        <v>Yes</v>
      </c>
      <c r="G1033" t="str">
        <f>VLOOKUP(A1033,'Medical Examinations'!A1033:J3367,6,FALSE)</f>
        <v>Yes</v>
      </c>
      <c r="H1033">
        <f>VLOOKUP(A1033,'Medical Examinations'!A1033:J3367,7,FALSE)</f>
        <v>1</v>
      </c>
      <c r="I1033" s="8" t="str">
        <f>VLOOKUP(A1033,'Medical Examinations'!A1033:J3367,8,FALSE)</f>
        <v>No</v>
      </c>
      <c r="J1033" t="str">
        <f>VLOOKUP(A1033,'Medical Examinations'!A1033:J3367,9,FALSE)</f>
        <v>Normal weight</v>
      </c>
      <c r="K1033" t="str">
        <f>VLOOKUP(A1033,'Medical Examinations'!A1033:J3367,10,FALSE)</f>
        <v>Normal</v>
      </c>
      <c r="L1033" s="14">
        <f>VLOOKUP(A1033,'Hospitalisation Details'!$A$1:$H$2344,2,FALSE)</f>
        <v>25517</v>
      </c>
      <c r="M1033">
        <f>VLOOKUP(A1033,'Hospitalisation Details'!$A$1:$H$2344,4,FALSE)</f>
        <v>10942.13</v>
      </c>
      <c r="N1033" t="str">
        <f>VLOOKUP(A1033,'Hospitalisation Details'!$A$1:$H$2344,5,FALSE)</f>
        <v>tier - 3</v>
      </c>
      <c r="O1033" t="str">
        <f>VLOOKUP(A1033,'Hospitalisation Details'!$A$1:$H$2344,6,FALSE)</f>
        <v>tier - 3</v>
      </c>
      <c r="P1033" t="str">
        <f>VLOOKUP(A1033,'Hospitalisation Details'!$A$1:$H$2344,7,FALSE)</f>
        <v>R1012</v>
      </c>
      <c r="Q1033">
        <f>VLOOKUP(A1033,'Hospitalisation Details'!$A$1:$H$2344,8,FALSE)</f>
        <v>53</v>
      </c>
    </row>
    <row r="1034" spans="1:17" x14ac:dyDescent="0.3">
      <c r="A1034" t="s">
        <v>1327</v>
      </c>
      <c r="B1034" t="str">
        <f>VLOOKUP(A1034, 'Customer Names'!$A$1:$D$2336,3,FALSE)</f>
        <v>Knight</v>
      </c>
      <c r="C1034">
        <f>VLOOKUP(A1034, 'Medical Examinations'!$A$1:$J$2336,2,FALSE)</f>
        <v>31.9</v>
      </c>
      <c r="D1034">
        <f>VLOOKUP(A1034,'Medical Examinations'!A1033:J3368,3,FALSE)</f>
        <v>8.34</v>
      </c>
      <c r="E1034" t="str">
        <f>VLOOKUP(A1034,'Medical Examinations'!A1033:J3368,4,FALSE)</f>
        <v>No</v>
      </c>
      <c r="F1034" t="str">
        <f>VLOOKUP(A1034,'Medical Examinations'!A1033:J3368,4,FALSE)</f>
        <v>No</v>
      </c>
      <c r="G1034" t="str">
        <f>VLOOKUP(A1034,'Medical Examinations'!A1034:J3368,6,FALSE)</f>
        <v>No</v>
      </c>
      <c r="H1034">
        <f>VLOOKUP(A1034,'Medical Examinations'!A1034:J3368,7,FALSE)</f>
        <v>0</v>
      </c>
      <c r="I1034" s="8" t="str">
        <f>VLOOKUP(A1034,'Medical Examinations'!A1034:J3368,8,FALSE)</f>
        <v>No</v>
      </c>
      <c r="J1034" t="str">
        <f>VLOOKUP(A1034,'Medical Examinations'!A1034:J3368,9,FALSE)</f>
        <v>Obesity</v>
      </c>
      <c r="K1034" t="str">
        <f>VLOOKUP(A1034,'Medical Examinations'!A1034:J3368,10,FALSE)</f>
        <v>Diabetes</v>
      </c>
      <c r="L1034" s="14">
        <f>VLOOKUP(A1034,'Hospitalisation Details'!$A$1:$H$2344,2,FALSE)</f>
        <v>25154</v>
      </c>
      <c r="M1034">
        <f>VLOOKUP(A1034,'Hospitalisation Details'!$A$1:$H$2344,4,FALSE)</f>
        <v>10928.85</v>
      </c>
      <c r="N1034" t="str">
        <f>VLOOKUP(A1034,'Hospitalisation Details'!$A$1:$H$2344,5,FALSE)</f>
        <v>tier - 3</v>
      </c>
      <c r="O1034" t="str">
        <f>VLOOKUP(A1034,'Hospitalisation Details'!$A$1:$H$2344,6,FALSE)</f>
        <v>tier - 3</v>
      </c>
      <c r="P1034" t="str">
        <f>VLOOKUP(A1034,'Hospitalisation Details'!$A$1:$H$2344,7,FALSE)</f>
        <v>R1013</v>
      </c>
      <c r="Q1034">
        <f>VLOOKUP(A1034,'Hospitalisation Details'!$A$1:$H$2344,8,FALSE)</f>
        <v>54</v>
      </c>
    </row>
    <row r="1035" spans="1:17" x14ac:dyDescent="0.3">
      <c r="A1035" t="s">
        <v>1326</v>
      </c>
      <c r="B1035" t="str">
        <f>VLOOKUP(A1035, 'Customer Names'!$A$1:$D$2336,3,FALSE)</f>
        <v>Eversman</v>
      </c>
      <c r="C1035">
        <f>VLOOKUP(A1035, 'Medical Examinations'!$A$1:$J$2336,2,FALSE)</f>
        <v>32.68</v>
      </c>
      <c r="D1035">
        <f>VLOOKUP(A1035,'Medical Examinations'!A1034:J3369,3,FALSE)</f>
        <v>7.41</v>
      </c>
      <c r="E1035" t="str">
        <f>VLOOKUP(A1035,'Medical Examinations'!A1034:J3369,4,FALSE)</f>
        <v>No</v>
      </c>
      <c r="F1035" t="str">
        <f>VLOOKUP(A1035,'Medical Examinations'!A1034:J3369,4,FALSE)</f>
        <v>No</v>
      </c>
      <c r="G1035" t="str">
        <f>VLOOKUP(A1035,'Medical Examinations'!A1035:J3369,6,FALSE)</f>
        <v>No</v>
      </c>
      <c r="H1035">
        <f>VLOOKUP(A1035,'Medical Examinations'!A1035:J3369,7,FALSE)</f>
        <v>0</v>
      </c>
      <c r="I1035" s="8" t="str">
        <f>VLOOKUP(A1035,'Medical Examinations'!A1035:J3369,8,FALSE)</f>
        <v>No</v>
      </c>
      <c r="J1035" t="str">
        <f>VLOOKUP(A1035,'Medical Examinations'!A1035:J3369,9,FALSE)</f>
        <v>Obesity</v>
      </c>
      <c r="K1035" t="str">
        <f>VLOOKUP(A1035,'Medical Examinations'!A1035:J3369,10,FALSE)</f>
        <v>Diabetes</v>
      </c>
      <c r="L1035" s="14">
        <f>VLOOKUP(A1035,'Hospitalisation Details'!$A$1:$H$2344,2,FALSE)</f>
        <v>25155</v>
      </c>
      <c r="M1035">
        <f>VLOOKUP(A1035,'Hospitalisation Details'!$A$1:$H$2344,4,FALSE)</f>
        <v>10923.93</v>
      </c>
      <c r="N1035" t="str">
        <f>VLOOKUP(A1035,'Hospitalisation Details'!$A$1:$H$2344,5,FALSE)</f>
        <v>tier - 3</v>
      </c>
      <c r="O1035" t="str">
        <f>VLOOKUP(A1035,'Hospitalisation Details'!$A$1:$H$2344,6,FALSE)</f>
        <v>tier - 1</v>
      </c>
      <c r="P1035" t="str">
        <f>VLOOKUP(A1035,'Hospitalisation Details'!$A$1:$H$2344,7,FALSE)</f>
        <v>R1024</v>
      </c>
      <c r="Q1035">
        <f>VLOOKUP(A1035,'Hospitalisation Details'!$A$1:$H$2344,8,FALSE)</f>
        <v>54</v>
      </c>
    </row>
    <row r="1036" spans="1:17" x14ac:dyDescent="0.3">
      <c r="A1036" t="s">
        <v>1325</v>
      </c>
      <c r="B1036" t="str">
        <f>VLOOKUP(A1036, 'Customer Names'!$A$1:$D$2336,3,FALSE)</f>
        <v>Hickory</v>
      </c>
      <c r="C1036">
        <f>VLOOKUP(A1036, 'Medical Examinations'!$A$1:$J$2336,2,FALSE)</f>
        <v>47.13</v>
      </c>
      <c r="D1036">
        <f>VLOOKUP(A1036,'Medical Examinations'!A1035:J3370,3,FALSE)</f>
        <v>4.3099999999999996</v>
      </c>
      <c r="E1036" t="str">
        <f>VLOOKUP(A1036,'Medical Examinations'!A1035:J3370,4,FALSE)</f>
        <v>No</v>
      </c>
      <c r="F1036" t="str">
        <f>VLOOKUP(A1036,'Medical Examinations'!A1035:J3370,4,FALSE)</f>
        <v>No</v>
      </c>
      <c r="G1036" t="str">
        <f>VLOOKUP(A1036,'Medical Examinations'!A1036:J3370,6,FALSE)</f>
        <v>No</v>
      </c>
      <c r="H1036">
        <f>VLOOKUP(A1036,'Medical Examinations'!A1036:J3370,7,FALSE)</f>
        <v>0</v>
      </c>
      <c r="I1036" s="8" t="str">
        <f>VLOOKUP(A1036,'Medical Examinations'!A1036:J3370,8,FALSE)</f>
        <v>No</v>
      </c>
      <c r="J1036" t="str">
        <f>VLOOKUP(A1036,'Medical Examinations'!A1036:J3370,9,FALSE)</f>
        <v>Obesity</v>
      </c>
      <c r="K1036" t="str">
        <f>VLOOKUP(A1036,'Medical Examinations'!A1036:J3370,10,FALSE)</f>
        <v>Normal</v>
      </c>
      <c r="L1036" s="14">
        <f>VLOOKUP(A1036,'Hospitalisation Details'!$A$1:$H$2344,2,FALSE)</f>
        <v>34583</v>
      </c>
      <c r="M1036">
        <f>VLOOKUP(A1036,'Hospitalisation Details'!$A$1:$H$2344,4,FALSE)</f>
        <v>10886.66</v>
      </c>
      <c r="N1036" t="str">
        <f>VLOOKUP(A1036,'Hospitalisation Details'!$A$1:$H$2344,5,FALSE)</f>
        <v>tier - 3</v>
      </c>
      <c r="O1036" t="str">
        <f>VLOOKUP(A1036,'Hospitalisation Details'!$A$1:$H$2344,6,FALSE)</f>
        <v>tier - 3</v>
      </c>
      <c r="P1036" t="str">
        <f>VLOOKUP(A1036,'Hospitalisation Details'!$A$1:$H$2344,7,FALSE)</f>
        <v>R1012</v>
      </c>
      <c r="Q1036">
        <f>VLOOKUP(A1036,'Hospitalisation Details'!$A$1:$H$2344,8,FALSE)</f>
        <v>28</v>
      </c>
    </row>
    <row r="1037" spans="1:17" x14ac:dyDescent="0.3">
      <c r="A1037" t="s">
        <v>1324</v>
      </c>
      <c r="B1037" t="str">
        <f>VLOOKUP(A1037, 'Customer Names'!$A$1:$D$2336,3,FALSE)</f>
        <v>Mooney</v>
      </c>
      <c r="C1037">
        <f>VLOOKUP(A1037, 'Medical Examinations'!$A$1:$J$2336,2,FALSE)</f>
        <v>36.67</v>
      </c>
      <c r="D1037">
        <f>VLOOKUP(A1037,'Medical Examinations'!A1036:J3371,3,FALSE)</f>
        <v>10.83</v>
      </c>
      <c r="E1037" t="str">
        <f>VLOOKUP(A1037,'Medical Examinations'!A1036:J3371,4,FALSE)</f>
        <v>No</v>
      </c>
      <c r="F1037" t="str">
        <f>VLOOKUP(A1037,'Medical Examinations'!A1036:J3371,4,FALSE)</f>
        <v>No</v>
      </c>
      <c r="G1037" t="str">
        <f>VLOOKUP(A1037,'Medical Examinations'!A1037:J3371,6,FALSE)</f>
        <v>No</v>
      </c>
      <c r="H1037">
        <f>VLOOKUP(A1037,'Medical Examinations'!A1037:J3371,7,FALSE)</f>
        <v>0</v>
      </c>
      <c r="I1037" s="8" t="str">
        <f>VLOOKUP(A1037,'Medical Examinations'!A1037:J3371,8,FALSE)</f>
        <v>No</v>
      </c>
      <c r="J1037" t="str">
        <f>VLOOKUP(A1037,'Medical Examinations'!A1037:J3371,9,FALSE)</f>
        <v>Obesity</v>
      </c>
      <c r="K1037" t="str">
        <f>VLOOKUP(A1037,'Medical Examinations'!A1037:J3371,10,FALSE)</f>
        <v>Diabetes</v>
      </c>
      <c r="L1037" s="14">
        <f>VLOOKUP(A1037,'Hospitalisation Details'!$A$1:$H$2344,2,FALSE)</f>
        <v>26287</v>
      </c>
      <c r="M1037">
        <f>VLOOKUP(A1037,'Hospitalisation Details'!$A$1:$H$2344,4,FALSE)</f>
        <v>10848.13</v>
      </c>
      <c r="N1037" t="str">
        <f>VLOOKUP(A1037,'Hospitalisation Details'!$A$1:$H$2344,5,FALSE)</f>
        <v>tier - 3</v>
      </c>
      <c r="O1037" t="str">
        <f>VLOOKUP(A1037,'Hospitalisation Details'!$A$1:$H$2344,6,FALSE)</f>
        <v>tier - 3</v>
      </c>
      <c r="P1037" t="str">
        <f>VLOOKUP(A1037,'Hospitalisation Details'!$A$1:$H$2344,7,FALSE)</f>
        <v>R1012</v>
      </c>
      <c r="Q1037">
        <f>VLOOKUP(A1037,'Hospitalisation Details'!$A$1:$H$2344,8,FALSE)</f>
        <v>51</v>
      </c>
    </row>
    <row r="1038" spans="1:17" x14ac:dyDescent="0.3">
      <c r="A1038" t="s">
        <v>1323</v>
      </c>
      <c r="B1038" t="str">
        <f>VLOOKUP(A1038, 'Customer Names'!$A$1:$D$2336,3,FALSE)</f>
        <v>Craighead</v>
      </c>
      <c r="C1038">
        <f>VLOOKUP(A1038, 'Medical Examinations'!$A$1:$J$2336,2,FALSE)</f>
        <v>33.630000000000003</v>
      </c>
      <c r="D1038">
        <f>VLOOKUP(A1038,'Medical Examinations'!A1037:J3372,3,FALSE)</f>
        <v>11.31</v>
      </c>
      <c r="E1038" t="str">
        <f>VLOOKUP(A1038,'Medical Examinations'!A1037:J3372,4,FALSE)</f>
        <v>No</v>
      </c>
      <c r="F1038" t="str">
        <f>VLOOKUP(A1038,'Medical Examinations'!A1037:J3372,4,FALSE)</f>
        <v>No</v>
      </c>
      <c r="G1038" t="str">
        <f>VLOOKUP(A1038,'Medical Examinations'!A1038:J3372,6,FALSE)</f>
        <v>No</v>
      </c>
      <c r="H1038">
        <f>VLOOKUP(A1038,'Medical Examinations'!A1038:J3372,7,FALSE)</f>
        <v>0</v>
      </c>
      <c r="I1038" s="8" t="str">
        <f>VLOOKUP(A1038,'Medical Examinations'!A1038:J3372,8,FALSE)</f>
        <v>No</v>
      </c>
      <c r="J1038" t="str">
        <f>VLOOKUP(A1038,'Medical Examinations'!A1038:J3372,9,FALSE)</f>
        <v>Obesity</v>
      </c>
      <c r="K1038" t="str">
        <f>VLOOKUP(A1038,'Medical Examinations'!A1038:J3372,10,FALSE)</f>
        <v>Diabetes</v>
      </c>
      <c r="L1038" s="14">
        <f>VLOOKUP(A1038,'Hospitalisation Details'!$A$1:$H$2344,2,FALSE)</f>
        <v>25047</v>
      </c>
      <c r="M1038">
        <f>VLOOKUP(A1038,'Hospitalisation Details'!$A$1:$H$2344,4,FALSE)</f>
        <v>10825.25</v>
      </c>
      <c r="N1038" t="str">
        <f>VLOOKUP(A1038,'Hospitalisation Details'!$A$1:$H$2344,5,FALSE)</f>
        <v>tier - 3</v>
      </c>
      <c r="O1038" t="str">
        <f>VLOOKUP(A1038,'Hospitalisation Details'!$A$1:$H$2344,6,FALSE)</f>
        <v>tier - 3</v>
      </c>
      <c r="P1038" t="str">
        <f>VLOOKUP(A1038,'Hospitalisation Details'!$A$1:$H$2344,7,FALSE)</f>
        <v>R1012</v>
      </c>
      <c r="Q1038">
        <f>VLOOKUP(A1038,'Hospitalisation Details'!$A$1:$H$2344,8,FALSE)</f>
        <v>54</v>
      </c>
    </row>
    <row r="1039" spans="1:17" x14ac:dyDescent="0.3">
      <c r="A1039" t="s">
        <v>1322</v>
      </c>
      <c r="B1039" t="str">
        <f>VLOOKUP(A1039, 'Customer Names'!$A$1:$D$2336,3,FALSE)</f>
        <v>Gardner</v>
      </c>
      <c r="C1039">
        <f>VLOOKUP(A1039, 'Medical Examinations'!$A$1:$J$2336,2,FALSE)</f>
        <v>32.67</v>
      </c>
      <c r="D1039">
        <f>VLOOKUP(A1039,'Medical Examinations'!A1038:J3373,3,FALSE)</f>
        <v>11.81</v>
      </c>
      <c r="E1039" t="str">
        <f>VLOOKUP(A1039,'Medical Examinations'!A1038:J3373,4,FALSE)</f>
        <v>Yes</v>
      </c>
      <c r="F1039" t="str">
        <f>VLOOKUP(A1039,'Medical Examinations'!A1038:J3373,4,FALSE)</f>
        <v>Yes</v>
      </c>
      <c r="G1039" t="str">
        <f>VLOOKUP(A1039,'Medical Examinations'!A1039:J3373,6,FALSE)</f>
        <v>No</v>
      </c>
      <c r="H1039">
        <f>VLOOKUP(A1039,'Medical Examinations'!A1039:J3373,7,FALSE)</f>
        <v>0</v>
      </c>
      <c r="I1039" s="8" t="str">
        <f>VLOOKUP(A1039,'Medical Examinations'!A1039:J3373,8,FALSE)</f>
        <v>No</v>
      </c>
      <c r="J1039" t="str">
        <f>VLOOKUP(A1039,'Medical Examinations'!A1039:J3373,9,FALSE)</f>
        <v>Obesity</v>
      </c>
      <c r="K1039" t="str">
        <f>VLOOKUP(A1039,'Medical Examinations'!A1039:J3373,10,FALSE)</f>
        <v>Diabetes</v>
      </c>
      <c r="L1039" s="14">
        <f>VLOOKUP(A1039,'Hospitalisation Details'!$A$1:$H$2344,2,FALSE)</f>
        <v>24747</v>
      </c>
      <c r="M1039">
        <f>VLOOKUP(A1039,'Hospitalisation Details'!$A$1:$H$2344,4,FALSE)</f>
        <v>10807.49</v>
      </c>
      <c r="N1039" t="str">
        <f>VLOOKUP(A1039,'Hospitalisation Details'!$A$1:$H$2344,5,FALSE)</f>
        <v>tier - 3</v>
      </c>
      <c r="O1039" t="str">
        <f>VLOOKUP(A1039,'Hospitalisation Details'!$A$1:$H$2344,6,FALSE)</f>
        <v>tier - 2</v>
      </c>
      <c r="P1039" t="str">
        <f>VLOOKUP(A1039,'Hospitalisation Details'!$A$1:$H$2344,7,FALSE)</f>
        <v>R1013</v>
      </c>
      <c r="Q1039">
        <f>VLOOKUP(A1039,'Hospitalisation Details'!$A$1:$H$2344,8,FALSE)</f>
        <v>55</v>
      </c>
    </row>
    <row r="1040" spans="1:17" x14ac:dyDescent="0.3">
      <c r="A1040" t="s">
        <v>1321</v>
      </c>
      <c r="B1040" t="str">
        <f>VLOOKUP(A1040, 'Customer Names'!$A$1:$D$2336,3,FALSE)</f>
        <v>Lohrenz</v>
      </c>
      <c r="C1040">
        <f>VLOOKUP(A1040, 'Medical Examinations'!$A$1:$J$2336,2,FALSE)</f>
        <v>33.299999999999997</v>
      </c>
      <c r="D1040">
        <f>VLOOKUP(A1040,'Medical Examinations'!A1039:J3374,3,FALSE)</f>
        <v>8.26</v>
      </c>
      <c r="E1040" t="str">
        <f>VLOOKUP(A1040,'Medical Examinations'!A1039:J3374,4,FALSE)</f>
        <v>Yes</v>
      </c>
      <c r="F1040" t="str">
        <f>VLOOKUP(A1040,'Medical Examinations'!A1039:J3374,4,FALSE)</f>
        <v>Yes</v>
      </c>
      <c r="G1040" t="str">
        <f>VLOOKUP(A1040,'Medical Examinations'!A1040:J3374,6,FALSE)</f>
        <v>No</v>
      </c>
      <c r="H1040">
        <f>VLOOKUP(A1040,'Medical Examinations'!A1040:J3374,7,FALSE)</f>
        <v>2</v>
      </c>
      <c r="I1040" s="8" t="str">
        <f>VLOOKUP(A1040,'Medical Examinations'!A1040:J3374,8,FALSE)</f>
        <v>No</v>
      </c>
      <c r="J1040" t="str">
        <f>VLOOKUP(A1040,'Medical Examinations'!A1040:J3374,9,FALSE)</f>
        <v>Obesity</v>
      </c>
      <c r="K1040" t="str">
        <f>VLOOKUP(A1040,'Medical Examinations'!A1040:J3374,10,FALSE)</f>
        <v>Diabetes</v>
      </c>
      <c r="L1040" s="14">
        <f>VLOOKUP(A1040,'Hospitalisation Details'!$A$1:$H$2344,2,FALSE)</f>
        <v>25920</v>
      </c>
      <c r="M1040">
        <f>VLOOKUP(A1040,'Hospitalisation Details'!$A$1:$H$2344,4,FALSE)</f>
        <v>10806.84</v>
      </c>
      <c r="N1040" t="str">
        <f>VLOOKUP(A1040,'Hospitalisation Details'!$A$1:$H$2344,5,FALSE)</f>
        <v>tier - 3</v>
      </c>
      <c r="O1040" t="str">
        <f>VLOOKUP(A1040,'Hospitalisation Details'!$A$1:$H$2344,6,FALSE)</f>
        <v>tier - 2</v>
      </c>
      <c r="P1040" t="str">
        <f>VLOOKUP(A1040,'Hospitalisation Details'!$A$1:$H$2344,7,FALSE)</f>
        <v>R1011</v>
      </c>
      <c r="Q1040">
        <f>VLOOKUP(A1040,'Hospitalisation Details'!$A$1:$H$2344,8,FALSE)</f>
        <v>52</v>
      </c>
    </row>
    <row r="1041" spans="1:17" x14ac:dyDescent="0.3">
      <c r="A1041" t="s">
        <v>1320</v>
      </c>
      <c r="B1041" t="str">
        <f>VLOOKUP(A1041, 'Customer Names'!$A$1:$D$2336,3,FALSE)</f>
        <v>Demise</v>
      </c>
      <c r="C1041">
        <f>VLOOKUP(A1041, 'Medical Examinations'!$A$1:$J$2336,2,FALSE)</f>
        <v>30.78</v>
      </c>
      <c r="D1041">
        <f>VLOOKUP(A1041,'Medical Examinations'!A1040:J3375,3,FALSE)</f>
        <v>10.74</v>
      </c>
      <c r="E1041" t="str">
        <f>VLOOKUP(A1041,'Medical Examinations'!A1040:J3375,4,FALSE)</f>
        <v>Yes</v>
      </c>
      <c r="F1041" t="str">
        <f>VLOOKUP(A1041,'Medical Examinations'!A1040:J3375,4,FALSE)</f>
        <v>Yes</v>
      </c>
      <c r="G1041" t="str">
        <f>VLOOKUP(A1041,'Medical Examinations'!A1041:J3375,6,FALSE)</f>
        <v>No</v>
      </c>
      <c r="H1041">
        <f>VLOOKUP(A1041,'Medical Examinations'!A1041:J3375,7,FALSE)</f>
        <v>2</v>
      </c>
      <c r="I1041" s="8" t="str">
        <f>VLOOKUP(A1041,'Medical Examinations'!A1041:J3375,8,FALSE)</f>
        <v>No</v>
      </c>
      <c r="J1041" t="str">
        <f>VLOOKUP(A1041,'Medical Examinations'!A1041:J3375,9,FALSE)</f>
        <v>Obesity</v>
      </c>
      <c r="K1041" t="str">
        <f>VLOOKUP(A1041,'Medical Examinations'!A1041:J3375,10,FALSE)</f>
        <v>Diabetes</v>
      </c>
      <c r="L1041" s="14">
        <f>VLOOKUP(A1041,'Hospitalisation Details'!$A$1:$H$2344,2,FALSE)</f>
        <v>25869</v>
      </c>
      <c r="M1041">
        <f>VLOOKUP(A1041,'Hospitalisation Details'!$A$1:$H$2344,4,FALSE)</f>
        <v>10797.34</v>
      </c>
      <c r="N1041" t="str">
        <f>VLOOKUP(A1041,'Hospitalisation Details'!$A$1:$H$2344,5,FALSE)</f>
        <v>tier - 3</v>
      </c>
      <c r="O1041" t="str">
        <f>VLOOKUP(A1041,'Hospitalisation Details'!$A$1:$H$2344,6,FALSE)</f>
        <v>tier - 2</v>
      </c>
      <c r="P1041" t="str">
        <f>VLOOKUP(A1041,'Hospitalisation Details'!$A$1:$H$2344,7,FALSE)</f>
        <v>R1023</v>
      </c>
      <c r="Q1041">
        <f>VLOOKUP(A1041,'Hospitalisation Details'!$A$1:$H$2344,8,FALSE)</f>
        <v>52</v>
      </c>
    </row>
    <row r="1042" spans="1:17" x14ac:dyDescent="0.3">
      <c r="A1042" t="s">
        <v>1319</v>
      </c>
      <c r="B1042" t="str">
        <f>VLOOKUP(A1042, 'Customer Names'!$A$1:$D$2336,3,FALSE)</f>
        <v>Nelson</v>
      </c>
      <c r="C1042">
        <f>VLOOKUP(A1042, 'Medical Examinations'!$A$1:$J$2336,2,FALSE)</f>
        <v>28.975000000000001</v>
      </c>
      <c r="D1042">
        <f>VLOOKUP(A1042,'Medical Examinations'!A1041:J3376,3,FALSE)</f>
        <v>7.69</v>
      </c>
      <c r="E1042" t="str">
        <f>VLOOKUP(A1042,'Medical Examinations'!A1041:J3376,4,FALSE)</f>
        <v>Yes</v>
      </c>
      <c r="F1042" t="str">
        <f>VLOOKUP(A1042,'Medical Examinations'!A1041:J3376,4,FALSE)</f>
        <v>Yes</v>
      </c>
      <c r="G1042" t="str">
        <f>VLOOKUP(A1042,'Medical Examinations'!A1042:J3376,6,FALSE)</f>
        <v>No</v>
      </c>
      <c r="H1042">
        <f>VLOOKUP(A1042,'Medical Examinations'!A1042:J3376,7,FALSE)</f>
        <v>0</v>
      </c>
      <c r="I1042" s="8" t="str">
        <f>VLOOKUP(A1042,'Medical Examinations'!A1042:J3376,8,FALSE)</f>
        <v>No</v>
      </c>
      <c r="J1042" t="str">
        <f>VLOOKUP(A1042,'Medical Examinations'!A1042:J3376,9,FALSE)</f>
        <v>Overweight</v>
      </c>
      <c r="K1042" t="str">
        <f>VLOOKUP(A1042,'Medical Examinations'!A1042:J3376,10,FALSE)</f>
        <v>Diabetes</v>
      </c>
      <c r="L1042" s="14">
        <f>VLOOKUP(A1042,'Hospitalisation Details'!$A$1:$H$2344,2,FALSE)</f>
        <v>24768</v>
      </c>
      <c r="M1042">
        <f>VLOOKUP(A1042,'Hospitalisation Details'!$A$1:$H$2344,4,FALSE)</f>
        <v>10796.35</v>
      </c>
      <c r="N1042" t="str">
        <f>VLOOKUP(A1042,'Hospitalisation Details'!$A$1:$H$2344,5,FALSE)</f>
        <v>tier - 3</v>
      </c>
      <c r="O1042" t="str">
        <f>VLOOKUP(A1042,'Hospitalisation Details'!$A$1:$H$2344,6,FALSE)</f>
        <v>tier - 1</v>
      </c>
      <c r="P1042" t="str">
        <f>VLOOKUP(A1042,'Hospitalisation Details'!$A$1:$H$2344,7,FALSE)</f>
        <v>R1019</v>
      </c>
      <c r="Q1042">
        <f>VLOOKUP(A1042,'Hospitalisation Details'!$A$1:$H$2344,8,FALSE)</f>
        <v>55</v>
      </c>
    </row>
    <row r="1043" spans="1:17" x14ac:dyDescent="0.3">
      <c r="A1043" t="s">
        <v>1318</v>
      </c>
      <c r="B1043" t="str">
        <f>VLOOKUP(A1043, 'Customer Names'!$A$1:$D$2336,3,FALSE)</f>
        <v>Guitard</v>
      </c>
      <c r="C1043">
        <f>VLOOKUP(A1043, 'Medical Examinations'!$A$1:$J$2336,2,FALSE)</f>
        <v>33.4</v>
      </c>
      <c r="D1043">
        <f>VLOOKUP(A1043,'Medical Examinations'!A1042:J3377,3,FALSE)</f>
        <v>4.84</v>
      </c>
      <c r="E1043" t="str">
        <f>VLOOKUP(A1043,'Medical Examinations'!A1042:J3377,4,FALSE)</f>
        <v>No</v>
      </c>
      <c r="F1043" t="str">
        <f>VLOOKUP(A1043,'Medical Examinations'!A1042:J3377,4,FALSE)</f>
        <v>No</v>
      </c>
      <c r="G1043" t="str">
        <f>VLOOKUP(A1043,'Medical Examinations'!A1043:J3377,6,FALSE)</f>
        <v>No</v>
      </c>
      <c r="H1043">
        <f>VLOOKUP(A1043,'Medical Examinations'!A1043:J3377,7,FALSE)</f>
        <v>0</v>
      </c>
      <c r="I1043" s="8" t="str">
        <f>VLOOKUP(A1043,'Medical Examinations'!A1043:J3377,8,FALSE)</f>
        <v>No</v>
      </c>
      <c r="J1043" t="str">
        <f>VLOOKUP(A1043,'Medical Examinations'!A1043:J3377,9,FALSE)</f>
        <v>Obesity</v>
      </c>
      <c r="K1043" t="str">
        <f>VLOOKUP(A1043,'Medical Examinations'!A1043:J3377,10,FALSE)</f>
        <v>Normal</v>
      </c>
      <c r="L1043" s="14">
        <f>VLOOKUP(A1043,'Hospitalisation Details'!$A$1:$H$2344,2,FALSE)</f>
        <v>36518</v>
      </c>
      <c r="M1043">
        <f>VLOOKUP(A1043,'Hospitalisation Details'!$A$1:$H$2344,4,FALSE)</f>
        <v>10795.94</v>
      </c>
      <c r="N1043" t="str">
        <f>VLOOKUP(A1043,'Hospitalisation Details'!$A$1:$H$2344,5,FALSE)</f>
        <v>tier - 3</v>
      </c>
      <c r="O1043" t="str">
        <f>VLOOKUP(A1043,'Hospitalisation Details'!$A$1:$H$2344,6,FALSE)</f>
        <v>tier - 1</v>
      </c>
      <c r="P1043" t="str">
        <f>VLOOKUP(A1043,'Hospitalisation Details'!$A$1:$H$2344,7,FALSE)</f>
        <v>R1011</v>
      </c>
      <c r="Q1043">
        <f>VLOOKUP(A1043,'Hospitalisation Details'!$A$1:$H$2344,8,FALSE)</f>
        <v>23</v>
      </c>
    </row>
    <row r="1044" spans="1:17" x14ac:dyDescent="0.3">
      <c r="A1044" t="s">
        <v>1317</v>
      </c>
      <c r="B1044" t="str">
        <f>VLOOKUP(A1044, 'Customer Names'!$A$1:$D$2336,3,FALSE)</f>
        <v>Navas</v>
      </c>
      <c r="C1044">
        <f>VLOOKUP(A1044, 'Medical Examinations'!$A$1:$J$2336,2,FALSE)</f>
        <v>21.5</v>
      </c>
      <c r="D1044">
        <f>VLOOKUP(A1044,'Medical Examinations'!A1043:J3378,3,FALSE)</f>
        <v>9.77</v>
      </c>
      <c r="E1044" t="str">
        <f>VLOOKUP(A1044,'Medical Examinations'!A1043:J3378,4,FALSE)</f>
        <v>Yes</v>
      </c>
      <c r="F1044" t="str">
        <f>VLOOKUP(A1044,'Medical Examinations'!A1043:J3378,4,FALSE)</f>
        <v>Yes</v>
      </c>
      <c r="G1044" t="str">
        <f>VLOOKUP(A1044,'Medical Examinations'!A1044:J3378,6,FALSE)</f>
        <v>No</v>
      </c>
      <c r="H1044">
        <f>VLOOKUP(A1044,'Medical Examinations'!A1044:J3378,7,FALSE)</f>
        <v>0</v>
      </c>
      <c r="I1044" s="8" t="str">
        <f>VLOOKUP(A1044,'Medical Examinations'!A1044:J3378,8,FALSE)</f>
        <v>No</v>
      </c>
      <c r="J1044" t="str">
        <f>VLOOKUP(A1044,'Medical Examinations'!A1044:J3378,9,FALSE)</f>
        <v>Normal weight</v>
      </c>
      <c r="K1044" t="str">
        <f>VLOOKUP(A1044,'Medical Examinations'!A1044:J3378,10,FALSE)</f>
        <v>Diabetes</v>
      </c>
      <c r="L1044" s="14">
        <f>VLOOKUP(A1044,'Hospitalisation Details'!$A$1:$H$2344,2,FALSE)</f>
        <v>24787</v>
      </c>
      <c r="M1044">
        <f>VLOOKUP(A1044,'Hospitalisation Details'!$A$1:$H$2344,4,FALSE)</f>
        <v>10791.96</v>
      </c>
      <c r="N1044" t="str">
        <f>VLOOKUP(A1044,'Hospitalisation Details'!$A$1:$H$2344,5,FALSE)</f>
        <v>tier - 3</v>
      </c>
      <c r="O1044" t="str">
        <f>VLOOKUP(A1044,'Hospitalisation Details'!$A$1:$H$2344,6,FALSE)</f>
        <v>tier - 2</v>
      </c>
      <c r="P1044" t="str">
        <f>VLOOKUP(A1044,'Hospitalisation Details'!$A$1:$H$2344,7,FALSE)</f>
        <v>R1011</v>
      </c>
      <c r="Q1044">
        <f>VLOOKUP(A1044,'Hospitalisation Details'!$A$1:$H$2344,8,FALSE)</f>
        <v>55</v>
      </c>
    </row>
    <row r="1045" spans="1:17" x14ac:dyDescent="0.3">
      <c r="A1045" t="s">
        <v>1316</v>
      </c>
      <c r="B1045" t="str">
        <f>VLOOKUP(A1045, 'Customer Names'!$A$1:$D$2336,3,FALSE)</f>
        <v>Ptucha</v>
      </c>
      <c r="C1045">
        <f>VLOOKUP(A1045, 'Medical Examinations'!$A$1:$J$2336,2,FALSE)</f>
        <v>38.14</v>
      </c>
      <c r="D1045">
        <f>VLOOKUP(A1045,'Medical Examinations'!A1044:J3379,3,FALSE)</f>
        <v>5.84</v>
      </c>
      <c r="E1045" t="str">
        <f>VLOOKUP(A1045,'Medical Examinations'!A1044:J3379,4,FALSE)</f>
        <v>No</v>
      </c>
      <c r="F1045" t="str">
        <f>VLOOKUP(A1045,'Medical Examinations'!A1044:J3379,4,FALSE)</f>
        <v>No</v>
      </c>
      <c r="G1045" t="str">
        <f>VLOOKUP(A1045,'Medical Examinations'!A1045:J3379,6,FALSE)</f>
        <v>No</v>
      </c>
      <c r="H1045">
        <f>VLOOKUP(A1045,'Medical Examinations'!A1045:J3379,7,FALSE)</f>
        <v>0</v>
      </c>
      <c r="I1045" s="8" t="str">
        <f>VLOOKUP(A1045,'Medical Examinations'!A1045:J3379,8,FALSE)</f>
        <v>No</v>
      </c>
      <c r="J1045" t="str">
        <f>VLOOKUP(A1045,'Medical Examinations'!A1045:J3379,9,FALSE)</f>
        <v>Obesity</v>
      </c>
      <c r="K1045" t="str">
        <f>VLOOKUP(A1045,'Medical Examinations'!A1045:J3379,10,FALSE)</f>
        <v>Prediabetes</v>
      </c>
      <c r="L1045" s="14">
        <f>VLOOKUP(A1045,'Hospitalisation Details'!$A$1:$H$2344,2,FALSE)</f>
        <v>32837</v>
      </c>
      <c r="M1045">
        <f>VLOOKUP(A1045,'Hospitalisation Details'!$A$1:$H$2344,4,FALSE)</f>
        <v>10769.75</v>
      </c>
      <c r="N1045" t="str">
        <f>VLOOKUP(A1045,'Hospitalisation Details'!$A$1:$H$2344,5,FALSE)</f>
        <v>tier - 3</v>
      </c>
      <c r="O1045" t="str">
        <f>VLOOKUP(A1045,'Hospitalisation Details'!$A$1:$H$2344,6,FALSE)</f>
        <v>tier - 2</v>
      </c>
      <c r="P1045" t="str">
        <f>VLOOKUP(A1045,'Hospitalisation Details'!$A$1:$H$2344,7,FALSE)</f>
        <v>R1022</v>
      </c>
      <c r="Q1045">
        <f>VLOOKUP(A1045,'Hospitalisation Details'!$A$1:$H$2344,8,FALSE)</f>
        <v>33</v>
      </c>
    </row>
    <row r="1046" spans="1:17" x14ac:dyDescent="0.3">
      <c r="A1046" t="s">
        <v>1315</v>
      </c>
      <c r="B1046" t="str">
        <f>VLOOKUP(A1046, 'Customer Names'!$A$1:$D$2336,3,FALSE)</f>
        <v>Kirouac</v>
      </c>
      <c r="C1046">
        <f>VLOOKUP(A1046, 'Medical Examinations'!$A$1:$J$2336,2,FALSE)</f>
        <v>35.42</v>
      </c>
      <c r="D1046">
        <f>VLOOKUP(A1046,'Medical Examinations'!A1045:J3380,3,FALSE)</f>
        <v>8.6999999999999993</v>
      </c>
      <c r="E1046" t="str">
        <f>VLOOKUP(A1046,'Medical Examinations'!A1045:J3380,4,FALSE)</f>
        <v>Yes</v>
      </c>
      <c r="F1046" t="str">
        <f>VLOOKUP(A1046,'Medical Examinations'!A1045:J3380,4,FALSE)</f>
        <v>Yes</v>
      </c>
      <c r="G1046" t="str">
        <f>VLOOKUP(A1046,'Medical Examinations'!A1046:J3380,6,FALSE)</f>
        <v>No</v>
      </c>
      <c r="H1046">
        <f>VLOOKUP(A1046,'Medical Examinations'!A1046:J3380,7,FALSE)</f>
        <v>1</v>
      </c>
      <c r="I1046" s="8" t="str">
        <f>VLOOKUP(A1046,'Medical Examinations'!A1046:J3380,8,FALSE)</f>
        <v>No</v>
      </c>
      <c r="J1046" t="str">
        <f>VLOOKUP(A1046,'Medical Examinations'!A1046:J3380,9,FALSE)</f>
        <v>Obesity</v>
      </c>
      <c r="K1046" t="str">
        <f>VLOOKUP(A1046,'Medical Examinations'!A1046:J3380,10,FALSE)</f>
        <v>Diabetes</v>
      </c>
      <c r="L1046" s="14">
        <f>VLOOKUP(A1046,'Hospitalisation Details'!$A$1:$H$2344,2,FALSE)</f>
        <v>31653</v>
      </c>
      <c r="M1046">
        <f>VLOOKUP(A1046,'Hospitalisation Details'!$A$1:$H$2344,4,FALSE)</f>
        <v>10749.02</v>
      </c>
      <c r="N1046" t="str">
        <f>VLOOKUP(A1046,'Hospitalisation Details'!$A$1:$H$2344,5,FALSE)</f>
        <v>tier - 3</v>
      </c>
      <c r="O1046" t="str">
        <f>VLOOKUP(A1046,'Hospitalisation Details'!$A$1:$H$2344,6,FALSE)</f>
        <v>tier - 1</v>
      </c>
      <c r="P1046" t="str">
        <f>VLOOKUP(A1046,'Hospitalisation Details'!$A$1:$H$2344,7,FALSE)</f>
        <v>R1026</v>
      </c>
      <c r="Q1046">
        <f>VLOOKUP(A1046,'Hospitalisation Details'!$A$1:$H$2344,8,FALSE)</f>
        <v>36</v>
      </c>
    </row>
    <row r="1047" spans="1:17" x14ac:dyDescent="0.3">
      <c r="A1047" t="s">
        <v>1314</v>
      </c>
      <c r="B1047" t="str">
        <f>VLOOKUP(A1047, 'Customer Names'!$A$1:$D$2336,3,FALSE)</f>
        <v>Toews</v>
      </c>
      <c r="C1047">
        <f>VLOOKUP(A1047, 'Medical Examinations'!$A$1:$J$2336,2,FALSE)</f>
        <v>35.625</v>
      </c>
      <c r="D1047">
        <f>VLOOKUP(A1047,'Medical Examinations'!A1046:J3381,3,FALSE)</f>
        <v>10.79</v>
      </c>
      <c r="E1047" t="str">
        <f>VLOOKUP(A1047,'Medical Examinations'!A1046:J3381,4,FALSE)</f>
        <v>No</v>
      </c>
      <c r="F1047" t="str">
        <f>VLOOKUP(A1047,'Medical Examinations'!A1046:J3381,4,FALSE)</f>
        <v>No</v>
      </c>
      <c r="G1047" t="str">
        <f>VLOOKUP(A1047,'Medical Examinations'!A1047:J3381,6,FALSE)</f>
        <v>No</v>
      </c>
      <c r="H1047">
        <f>VLOOKUP(A1047,'Medical Examinations'!A1047:J3381,7,FALSE)</f>
        <v>0</v>
      </c>
      <c r="I1047" s="8" t="str">
        <f>VLOOKUP(A1047,'Medical Examinations'!A1047:J3381,8,FALSE)</f>
        <v>No</v>
      </c>
      <c r="J1047" t="str">
        <f>VLOOKUP(A1047,'Medical Examinations'!A1047:J3381,9,FALSE)</f>
        <v>Obesity</v>
      </c>
      <c r="K1047" t="str">
        <f>VLOOKUP(A1047,'Medical Examinations'!A1047:J3381,10,FALSE)</f>
        <v>Diabetes</v>
      </c>
      <c r="L1047" s="14">
        <f>VLOOKUP(A1047,'Hospitalisation Details'!$A$1:$H$2344,2,FALSE)</f>
        <v>27372</v>
      </c>
      <c r="M1047">
        <f>VLOOKUP(A1047,'Hospitalisation Details'!$A$1:$H$2344,4,FALSE)</f>
        <v>10736.87</v>
      </c>
      <c r="N1047" t="str">
        <f>VLOOKUP(A1047,'Hospitalisation Details'!$A$1:$H$2344,5,FALSE)</f>
        <v>tier - 3</v>
      </c>
      <c r="O1047" t="str">
        <f>VLOOKUP(A1047,'Hospitalisation Details'!$A$1:$H$2344,6,FALSE)</f>
        <v>tier - 1</v>
      </c>
      <c r="P1047" t="str">
        <f>VLOOKUP(A1047,'Hospitalisation Details'!$A$1:$H$2344,7,FALSE)</f>
        <v>R1016</v>
      </c>
      <c r="Q1047">
        <f>VLOOKUP(A1047,'Hospitalisation Details'!$A$1:$H$2344,8,FALSE)</f>
        <v>48</v>
      </c>
    </row>
    <row r="1048" spans="1:17" x14ac:dyDescent="0.3">
      <c r="A1048" t="s">
        <v>1313</v>
      </c>
      <c r="B1048" t="str">
        <f>VLOOKUP(A1048, 'Customer Names'!$A$1:$D$2336,3,FALSE)</f>
        <v>Perry</v>
      </c>
      <c r="C1048">
        <f>VLOOKUP(A1048, 'Medical Examinations'!$A$1:$J$2336,2,FALSE)</f>
        <v>45.51</v>
      </c>
      <c r="D1048">
        <f>VLOOKUP(A1048,'Medical Examinations'!A1047:J3382,3,FALSE)</f>
        <v>4.32</v>
      </c>
      <c r="E1048" t="str">
        <f>VLOOKUP(A1048,'Medical Examinations'!A1047:J3382,4,FALSE)</f>
        <v>No</v>
      </c>
      <c r="F1048" t="str">
        <f>VLOOKUP(A1048,'Medical Examinations'!A1047:J3382,4,FALSE)</f>
        <v>No</v>
      </c>
      <c r="G1048" t="str">
        <f>VLOOKUP(A1048,'Medical Examinations'!A1048:J3382,6,FALSE)</f>
        <v>No</v>
      </c>
      <c r="H1048">
        <f>VLOOKUP(A1048,'Medical Examinations'!A1048:J3382,7,FALSE)</f>
        <v>1</v>
      </c>
      <c r="I1048" s="8" t="str">
        <f>VLOOKUP(A1048,'Medical Examinations'!A1048:J3382,8,FALSE)</f>
        <v>No</v>
      </c>
      <c r="J1048" t="str">
        <f>VLOOKUP(A1048,'Medical Examinations'!A1048:J3382,9,FALSE)</f>
        <v>Obesity</v>
      </c>
      <c r="K1048" t="str">
        <f>VLOOKUP(A1048,'Medical Examinations'!A1048:J3382,10,FALSE)</f>
        <v>Normal</v>
      </c>
      <c r="L1048" s="14">
        <f>VLOOKUP(A1048,'Hospitalisation Details'!$A$1:$H$2344,2,FALSE)</f>
        <v>33780</v>
      </c>
      <c r="M1048">
        <f>VLOOKUP(A1048,'Hospitalisation Details'!$A$1:$H$2344,4,FALSE)</f>
        <v>10719.57</v>
      </c>
      <c r="N1048" t="str">
        <f>VLOOKUP(A1048,'Hospitalisation Details'!$A$1:$H$2344,5,FALSE)</f>
        <v>tier - 3</v>
      </c>
      <c r="O1048" t="str">
        <f>VLOOKUP(A1048,'Hospitalisation Details'!$A$1:$H$2344,6,FALSE)</f>
        <v>tier - 1</v>
      </c>
      <c r="P1048" t="str">
        <f>VLOOKUP(A1048,'Hospitalisation Details'!$A$1:$H$2344,7,FALSE)</f>
        <v>R1012</v>
      </c>
      <c r="Q1048">
        <f>VLOOKUP(A1048,'Hospitalisation Details'!$A$1:$H$2344,8,FALSE)</f>
        <v>30</v>
      </c>
    </row>
    <row r="1049" spans="1:17" x14ac:dyDescent="0.3">
      <c r="A1049" t="s">
        <v>1312</v>
      </c>
      <c r="B1049" t="str">
        <f>VLOOKUP(A1049, 'Customer Names'!$A$1:$D$2336,3,FALSE)</f>
        <v>Kretz</v>
      </c>
      <c r="C1049">
        <f>VLOOKUP(A1049, 'Medical Examinations'!$A$1:$J$2336,2,FALSE)</f>
        <v>37.1</v>
      </c>
      <c r="D1049">
        <f>VLOOKUP(A1049,'Medical Examinations'!A1048:J3383,3,FALSE)</f>
        <v>7.19</v>
      </c>
      <c r="E1049" t="str">
        <f>VLOOKUP(A1049,'Medical Examinations'!A1048:J3383,4,FALSE)</f>
        <v>Yes</v>
      </c>
      <c r="F1049" t="str">
        <f>VLOOKUP(A1049,'Medical Examinations'!A1048:J3383,4,FALSE)</f>
        <v>Yes</v>
      </c>
      <c r="G1049" t="str">
        <f>VLOOKUP(A1049,'Medical Examinations'!A1049:J3383,6,FALSE)</f>
        <v>No</v>
      </c>
      <c r="H1049">
        <f>VLOOKUP(A1049,'Medical Examinations'!A1049:J3383,7,FALSE)</f>
        <v>0</v>
      </c>
      <c r="I1049" s="8" t="str">
        <f>VLOOKUP(A1049,'Medical Examinations'!A1049:J3383,8,FALSE)</f>
        <v>No</v>
      </c>
      <c r="J1049" t="str">
        <f>VLOOKUP(A1049,'Medical Examinations'!A1049:J3383,9,FALSE)</f>
        <v>Obesity</v>
      </c>
      <c r="K1049" t="str">
        <f>VLOOKUP(A1049,'Medical Examinations'!A1049:J3383,10,FALSE)</f>
        <v>Diabetes</v>
      </c>
      <c r="L1049" s="14">
        <f>VLOOKUP(A1049,'Hospitalisation Details'!$A$1:$H$2344,2,FALSE)</f>
        <v>24750</v>
      </c>
      <c r="M1049">
        <f>VLOOKUP(A1049,'Hospitalisation Details'!$A$1:$H$2344,4,FALSE)</f>
        <v>10713.64</v>
      </c>
      <c r="N1049" t="str">
        <f>VLOOKUP(A1049,'Hospitalisation Details'!$A$1:$H$2344,5,FALSE)</f>
        <v>tier - 3</v>
      </c>
      <c r="O1049" t="str">
        <f>VLOOKUP(A1049,'Hospitalisation Details'!$A$1:$H$2344,6,FALSE)</f>
        <v>tier - 3</v>
      </c>
      <c r="P1049" t="str">
        <f>VLOOKUP(A1049,'Hospitalisation Details'!$A$1:$H$2344,7,FALSE)</f>
        <v>R1011</v>
      </c>
      <c r="Q1049">
        <f>VLOOKUP(A1049,'Hospitalisation Details'!$A$1:$H$2344,8,FALSE)</f>
        <v>55</v>
      </c>
    </row>
    <row r="1050" spans="1:17" x14ac:dyDescent="0.3">
      <c r="A1050" t="s">
        <v>1311</v>
      </c>
      <c r="B1050" t="str">
        <f>VLOOKUP(A1050, 'Customer Names'!$A$1:$D$2336,3,FALSE)</f>
        <v>Hempel</v>
      </c>
      <c r="C1050">
        <f>VLOOKUP(A1050, 'Medical Examinations'!$A$1:$J$2336,2,FALSE)</f>
        <v>30.5</v>
      </c>
      <c r="D1050">
        <f>VLOOKUP(A1050,'Medical Examinations'!A1049:J3384,3,FALSE)</f>
        <v>11.94</v>
      </c>
      <c r="E1050" t="str">
        <f>VLOOKUP(A1050,'Medical Examinations'!A1049:J3384,4,FALSE)</f>
        <v>Yes</v>
      </c>
      <c r="F1050" t="str">
        <f>VLOOKUP(A1050,'Medical Examinations'!A1049:J3384,4,FALSE)</f>
        <v>Yes</v>
      </c>
      <c r="G1050" t="str">
        <f>VLOOKUP(A1050,'Medical Examinations'!A1050:J3384,6,FALSE)</f>
        <v>No</v>
      </c>
      <c r="H1050">
        <f>VLOOKUP(A1050,'Medical Examinations'!A1050:J3384,7,FALSE)</f>
        <v>0</v>
      </c>
      <c r="I1050" s="8" t="str">
        <f>VLOOKUP(A1050,'Medical Examinations'!A1050:J3384,8,FALSE)</f>
        <v>No</v>
      </c>
      <c r="J1050" t="str">
        <f>VLOOKUP(A1050,'Medical Examinations'!A1050:J3384,9,FALSE)</f>
        <v>Obesity</v>
      </c>
      <c r="K1050" t="str">
        <f>VLOOKUP(A1050,'Medical Examinations'!A1050:J3384,10,FALSE)</f>
        <v>Diabetes</v>
      </c>
      <c r="L1050" s="14">
        <f>VLOOKUP(A1050,'Hospitalisation Details'!$A$1:$H$2344,2,FALSE)</f>
        <v>24683</v>
      </c>
      <c r="M1050">
        <f>VLOOKUP(A1050,'Hospitalisation Details'!$A$1:$H$2344,4,FALSE)</f>
        <v>10704.47</v>
      </c>
      <c r="N1050" t="str">
        <f>VLOOKUP(A1050,'Hospitalisation Details'!$A$1:$H$2344,5,FALSE)</f>
        <v>tier - 3</v>
      </c>
      <c r="O1050" t="str">
        <f>VLOOKUP(A1050,'Hospitalisation Details'!$A$1:$H$2344,6,FALSE)</f>
        <v>tier - 2</v>
      </c>
      <c r="P1050" t="str">
        <f>VLOOKUP(A1050,'Hospitalisation Details'!$A$1:$H$2344,7,FALSE)</f>
        <v>R1011</v>
      </c>
      <c r="Q1050">
        <f>VLOOKUP(A1050,'Hospitalisation Details'!$A$1:$H$2344,8,FALSE)</f>
        <v>55</v>
      </c>
    </row>
    <row r="1051" spans="1:17" x14ac:dyDescent="0.3">
      <c r="A1051" t="s">
        <v>1310</v>
      </c>
      <c r="B1051" t="str">
        <f>VLOOKUP(A1051, 'Customer Names'!$A$1:$D$2336,3,FALSE)</f>
        <v>McBroom</v>
      </c>
      <c r="C1051">
        <f>VLOOKUP(A1051, 'Medical Examinations'!$A$1:$J$2336,2,FALSE)</f>
        <v>28.16</v>
      </c>
      <c r="D1051">
        <f>VLOOKUP(A1051,'Medical Examinations'!A1050:J3385,3,FALSE)</f>
        <v>5.56</v>
      </c>
      <c r="E1051" t="str">
        <f>VLOOKUP(A1051,'Medical Examinations'!A1050:J3385,4,FALSE)</f>
        <v>No</v>
      </c>
      <c r="F1051" t="str">
        <f>VLOOKUP(A1051,'Medical Examinations'!A1050:J3385,4,FALSE)</f>
        <v>No</v>
      </c>
      <c r="G1051" t="str">
        <f>VLOOKUP(A1051,'Medical Examinations'!A1051:J3385,6,FALSE)</f>
        <v>No</v>
      </c>
      <c r="H1051">
        <f>VLOOKUP(A1051,'Medical Examinations'!A1051:J3385,7,FALSE)</f>
        <v>2</v>
      </c>
      <c r="I1051" s="8" t="str">
        <f>VLOOKUP(A1051,'Medical Examinations'!A1051:J3385,8,FALSE)</f>
        <v>No</v>
      </c>
      <c r="J1051" t="str">
        <f>VLOOKUP(A1051,'Medical Examinations'!A1051:J3385,9,FALSE)</f>
        <v>Overweight</v>
      </c>
      <c r="K1051" t="str">
        <f>VLOOKUP(A1051,'Medical Examinations'!A1051:J3385,10,FALSE)</f>
        <v>Normal</v>
      </c>
      <c r="L1051" s="14">
        <f>VLOOKUP(A1051,'Hospitalisation Details'!$A$1:$H$2344,2,FALSE)</f>
        <v>26596</v>
      </c>
      <c r="M1051">
        <f>VLOOKUP(A1051,'Hospitalisation Details'!$A$1:$H$2344,4,FALSE)</f>
        <v>10702.64</v>
      </c>
      <c r="N1051" t="str">
        <f>VLOOKUP(A1051,'Hospitalisation Details'!$A$1:$H$2344,5,FALSE)</f>
        <v>tier - 3</v>
      </c>
      <c r="O1051" t="str">
        <f>VLOOKUP(A1051,'Hospitalisation Details'!$A$1:$H$2344,6,FALSE)</f>
        <v>tier - 3</v>
      </c>
      <c r="P1051" t="str">
        <f>VLOOKUP(A1051,'Hospitalisation Details'!$A$1:$H$2344,7,FALSE)</f>
        <v>R1013</v>
      </c>
      <c r="Q1051">
        <f>VLOOKUP(A1051,'Hospitalisation Details'!$A$1:$H$2344,8,FALSE)</f>
        <v>50</v>
      </c>
    </row>
    <row r="1052" spans="1:17" x14ac:dyDescent="0.3">
      <c r="A1052" t="s">
        <v>1309</v>
      </c>
      <c r="B1052" t="str">
        <f>VLOOKUP(A1052, 'Customer Names'!$A$1:$D$2336,3,FALSE)</f>
        <v>Yoo</v>
      </c>
      <c r="C1052">
        <f>VLOOKUP(A1052, 'Medical Examinations'!$A$1:$J$2336,2,FALSE)</f>
        <v>29.1</v>
      </c>
      <c r="D1052">
        <f>VLOOKUP(A1052,'Medical Examinations'!A1051:J3386,3,FALSE)</f>
        <v>5.64</v>
      </c>
      <c r="E1052" t="str">
        <f>VLOOKUP(A1052,'Medical Examinations'!A1051:J3386,4,FALSE)</f>
        <v>Yes</v>
      </c>
      <c r="F1052" t="str">
        <f>VLOOKUP(A1052,'Medical Examinations'!A1051:J3386,4,FALSE)</f>
        <v>Yes</v>
      </c>
      <c r="G1052" t="str">
        <f>VLOOKUP(A1052,'Medical Examinations'!A1052:J3386,6,FALSE)</f>
        <v>No</v>
      </c>
      <c r="H1052">
        <f>VLOOKUP(A1052,'Medical Examinations'!A1052:J3386,7,FALSE)</f>
        <v>0</v>
      </c>
      <c r="I1052" s="8" t="str">
        <f>VLOOKUP(A1052,'Medical Examinations'!A1052:J3386,8,FALSE)</f>
        <v>No</v>
      </c>
      <c r="J1052" t="str">
        <f>VLOOKUP(A1052,'Medical Examinations'!A1052:J3386,9,FALSE)</f>
        <v>Overweight</v>
      </c>
      <c r="K1052" t="str">
        <f>VLOOKUP(A1052,'Medical Examinations'!A1052:J3386,10,FALSE)</f>
        <v>Normal</v>
      </c>
      <c r="L1052" s="14">
        <f>VLOOKUP(A1052,'Hospitalisation Details'!$A$1:$H$2344,2,FALSE)</f>
        <v>28033</v>
      </c>
      <c r="M1052">
        <f>VLOOKUP(A1052,'Hospitalisation Details'!$A$1:$H$2344,4,FALSE)</f>
        <v>10698.38</v>
      </c>
      <c r="N1052" t="str">
        <f>VLOOKUP(A1052,'Hospitalisation Details'!$A$1:$H$2344,5,FALSE)</f>
        <v>tier - 3</v>
      </c>
      <c r="O1052" t="str">
        <f>VLOOKUP(A1052,'Hospitalisation Details'!$A$1:$H$2344,6,FALSE)</f>
        <v>tier - 1</v>
      </c>
      <c r="P1052" t="str">
        <f>VLOOKUP(A1052,'Hospitalisation Details'!$A$1:$H$2344,7,FALSE)</f>
        <v>R1025</v>
      </c>
      <c r="Q1052">
        <f>VLOOKUP(A1052,'Hospitalisation Details'!$A$1:$H$2344,8,FALSE)</f>
        <v>46</v>
      </c>
    </row>
    <row r="1053" spans="1:17" x14ac:dyDescent="0.3">
      <c r="A1053" t="s">
        <v>1308</v>
      </c>
      <c r="B1053" t="str">
        <f>VLOOKUP(A1053, 'Customer Names'!$A$1:$D$2336,3,FALSE)</f>
        <v>Rand</v>
      </c>
      <c r="C1053">
        <f>VLOOKUP(A1053, 'Medical Examinations'!$A$1:$J$2336,2,FALSE)</f>
        <v>30.22</v>
      </c>
      <c r="D1053">
        <f>VLOOKUP(A1053,'Medical Examinations'!A1052:J3387,3,FALSE)</f>
        <v>4.6500000000000004</v>
      </c>
      <c r="E1053" t="str">
        <f>VLOOKUP(A1053,'Medical Examinations'!A1052:J3387,4,FALSE)</f>
        <v>No</v>
      </c>
      <c r="F1053" t="str">
        <f>VLOOKUP(A1053,'Medical Examinations'!A1052:J3387,4,FALSE)</f>
        <v>No</v>
      </c>
      <c r="G1053" t="str">
        <f>VLOOKUP(A1053,'Medical Examinations'!A1053:J3387,6,FALSE)</f>
        <v>No</v>
      </c>
      <c r="H1053">
        <f>VLOOKUP(A1053,'Medical Examinations'!A1053:J3387,7,FALSE)</f>
        <v>0</v>
      </c>
      <c r="I1053" s="8" t="str">
        <f>VLOOKUP(A1053,'Medical Examinations'!A1053:J3387,8,FALSE)</f>
        <v>No</v>
      </c>
      <c r="J1053" t="str">
        <f>VLOOKUP(A1053,'Medical Examinations'!A1053:J3387,9,FALSE)</f>
        <v>Obesity</v>
      </c>
      <c r="K1053" t="str">
        <f>VLOOKUP(A1053,'Medical Examinations'!A1053:J3387,10,FALSE)</f>
        <v>Normal</v>
      </c>
      <c r="L1053" s="14">
        <f>VLOOKUP(A1053,'Hospitalisation Details'!$A$1:$H$2344,2,FALSE)</f>
        <v>28339</v>
      </c>
      <c r="M1053">
        <f>VLOOKUP(A1053,'Hospitalisation Details'!$A$1:$H$2344,4,FALSE)</f>
        <v>10690.11</v>
      </c>
      <c r="N1053" t="str">
        <f>VLOOKUP(A1053,'Hospitalisation Details'!$A$1:$H$2344,5,FALSE)</f>
        <v>tier - 3</v>
      </c>
      <c r="O1053" t="str">
        <f>VLOOKUP(A1053,'Hospitalisation Details'!$A$1:$H$2344,6,FALSE)</f>
        <v>tier - 2</v>
      </c>
      <c r="P1053" t="str">
        <f>VLOOKUP(A1053,'Hospitalisation Details'!$A$1:$H$2344,7,FALSE)</f>
        <v>R1021</v>
      </c>
      <c r="Q1053">
        <f>VLOOKUP(A1053,'Hospitalisation Details'!$A$1:$H$2344,8,FALSE)</f>
        <v>45</v>
      </c>
    </row>
    <row r="1054" spans="1:17" x14ac:dyDescent="0.3">
      <c r="A1054" t="s">
        <v>1307</v>
      </c>
      <c r="B1054" t="str">
        <f>VLOOKUP(A1054, 'Customer Names'!$A$1:$D$2336,3,FALSE)</f>
        <v>Wolfe</v>
      </c>
      <c r="C1054">
        <f>VLOOKUP(A1054, 'Medical Examinations'!$A$1:$J$2336,2,FALSE)</f>
        <v>24.29</v>
      </c>
      <c r="D1054">
        <f>VLOOKUP(A1054,'Medical Examinations'!A1053:J3388,3,FALSE)</f>
        <v>9.0500000000000007</v>
      </c>
      <c r="E1054" t="str">
        <f>VLOOKUP(A1054,'Medical Examinations'!A1053:J3388,4,FALSE)</f>
        <v>No</v>
      </c>
      <c r="F1054" t="str">
        <f>VLOOKUP(A1054,'Medical Examinations'!A1053:J3388,4,FALSE)</f>
        <v>No</v>
      </c>
      <c r="G1054" t="str">
        <f>VLOOKUP(A1054,'Medical Examinations'!A1054:J3388,6,FALSE)</f>
        <v>No</v>
      </c>
      <c r="H1054">
        <f>VLOOKUP(A1054,'Medical Examinations'!A1054:J3388,7,FALSE)</f>
        <v>0</v>
      </c>
      <c r="I1054" s="8" t="str">
        <f>VLOOKUP(A1054,'Medical Examinations'!A1054:J3388,8,FALSE)</f>
        <v>No</v>
      </c>
      <c r="J1054" t="str">
        <f>VLOOKUP(A1054,'Medical Examinations'!A1054:J3388,9,FALSE)</f>
        <v>Normal weight</v>
      </c>
      <c r="K1054" t="str">
        <f>VLOOKUP(A1054,'Medical Examinations'!A1054:J3388,10,FALSE)</f>
        <v>Diabetes</v>
      </c>
      <c r="L1054" s="14">
        <f>VLOOKUP(A1054,'Hospitalisation Details'!$A$1:$H$2344,2,FALSE)</f>
        <v>22896</v>
      </c>
      <c r="M1054">
        <f>VLOOKUP(A1054,'Hospitalisation Details'!$A$1:$H$2344,4,FALSE)</f>
        <v>10676.83</v>
      </c>
      <c r="N1054" t="str">
        <f>VLOOKUP(A1054,'Hospitalisation Details'!$A$1:$H$2344,5,FALSE)</f>
        <v>tier - 3</v>
      </c>
      <c r="O1054" t="str">
        <f>VLOOKUP(A1054,'Hospitalisation Details'!$A$1:$H$2344,6,FALSE)</f>
        <v>tier - 3</v>
      </c>
      <c r="P1054" t="str">
        <f>VLOOKUP(A1054,'Hospitalisation Details'!$A$1:$H$2344,7,FALSE)</f>
        <v>R1013</v>
      </c>
      <c r="Q1054">
        <f>VLOOKUP(A1054,'Hospitalisation Details'!$A$1:$H$2344,8,FALSE)</f>
        <v>60</v>
      </c>
    </row>
    <row r="1055" spans="1:17" x14ac:dyDescent="0.3">
      <c r="A1055" t="s">
        <v>1306</v>
      </c>
      <c r="B1055" t="str">
        <f>VLOOKUP(A1055, 'Customer Names'!$A$1:$D$2336,3,FALSE)</f>
        <v>Vance</v>
      </c>
      <c r="C1055">
        <f>VLOOKUP(A1055, 'Medical Examinations'!$A$1:$J$2336,2,FALSE)</f>
        <v>29.39</v>
      </c>
      <c r="D1055">
        <f>VLOOKUP(A1055,'Medical Examinations'!A1054:J3389,3,FALSE)</f>
        <v>4.5199999999999996</v>
      </c>
      <c r="E1055" t="str">
        <f>VLOOKUP(A1055,'Medical Examinations'!A1054:J3389,4,FALSE)</f>
        <v>Yes</v>
      </c>
      <c r="F1055" t="str">
        <f>VLOOKUP(A1055,'Medical Examinations'!A1054:J3389,4,FALSE)</f>
        <v>Yes</v>
      </c>
      <c r="G1055" t="str">
        <f>VLOOKUP(A1055,'Medical Examinations'!A1055:J3389,6,FALSE)</f>
        <v>No</v>
      </c>
      <c r="H1055">
        <f>VLOOKUP(A1055,'Medical Examinations'!A1055:J3389,7,FALSE)</f>
        <v>0</v>
      </c>
      <c r="I1055" s="8" t="str">
        <f>VLOOKUP(A1055,'Medical Examinations'!A1055:J3389,8,FALSE)</f>
        <v>No</v>
      </c>
      <c r="J1055" t="str">
        <f>VLOOKUP(A1055,'Medical Examinations'!A1055:J3389,9,FALSE)</f>
        <v>Overweight</v>
      </c>
      <c r="K1055" t="str">
        <f>VLOOKUP(A1055,'Medical Examinations'!A1055:J3389,10,FALSE)</f>
        <v>Normal</v>
      </c>
      <c r="L1055" s="14">
        <f>VLOOKUP(A1055,'Hospitalisation Details'!$A$1:$H$2344,2,FALSE)</f>
        <v>28086</v>
      </c>
      <c r="M1055">
        <f>VLOOKUP(A1055,'Hospitalisation Details'!$A$1:$H$2344,4,FALSE)</f>
        <v>10665.44</v>
      </c>
      <c r="N1055" t="str">
        <f>VLOOKUP(A1055,'Hospitalisation Details'!$A$1:$H$2344,5,FALSE)</f>
        <v>tier - 3</v>
      </c>
      <c r="O1055" t="str">
        <f>VLOOKUP(A1055,'Hospitalisation Details'!$A$1:$H$2344,6,FALSE)</f>
        <v>tier - 2</v>
      </c>
      <c r="P1055" t="str">
        <f>VLOOKUP(A1055,'Hospitalisation Details'!$A$1:$H$2344,7,FALSE)</f>
        <v>R1021</v>
      </c>
      <c r="Q1055">
        <f>VLOOKUP(A1055,'Hospitalisation Details'!$A$1:$H$2344,8,FALSE)</f>
        <v>46</v>
      </c>
    </row>
    <row r="1056" spans="1:17" x14ac:dyDescent="0.3">
      <c r="A1056" t="s">
        <v>1305</v>
      </c>
      <c r="B1056" t="str">
        <f>VLOOKUP(A1056, 'Customer Names'!$A$1:$D$2336,3,FALSE)</f>
        <v>Burnett</v>
      </c>
      <c r="C1056">
        <f>VLOOKUP(A1056, 'Medical Examinations'!$A$1:$J$2336,2,FALSE)</f>
        <v>25.66</v>
      </c>
      <c r="D1056">
        <f>VLOOKUP(A1056,'Medical Examinations'!A1055:J3390,3,FALSE)</f>
        <v>4.62</v>
      </c>
      <c r="E1056" t="str">
        <f>VLOOKUP(A1056,'Medical Examinations'!A1055:J3390,4,FALSE)</f>
        <v>Yes</v>
      </c>
      <c r="F1056" t="str">
        <f>VLOOKUP(A1056,'Medical Examinations'!A1055:J3390,4,FALSE)</f>
        <v>Yes</v>
      </c>
      <c r="G1056" t="str">
        <f>VLOOKUP(A1056,'Medical Examinations'!A1056:J3390,6,FALSE)</f>
        <v>No</v>
      </c>
      <c r="H1056">
        <f>VLOOKUP(A1056,'Medical Examinations'!A1056:J3390,7,FALSE)</f>
        <v>1</v>
      </c>
      <c r="I1056" s="8" t="str">
        <f>VLOOKUP(A1056,'Medical Examinations'!A1056:J3390,8,FALSE)</f>
        <v>No</v>
      </c>
      <c r="J1056" t="str">
        <f>VLOOKUP(A1056,'Medical Examinations'!A1056:J3390,9,FALSE)</f>
        <v>Overweight</v>
      </c>
      <c r="K1056" t="str">
        <f>VLOOKUP(A1056,'Medical Examinations'!A1056:J3390,10,FALSE)</f>
        <v>Normal</v>
      </c>
      <c r="L1056" s="14">
        <f>VLOOKUP(A1056,'Hospitalisation Details'!$A$1:$H$2344,2,FALSE)</f>
        <v>23597</v>
      </c>
      <c r="M1056">
        <f>VLOOKUP(A1056,'Hospitalisation Details'!$A$1:$H$2344,4,FALSE)</f>
        <v>10627.81</v>
      </c>
      <c r="N1056" t="str">
        <f>VLOOKUP(A1056,'Hospitalisation Details'!$A$1:$H$2344,5,FALSE)</f>
        <v>tier - 3</v>
      </c>
      <c r="O1056" t="str">
        <f>VLOOKUP(A1056,'Hospitalisation Details'!$A$1:$H$2344,6,FALSE)</f>
        <v>tier - 3</v>
      </c>
      <c r="P1056" t="str">
        <f>VLOOKUP(A1056,'Hospitalisation Details'!$A$1:$H$2344,7,FALSE)</f>
        <v>R1013</v>
      </c>
      <c r="Q1056">
        <f>VLOOKUP(A1056,'Hospitalisation Details'!$A$1:$H$2344,8,FALSE)</f>
        <v>58</v>
      </c>
    </row>
    <row r="1057" spans="1:17" x14ac:dyDescent="0.3">
      <c r="A1057" t="s">
        <v>1304</v>
      </c>
      <c r="B1057" t="str">
        <f>VLOOKUP(A1057, 'Customer Names'!$A$1:$D$2336,3,FALSE)</f>
        <v>Clason</v>
      </c>
      <c r="C1057">
        <f>VLOOKUP(A1057, 'Medical Examinations'!$A$1:$J$2336,2,FALSE)</f>
        <v>39.11</v>
      </c>
      <c r="D1057">
        <f>VLOOKUP(A1057,'Medical Examinations'!A1056:J3391,3,FALSE)</f>
        <v>5.87</v>
      </c>
      <c r="E1057" t="str">
        <f>VLOOKUP(A1057,'Medical Examinations'!A1056:J3391,4,FALSE)</f>
        <v>No</v>
      </c>
      <c r="F1057" t="str">
        <f>VLOOKUP(A1057,'Medical Examinations'!A1056:J3391,4,FALSE)</f>
        <v>No</v>
      </c>
      <c r="G1057" t="str">
        <f>VLOOKUP(A1057,'Medical Examinations'!A1057:J3391,6,FALSE)</f>
        <v>No</v>
      </c>
      <c r="H1057">
        <f>VLOOKUP(A1057,'Medical Examinations'!A1057:J3391,7,FALSE)</f>
        <v>0</v>
      </c>
      <c r="I1057" s="8" t="str">
        <f>VLOOKUP(A1057,'Medical Examinations'!A1057:J3391,8,FALSE)</f>
        <v>No</v>
      </c>
      <c r="J1057" t="str">
        <f>VLOOKUP(A1057,'Medical Examinations'!A1057:J3391,9,FALSE)</f>
        <v>Obesity</v>
      </c>
      <c r="K1057" t="str">
        <f>VLOOKUP(A1057,'Medical Examinations'!A1057:J3391,10,FALSE)</f>
        <v>Prediabetes</v>
      </c>
      <c r="L1057" s="14">
        <f>VLOOKUP(A1057,'Hospitalisation Details'!$A$1:$H$2344,2,FALSE)</f>
        <v>33060</v>
      </c>
      <c r="M1057">
        <f>VLOOKUP(A1057,'Hospitalisation Details'!$A$1:$H$2344,4,FALSE)</f>
        <v>10620.26</v>
      </c>
      <c r="N1057" t="str">
        <f>VLOOKUP(A1057,'Hospitalisation Details'!$A$1:$H$2344,5,FALSE)</f>
        <v>tier - 3</v>
      </c>
      <c r="O1057" t="str">
        <f>VLOOKUP(A1057,'Hospitalisation Details'!$A$1:$H$2344,6,FALSE)</f>
        <v>tier - 3</v>
      </c>
      <c r="P1057" t="str">
        <f>VLOOKUP(A1057,'Hospitalisation Details'!$A$1:$H$2344,7,FALSE)</f>
        <v>R1012</v>
      </c>
      <c r="Q1057">
        <f>VLOOKUP(A1057,'Hospitalisation Details'!$A$1:$H$2344,8,FALSE)</f>
        <v>32</v>
      </c>
    </row>
    <row r="1058" spans="1:17" x14ac:dyDescent="0.3">
      <c r="A1058" t="s">
        <v>1303</v>
      </c>
      <c r="B1058" t="str">
        <f>VLOOKUP(A1058, 'Customer Names'!$A$1:$D$2336,3,FALSE)</f>
        <v>Donnelly</v>
      </c>
      <c r="C1058">
        <f>VLOOKUP(A1058, 'Medical Examinations'!$A$1:$J$2336,2,FALSE)</f>
        <v>43.78</v>
      </c>
      <c r="D1058">
        <f>VLOOKUP(A1058,'Medical Examinations'!A1057:J3392,3,FALSE)</f>
        <v>5.71</v>
      </c>
      <c r="E1058" t="str">
        <f>VLOOKUP(A1058,'Medical Examinations'!A1057:J3392,4,FALSE)</f>
        <v>No</v>
      </c>
      <c r="F1058" t="str">
        <f>VLOOKUP(A1058,'Medical Examinations'!A1057:J3392,4,FALSE)</f>
        <v>No</v>
      </c>
      <c r="G1058" t="str">
        <f>VLOOKUP(A1058,'Medical Examinations'!A1058:J3392,6,FALSE)</f>
        <v>No</v>
      </c>
      <c r="H1058">
        <f>VLOOKUP(A1058,'Medical Examinations'!A1058:J3392,7,FALSE)</f>
        <v>1</v>
      </c>
      <c r="I1058" s="8" t="str">
        <f>VLOOKUP(A1058,'Medical Examinations'!A1058:J3392,8,FALSE)</f>
        <v>No</v>
      </c>
      <c r="J1058" t="str">
        <f>VLOOKUP(A1058,'Medical Examinations'!A1058:J3392,9,FALSE)</f>
        <v>Obesity</v>
      </c>
      <c r="K1058" t="str">
        <f>VLOOKUP(A1058,'Medical Examinations'!A1058:J3392,10,FALSE)</f>
        <v>Prediabetes</v>
      </c>
      <c r="L1058" s="14">
        <f>VLOOKUP(A1058,'Hospitalisation Details'!$A$1:$H$2344,2,FALSE)</f>
        <v>33808</v>
      </c>
      <c r="M1058">
        <f>VLOOKUP(A1058,'Hospitalisation Details'!$A$1:$H$2344,4,FALSE)</f>
        <v>10617.04</v>
      </c>
      <c r="N1058" t="str">
        <f>VLOOKUP(A1058,'Hospitalisation Details'!$A$1:$H$2344,5,FALSE)</f>
        <v>tier - 3</v>
      </c>
      <c r="O1058" t="str">
        <f>VLOOKUP(A1058,'Hospitalisation Details'!$A$1:$H$2344,6,FALSE)</f>
        <v>tier - 3</v>
      </c>
      <c r="P1058" t="str">
        <f>VLOOKUP(A1058,'Hospitalisation Details'!$A$1:$H$2344,7,FALSE)</f>
        <v>R1026</v>
      </c>
      <c r="Q1058">
        <f>VLOOKUP(A1058,'Hospitalisation Details'!$A$1:$H$2344,8,FALSE)</f>
        <v>30</v>
      </c>
    </row>
    <row r="1059" spans="1:17" x14ac:dyDescent="0.3">
      <c r="A1059" t="s">
        <v>1302</v>
      </c>
      <c r="B1059" t="str">
        <f>VLOOKUP(A1059, 'Customer Names'!$A$1:$D$2336,3,FALSE)</f>
        <v>Pietz</v>
      </c>
      <c r="C1059">
        <f>VLOOKUP(A1059, 'Medical Examinations'!$A$1:$J$2336,2,FALSE)</f>
        <v>24.35</v>
      </c>
      <c r="D1059">
        <f>VLOOKUP(A1059,'Medical Examinations'!A1058:J3393,3,FALSE)</f>
        <v>9.08</v>
      </c>
      <c r="E1059" t="str">
        <f>VLOOKUP(A1059,'Medical Examinations'!A1058:J3393,4,FALSE)</f>
        <v>No</v>
      </c>
      <c r="F1059" t="str">
        <f>VLOOKUP(A1059,'Medical Examinations'!A1058:J3393,4,FALSE)</f>
        <v>No</v>
      </c>
      <c r="G1059" t="str">
        <f>VLOOKUP(A1059,'Medical Examinations'!A1059:J3393,6,FALSE)</f>
        <v>No</v>
      </c>
      <c r="H1059">
        <f>VLOOKUP(A1059,'Medical Examinations'!A1059:J3393,7,FALSE)</f>
        <v>0</v>
      </c>
      <c r="I1059" s="8" t="str">
        <f>VLOOKUP(A1059,'Medical Examinations'!A1059:J3393,8,FALSE)</f>
        <v>No</v>
      </c>
      <c r="J1059" t="str">
        <f>VLOOKUP(A1059,'Medical Examinations'!A1059:J3393,9,FALSE)</f>
        <v>Normal weight</v>
      </c>
      <c r="K1059" t="str">
        <f>VLOOKUP(A1059,'Medical Examinations'!A1059:J3393,10,FALSE)</f>
        <v>Diabetes</v>
      </c>
      <c r="L1059" s="14">
        <f>VLOOKUP(A1059,'Hospitalisation Details'!$A$1:$H$2344,2,FALSE)</f>
        <v>23920</v>
      </c>
      <c r="M1059">
        <f>VLOOKUP(A1059,'Hospitalisation Details'!$A$1:$H$2344,4,FALSE)</f>
        <v>10608.67</v>
      </c>
      <c r="N1059" t="str">
        <f>VLOOKUP(A1059,'Hospitalisation Details'!$A$1:$H$2344,5,FALSE)</f>
        <v>tier - 3</v>
      </c>
      <c r="O1059" t="str">
        <f>VLOOKUP(A1059,'Hospitalisation Details'!$A$1:$H$2344,6,FALSE)</f>
        <v>tier - 3</v>
      </c>
      <c r="P1059" t="str">
        <f>VLOOKUP(A1059,'Hospitalisation Details'!$A$1:$H$2344,7,FALSE)</f>
        <v>R1012</v>
      </c>
      <c r="Q1059">
        <f>VLOOKUP(A1059,'Hospitalisation Details'!$A$1:$H$2344,8,FALSE)</f>
        <v>57</v>
      </c>
    </row>
    <row r="1060" spans="1:17" x14ac:dyDescent="0.3">
      <c r="A1060" t="s">
        <v>1301</v>
      </c>
      <c r="B1060" t="str">
        <f>VLOOKUP(A1060, 'Customer Names'!$A$1:$D$2336,3,FALSE)</f>
        <v>Tegenkamp</v>
      </c>
      <c r="C1060">
        <f>VLOOKUP(A1060, 'Medical Examinations'!$A$1:$J$2336,2,FALSE)</f>
        <v>40.299999999999997</v>
      </c>
      <c r="D1060">
        <f>VLOOKUP(A1060,'Medical Examinations'!A1059:J3394,3,FALSE)</f>
        <v>5.3</v>
      </c>
      <c r="E1060" t="str">
        <f>VLOOKUP(A1060,'Medical Examinations'!A1059:J3394,4,FALSE)</f>
        <v>Yes</v>
      </c>
      <c r="F1060" t="str">
        <f>VLOOKUP(A1060,'Medical Examinations'!A1059:J3394,4,FALSE)</f>
        <v>Yes</v>
      </c>
      <c r="G1060" t="str">
        <f>VLOOKUP(A1060,'Medical Examinations'!A1060:J3394,6,FALSE)</f>
        <v>No</v>
      </c>
      <c r="H1060">
        <f>VLOOKUP(A1060,'Medical Examinations'!A1060:J3394,7,FALSE)</f>
        <v>2</v>
      </c>
      <c r="I1060" s="8" t="str">
        <f>VLOOKUP(A1060,'Medical Examinations'!A1060:J3394,8,FALSE)</f>
        <v>No</v>
      </c>
      <c r="J1060" t="str">
        <f>VLOOKUP(A1060,'Medical Examinations'!A1060:J3394,9,FALSE)</f>
        <v>Obesity</v>
      </c>
      <c r="K1060" t="str">
        <f>VLOOKUP(A1060,'Medical Examinations'!A1060:J3394,10,FALSE)</f>
        <v>Normal</v>
      </c>
      <c r="L1060" s="14">
        <f>VLOOKUP(A1060,'Hospitalisation Details'!$A$1:$H$2344,2,FALSE)</f>
        <v>24290</v>
      </c>
      <c r="M1060">
        <f>VLOOKUP(A1060,'Hospitalisation Details'!$A$1:$H$2344,4,FALSE)</f>
        <v>10602.39</v>
      </c>
      <c r="N1060" t="str">
        <f>VLOOKUP(A1060,'Hospitalisation Details'!$A$1:$H$2344,5,FALSE)</f>
        <v>tier - 3</v>
      </c>
      <c r="O1060" t="str">
        <f>VLOOKUP(A1060,'Hospitalisation Details'!$A$1:$H$2344,6,FALSE)</f>
        <v>tier - 3</v>
      </c>
      <c r="P1060" t="str">
        <f>VLOOKUP(A1060,'Hospitalisation Details'!$A$1:$H$2344,7,FALSE)</f>
        <v>R1011</v>
      </c>
      <c r="Q1060">
        <f>VLOOKUP(A1060,'Hospitalisation Details'!$A$1:$H$2344,8,FALSE)</f>
        <v>56</v>
      </c>
    </row>
    <row r="1061" spans="1:17" x14ac:dyDescent="0.3">
      <c r="A1061" t="s">
        <v>1300</v>
      </c>
      <c r="B1061" t="str">
        <f>VLOOKUP(A1061, 'Customer Names'!$A$1:$D$2336,3,FALSE)</f>
        <v>Dover</v>
      </c>
      <c r="C1061">
        <f>VLOOKUP(A1061, 'Medical Examinations'!$A$1:$J$2336,2,FALSE)</f>
        <v>32.774999999999999</v>
      </c>
      <c r="D1061">
        <f>VLOOKUP(A1061,'Medical Examinations'!A1060:J3395,3,FALSE)</f>
        <v>11.76</v>
      </c>
      <c r="E1061" t="str">
        <f>VLOOKUP(A1061,'Medical Examinations'!A1060:J3395,4,FALSE)</f>
        <v>Yes</v>
      </c>
      <c r="F1061" t="str">
        <f>VLOOKUP(A1061,'Medical Examinations'!A1060:J3395,4,FALSE)</f>
        <v>Yes</v>
      </c>
      <c r="G1061" t="str">
        <f>VLOOKUP(A1061,'Medical Examinations'!A1061:J3395,6,FALSE)</f>
        <v>No</v>
      </c>
      <c r="H1061">
        <f>VLOOKUP(A1061,'Medical Examinations'!A1061:J3395,7,FALSE)</f>
        <v>0</v>
      </c>
      <c r="I1061" s="8" t="str">
        <f>VLOOKUP(A1061,'Medical Examinations'!A1061:J3395,8,FALSE)</f>
        <v>No</v>
      </c>
      <c r="J1061" t="str">
        <f>VLOOKUP(A1061,'Medical Examinations'!A1061:J3395,9,FALSE)</f>
        <v>Obesity</v>
      </c>
      <c r="K1061" t="str">
        <f>VLOOKUP(A1061,'Medical Examinations'!A1061:J3395,10,FALSE)</f>
        <v>Diabetes</v>
      </c>
      <c r="L1061" s="14">
        <f>VLOOKUP(A1061,'Hospitalisation Details'!$A$1:$H$2344,2,FALSE)</f>
        <v>24646</v>
      </c>
      <c r="M1061">
        <f>VLOOKUP(A1061,'Hospitalisation Details'!$A$1:$H$2344,4,FALSE)</f>
        <v>10601.63</v>
      </c>
      <c r="N1061" t="str">
        <f>VLOOKUP(A1061,'Hospitalisation Details'!$A$1:$H$2344,5,FALSE)</f>
        <v>tier - 3</v>
      </c>
      <c r="O1061" t="str">
        <f>VLOOKUP(A1061,'Hospitalisation Details'!$A$1:$H$2344,6,FALSE)</f>
        <v>tier - 2</v>
      </c>
      <c r="P1061" t="str">
        <f>VLOOKUP(A1061,'Hospitalisation Details'!$A$1:$H$2344,7,FALSE)</f>
        <v>R1012</v>
      </c>
      <c r="Q1061">
        <f>VLOOKUP(A1061,'Hospitalisation Details'!$A$1:$H$2344,8,FALSE)</f>
        <v>55</v>
      </c>
    </row>
    <row r="1062" spans="1:17" x14ac:dyDescent="0.3">
      <c r="A1062" t="s">
        <v>1299</v>
      </c>
      <c r="B1062" t="str">
        <f>VLOOKUP(A1062, 'Customer Names'!$A$1:$D$2336,3,FALSE)</f>
        <v>Dockemeyer</v>
      </c>
      <c r="C1062">
        <f>VLOOKUP(A1062, 'Medical Examinations'!$A$1:$J$2336,2,FALSE)</f>
        <v>39.6</v>
      </c>
      <c r="D1062">
        <f>VLOOKUP(A1062,'Medical Examinations'!A1061:J3396,3,FALSE)</f>
        <v>5.1100000000000003</v>
      </c>
      <c r="E1062" t="str">
        <f>VLOOKUP(A1062,'Medical Examinations'!A1061:J3396,4,FALSE)</f>
        <v>Yes</v>
      </c>
      <c r="F1062" t="str">
        <f>VLOOKUP(A1062,'Medical Examinations'!A1061:J3396,4,FALSE)</f>
        <v>Yes</v>
      </c>
      <c r="G1062" t="str">
        <f>VLOOKUP(A1062,'Medical Examinations'!A1062:J3396,6,FALSE)</f>
        <v>No</v>
      </c>
      <c r="H1062">
        <f>VLOOKUP(A1062,'Medical Examinations'!A1062:J3396,7,FALSE)</f>
        <v>2</v>
      </c>
      <c r="I1062" s="8" t="str">
        <f>VLOOKUP(A1062,'Medical Examinations'!A1062:J3396,8,FALSE)</f>
        <v>No</v>
      </c>
      <c r="J1062" t="str">
        <f>VLOOKUP(A1062,'Medical Examinations'!A1062:J3396,9,FALSE)</f>
        <v>Obesity</v>
      </c>
      <c r="K1062" t="str">
        <f>VLOOKUP(A1062,'Medical Examinations'!A1062:J3396,10,FALSE)</f>
        <v>Normal</v>
      </c>
      <c r="L1062" s="14">
        <f>VLOOKUP(A1062,'Hospitalisation Details'!$A$1:$H$2344,2,FALSE)</f>
        <v>24308</v>
      </c>
      <c r="M1062">
        <f>VLOOKUP(A1062,'Hospitalisation Details'!$A$1:$H$2344,4,FALSE)</f>
        <v>10601.41</v>
      </c>
      <c r="N1062" t="str">
        <f>VLOOKUP(A1062,'Hospitalisation Details'!$A$1:$H$2344,5,FALSE)</f>
        <v>tier - 3</v>
      </c>
      <c r="O1062" t="str">
        <f>VLOOKUP(A1062,'Hospitalisation Details'!$A$1:$H$2344,6,FALSE)</f>
        <v>tier - 2</v>
      </c>
      <c r="P1062" t="str">
        <f>VLOOKUP(A1062,'Hospitalisation Details'!$A$1:$H$2344,7,FALSE)</f>
        <v>R1011</v>
      </c>
      <c r="Q1062">
        <f>VLOOKUP(A1062,'Hospitalisation Details'!$A$1:$H$2344,8,FALSE)</f>
        <v>56</v>
      </c>
    </row>
    <row r="1063" spans="1:17" x14ac:dyDescent="0.3">
      <c r="A1063" t="s">
        <v>1298</v>
      </c>
      <c r="B1063" t="str">
        <f>VLOOKUP(A1063, 'Customer Names'!$A$1:$D$2336,3,FALSE)</f>
        <v>Steele</v>
      </c>
      <c r="C1063">
        <f>VLOOKUP(A1063, 'Medical Examinations'!$A$1:$J$2336,2,FALSE)</f>
        <v>30.97</v>
      </c>
      <c r="D1063">
        <f>VLOOKUP(A1063,'Medical Examinations'!A1062:J3397,3,FALSE)</f>
        <v>5.54</v>
      </c>
      <c r="E1063" t="str">
        <f>VLOOKUP(A1063,'Medical Examinations'!A1062:J3397,4,FALSE)</f>
        <v>No</v>
      </c>
      <c r="F1063" t="str">
        <f>VLOOKUP(A1063,'Medical Examinations'!A1062:J3397,4,FALSE)</f>
        <v>No</v>
      </c>
      <c r="G1063" t="str">
        <f>VLOOKUP(A1063,'Medical Examinations'!A1063:J3397,6,FALSE)</f>
        <v>No</v>
      </c>
      <c r="H1063">
        <f>VLOOKUP(A1063,'Medical Examinations'!A1063:J3397,7,FALSE)</f>
        <v>2</v>
      </c>
      <c r="I1063" s="8" t="str">
        <f>VLOOKUP(A1063,'Medical Examinations'!A1063:J3397,8,FALSE)</f>
        <v>No</v>
      </c>
      <c r="J1063" t="str">
        <f>VLOOKUP(A1063,'Medical Examinations'!A1063:J3397,9,FALSE)</f>
        <v>Obesity</v>
      </c>
      <c r="K1063" t="str">
        <f>VLOOKUP(A1063,'Medical Examinations'!A1063:J3397,10,FALSE)</f>
        <v>Normal</v>
      </c>
      <c r="L1063" s="14">
        <f>VLOOKUP(A1063,'Hospitalisation Details'!$A$1:$H$2344,2,FALSE)</f>
        <v>26647</v>
      </c>
      <c r="M1063">
        <f>VLOOKUP(A1063,'Hospitalisation Details'!$A$1:$H$2344,4,FALSE)</f>
        <v>10600.55</v>
      </c>
      <c r="N1063" t="str">
        <f>VLOOKUP(A1063,'Hospitalisation Details'!$A$1:$H$2344,5,FALSE)</f>
        <v>tier - 3</v>
      </c>
      <c r="O1063" t="str">
        <f>VLOOKUP(A1063,'Hospitalisation Details'!$A$1:$H$2344,6,FALSE)</f>
        <v>tier - 1</v>
      </c>
      <c r="P1063" t="str">
        <f>VLOOKUP(A1063,'Hospitalisation Details'!$A$1:$H$2344,7,FALSE)</f>
        <v>R1012</v>
      </c>
      <c r="Q1063">
        <f>VLOOKUP(A1063,'Hospitalisation Details'!$A$1:$H$2344,8,FALSE)</f>
        <v>50</v>
      </c>
    </row>
    <row r="1064" spans="1:17" x14ac:dyDescent="0.3">
      <c r="A1064" t="s">
        <v>1297</v>
      </c>
      <c r="B1064" t="str">
        <f>VLOOKUP(A1064, 'Customer Names'!$A$1:$D$2336,3,FALSE)</f>
        <v>Harel</v>
      </c>
      <c r="C1064">
        <f>VLOOKUP(A1064, 'Medical Examinations'!$A$1:$J$2336,2,FALSE)</f>
        <v>27.645</v>
      </c>
      <c r="D1064">
        <f>VLOOKUP(A1064,'Medical Examinations'!A1063:J3398,3,FALSE)</f>
        <v>8.8699999999999992</v>
      </c>
      <c r="E1064" t="str">
        <f>VLOOKUP(A1064,'Medical Examinations'!A1063:J3398,4,FALSE)</f>
        <v>Yes</v>
      </c>
      <c r="F1064" t="str">
        <f>VLOOKUP(A1064,'Medical Examinations'!A1063:J3398,4,FALSE)</f>
        <v>Yes</v>
      </c>
      <c r="G1064" t="str">
        <f>VLOOKUP(A1064,'Medical Examinations'!A1064:J3398,6,FALSE)</f>
        <v>No</v>
      </c>
      <c r="H1064">
        <f>VLOOKUP(A1064,'Medical Examinations'!A1064:J3398,7,FALSE)</f>
        <v>0</v>
      </c>
      <c r="I1064" s="8" t="str">
        <f>VLOOKUP(A1064,'Medical Examinations'!A1064:J3398,8,FALSE)</f>
        <v>No</v>
      </c>
      <c r="J1064" t="str">
        <f>VLOOKUP(A1064,'Medical Examinations'!A1064:J3398,9,FALSE)</f>
        <v>Overweight</v>
      </c>
      <c r="K1064" t="str">
        <f>VLOOKUP(A1064,'Medical Examinations'!A1064:J3398,10,FALSE)</f>
        <v>Diabetes</v>
      </c>
      <c r="L1064" s="14">
        <f>VLOOKUP(A1064,'Hospitalisation Details'!$A$1:$H$2344,2,FALSE)</f>
        <v>24805</v>
      </c>
      <c r="M1064">
        <f>VLOOKUP(A1064,'Hospitalisation Details'!$A$1:$H$2344,4,FALSE)</f>
        <v>10594.5</v>
      </c>
      <c r="N1064" t="str">
        <f>VLOOKUP(A1064,'Hospitalisation Details'!$A$1:$H$2344,5,FALSE)</f>
        <v>tier - 3</v>
      </c>
      <c r="O1064" t="str">
        <f>VLOOKUP(A1064,'Hospitalisation Details'!$A$1:$H$2344,6,FALSE)</f>
        <v>tier - 1</v>
      </c>
      <c r="P1064" t="str">
        <f>VLOOKUP(A1064,'Hospitalisation Details'!$A$1:$H$2344,7,FALSE)</f>
        <v>R1012</v>
      </c>
      <c r="Q1064">
        <f>VLOOKUP(A1064,'Hospitalisation Details'!$A$1:$H$2344,8,FALSE)</f>
        <v>55</v>
      </c>
    </row>
    <row r="1065" spans="1:17" x14ac:dyDescent="0.3">
      <c r="A1065" t="s">
        <v>1296</v>
      </c>
      <c r="B1065" t="str">
        <f>VLOOKUP(A1065, 'Customer Names'!$A$1:$D$2336,3,FALSE)</f>
        <v>Aguila</v>
      </c>
      <c r="C1065">
        <f>VLOOKUP(A1065, 'Medical Examinations'!$A$1:$J$2336,2,FALSE)</f>
        <v>34.43</v>
      </c>
      <c r="D1065">
        <f>VLOOKUP(A1065,'Medical Examinations'!A1064:J3399,3,FALSE)</f>
        <v>5.96</v>
      </c>
      <c r="E1065" t="str">
        <f>VLOOKUP(A1065,'Medical Examinations'!A1064:J3399,4,FALSE)</f>
        <v>Yes</v>
      </c>
      <c r="F1065" t="str">
        <f>VLOOKUP(A1065,'Medical Examinations'!A1064:J3399,4,FALSE)</f>
        <v>Yes</v>
      </c>
      <c r="G1065" t="str">
        <f>VLOOKUP(A1065,'Medical Examinations'!A1065:J3399,6,FALSE)</f>
        <v>No</v>
      </c>
      <c r="H1065">
        <f>VLOOKUP(A1065,'Medical Examinations'!A1065:J3399,7,FALSE)</f>
        <v>2</v>
      </c>
      <c r="I1065" s="8" t="str">
        <f>VLOOKUP(A1065,'Medical Examinations'!A1065:J3399,8,FALSE)</f>
        <v>No</v>
      </c>
      <c r="J1065" t="str">
        <f>VLOOKUP(A1065,'Medical Examinations'!A1065:J3399,9,FALSE)</f>
        <v>Obesity</v>
      </c>
      <c r="K1065" t="str">
        <f>VLOOKUP(A1065,'Medical Examinations'!A1065:J3399,10,FALSE)</f>
        <v>Prediabetes</v>
      </c>
      <c r="L1065" s="14">
        <f>VLOOKUP(A1065,'Hospitalisation Details'!$A$1:$H$2344,2,FALSE)</f>
        <v>24414</v>
      </c>
      <c r="M1065">
        <f>VLOOKUP(A1065,'Hospitalisation Details'!$A$1:$H$2344,4,FALSE)</f>
        <v>10594.23</v>
      </c>
      <c r="N1065" t="str">
        <f>VLOOKUP(A1065,'Hospitalisation Details'!$A$1:$H$2344,5,FALSE)</f>
        <v>tier - 3</v>
      </c>
      <c r="O1065" t="str">
        <f>VLOOKUP(A1065,'Hospitalisation Details'!$A$1:$H$2344,6,FALSE)</f>
        <v>tier - 3</v>
      </c>
      <c r="P1065" t="str">
        <f>VLOOKUP(A1065,'Hospitalisation Details'!$A$1:$H$2344,7,FALSE)</f>
        <v>R1013</v>
      </c>
      <c r="Q1065">
        <f>VLOOKUP(A1065,'Hospitalisation Details'!$A$1:$H$2344,8,FALSE)</f>
        <v>56</v>
      </c>
    </row>
    <row r="1066" spans="1:17" x14ac:dyDescent="0.3">
      <c r="A1066" t="s">
        <v>1295</v>
      </c>
      <c r="B1066" t="str">
        <f>VLOOKUP(A1066, 'Customer Names'!$A$1:$D$2336,3,FALSE)</f>
        <v>Vallejo Sarmiento</v>
      </c>
      <c r="C1066">
        <f>VLOOKUP(A1066, 'Medical Examinations'!$A$1:$J$2336,2,FALSE)</f>
        <v>39.6</v>
      </c>
      <c r="D1066">
        <f>VLOOKUP(A1066,'Medical Examinations'!A1065:J3400,3,FALSE)</f>
        <v>4.4400000000000004</v>
      </c>
      <c r="E1066" t="str">
        <f>VLOOKUP(A1066,'Medical Examinations'!A1065:J3400,4,FALSE)</f>
        <v>Yes</v>
      </c>
      <c r="F1066" t="str">
        <f>VLOOKUP(A1066,'Medical Examinations'!A1065:J3400,4,FALSE)</f>
        <v>Yes</v>
      </c>
      <c r="G1066" t="str">
        <f>VLOOKUP(A1066,'Medical Examinations'!A1066:J3400,6,FALSE)</f>
        <v>Yes</v>
      </c>
      <c r="H1066">
        <f>VLOOKUP(A1066,'Medical Examinations'!A1066:J3400,7,FALSE)</f>
        <v>1</v>
      </c>
      <c r="I1066" s="8" t="str">
        <f>VLOOKUP(A1066,'Medical Examinations'!A1066:J3400,8,FALSE)</f>
        <v>No</v>
      </c>
      <c r="J1066" t="str">
        <f>VLOOKUP(A1066,'Medical Examinations'!A1066:J3400,9,FALSE)</f>
        <v>Obesity</v>
      </c>
      <c r="K1066" t="str">
        <f>VLOOKUP(A1066,'Medical Examinations'!A1066:J3400,10,FALSE)</f>
        <v>Normal</v>
      </c>
      <c r="L1066" s="14">
        <f>VLOOKUP(A1066,'Hospitalisation Details'!$A$1:$H$2344,2,FALSE)</f>
        <v>25562</v>
      </c>
      <c r="M1066">
        <f>VLOOKUP(A1066,'Hospitalisation Details'!$A$1:$H$2344,4,FALSE)</f>
        <v>10579.71</v>
      </c>
      <c r="N1066" t="str">
        <f>VLOOKUP(A1066,'Hospitalisation Details'!$A$1:$H$2344,5,FALSE)</f>
        <v>tier - 3</v>
      </c>
      <c r="O1066" t="str">
        <f>VLOOKUP(A1066,'Hospitalisation Details'!$A$1:$H$2344,6,FALSE)</f>
        <v>tier - 3</v>
      </c>
      <c r="P1066" t="str">
        <f>VLOOKUP(A1066,'Hospitalisation Details'!$A$1:$H$2344,7,FALSE)</f>
        <v>R1013</v>
      </c>
      <c r="Q1066">
        <f>VLOOKUP(A1066,'Hospitalisation Details'!$A$1:$H$2344,8,FALSE)</f>
        <v>53</v>
      </c>
    </row>
    <row r="1067" spans="1:17" x14ac:dyDescent="0.3">
      <c r="A1067" t="s">
        <v>1294</v>
      </c>
      <c r="B1067" t="str">
        <f>VLOOKUP(A1067, 'Customer Names'!$A$1:$D$2336,3,FALSE)</f>
        <v>Beisheim</v>
      </c>
      <c r="C1067">
        <f>VLOOKUP(A1067, 'Medical Examinations'!$A$1:$J$2336,2,FALSE)</f>
        <v>22.1</v>
      </c>
      <c r="D1067">
        <f>VLOOKUP(A1067,'Medical Examinations'!A1066:J3401,3,FALSE)</f>
        <v>4.6500000000000004</v>
      </c>
      <c r="E1067" t="str">
        <f>VLOOKUP(A1067,'Medical Examinations'!A1066:J3401,4,FALSE)</f>
        <v>Yes</v>
      </c>
      <c r="F1067" t="str">
        <f>VLOOKUP(A1067,'Medical Examinations'!A1066:J3401,4,FALSE)</f>
        <v>Yes</v>
      </c>
      <c r="G1067" t="str">
        <f>VLOOKUP(A1067,'Medical Examinations'!A1067:J3401,6,FALSE)</f>
        <v>No</v>
      </c>
      <c r="H1067">
        <f>VLOOKUP(A1067,'Medical Examinations'!A1067:J3401,7,FALSE)</f>
        <v>2</v>
      </c>
      <c r="I1067" s="8" t="str">
        <f>VLOOKUP(A1067,'Medical Examinations'!A1067:J3401,8,FALSE)</f>
        <v>No</v>
      </c>
      <c r="J1067" t="str">
        <f>VLOOKUP(A1067,'Medical Examinations'!A1067:J3401,9,FALSE)</f>
        <v>Normal weight</v>
      </c>
      <c r="K1067" t="str">
        <f>VLOOKUP(A1067,'Medical Examinations'!A1067:J3401,10,FALSE)</f>
        <v>Normal</v>
      </c>
      <c r="L1067" s="14">
        <f>VLOOKUP(A1067,'Hospitalisation Details'!$A$1:$H$2344,2,FALSE)</f>
        <v>24452</v>
      </c>
      <c r="M1067">
        <f>VLOOKUP(A1067,'Hospitalisation Details'!$A$1:$H$2344,4,FALSE)</f>
        <v>10577.09</v>
      </c>
      <c r="N1067" t="str">
        <f>VLOOKUP(A1067,'Hospitalisation Details'!$A$1:$H$2344,5,FALSE)</f>
        <v>tier - 3</v>
      </c>
      <c r="O1067" t="str">
        <f>VLOOKUP(A1067,'Hospitalisation Details'!$A$1:$H$2344,6,FALSE)</f>
        <v>tier - 3</v>
      </c>
      <c r="P1067" t="str">
        <f>VLOOKUP(A1067,'Hospitalisation Details'!$A$1:$H$2344,7,FALSE)</f>
        <v>R1011</v>
      </c>
      <c r="Q1067">
        <f>VLOOKUP(A1067,'Hospitalisation Details'!$A$1:$H$2344,8,FALSE)</f>
        <v>56</v>
      </c>
    </row>
    <row r="1068" spans="1:17" x14ac:dyDescent="0.3">
      <c r="A1068" t="s">
        <v>1293</v>
      </c>
      <c r="B1068" t="str">
        <f>VLOOKUP(A1068, 'Customer Names'!$A$1:$D$2336,3,FALSE)</f>
        <v>Lenhoff</v>
      </c>
      <c r="C1068">
        <f>VLOOKUP(A1068, 'Medical Examinations'!$A$1:$J$2336,2,FALSE)</f>
        <v>33.25</v>
      </c>
      <c r="D1068">
        <f>VLOOKUP(A1068,'Medical Examinations'!A1067:J3402,3,FALSE)</f>
        <v>5.64</v>
      </c>
      <c r="E1068" t="str">
        <f>VLOOKUP(A1068,'Medical Examinations'!A1067:J3402,4,FALSE)</f>
        <v>Yes</v>
      </c>
      <c r="F1068" t="str">
        <f>VLOOKUP(A1068,'Medical Examinations'!A1067:J3402,4,FALSE)</f>
        <v>Yes</v>
      </c>
      <c r="G1068" t="str">
        <f>VLOOKUP(A1068,'Medical Examinations'!A1068:J3402,6,FALSE)</f>
        <v>Yes</v>
      </c>
      <c r="H1068">
        <f>VLOOKUP(A1068,'Medical Examinations'!A1068:J3402,7,FALSE)</f>
        <v>1</v>
      </c>
      <c r="I1068" s="8" t="str">
        <f>VLOOKUP(A1068,'Medical Examinations'!A1068:J3402,8,FALSE)</f>
        <v>No</v>
      </c>
      <c r="J1068" t="str">
        <f>VLOOKUP(A1068,'Medical Examinations'!A1068:J3402,9,FALSE)</f>
        <v>Obesity</v>
      </c>
      <c r="K1068" t="str">
        <f>VLOOKUP(A1068,'Medical Examinations'!A1068:J3402,10,FALSE)</f>
        <v>Normal</v>
      </c>
      <c r="L1068" s="14">
        <f>VLOOKUP(A1068,'Hospitalisation Details'!$A$1:$H$2344,2,FALSE)</f>
        <v>25401</v>
      </c>
      <c r="M1068">
        <f>VLOOKUP(A1068,'Hospitalisation Details'!$A$1:$H$2344,4,FALSE)</f>
        <v>10564.88</v>
      </c>
      <c r="N1068" t="str">
        <f>VLOOKUP(A1068,'Hospitalisation Details'!$A$1:$H$2344,5,FALSE)</f>
        <v>tier - 3</v>
      </c>
      <c r="O1068" t="str">
        <f>VLOOKUP(A1068,'Hospitalisation Details'!$A$1:$H$2344,6,FALSE)</f>
        <v>tier - 1</v>
      </c>
      <c r="P1068" t="str">
        <f>VLOOKUP(A1068,'Hospitalisation Details'!$A$1:$H$2344,7,FALSE)</f>
        <v>R1024</v>
      </c>
      <c r="Q1068">
        <f>VLOOKUP(A1068,'Hospitalisation Details'!$A$1:$H$2344,8,FALSE)</f>
        <v>53</v>
      </c>
    </row>
    <row r="1069" spans="1:17" x14ac:dyDescent="0.3">
      <c r="A1069" t="s">
        <v>1292</v>
      </c>
      <c r="B1069" t="str">
        <f>VLOOKUP(A1069, 'Customer Names'!$A$1:$D$2336,3,FALSE)</f>
        <v>Wehrwein</v>
      </c>
      <c r="C1069">
        <f>VLOOKUP(A1069, 'Medical Examinations'!$A$1:$J$2336,2,FALSE)</f>
        <v>33.33</v>
      </c>
      <c r="D1069">
        <f>VLOOKUP(A1069,'Medical Examinations'!A1068:J3403,3,FALSE)</f>
        <v>10.19</v>
      </c>
      <c r="E1069" t="str">
        <f>VLOOKUP(A1069,'Medical Examinations'!A1068:J3403,4,FALSE)</f>
        <v>No</v>
      </c>
      <c r="F1069" t="str">
        <f>VLOOKUP(A1069,'Medical Examinations'!A1068:J3403,4,FALSE)</f>
        <v>No</v>
      </c>
      <c r="G1069" t="str">
        <f>VLOOKUP(A1069,'Medical Examinations'!A1069:J3403,6,FALSE)</f>
        <v>No</v>
      </c>
      <c r="H1069">
        <f>VLOOKUP(A1069,'Medical Examinations'!A1069:J3403,7,FALSE)</f>
        <v>0</v>
      </c>
      <c r="I1069" s="8" t="str">
        <f>VLOOKUP(A1069,'Medical Examinations'!A1069:J3403,8,FALSE)</f>
        <v>No</v>
      </c>
      <c r="J1069" t="str">
        <f>VLOOKUP(A1069,'Medical Examinations'!A1069:J3403,9,FALSE)</f>
        <v>Obesity</v>
      </c>
      <c r="K1069" t="str">
        <f>VLOOKUP(A1069,'Medical Examinations'!A1069:J3403,10,FALSE)</f>
        <v>Diabetes</v>
      </c>
      <c r="L1069" s="14">
        <f>VLOOKUP(A1069,'Hospitalisation Details'!$A$1:$H$2344,2,FALSE)</f>
        <v>26113</v>
      </c>
      <c r="M1069">
        <f>VLOOKUP(A1069,'Hospitalisation Details'!$A$1:$H$2344,4,FALSE)</f>
        <v>10560.49</v>
      </c>
      <c r="N1069" t="str">
        <f>VLOOKUP(A1069,'Hospitalisation Details'!$A$1:$H$2344,5,FALSE)</f>
        <v>tier - 3</v>
      </c>
      <c r="O1069" t="str">
        <f>VLOOKUP(A1069,'Hospitalisation Details'!$A$1:$H$2344,6,FALSE)</f>
        <v>tier - 2</v>
      </c>
      <c r="P1069" t="str">
        <f>VLOOKUP(A1069,'Hospitalisation Details'!$A$1:$H$2344,7,FALSE)</f>
        <v>R1013</v>
      </c>
      <c r="Q1069">
        <f>VLOOKUP(A1069,'Hospitalisation Details'!$A$1:$H$2344,8,FALSE)</f>
        <v>51</v>
      </c>
    </row>
    <row r="1070" spans="1:17" x14ac:dyDescent="0.3">
      <c r="A1070" t="s">
        <v>1291</v>
      </c>
      <c r="B1070" t="str">
        <f>VLOOKUP(A1070, 'Customer Names'!$A$1:$D$2336,3,FALSE)</f>
        <v>Wallace</v>
      </c>
      <c r="C1070">
        <f>VLOOKUP(A1070, 'Medical Examinations'!$A$1:$J$2336,2,FALSE)</f>
        <v>30.5</v>
      </c>
      <c r="D1070">
        <f>VLOOKUP(A1070,'Medical Examinations'!A1069:J3404,3,FALSE)</f>
        <v>10.79</v>
      </c>
      <c r="E1070" t="str">
        <f>VLOOKUP(A1070,'Medical Examinations'!A1069:J3404,4,FALSE)</f>
        <v>No</v>
      </c>
      <c r="F1070" t="str">
        <f>VLOOKUP(A1070,'Medical Examinations'!A1069:J3404,4,FALSE)</f>
        <v>No</v>
      </c>
      <c r="G1070" t="str">
        <f>VLOOKUP(A1070,'Medical Examinations'!A1070:J3404,6,FALSE)</f>
        <v>No</v>
      </c>
      <c r="H1070">
        <f>VLOOKUP(A1070,'Medical Examinations'!A1070:J3404,7,FALSE)</f>
        <v>0</v>
      </c>
      <c r="I1070" s="8" t="str">
        <f>VLOOKUP(A1070,'Medical Examinations'!A1070:J3404,8,FALSE)</f>
        <v>No</v>
      </c>
      <c r="J1070" t="str">
        <f>VLOOKUP(A1070,'Medical Examinations'!A1070:J3404,9,FALSE)</f>
        <v>Obesity</v>
      </c>
      <c r="K1070" t="str">
        <f>VLOOKUP(A1070,'Medical Examinations'!A1070:J3404,10,FALSE)</f>
        <v>Diabetes</v>
      </c>
      <c r="L1070" s="14">
        <f>VLOOKUP(A1070,'Hospitalisation Details'!$A$1:$H$2344,2,FALSE)</f>
        <v>26202</v>
      </c>
      <c r="M1070">
        <f>VLOOKUP(A1070,'Hospitalisation Details'!$A$1:$H$2344,4,FALSE)</f>
        <v>10546.48</v>
      </c>
      <c r="N1070" t="str">
        <f>VLOOKUP(A1070,'Hospitalisation Details'!$A$1:$H$2344,5,FALSE)</f>
        <v>tier - 3</v>
      </c>
      <c r="O1070" t="str">
        <f>VLOOKUP(A1070,'Hospitalisation Details'!$A$1:$H$2344,6,FALSE)</f>
        <v>tier - 3</v>
      </c>
      <c r="P1070" t="str">
        <f>VLOOKUP(A1070,'Hospitalisation Details'!$A$1:$H$2344,7,FALSE)</f>
        <v>R1011</v>
      </c>
      <c r="Q1070">
        <f>VLOOKUP(A1070,'Hospitalisation Details'!$A$1:$H$2344,8,FALSE)</f>
        <v>51</v>
      </c>
    </row>
    <row r="1071" spans="1:17" x14ac:dyDescent="0.3">
      <c r="A1071" t="s">
        <v>1290</v>
      </c>
      <c r="B1071" t="str">
        <f>VLOOKUP(A1071, 'Customer Names'!$A$1:$D$2336,3,FALSE)</f>
        <v>Markowitz</v>
      </c>
      <c r="C1071">
        <f>VLOOKUP(A1071, 'Medical Examinations'!$A$1:$J$2336,2,FALSE)</f>
        <v>30.3</v>
      </c>
      <c r="D1071">
        <f>VLOOKUP(A1071,'Medical Examinations'!A1070:J3405,3,FALSE)</f>
        <v>4.24</v>
      </c>
      <c r="E1071" t="str">
        <f>VLOOKUP(A1071,'Medical Examinations'!A1070:J3405,4,FALSE)</f>
        <v>No</v>
      </c>
      <c r="F1071" t="str">
        <f>VLOOKUP(A1071,'Medical Examinations'!A1070:J3405,4,FALSE)</f>
        <v>No</v>
      </c>
      <c r="G1071" t="str">
        <f>VLOOKUP(A1071,'Medical Examinations'!A1071:J3405,6,FALSE)</f>
        <v>No</v>
      </c>
      <c r="H1071">
        <f>VLOOKUP(A1071,'Medical Examinations'!A1071:J3405,7,FALSE)</f>
        <v>0</v>
      </c>
      <c r="I1071" s="8" t="str">
        <f>VLOOKUP(A1071,'Medical Examinations'!A1071:J3405,8,FALSE)</f>
        <v>No</v>
      </c>
      <c r="J1071" t="str">
        <f>VLOOKUP(A1071,'Medical Examinations'!A1071:J3405,9,FALSE)</f>
        <v>Obesity</v>
      </c>
      <c r="K1071" t="str">
        <f>VLOOKUP(A1071,'Medical Examinations'!A1071:J3405,10,FALSE)</f>
        <v>Normal</v>
      </c>
      <c r="L1071" s="14">
        <f>VLOOKUP(A1071,'Hospitalisation Details'!$A$1:$H$2344,2,FALSE)</f>
        <v>28423</v>
      </c>
      <c r="M1071">
        <f>VLOOKUP(A1071,'Hospitalisation Details'!$A$1:$H$2344,4,FALSE)</f>
        <v>10495.6</v>
      </c>
      <c r="N1071" t="str">
        <f>VLOOKUP(A1071,'Hospitalisation Details'!$A$1:$H$2344,5,FALSE)</f>
        <v>tier - 3</v>
      </c>
      <c r="O1071" t="str">
        <f>VLOOKUP(A1071,'Hospitalisation Details'!$A$1:$H$2344,6,FALSE)</f>
        <v>tier - 1</v>
      </c>
      <c r="P1071" t="str">
        <f>VLOOKUP(A1071,'Hospitalisation Details'!$A$1:$H$2344,7,FALSE)</f>
        <v>R1012</v>
      </c>
      <c r="Q1071">
        <f>VLOOKUP(A1071,'Hospitalisation Details'!$A$1:$H$2344,8,FALSE)</f>
        <v>45</v>
      </c>
    </row>
    <row r="1072" spans="1:17" x14ac:dyDescent="0.3">
      <c r="A1072" t="s">
        <v>1289</v>
      </c>
      <c r="B1072" t="str">
        <f>VLOOKUP(A1072, 'Customer Names'!$A$1:$D$2336,3,FALSE)</f>
        <v>Vos</v>
      </c>
      <c r="C1072">
        <f>VLOOKUP(A1072, 'Medical Examinations'!$A$1:$J$2336,2,FALSE)</f>
        <v>26.22</v>
      </c>
      <c r="D1072">
        <f>VLOOKUP(A1072,'Medical Examinations'!A1071:J3406,3,FALSE)</f>
        <v>5.83</v>
      </c>
      <c r="E1072" t="str">
        <f>VLOOKUP(A1072,'Medical Examinations'!A1071:J3406,4,FALSE)</f>
        <v>No</v>
      </c>
      <c r="F1072" t="str">
        <f>VLOOKUP(A1072,'Medical Examinations'!A1071:J3406,4,FALSE)</f>
        <v>No</v>
      </c>
      <c r="G1072" t="str">
        <f>VLOOKUP(A1072,'Medical Examinations'!A1072:J3406,6,FALSE)</f>
        <v>No</v>
      </c>
      <c r="H1072">
        <f>VLOOKUP(A1072,'Medical Examinations'!A1072:J3406,7,FALSE)</f>
        <v>2</v>
      </c>
      <c r="I1072" s="8" t="str">
        <f>VLOOKUP(A1072,'Medical Examinations'!A1072:J3406,8,FALSE)</f>
        <v>No</v>
      </c>
      <c r="J1072" t="str">
        <f>VLOOKUP(A1072,'Medical Examinations'!A1072:J3406,9,FALSE)</f>
        <v>Overweight</v>
      </c>
      <c r="K1072" t="str">
        <f>VLOOKUP(A1072,'Medical Examinations'!A1072:J3406,10,FALSE)</f>
        <v>Prediabetes</v>
      </c>
      <c r="L1072" s="14">
        <f>VLOOKUP(A1072,'Hospitalisation Details'!$A$1:$H$2344,2,FALSE)</f>
        <v>26591</v>
      </c>
      <c r="M1072">
        <f>VLOOKUP(A1072,'Hospitalisation Details'!$A$1:$H$2344,4,FALSE)</f>
        <v>10493.95</v>
      </c>
      <c r="N1072" t="str">
        <f>VLOOKUP(A1072,'Hospitalisation Details'!$A$1:$H$2344,5,FALSE)</f>
        <v>tier - 3</v>
      </c>
      <c r="O1072" t="str">
        <f>VLOOKUP(A1072,'Hospitalisation Details'!$A$1:$H$2344,6,FALSE)</f>
        <v>tier - 1</v>
      </c>
      <c r="P1072" t="str">
        <f>VLOOKUP(A1072,'Hospitalisation Details'!$A$1:$H$2344,7,FALSE)</f>
        <v>R1012</v>
      </c>
      <c r="Q1072">
        <f>VLOOKUP(A1072,'Hospitalisation Details'!$A$1:$H$2344,8,FALSE)</f>
        <v>50</v>
      </c>
    </row>
    <row r="1073" spans="1:17" x14ac:dyDescent="0.3">
      <c r="A1073" t="s">
        <v>1288</v>
      </c>
      <c r="B1073" t="str">
        <f>VLOOKUP(A1073, 'Customer Names'!$A$1:$D$2336,3,FALSE)</f>
        <v>McLeod</v>
      </c>
      <c r="C1073">
        <f>VLOOKUP(A1073, 'Medical Examinations'!$A$1:$J$2336,2,FALSE)</f>
        <v>29.99</v>
      </c>
      <c r="D1073">
        <f>VLOOKUP(A1073,'Medical Examinations'!A1072:J3407,3,FALSE)</f>
        <v>11.85</v>
      </c>
      <c r="E1073" t="str">
        <f>VLOOKUP(A1073,'Medical Examinations'!A1072:J3407,4,FALSE)</f>
        <v>No</v>
      </c>
      <c r="F1073" t="str">
        <f>VLOOKUP(A1073,'Medical Examinations'!A1072:J3407,4,FALSE)</f>
        <v>No</v>
      </c>
      <c r="G1073" t="str">
        <f>VLOOKUP(A1073,'Medical Examinations'!A1073:J3407,6,FALSE)</f>
        <v>No</v>
      </c>
      <c r="H1073">
        <f>VLOOKUP(A1073,'Medical Examinations'!A1073:J3407,7,FALSE)</f>
        <v>0</v>
      </c>
      <c r="I1073" s="8" t="str">
        <f>VLOOKUP(A1073,'Medical Examinations'!A1073:J3407,8,FALSE)</f>
        <v>No</v>
      </c>
      <c r="J1073" t="str">
        <f>VLOOKUP(A1073,'Medical Examinations'!A1073:J3407,9,FALSE)</f>
        <v>Obesity</v>
      </c>
      <c r="K1073" t="str">
        <f>VLOOKUP(A1073,'Medical Examinations'!A1073:J3407,10,FALSE)</f>
        <v>Diabetes</v>
      </c>
      <c r="L1073" s="14">
        <f>VLOOKUP(A1073,'Hospitalisation Details'!$A$1:$H$2344,2,FALSE)</f>
        <v>28723</v>
      </c>
      <c r="M1073">
        <f>VLOOKUP(A1073,'Hospitalisation Details'!$A$1:$H$2344,4,FALSE)</f>
        <v>10486.55</v>
      </c>
      <c r="N1073" t="str">
        <f>VLOOKUP(A1073,'Hospitalisation Details'!$A$1:$H$2344,5,FALSE)</f>
        <v>tier - 3</v>
      </c>
      <c r="O1073" t="str">
        <f>VLOOKUP(A1073,'Hospitalisation Details'!$A$1:$H$2344,6,FALSE)</f>
        <v>tier - 3</v>
      </c>
      <c r="P1073" t="str">
        <f>VLOOKUP(A1073,'Hospitalisation Details'!$A$1:$H$2344,7,FALSE)</f>
        <v>R1025</v>
      </c>
      <c r="Q1073">
        <f>VLOOKUP(A1073,'Hospitalisation Details'!$A$1:$H$2344,8,FALSE)</f>
        <v>44</v>
      </c>
    </row>
    <row r="1074" spans="1:17" x14ac:dyDescent="0.3">
      <c r="A1074" t="s">
        <v>1287</v>
      </c>
      <c r="B1074" t="str">
        <f>VLOOKUP(A1074, 'Customer Names'!$A$1:$D$2336,3,FALSE)</f>
        <v>Balcom</v>
      </c>
      <c r="C1074">
        <f>VLOOKUP(A1074, 'Medical Examinations'!$A$1:$J$2336,2,FALSE)</f>
        <v>36.380000000000003</v>
      </c>
      <c r="D1074">
        <f>VLOOKUP(A1074,'Medical Examinations'!A1073:J3408,3,FALSE)</f>
        <v>5.98</v>
      </c>
      <c r="E1074" t="str">
        <f>VLOOKUP(A1074,'Medical Examinations'!A1073:J3408,4,FALSE)</f>
        <v>No</v>
      </c>
      <c r="F1074" t="str">
        <f>VLOOKUP(A1074,'Medical Examinations'!A1073:J3408,4,FALSE)</f>
        <v>No</v>
      </c>
      <c r="G1074" t="str">
        <f>VLOOKUP(A1074,'Medical Examinations'!A1074:J3408,6,FALSE)</f>
        <v>No</v>
      </c>
      <c r="H1074">
        <f>VLOOKUP(A1074,'Medical Examinations'!A1074:J3408,7,FALSE)</f>
        <v>1</v>
      </c>
      <c r="I1074" s="8" t="str">
        <f>VLOOKUP(A1074,'Medical Examinations'!A1074:J3408,8,FALSE)</f>
        <v>No</v>
      </c>
      <c r="J1074" t="str">
        <f>VLOOKUP(A1074,'Medical Examinations'!A1074:J3408,9,FALSE)</f>
        <v>Obesity</v>
      </c>
      <c r="K1074" t="str">
        <f>VLOOKUP(A1074,'Medical Examinations'!A1074:J3408,10,FALSE)</f>
        <v>Prediabetes</v>
      </c>
      <c r="L1074" s="14">
        <f>VLOOKUP(A1074,'Hospitalisation Details'!$A$1:$H$2344,2,FALSE)</f>
        <v>31956</v>
      </c>
      <c r="M1074">
        <f>VLOOKUP(A1074,'Hospitalisation Details'!$A$1:$H$2344,4,FALSE)</f>
        <v>10464.83</v>
      </c>
      <c r="N1074" t="str">
        <f>VLOOKUP(A1074,'Hospitalisation Details'!$A$1:$H$2344,5,FALSE)</f>
        <v>tier - 3</v>
      </c>
      <c r="O1074" t="str">
        <f>VLOOKUP(A1074,'Hospitalisation Details'!$A$1:$H$2344,6,FALSE)</f>
        <v>tier - 1</v>
      </c>
      <c r="P1074" t="str">
        <f>VLOOKUP(A1074,'Hospitalisation Details'!$A$1:$H$2344,7,FALSE)</f>
        <v>R1012</v>
      </c>
      <c r="Q1074">
        <f>VLOOKUP(A1074,'Hospitalisation Details'!$A$1:$H$2344,8,FALSE)</f>
        <v>35</v>
      </c>
    </row>
    <row r="1075" spans="1:17" x14ac:dyDescent="0.3">
      <c r="A1075" t="s">
        <v>1286</v>
      </c>
      <c r="B1075" t="str">
        <f>VLOOKUP(A1075, 'Customer Names'!$A$1:$D$2336,3,FALSE)</f>
        <v>Dirth</v>
      </c>
      <c r="C1075">
        <f>VLOOKUP(A1075, 'Medical Examinations'!$A$1:$J$2336,2,FALSE)</f>
        <v>31.16</v>
      </c>
      <c r="D1075">
        <f>VLOOKUP(A1075,'Medical Examinations'!A1074:J3409,3,FALSE)</f>
        <v>4.26</v>
      </c>
      <c r="E1075" t="str">
        <f>VLOOKUP(A1075,'Medical Examinations'!A1074:J3409,4,FALSE)</f>
        <v>Yes</v>
      </c>
      <c r="F1075" t="str">
        <f>VLOOKUP(A1075,'Medical Examinations'!A1074:J3409,4,FALSE)</f>
        <v>Yes</v>
      </c>
      <c r="G1075" t="str">
        <f>VLOOKUP(A1075,'Medical Examinations'!A1075:J3409,6,FALSE)</f>
        <v>Yes</v>
      </c>
      <c r="H1075">
        <f>VLOOKUP(A1075,'Medical Examinations'!A1075:J3409,7,FALSE)</f>
        <v>1</v>
      </c>
      <c r="I1075" s="8" t="str">
        <f>VLOOKUP(A1075,'Medical Examinations'!A1075:J3409,8,FALSE)</f>
        <v>No</v>
      </c>
      <c r="J1075" t="str">
        <f>VLOOKUP(A1075,'Medical Examinations'!A1075:J3409,9,FALSE)</f>
        <v>Obesity</v>
      </c>
      <c r="K1075" t="str">
        <f>VLOOKUP(A1075,'Medical Examinations'!A1075:J3409,10,FALSE)</f>
        <v>Normal</v>
      </c>
      <c r="L1075" s="14">
        <f>VLOOKUP(A1075,'Hospitalisation Details'!$A$1:$H$2344,2,FALSE)</f>
        <v>25468</v>
      </c>
      <c r="M1075">
        <f>VLOOKUP(A1075,'Hospitalisation Details'!$A$1:$H$2344,4,FALSE)</f>
        <v>10461.98</v>
      </c>
      <c r="N1075" t="str">
        <f>VLOOKUP(A1075,'Hospitalisation Details'!$A$1:$H$2344,5,FALSE)</f>
        <v>tier - 3</v>
      </c>
      <c r="O1075" t="str">
        <f>VLOOKUP(A1075,'Hospitalisation Details'!$A$1:$H$2344,6,FALSE)</f>
        <v>tier - 1</v>
      </c>
      <c r="P1075" t="str">
        <f>VLOOKUP(A1075,'Hospitalisation Details'!$A$1:$H$2344,7,FALSE)</f>
        <v>R1012</v>
      </c>
      <c r="Q1075">
        <f>VLOOKUP(A1075,'Hospitalisation Details'!$A$1:$H$2344,8,FALSE)</f>
        <v>53</v>
      </c>
    </row>
    <row r="1076" spans="1:17" x14ac:dyDescent="0.3">
      <c r="A1076" t="s">
        <v>1285</v>
      </c>
      <c r="B1076" t="str">
        <f>VLOOKUP(A1076, 'Customer Names'!$A$1:$D$2336,3,FALSE)</f>
        <v>Inglish</v>
      </c>
      <c r="C1076">
        <f>VLOOKUP(A1076, 'Medical Examinations'!$A$1:$J$2336,2,FALSE)</f>
        <v>25.55</v>
      </c>
      <c r="D1076">
        <f>VLOOKUP(A1076,'Medical Examinations'!A1075:J3410,3,FALSE)</f>
        <v>4.96</v>
      </c>
      <c r="E1076" t="str">
        <f>VLOOKUP(A1076,'Medical Examinations'!A1075:J3410,4,FALSE)</f>
        <v>Yes</v>
      </c>
      <c r="F1076" t="str">
        <f>VLOOKUP(A1076,'Medical Examinations'!A1075:J3410,4,FALSE)</f>
        <v>Yes</v>
      </c>
      <c r="G1076" t="str">
        <f>VLOOKUP(A1076,'Medical Examinations'!A1076:J3410,6,FALSE)</f>
        <v>No</v>
      </c>
      <c r="H1076">
        <f>VLOOKUP(A1076,'Medical Examinations'!A1076:J3410,7,FALSE)</f>
        <v>1</v>
      </c>
      <c r="I1076" s="8" t="str">
        <f>VLOOKUP(A1076,'Medical Examinations'!A1076:J3410,8,FALSE)</f>
        <v>No</v>
      </c>
      <c r="J1076" t="str">
        <f>VLOOKUP(A1076,'Medical Examinations'!A1076:J3410,9,FALSE)</f>
        <v>Overweight</v>
      </c>
      <c r="K1076" t="str">
        <f>VLOOKUP(A1076,'Medical Examinations'!A1076:J3410,10,FALSE)</f>
        <v>Normal</v>
      </c>
      <c r="L1076" s="14">
        <f>VLOOKUP(A1076,'Hospitalisation Details'!$A$1:$H$2344,2,FALSE)</f>
        <v>23585</v>
      </c>
      <c r="M1076">
        <f>VLOOKUP(A1076,'Hospitalisation Details'!$A$1:$H$2344,4,FALSE)</f>
        <v>10459.19</v>
      </c>
      <c r="N1076" t="str">
        <f>VLOOKUP(A1076,'Hospitalisation Details'!$A$1:$H$2344,5,FALSE)</f>
        <v>tier - 3</v>
      </c>
      <c r="O1076" t="str">
        <f>VLOOKUP(A1076,'Hospitalisation Details'!$A$1:$H$2344,6,FALSE)</f>
        <v>tier - 1</v>
      </c>
      <c r="P1076" t="str">
        <f>VLOOKUP(A1076,'Hospitalisation Details'!$A$1:$H$2344,7,FALSE)</f>
        <v>R1013</v>
      </c>
      <c r="Q1076">
        <f>VLOOKUP(A1076,'Hospitalisation Details'!$A$1:$H$2344,8,FALSE)</f>
        <v>58</v>
      </c>
    </row>
    <row r="1077" spans="1:17" x14ac:dyDescent="0.3">
      <c r="A1077" t="s">
        <v>1284</v>
      </c>
      <c r="B1077" t="str">
        <f>VLOOKUP(A1077, 'Customer Names'!$A$1:$D$2336,3,FALSE)</f>
        <v>Matthews</v>
      </c>
      <c r="C1077">
        <f>VLOOKUP(A1077, 'Medical Examinations'!$A$1:$J$2336,2,FALSE)</f>
        <v>28.77</v>
      </c>
      <c r="D1077">
        <f>VLOOKUP(A1077,'Medical Examinations'!A1076:J3411,3,FALSE)</f>
        <v>4</v>
      </c>
      <c r="E1077" t="str">
        <f>VLOOKUP(A1077,'Medical Examinations'!A1076:J3411,4,FALSE)</f>
        <v>Yes</v>
      </c>
      <c r="F1077" t="str">
        <f>VLOOKUP(A1077,'Medical Examinations'!A1076:J3411,4,FALSE)</f>
        <v>Yes</v>
      </c>
      <c r="G1077" t="str">
        <f>VLOOKUP(A1077,'Medical Examinations'!A1077:J3411,6,FALSE)</f>
        <v>No</v>
      </c>
      <c r="H1077">
        <f>VLOOKUP(A1077,'Medical Examinations'!A1077:J3411,7,FALSE)</f>
        <v>0</v>
      </c>
      <c r="I1077" s="8" t="str">
        <f>VLOOKUP(A1077,'Medical Examinations'!A1077:J3411,8,FALSE)</f>
        <v>No</v>
      </c>
      <c r="J1077" t="str">
        <f>VLOOKUP(A1077,'Medical Examinations'!A1077:J3411,9,FALSE)</f>
        <v>Overweight</v>
      </c>
      <c r="K1077" t="str">
        <f>VLOOKUP(A1077,'Medical Examinations'!A1077:J3411,10,FALSE)</f>
        <v>Normal</v>
      </c>
      <c r="L1077" s="14">
        <f>VLOOKUP(A1077,'Hospitalisation Details'!$A$1:$H$2344,2,FALSE)</f>
        <v>27975</v>
      </c>
      <c r="M1077">
        <f>VLOOKUP(A1077,'Hospitalisation Details'!$A$1:$H$2344,4,FALSE)</f>
        <v>10455.14</v>
      </c>
      <c r="N1077" t="str">
        <f>VLOOKUP(A1077,'Hospitalisation Details'!$A$1:$H$2344,5,FALSE)</f>
        <v>tier - 3</v>
      </c>
      <c r="O1077" t="str">
        <f>VLOOKUP(A1077,'Hospitalisation Details'!$A$1:$H$2344,6,FALSE)</f>
        <v>tier - 2</v>
      </c>
      <c r="P1077" t="str">
        <f>VLOOKUP(A1077,'Hospitalisation Details'!$A$1:$H$2344,7,FALSE)</f>
        <v>R1021</v>
      </c>
      <c r="Q1077">
        <f>VLOOKUP(A1077,'Hospitalisation Details'!$A$1:$H$2344,8,FALSE)</f>
        <v>46</v>
      </c>
    </row>
    <row r="1078" spans="1:17" x14ac:dyDescent="0.3">
      <c r="A1078" t="s">
        <v>1283</v>
      </c>
      <c r="B1078" t="str">
        <f>VLOOKUP(A1078, 'Customer Names'!$A$1:$D$2336,3,FALSE)</f>
        <v>Massa-Musiak</v>
      </c>
      <c r="C1078">
        <f>VLOOKUP(A1078, 'Medical Examinations'!$A$1:$J$2336,2,FALSE)</f>
        <v>23.14</v>
      </c>
      <c r="D1078">
        <f>VLOOKUP(A1078,'Medical Examinations'!A1077:J3412,3,FALSE)</f>
        <v>4.1500000000000004</v>
      </c>
      <c r="E1078" t="str">
        <f>VLOOKUP(A1078,'Medical Examinations'!A1077:J3412,4,FALSE)</f>
        <v>Yes</v>
      </c>
      <c r="F1078" t="str">
        <f>VLOOKUP(A1078,'Medical Examinations'!A1077:J3412,4,FALSE)</f>
        <v>Yes</v>
      </c>
      <c r="G1078" t="str">
        <f>VLOOKUP(A1078,'Medical Examinations'!A1078:J3412,6,FALSE)</f>
        <v>No</v>
      </c>
      <c r="H1078">
        <f>VLOOKUP(A1078,'Medical Examinations'!A1078:J3412,7,FALSE)</f>
        <v>1</v>
      </c>
      <c r="I1078" s="8" t="str">
        <f>VLOOKUP(A1078,'Medical Examinations'!A1078:J3412,8,FALSE)</f>
        <v>No</v>
      </c>
      <c r="J1078" t="str">
        <f>VLOOKUP(A1078,'Medical Examinations'!A1078:J3412,9,FALSE)</f>
        <v>Normal weight</v>
      </c>
      <c r="K1078" t="str">
        <f>VLOOKUP(A1078,'Medical Examinations'!A1078:J3412,10,FALSE)</f>
        <v>Normal</v>
      </c>
      <c r="L1078" s="14">
        <f>VLOOKUP(A1078,'Hospitalisation Details'!$A$1:$H$2344,2,FALSE)</f>
        <v>23664</v>
      </c>
      <c r="M1078">
        <f>VLOOKUP(A1078,'Hospitalisation Details'!$A$1:$H$2344,4,FALSE)</f>
        <v>10455.1</v>
      </c>
      <c r="N1078" t="str">
        <f>VLOOKUP(A1078,'Hospitalisation Details'!$A$1:$H$2344,5,FALSE)</f>
        <v>tier - 3</v>
      </c>
      <c r="O1078" t="str">
        <f>VLOOKUP(A1078,'Hospitalisation Details'!$A$1:$H$2344,6,FALSE)</f>
        <v>tier - 1</v>
      </c>
      <c r="P1078" t="str">
        <f>VLOOKUP(A1078,'Hospitalisation Details'!$A$1:$H$2344,7,FALSE)</f>
        <v>R1012</v>
      </c>
      <c r="Q1078">
        <f>VLOOKUP(A1078,'Hospitalisation Details'!$A$1:$H$2344,8,FALSE)</f>
        <v>58</v>
      </c>
    </row>
    <row r="1079" spans="1:17" x14ac:dyDescent="0.3">
      <c r="A1079" t="s">
        <v>1282</v>
      </c>
      <c r="B1079" t="str">
        <f>VLOOKUP(A1079, 'Customer Names'!$A$1:$D$2336,3,FALSE)</f>
        <v>Bailey</v>
      </c>
      <c r="C1079">
        <f>VLOOKUP(A1079, 'Medical Examinations'!$A$1:$J$2336,2,FALSE)</f>
        <v>39.6</v>
      </c>
      <c r="D1079">
        <f>VLOOKUP(A1079,'Medical Examinations'!A1078:J3413,3,FALSE)</f>
        <v>11.36</v>
      </c>
      <c r="E1079" t="str">
        <f>VLOOKUP(A1079,'Medical Examinations'!A1078:J3413,4,FALSE)</f>
        <v>No</v>
      </c>
      <c r="F1079" t="str">
        <f>VLOOKUP(A1079,'Medical Examinations'!A1078:J3413,4,FALSE)</f>
        <v>No</v>
      </c>
      <c r="G1079" t="str">
        <f>VLOOKUP(A1079,'Medical Examinations'!A1079:J3413,6,FALSE)</f>
        <v>No</v>
      </c>
      <c r="H1079">
        <f>VLOOKUP(A1079,'Medical Examinations'!A1079:J3413,7,FALSE)</f>
        <v>0</v>
      </c>
      <c r="I1079" s="8" t="str">
        <f>VLOOKUP(A1079,'Medical Examinations'!A1079:J3413,8,FALSE)</f>
        <v>No</v>
      </c>
      <c r="J1079" t="str">
        <f>VLOOKUP(A1079,'Medical Examinations'!A1079:J3413,9,FALSE)</f>
        <v>Obesity</v>
      </c>
      <c r="K1079" t="str">
        <f>VLOOKUP(A1079,'Medical Examinations'!A1079:J3413,10,FALSE)</f>
        <v>Diabetes</v>
      </c>
      <c r="L1079" s="14">
        <f>VLOOKUP(A1079,'Hospitalisation Details'!$A$1:$H$2344,2,FALSE)</f>
        <v>25150</v>
      </c>
      <c r="M1079">
        <f>VLOOKUP(A1079,'Hospitalisation Details'!$A$1:$H$2344,4,FALSE)</f>
        <v>10450.549999999999</v>
      </c>
      <c r="N1079" t="str">
        <f>VLOOKUP(A1079,'Hospitalisation Details'!$A$1:$H$2344,5,FALSE)</f>
        <v>tier - 3</v>
      </c>
      <c r="O1079" t="str">
        <f>VLOOKUP(A1079,'Hospitalisation Details'!$A$1:$H$2344,6,FALSE)</f>
        <v>tier - 1</v>
      </c>
      <c r="P1079" t="str">
        <f>VLOOKUP(A1079,'Hospitalisation Details'!$A$1:$H$2344,7,FALSE)</f>
        <v>R1011</v>
      </c>
      <c r="Q1079">
        <f>VLOOKUP(A1079,'Hospitalisation Details'!$A$1:$H$2344,8,FALSE)</f>
        <v>54</v>
      </c>
    </row>
    <row r="1080" spans="1:17" x14ac:dyDescent="0.3">
      <c r="A1080" t="s">
        <v>1281</v>
      </c>
      <c r="B1080" t="str">
        <f>VLOOKUP(A1080, 'Customer Names'!$A$1:$D$2336,3,FALSE)</f>
        <v>Jacoby</v>
      </c>
      <c r="C1080">
        <f>VLOOKUP(A1080, 'Medical Examinations'!$A$1:$J$2336,2,FALSE)</f>
        <v>29.2</v>
      </c>
      <c r="D1080">
        <f>VLOOKUP(A1080,'Medical Examinations'!A1079:J3414,3,FALSE)</f>
        <v>7.53</v>
      </c>
      <c r="E1080" t="str">
        <f>VLOOKUP(A1080,'Medical Examinations'!A1079:J3414,4,FALSE)</f>
        <v>No</v>
      </c>
      <c r="F1080" t="str">
        <f>VLOOKUP(A1080,'Medical Examinations'!A1079:J3414,4,FALSE)</f>
        <v>No</v>
      </c>
      <c r="G1080" t="str">
        <f>VLOOKUP(A1080,'Medical Examinations'!A1080:J3414,6,FALSE)</f>
        <v>No</v>
      </c>
      <c r="H1080">
        <f>VLOOKUP(A1080,'Medical Examinations'!A1080:J3414,7,FALSE)</f>
        <v>0</v>
      </c>
      <c r="I1080" s="8" t="str">
        <f>VLOOKUP(A1080,'Medical Examinations'!A1080:J3414,8,FALSE)</f>
        <v>No</v>
      </c>
      <c r="J1080" t="str">
        <f>VLOOKUP(A1080,'Medical Examinations'!A1080:J3414,9,FALSE)</f>
        <v>Overweight</v>
      </c>
      <c r="K1080" t="str">
        <f>VLOOKUP(A1080,'Medical Examinations'!A1080:J3414,10,FALSE)</f>
        <v>Diabetes</v>
      </c>
      <c r="L1080" s="14">
        <f>VLOOKUP(A1080,'Hospitalisation Details'!$A$1:$H$2344,2,FALSE)</f>
        <v>25079</v>
      </c>
      <c r="M1080">
        <f>VLOOKUP(A1080,'Hospitalisation Details'!$A$1:$H$2344,4,FALSE)</f>
        <v>10436.1</v>
      </c>
      <c r="N1080" t="str">
        <f>VLOOKUP(A1080,'Hospitalisation Details'!$A$1:$H$2344,5,FALSE)</f>
        <v>tier - 3</v>
      </c>
      <c r="O1080" t="str">
        <f>VLOOKUP(A1080,'Hospitalisation Details'!$A$1:$H$2344,6,FALSE)</f>
        <v>tier - 3</v>
      </c>
      <c r="P1080" t="str">
        <f>VLOOKUP(A1080,'Hospitalisation Details'!$A$1:$H$2344,7,FALSE)</f>
        <v>R1011</v>
      </c>
      <c r="Q1080">
        <f>VLOOKUP(A1080,'Hospitalisation Details'!$A$1:$H$2344,8,FALSE)</f>
        <v>54</v>
      </c>
    </row>
    <row r="1081" spans="1:17" x14ac:dyDescent="0.3">
      <c r="A1081" t="s">
        <v>1280</v>
      </c>
      <c r="B1081" t="str">
        <f>VLOOKUP(A1081, 'Customer Names'!$A$1:$D$2336,3,FALSE)</f>
        <v>Crimmings</v>
      </c>
      <c r="C1081">
        <f>VLOOKUP(A1081, 'Medical Examinations'!$A$1:$J$2336,2,FALSE)</f>
        <v>32.774999999999999</v>
      </c>
      <c r="D1081">
        <f>VLOOKUP(A1081,'Medical Examinations'!A1080:J3415,3,FALSE)</f>
        <v>7.95</v>
      </c>
      <c r="E1081" t="str">
        <f>VLOOKUP(A1081,'Medical Examinations'!A1080:J3415,4,FALSE)</f>
        <v>No</v>
      </c>
      <c r="F1081" t="str">
        <f>VLOOKUP(A1081,'Medical Examinations'!A1080:J3415,4,FALSE)</f>
        <v>No</v>
      </c>
      <c r="G1081" t="str">
        <f>VLOOKUP(A1081,'Medical Examinations'!A1081:J3415,6,FALSE)</f>
        <v>No</v>
      </c>
      <c r="H1081">
        <f>VLOOKUP(A1081,'Medical Examinations'!A1081:J3415,7,FALSE)</f>
        <v>0</v>
      </c>
      <c r="I1081" s="8" t="str">
        <f>VLOOKUP(A1081,'Medical Examinations'!A1081:J3415,8,FALSE)</f>
        <v>No</v>
      </c>
      <c r="J1081" t="str">
        <f>VLOOKUP(A1081,'Medical Examinations'!A1081:J3415,9,FALSE)</f>
        <v>Obesity</v>
      </c>
      <c r="K1081" t="str">
        <f>VLOOKUP(A1081,'Medical Examinations'!A1081:J3415,10,FALSE)</f>
        <v>Diabetes</v>
      </c>
      <c r="L1081" s="14">
        <f>VLOOKUP(A1081,'Hospitalisation Details'!$A$1:$H$2344,2,FALSE)</f>
        <v>25073</v>
      </c>
      <c r="M1081">
        <f>VLOOKUP(A1081,'Hospitalisation Details'!$A$1:$H$2344,4,FALSE)</f>
        <v>10435.07</v>
      </c>
      <c r="N1081" t="str">
        <f>VLOOKUP(A1081,'Hospitalisation Details'!$A$1:$H$2344,5,FALSE)</f>
        <v>tier - 3</v>
      </c>
      <c r="O1081" t="str">
        <f>VLOOKUP(A1081,'Hospitalisation Details'!$A$1:$H$2344,6,FALSE)</f>
        <v>tier - 1</v>
      </c>
      <c r="P1081" t="str">
        <f>VLOOKUP(A1081,'Hospitalisation Details'!$A$1:$H$2344,7,FALSE)</f>
        <v>R1016</v>
      </c>
      <c r="Q1081">
        <f>VLOOKUP(A1081,'Hospitalisation Details'!$A$1:$H$2344,8,FALSE)</f>
        <v>54</v>
      </c>
    </row>
    <row r="1082" spans="1:17" x14ac:dyDescent="0.3">
      <c r="A1082" t="s">
        <v>1279</v>
      </c>
      <c r="B1082" t="str">
        <f>VLOOKUP(A1082, 'Customer Names'!$A$1:$D$2336,3,FALSE)</f>
        <v>Crane</v>
      </c>
      <c r="C1082">
        <f>VLOOKUP(A1082, 'Medical Examinations'!$A$1:$J$2336,2,FALSE)</f>
        <v>24.035</v>
      </c>
      <c r="D1082">
        <f>VLOOKUP(A1082,'Medical Examinations'!A1081:J3416,3,FALSE)</f>
        <v>8.5</v>
      </c>
      <c r="E1082" t="str">
        <f>VLOOKUP(A1082,'Medical Examinations'!A1081:J3416,4,FALSE)</f>
        <v>No</v>
      </c>
      <c r="F1082" t="str">
        <f>VLOOKUP(A1082,'Medical Examinations'!A1081:J3416,4,FALSE)</f>
        <v>No</v>
      </c>
      <c r="G1082" t="str">
        <f>VLOOKUP(A1082,'Medical Examinations'!A1082:J3416,6,FALSE)</f>
        <v>No</v>
      </c>
      <c r="H1082">
        <f>VLOOKUP(A1082,'Medical Examinations'!A1082:J3416,7,FALSE)</f>
        <v>0</v>
      </c>
      <c r="I1082" s="8" t="str">
        <f>VLOOKUP(A1082,'Medical Examinations'!A1082:J3416,8,FALSE)</f>
        <v>No</v>
      </c>
      <c r="J1082" t="str">
        <f>VLOOKUP(A1082,'Medical Examinations'!A1082:J3416,9,FALSE)</f>
        <v>Normal weight</v>
      </c>
      <c r="K1082" t="str">
        <f>VLOOKUP(A1082,'Medical Examinations'!A1082:J3416,10,FALSE)</f>
        <v>Diabetes</v>
      </c>
      <c r="L1082" s="14">
        <f>VLOOKUP(A1082,'Hospitalisation Details'!$A$1:$H$2344,2,FALSE)</f>
        <v>25199</v>
      </c>
      <c r="M1082">
        <f>VLOOKUP(A1082,'Hospitalisation Details'!$A$1:$H$2344,4,FALSE)</f>
        <v>10422.92</v>
      </c>
      <c r="N1082" t="str">
        <f>VLOOKUP(A1082,'Hospitalisation Details'!$A$1:$H$2344,5,FALSE)</f>
        <v>tier - 3</v>
      </c>
      <c r="O1082" t="str">
        <f>VLOOKUP(A1082,'Hospitalisation Details'!$A$1:$H$2344,6,FALSE)</f>
        <v>tier - 1</v>
      </c>
      <c r="P1082" t="str">
        <f>VLOOKUP(A1082,'Hospitalisation Details'!$A$1:$H$2344,7,FALSE)</f>
        <v>R1017</v>
      </c>
      <c r="Q1082">
        <f>VLOOKUP(A1082,'Hospitalisation Details'!$A$1:$H$2344,8,FALSE)</f>
        <v>54</v>
      </c>
    </row>
    <row r="1083" spans="1:17" x14ac:dyDescent="0.3">
      <c r="A1083" t="s">
        <v>1278</v>
      </c>
      <c r="B1083" t="str">
        <f>VLOOKUP(A1083, 'Customer Names'!$A$1:$D$2336,3,FALSE)</f>
        <v>Swartzfager</v>
      </c>
      <c r="C1083">
        <f>VLOOKUP(A1083, 'Medical Examinations'!$A$1:$J$2336,2,FALSE)</f>
        <v>30.55</v>
      </c>
      <c r="D1083">
        <f>VLOOKUP(A1083,'Medical Examinations'!A1082:J3417,3,FALSE)</f>
        <v>5.89</v>
      </c>
      <c r="E1083" t="str">
        <f>VLOOKUP(A1083,'Medical Examinations'!A1082:J3417,4,FALSE)</f>
        <v>No</v>
      </c>
      <c r="F1083" t="str">
        <f>VLOOKUP(A1083,'Medical Examinations'!A1082:J3417,4,FALSE)</f>
        <v>No</v>
      </c>
      <c r="G1083" t="str">
        <f>VLOOKUP(A1083,'Medical Examinations'!A1083:J3417,6,FALSE)</f>
        <v>Yes</v>
      </c>
      <c r="H1083">
        <f>VLOOKUP(A1083,'Medical Examinations'!A1083:J3417,7,FALSE)</f>
        <v>1</v>
      </c>
      <c r="I1083" s="8" t="str">
        <f>VLOOKUP(A1083,'Medical Examinations'!A1083:J3417,8,FALSE)</f>
        <v>No</v>
      </c>
      <c r="J1083" t="str">
        <f>VLOOKUP(A1083,'Medical Examinations'!A1083:J3417,9,FALSE)</f>
        <v>Obesity</v>
      </c>
      <c r="K1083" t="str">
        <f>VLOOKUP(A1083,'Medical Examinations'!A1083:J3417,10,FALSE)</f>
        <v>Prediabetes</v>
      </c>
      <c r="L1083" s="14">
        <f>VLOOKUP(A1083,'Hospitalisation Details'!$A$1:$H$2344,2,FALSE)</f>
        <v>29184</v>
      </c>
      <c r="M1083">
        <f>VLOOKUP(A1083,'Hospitalisation Details'!$A$1:$H$2344,4,FALSE)</f>
        <v>10419.65</v>
      </c>
      <c r="N1083" t="str">
        <f>VLOOKUP(A1083,'Hospitalisation Details'!$A$1:$H$2344,5,FALSE)</f>
        <v>tier - 3</v>
      </c>
      <c r="O1083" t="str">
        <f>VLOOKUP(A1083,'Hospitalisation Details'!$A$1:$H$2344,6,FALSE)</f>
        <v>tier - 2</v>
      </c>
      <c r="P1083" t="str">
        <f>VLOOKUP(A1083,'Hospitalisation Details'!$A$1:$H$2344,7,FALSE)</f>
        <v>R1025</v>
      </c>
      <c r="Q1083">
        <f>VLOOKUP(A1083,'Hospitalisation Details'!$A$1:$H$2344,8,FALSE)</f>
        <v>43</v>
      </c>
    </row>
    <row r="1084" spans="1:17" x14ac:dyDescent="0.3">
      <c r="A1084" t="s">
        <v>1277</v>
      </c>
      <c r="B1084" t="str">
        <f>VLOOKUP(A1084, 'Customer Names'!$A$1:$D$2336,3,FALSE)</f>
        <v>Clevenger</v>
      </c>
      <c r="C1084">
        <f>VLOOKUP(A1084, 'Medical Examinations'!$A$1:$J$2336,2,FALSE)</f>
        <v>28.81</v>
      </c>
      <c r="D1084">
        <f>VLOOKUP(A1084,'Medical Examinations'!A1083:J3418,3,FALSE)</f>
        <v>8.76</v>
      </c>
      <c r="E1084" t="str">
        <f>VLOOKUP(A1084,'Medical Examinations'!A1083:J3418,4,FALSE)</f>
        <v>No</v>
      </c>
      <c r="F1084" t="str">
        <f>VLOOKUP(A1084,'Medical Examinations'!A1083:J3418,4,FALSE)</f>
        <v>No</v>
      </c>
      <c r="G1084" t="str">
        <f>VLOOKUP(A1084,'Medical Examinations'!A1084:J3418,6,FALSE)</f>
        <v>No</v>
      </c>
      <c r="H1084">
        <f>VLOOKUP(A1084,'Medical Examinations'!A1084:J3418,7,FALSE)</f>
        <v>2</v>
      </c>
      <c r="I1084" s="8" t="str">
        <f>VLOOKUP(A1084,'Medical Examinations'!A1084:J3418,8,FALSE)</f>
        <v>No</v>
      </c>
      <c r="J1084" t="str">
        <f>VLOOKUP(A1084,'Medical Examinations'!A1084:J3418,9,FALSE)</f>
        <v>Overweight</v>
      </c>
      <c r="K1084" t="str">
        <f>VLOOKUP(A1084,'Medical Examinations'!A1084:J3418,10,FALSE)</f>
        <v>Diabetes</v>
      </c>
      <c r="L1084" s="14">
        <f>VLOOKUP(A1084,'Hospitalisation Details'!$A$1:$H$2344,2,FALSE)</f>
        <v>26948</v>
      </c>
      <c r="M1084">
        <f>VLOOKUP(A1084,'Hospitalisation Details'!$A$1:$H$2344,4,FALSE)</f>
        <v>10419.59</v>
      </c>
      <c r="N1084" t="str">
        <f>VLOOKUP(A1084,'Hospitalisation Details'!$A$1:$H$2344,5,FALSE)</f>
        <v>tier - 3</v>
      </c>
      <c r="O1084" t="str">
        <f>VLOOKUP(A1084,'Hospitalisation Details'!$A$1:$H$2344,6,FALSE)</f>
        <v>tier - 2</v>
      </c>
      <c r="P1084" t="str">
        <f>VLOOKUP(A1084,'Hospitalisation Details'!$A$1:$H$2344,7,FALSE)</f>
        <v>R1025</v>
      </c>
      <c r="Q1084">
        <f>VLOOKUP(A1084,'Hospitalisation Details'!$A$1:$H$2344,8,FALSE)</f>
        <v>49</v>
      </c>
    </row>
    <row r="1085" spans="1:17" x14ac:dyDescent="0.3">
      <c r="A1085" t="s">
        <v>1276</v>
      </c>
      <c r="B1085" t="str">
        <f>VLOOKUP(A1085, 'Customer Names'!$A$1:$D$2336,3,FALSE)</f>
        <v>Reichardt</v>
      </c>
      <c r="C1085">
        <f>VLOOKUP(A1085, 'Medical Examinations'!$A$1:$J$2336,2,FALSE)</f>
        <v>31.66</v>
      </c>
      <c r="D1085">
        <f>VLOOKUP(A1085,'Medical Examinations'!A1084:J3419,3,FALSE)</f>
        <v>4.1100000000000003</v>
      </c>
      <c r="E1085" t="str">
        <f>VLOOKUP(A1085,'Medical Examinations'!A1084:J3419,4,FALSE)</f>
        <v>No</v>
      </c>
      <c r="F1085" t="str">
        <f>VLOOKUP(A1085,'Medical Examinations'!A1084:J3419,4,FALSE)</f>
        <v>No</v>
      </c>
      <c r="G1085" t="str">
        <f>VLOOKUP(A1085,'Medical Examinations'!A1085:J3419,6,FALSE)</f>
        <v>No</v>
      </c>
      <c r="H1085">
        <f>VLOOKUP(A1085,'Medical Examinations'!A1085:J3419,7,FALSE)</f>
        <v>0</v>
      </c>
      <c r="I1085" s="8" t="str">
        <f>VLOOKUP(A1085,'Medical Examinations'!A1085:J3419,8,FALSE)</f>
        <v>No</v>
      </c>
      <c r="J1085" t="str">
        <f>VLOOKUP(A1085,'Medical Examinations'!A1085:J3419,9,FALSE)</f>
        <v>Obesity</v>
      </c>
      <c r="K1085" t="str">
        <f>VLOOKUP(A1085,'Medical Examinations'!A1085:J3419,10,FALSE)</f>
        <v>Normal</v>
      </c>
      <c r="L1085" s="14">
        <f>VLOOKUP(A1085,'Hospitalisation Details'!$A$1:$H$2344,2,FALSE)</f>
        <v>29518</v>
      </c>
      <c r="M1085">
        <f>VLOOKUP(A1085,'Hospitalisation Details'!$A$1:$H$2344,4,FALSE)</f>
        <v>10407.98</v>
      </c>
      <c r="N1085" t="str">
        <f>VLOOKUP(A1085,'Hospitalisation Details'!$A$1:$H$2344,5,FALSE)</f>
        <v>tier - 3</v>
      </c>
      <c r="O1085" t="str">
        <f>VLOOKUP(A1085,'Hospitalisation Details'!$A$1:$H$2344,6,FALSE)</f>
        <v>tier - 1</v>
      </c>
      <c r="P1085" t="str">
        <f>VLOOKUP(A1085,'Hospitalisation Details'!$A$1:$H$2344,7,FALSE)</f>
        <v>R1021</v>
      </c>
      <c r="Q1085">
        <f>VLOOKUP(A1085,'Hospitalisation Details'!$A$1:$H$2344,8,FALSE)</f>
        <v>42</v>
      </c>
    </row>
    <row r="1086" spans="1:17" x14ac:dyDescent="0.3">
      <c r="A1086" t="s">
        <v>1275</v>
      </c>
      <c r="B1086" t="str">
        <f>VLOOKUP(A1086, 'Customer Names'!$A$1:$D$2336,3,FALSE)</f>
        <v>Morton</v>
      </c>
      <c r="C1086">
        <f>VLOOKUP(A1086, 'Medical Examinations'!$A$1:$J$2336,2,FALSE)</f>
        <v>28.215</v>
      </c>
      <c r="D1086">
        <f>VLOOKUP(A1086,'Medical Examinations'!A1085:J3420,3,FALSE)</f>
        <v>7.56</v>
      </c>
      <c r="E1086" t="str">
        <f>VLOOKUP(A1086,'Medical Examinations'!A1085:J3420,4,FALSE)</f>
        <v>Yes</v>
      </c>
      <c r="F1086" t="str">
        <f>VLOOKUP(A1086,'Medical Examinations'!A1085:J3420,4,FALSE)</f>
        <v>Yes</v>
      </c>
      <c r="G1086" t="str">
        <f>VLOOKUP(A1086,'Medical Examinations'!A1086:J3420,6,FALSE)</f>
        <v>No</v>
      </c>
      <c r="H1086">
        <f>VLOOKUP(A1086,'Medical Examinations'!A1086:J3420,7,FALSE)</f>
        <v>1</v>
      </c>
      <c r="I1086" s="8" t="str">
        <f>VLOOKUP(A1086,'Medical Examinations'!A1086:J3420,8,FALSE)</f>
        <v>No</v>
      </c>
      <c r="J1086" t="str">
        <f>VLOOKUP(A1086,'Medical Examinations'!A1086:J3420,9,FALSE)</f>
        <v>Overweight</v>
      </c>
      <c r="K1086" t="str">
        <f>VLOOKUP(A1086,'Medical Examinations'!A1086:J3420,10,FALSE)</f>
        <v>Diabetes</v>
      </c>
      <c r="L1086" s="14">
        <f>VLOOKUP(A1086,'Hospitalisation Details'!$A$1:$H$2344,2,FALSE)</f>
        <v>27550</v>
      </c>
      <c r="M1086">
        <f>VLOOKUP(A1086,'Hospitalisation Details'!$A$1:$H$2344,4,FALSE)</f>
        <v>10407.09</v>
      </c>
      <c r="N1086" t="str">
        <f>VLOOKUP(A1086,'Hospitalisation Details'!$A$1:$H$2344,5,FALSE)</f>
        <v>tier - 3</v>
      </c>
      <c r="O1086" t="str">
        <f>VLOOKUP(A1086,'Hospitalisation Details'!$A$1:$H$2344,6,FALSE)</f>
        <v>tier - 1</v>
      </c>
      <c r="P1086" t="str">
        <f>VLOOKUP(A1086,'Hospitalisation Details'!$A$1:$H$2344,7,FALSE)</f>
        <v>R1015</v>
      </c>
      <c r="Q1086">
        <f>VLOOKUP(A1086,'Hospitalisation Details'!$A$1:$H$2344,8,FALSE)</f>
        <v>48</v>
      </c>
    </row>
    <row r="1087" spans="1:17" x14ac:dyDescent="0.3">
      <c r="A1087" t="s">
        <v>1274</v>
      </c>
      <c r="B1087" t="str">
        <f>VLOOKUP(A1087, 'Customer Names'!$A$1:$D$2336,3,FALSE)</f>
        <v>Sunstrum</v>
      </c>
      <c r="C1087">
        <f>VLOOKUP(A1087, 'Medical Examinations'!$A$1:$J$2336,2,FALSE)</f>
        <v>26.12</v>
      </c>
      <c r="D1087">
        <f>VLOOKUP(A1087,'Medical Examinations'!A1086:J3421,3,FALSE)</f>
        <v>4.17</v>
      </c>
      <c r="E1087" t="str">
        <f>VLOOKUP(A1087,'Medical Examinations'!A1086:J3421,4,FALSE)</f>
        <v>Yes</v>
      </c>
      <c r="F1087" t="str">
        <f>VLOOKUP(A1087,'Medical Examinations'!A1086:J3421,4,FALSE)</f>
        <v>Yes</v>
      </c>
      <c r="G1087" t="str">
        <f>VLOOKUP(A1087,'Medical Examinations'!A1087:J3421,6,FALSE)</f>
        <v>Yes</v>
      </c>
      <c r="H1087">
        <f>VLOOKUP(A1087,'Medical Examinations'!A1087:J3421,7,FALSE)</f>
        <v>1</v>
      </c>
      <c r="I1087" s="8" t="str">
        <f>VLOOKUP(A1087,'Medical Examinations'!A1087:J3421,8,FALSE)</f>
        <v>No</v>
      </c>
      <c r="J1087" t="str">
        <f>VLOOKUP(A1087,'Medical Examinations'!A1087:J3421,9,FALSE)</f>
        <v>Overweight</v>
      </c>
      <c r="K1087" t="str">
        <f>VLOOKUP(A1087,'Medical Examinations'!A1087:J3421,10,FALSE)</f>
        <v>Normal</v>
      </c>
      <c r="L1087" s="14">
        <f>VLOOKUP(A1087,'Hospitalisation Details'!$A$1:$H$2344,2,FALSE)</f>
        <v>25391</v>
      </c>
      <c r="M1087">
        <f>VLOOKUP(A1087,'Hospitalisation Details'!$A$1:$H$2344,4,FALSE)</f>
        <v>10403.27</v>
      </c>
      <c r="N1087" t="str">
        <f>VLOOKUP(A1087,'Hospitalisation Details'!$A$1:$H$2344,5,FALSE)</f>
        <v>tier - 3</v>
      </c>
      <c r="O1087" t="str">
        <f>VLOOKUP(A1087,'Hospitalisation Details'!$A$1:$H$2344,6,FALSE)</f>
        <v>tier - 2</v>
      </c>
      <c r="P1087" t="str">
        <f>VLOOKUP(A1087,'Hospitalisation Details'!$A$1:$H$2344,7,FALSE)</f>
        <v>R1020</v>
      </c>
      <c r="Q1087">
        <f>VLOOKUP(A1087,'Hospitalisation Details'!$A$1:$H$2344,8,FALSE)</f>
        <v>53</v>
      </c>
    </row>
    <row r="1088" spans="1:17" x14ac:dyDescent="0.3">
      <c r="A1088" t="s">
        <v>1273</v>
      </c>
      <c r="B1088" t="str">
        <f>VLOOKUP(A1088, 'Customer Names'!$A$1:$D$2336,3,FALSE)</f>
        <v>Frownfelter</v>
      </c>
      <c r="C1088">
        <f>VLOOKUP(A1088, 'Medical Examinations'!$A$1:$J$2336,2,FALSE)</f>
        <v>36.630000000000003</v>
      </c>
      <c r="D1088">
        <f>VLOOKUP(A1088,'Medical Examinations'!A1087:J3422,3,FALSE)</f>
        <v>11.42</v>
      </c>
      <c r="E1088" t="str">
        <f>VLOOKUP(A1088,'Medical Examinations'!A1087:J3422,4,FALSE)</f>
        <v>No</v>
      </c>
      <c r="F1088" t="str">
        <f>VLOOKUP(A1088,'Medical Examinations'!A1087:J3422,4,FALSE)</f>
        <v>No</v>
      </c>
      <c r="G1088" t="str">
        <f>VLOOKUP(A1088,'Medical Examinations'!A1088:J3422,6,FALSE)</f>
        <v>No</v>
      </c>
      <c r="H1088">
        <f>VLOOKUP(A1088,'Medical Examinations'!A1088:J3422,7,FALSE)</f>
        <v>2</v>
      </c>
      <c r="I1088" s="8" t="str">
        <f>VLOOKUP(A1088,'Medical Examinations'!A1088:J3422,8,FALSE)</f>
        <v>No</v>
      </c>
      <c r="J1088" t="str">
        <f>VLOOKUP(A1088,'Medical Examinations'!A1088:J3422,9,FALSE)</f>
        <v>Obesity</v>
      </c>
      <c r="K1088" t="str">
        <f>VLOOKUP(A1088,'Medical Examinations'!A1088:J3422,10,FALSE)</f>
        <v>Diabetes</v>
      </c>
      <c r="L1088" s="14">
        <f>VLOOKUP(A1088,'Hospitalisation Details'!$A$1:$H$2344,2,FALSE)</f>
        <v>26926</v>
      </c>
      <c r="M1088">
        <f>VLOOKUP(A1088,'Hospitalisation Details'!$A$1:$H$2344,4,FALSE)</f>
        <v>10381.48</v>
      </c>
      <c r="N1088" t="str">
        <f>VLOOKUP(A1088,'Hospitalisation Details'!$A$1:$H$2344,5,FALSE)</f>
        <v>tier - 3</v>
      </c>
      <c r="O1088" t="str">
        <f>VLOOKUP(A1088,'Hospitalisation Details'!$A$1:$H$2344,6,FALSE)</f>
        <v>tier - 3</v>
      </c>
      <c r="P1088" t="str">
        <f>VLOOKUP(A1088,'Hospitalisation Details'!$A$1:$H$2344,7,FALSE)</f>
        <v>R1013</v>
      </c>
      <c r="Q1088">
        <f>VLOOKUP(A1088,'Hospitalisation Details'!$A$1:$H$2344,8,FALSE)</f>
        <v>49</v>
      </c>
    </row>
    <row r="1089" spans="1:17" x14ac:dyDescent="0.3">
      <c r="A1089" t="s">
        <v>1272</v>
      </c>
      <c r="B1089" t="str">
        <f>VLOOKUP(A1089, 'Customer Names'!$A$1:$D$2336,3,FALSE)</f>
        <v>Richter</v>
      </c>
      <c r="C1089">
        <f>VLOOKUP(A1089, 'Medical Examinations'!$A$1:$J$2336,2,FALSE)</f>
        <v>33.344999999999999</v>
      </c>
      <c r="D1089">
        <f>VLOOKUP(A1089,'Medical Examinations'!A1088:J3423,3,FALSE)</f>
        <v>7.33</v>
      </c>
      <c r="E1089" t="str">
        <f>VLOOKUP(A1089,'Medical Examinations'!A1088:J3423,4,FALSE)</f>
        <v>No</v>
      </c>
      <c r="F1089" t="str">
        <f>VLOOKUP(A1089,'Medical Examinations'!A1088:J3423,4,FALSE)</f>
        <v>No</v>
      </c>
      <c r="G1089" t="str">
        <f>VLOOKUP(A1089,'Medical Examinations'!A1089:J3423,6,FALSE)</f>
        <v>No</v>
      </c>
      <c r="H1089">
        <f>VLOOKUP(A1089,'Medical Examinations'!A1089:J3423,7,FALSE)</f>
        <v>2</v>
      </c>
      <c r="I1089" s="8" t="str">
        <f>VLOOKUP(A1089,'Medical Examinations'!A1089:J3423,8,FALSE)</f>
        <v>No</v>
      </c>
      <c r="J1089" t="str">
        <f>VLOOKUP(A1089,'Medical Examinations'!A1089:J3423,9,FALSE)</f>
        <v>Obesity</v>
      </c>
      <c r="K1089" t="str">
        <f>VLOOKUP(A1089,'Medical Examinations'!A1089:J3423,10,FALSE)</f>
        <v>Diabetes</v>
      </c>
      <c r="L1089" s="14">
        <f>VLOOKUP(A1089,'Hospitalisation Details'!$A$1:$H$2344,2,FALSE)</f>
        <v>26936</v>
      </c>
      <c r="M1089">
        <f>VLOOKUP(A1089,'Hospitalisation Details'!$A$1:$H$2344,4,FALSE)</f>
        <v>10370.91</v>
      </c>
      <c r="N1089" t="str">
        <f>VLOOKUP(A1089,'Hospitalisation Details'!$A$1:$H$2344,5,FALSE)</f>
        <v>tier - 3</v>
      </c>
      <c r="O1089" t="str">
        <f>VLOOKUP(A1089,'Hospitalisation Details'!$A$1:$H$2344,6,FALSE)</f>
        <v>tier - 3</v>
      </c>
      <c r="P1089" t="str">
        <f>VLOOKUP(A1089,'Hospitalisation Details'!$A$1:$H$2344,7,FALSE)</f>
        <v>R1024</v>
      </c>
      <c r="Q1089">
        <f>VLOOKUP(A1089,'Hospitalisation Details'!$A$1:$H$2344,8,FALSE)</f>
        <v>49</v>
      </c>
    </row>
    <row r="1090" spans="1:17" x14ac:dyDescent="0.3">
      <c r="A1090" t="s">
        <v>1271</v>
      </c>
      <c r="B1090" t="str">
        <f>VLOOKUP(A1090, 'Customer Names'!$A$1:$D$2336,3,FALSE)</f>
        <v>England</v>
      </c>
      <c r="C1090">
        <f>VLOOKUP(A1090, 'Medical Examinations'!$A$1:$J$2336,2,FALSE)</f>
        <v>27.11</v>
      </c>
      <c r="D1090">
        <f>VLOOKUP(A1090,'Medical Examinations'!A1089:J3424,3,FALSE)</f>
        <v>6.7</v>
      </c>
      <c r="E1090" t="str">
        <f>VLOOKUP(A1090,'Medical Examinations'!A1089:J3424,4,FALSE)</f>
        <v>No</v>
      </c>
      <c r="F1090" t="str">
        <f>VLOOKUP(A1090,'Medical Examinations'!A1089:J3424,4,FALSE)</f>
        <v>No</v>
      </c>
      <c r="G1090" t="str">
        <f>VLOOKUP(A1090,'Medical Examinations'!A1090:J3424,6,FALSE)</f>
        <v>No</v>
      </c>
      <c r="H1090">
        <f>VLOOKUP(A1090,'Medical Examinations'!A1090:J3424,7,FALSE)</f>
        <v>0</v>
      </c>
      <c r="I1090" s="8" t="str">
        <f>VLOOKUP(A1090,'Medical Examinations'!A1090:J3424,8,FALSE)</f>
        <v>No</v>
      </c>
      <c r="J1090" t="str">
        <f>VLOOKUP(A1090,'Medical Examinations'!A1090:J3424,9,FALSE)</f>
        <v>Overweight</v>
      </c>
      <c r="K1090" t="str">
        <f>VLOOKUP(A1090,'Medical Examinations'!A1090:J3424,10,FALSE)</f>
        <v>Diabetes</v>
      </c>
      <c r="L1090" s="14">
        <f>VLOOKUP(A1090,'Hospitalisation Details'!$A$1:$H$2344,2,FALSE)</f>
        <v>26182</v>
      </c>
      <c r="M1090">
        <f>VLOOKUP(A1090,'Hospitalisation Details'!$A$1:$H$2344,4,FALSE)</f>
        <v>10356.67</v>
      </c>
      <c r="N1090" t="str">
        <f>VLOOKUP(A1090,'Hospitalisation Details'!$A$1:$H$2344,5,FALSE)</f>
        <v>tier - 3</v>
      </c>
      <c r="O1090" t="str">
        <f>VLOOKUP(A1090,'Hospitalisation Details'!$A$1:$H$2344,6,FALSE)</f>
        <v>tier - 1</v>
      </c>
      <c r="P1090" t="str">
        <f>VLOOKUP(A1090,'Hospitalisation Details'!$A$1:$H$2344,7,FALSE)</f>
        <v>R1025</v>
      </c>
      <c r="Q1090">
        <f>VLOOKUP(A1090,'Hospitalisation Details'!$A$1:$H$2344,8,FALSE)</f>
        <v>51</v>
      </c>
    </row>
    <row r="1091" spans="1:17" x14ac:dyDescent="0.3">
      <c r="A1091" t="s">
        <v>1270</v>
      </c>
      <c r="B1091" t="str">
        <f>VLOOKUP(A1091, 'Customer Names'!$A$1:$D$2336,3,FALSE)</f>
        <v>McLean</v>
      </c>
      <c r="C1091">
        <f>VLOOKUP(A1091, 'Medical Examinations'!$A$1:$J$2336,2,FALSE)</f>
        <v>26.6</v>
      </c>
      <c r="D1091">
        <f>VLOOKUP(A1091,'Medical Examinations'!A1090:J3425,3,FALSE)</f>
        <v>5.27</v>
      </c>
      <c r="E1091" t="str">
        <f>VLOOKUP(A1091,'Medical Examinations'!A1090:J3425,4,FALSE)</f>
        <v>Yes</v>
      </c>
      <c r="F1091" t="str">
        <f>VLOOKUP(A1091,'Medical Examinations'!A1090:J3425,4,FALSE)</f>
        <v>Yes</v>
      </c>
      <c r="G1091" t="str">
        <f>VLOOKUP(A1091,'Medical Examinations'!A1091:J3425,6,FALSE)</f>
        <v>Yes</v>
      </c>
      <c r="H1091">
        <f>VLOOKUP(A1091,'Medical Examinations'!A1091:J3425,7,FALSE)</f>
        <v>1</v>
      </c>
      <c r="I1091" s="8" t="str">
        <f>VLOOKUP(A1091,'Medical Examinations'!A1091:J3425,8,FALSE)</f>
        <v>No</v>
      </c>
      <c r="J1091" t="str">
        <f>VLOOKUP(A1091,'Medical Examinations'!A1091:J3425,9,FALSE)</f>
        <v>Overweight</v>
      </c>
      <c r="K1091" t="str">
        <f>VLOOKUP(A1091,'Medical Examinations'!A1091:J3425,10,FALSE)</f>
        <v>Normal</v>
      </c>
      <c r="L1091" s="14">
        <f>VLOOKUP(A1091,'Hospitalisation Details'!$A$1:$H$2344,2,FALSE)</f>
        <v>25371</v>
      </c>
      <c r="M1091">
        <f>VLOOKUP(A1091,'Hospitalisation Details'!$A$1:$H$2344,4,FALSE)</f>
        <v>10355.64</v>
      </c>
      <c r="N1091" t="str">
        <f>VLOOKUP(A1091,'Hospitalisation Details'!$A$1:$H$2344,5,FALSE)</f>
        <v>tier - 3</v>
      </c>
      <c r="O1091" t="str">
        <f>VLOOKUP(A1091,'Hospitalisation Details'!$A$1:$H$2344,6,FALSE)</f>
        <v>tier - 1</v>
      </c>
      <c r="P1091" t="str">
        <f>VLOOKUP(A1091,'Hospitalisation Details'!$A$1:$H$2344,7,FALSE)</f>
        <v>R1012</v>
      </c>
      <c r="Q1091">
        <f>VLOOKUP(A1091,'Hospitalisation Details'!$A$1:$H$2344,8,FALSE)</f>
        <v>53</v>
      </c>
    </row>
    <row r="1092" spans="1:17" x14ac:dyDescent="0.3">
      <c r="A1092" t="s">
        <v>1269</v>
      </c>
      <c r="B1092" t="str">
        <f>VLOOKUP(A1092, 'Customer Names'!$A$1:$D$2336,3,FALSE)</f>
        <v>Gardner</v>
      </c>
      <c r="C1092">
        <f>VLOOKUP(A1092, 'Medical Examinations'!$A$1:$J$2336,2,FALSE)</f>
        <v>30.41</v>
      </c>
      <c r="D1092">
        <f>VLOOKUP(A1092,'Medical Examinations'!A1091:J3426,3,FALSE)</f>
        <v>7.72</v>
      </c>
      <c r="E1092" t="str">
        <f>VLOOKUP(A1092,'Medical Examinations'!A1091:J3426,4,FALSE)</f>
        <v>No</v>
      </c>
      <c r="F1092" t="str">
        <f>VLOOKUP(A1092,'Medical Examinations'!A1091:J3426,4,FALSE)</f>
        <v>No</v>
      </c>
      <c r="G1092" t="str">
        <f>VLOOKUP(A1092,'Medical Examinations'!A1092:J3426,6,FALSE)</f>
        <v>No</v>
      </c>
      <c r="H1092">
        <f>VLOOKUP(A1092,'Medical Examinations'!A1092:J3426,7,FALSE)</f>
        <v>0</v>
      </c>
      <c r="I1092" s="8" t="str">
        <f>VLOOKUP(A1092,'Medical Examinations'!A1092:J3426,8,FALSE)</f>
        <v>No</v>
      </c>
      <c r="J1092" t="str">
        <f>VLOOKUP(A1092,'Medical Examinations'!A1092:J3426,9,FALSE)</f>
        <v>Obesity</v>
      </c>
      <c r="K1092" t="str">
        <f>VLOOKUP(A1092,'Medical Examinations'!A1092:J3426,10,FALSE)</f>
        <v>Diabetes</v>
      </c>
      <c r="L1092" s="14">
        <f>VLOOKUP(A1092,'Hospitalisation Details'!$A$1:$H$2344,2,FALSE)</f>
        <v>27301</v>
      </c>
      <c r="M1092">
        <f>VLOOKUP(A1092,'Hospitalisation Details'!$A$1:$H$2344,4,FALSE)</f>
        <v>10352.48</v>
      </c>
      <c r="N1092" t="str">
        <f>VLOOKUP(A1092,'Hospitalisation Details'!$A$1:$H$2344,5,FALSE)</f>
        <v>tier - 3</v>
      </c>
      <c r="O1092" t="str">
        <f>VLOOKUP(A1092,'Hospitalisation Details'!$A$1:$H$2344,6,FALSE)</f>
        <v>tier - 1</v>
      </c>
      <c r="P1092" t="str">
        <f>VLOOKUP(A1092,'Hospitalisation Details'!$A$1:$H$2344,7,FALSE)</f>
        <v>R1012</v>
      </c>
      <c r="Q1092">
        <f>VLOOKUP(A1092,'Hospitalisation Details'!$A$1:$H$2344,8,FALSE)</f>
        <v>48</v>
      </c>
    </row>
    <row r="1093" spans="1:17" x14ac:dyDescent="0.3">
      <c r="A1093" t="s">
        <v>1268</v>
      </c>
      <c r="B1093" t="str">
        <f>VLOOKUP(A1093, 'Customer Names'!$A$1:$D$2336,3,FALSE)</f>
        <v>Lane</v>
      </c>
      <c r="C1093">
        <f>VLOOKUP(A1093, 'Medical Examinations'!$A$1:$J$2336,2,FALSE)</f>
        <v>28.98</v>
      </c>
      <c r="D1093">
        <f>VLOOKUP(A1093,'Medical Examinations'!A1092:J3427,3,FALSE)</f>
        <v>8.68</v>
      </c>
      <c r="E1093" t="str">
        <f>VLOOKUP(A1093,'Medical Examinations'!A1092:J3427,4,FALSE)</f>
        <v>No</v>
      </c>
      <c r="F1093" t="str">
        <f>VLOOKUP(A1093,'Medical Examinations'!A1092:J3427,4,FALSE)</f>
        <v>No</v>
      </c>
      <c r="G1093" t="str">
        <f>VLOOKUP(A1093,'Medical Examinations'!A1093:J3427,6,FALSE)</f>
        <v>No</v>
      </c>
      <c r="H1093">
        <f>VLOOKUP(A1093,'Medical Examinations'!A1093:J3427,7,FALSE)</f>
        <v>2</v>
      </c>
      <c r="I1093" s="8" t="str">
        <f>VLOOKUP(A1093,'Medical Examinations'!A1093:J3427,8,FALSE)</f>
        <v>No</v>
      </c>
      <c r="J1093" t="str">
        <f>VLOOKUP(A1093,'Medical Examinations'!A1093:J3427,9,FALSE)</f>
        <v>Overweight</v>
      </c>
      <c r="K1093" t="str">
        <f>VLOOKUP(A1093,'Medical Examinations'!A1093:J3427,10,FALSE)</f>
        <v>Diabetes</v>
      </c>
      <c r="L1093" s="14">
        <f>VLOOKUP(A1093,'Hospitalisation Details'!$A$1:$H$2344,2,FALSE)</f>
        <v>26884</v>
      </c>
      <c r="M1093">
        <f>VLOOKUP(A1093,'Hospitalisation Details'!$A$1:$H$2344,4,FALSE)</f>
        <v>10345.93</v>
      </c>
      <c r="N1093" t="str">
        <f>VLOOKUP(A1093,'Hospitalisation Details'!$A$1:$H$2344,5,FALSE)</f>
        <v>tier - 3</v>
      </c>
      <c r="O1093" t="str">
        <f>VLOOKUP(A1093,'Hospitalisation Details'!$A$1:$H$2344,6,FALSE)</f>
        <v>tier - 2</v>
      </c>
      <c r="P1093" t="str">
        <f>VLOOKUP(A1093,'Hospitalisation Details'!$A$1:$H$2344,7,FALSE)</f>
        <v>R1021</v>
      </c>
      <c r="Q1093">
        <f>VLOOKUP(A1093,'Hospitalisation Details'!$A$1:$H$2344,8,FALSE)</f>
        <v>49</v>
      </c>
    </row>
    <row r="1094" spans="1:17" x14ac:dyDescent="0.3">
      <c r="A1094" t="s">
        <v>1267</v>
      </c>
      <c r="B1094" t="str">
        <f>VLOOKUP(A1094, 'Customer Names'!$A$1:$D$2336,3,FALSE)</f>
        <v>Vonachen</v>
      </c>
      <c r="C1094">
        <f>VLOOKUP(A1094, 'Medical Examinations'!$A$1:$J$2336,2,FALSE)</f>
        <v>31.24</v>
      </c>
      <c r="D1094">
        <f>VLOOKUP(A1094,'Medical Examinations'!A1093:J3428,3,FALSE)</f>
        <v>9.8000000000000007</v>
      </c>
      <c r="E1094" t="str">
        <f>VLOOKUP(A1094,'Medical Examinations'!A1093:J3428,4,FALSE)</f>
        <v>No</v>
      </c>
      <c r="F1094" t="str">
        <f>VLOOKUP(A1094,'Medical Examinations'!A1093:J3428,4,FALSE)</f>
        <v>No</v>
      </c>
      <c r="G1094" t="str">
        <f>VLOOKUP(A1094,'Medical Examinations'!A1094:J3428,6,FALSE)</f>
        <v>No</v>
      </c>
      <c r="H1094">
        <f>VLOOKUP(A1094,'Medical Examinations'!A1094:J3428,7,FALSE)</f>
        <v>0</v>
      </c>
      <c r="I1094" s="8" t="str">
        <f>VLOOKUP(A1094,'Medical Examinations'!A1094:J3428,8,FALSE)</f>
        <v>No</v>
      </c>
      <c r="J1094" t="str">
        <f>VLOOKUP(A1094,'Medical Examinations'!A1094:J3428,9,FALSE)</f>
        <v>Obesity</v>
      </c>
      <c r="K1094" t="str">
        <f>VLOOKUP(A1094,'Medical Examinations'!A1094:J3428,10,FALSE)</f>
        <v>Diabetes</v>
      </c>
      <c r="L1094" s="14">
        <f>VLOOKUP(A1094,'Hospitalisation Details'!$A$1:$H$2344,2,FALSE)</f>
        <v>25038</v>
      </c>
      <c r="M1094">
        <f>VLOOKUP(A1094,'Hospitalisation Details'!$A$1:$H$2344,4,FALSE)</f>
        <v>10338.93</v>
      </c>
      <c r="N1094" t="str">
        <f>VLOOKUP(A1094,'Hospitalisation Details'!$A$1:$H$2344,5,FALSE)</f>
        <v>tier - 3</v>
      </c>
      <c r="O1094" t="str">
        <f>VLOOKUP(A1094,'Hospitalisation Details'!$A$1:$H$2344,6,FALSE)</f>
        <v>tier - 1</v>
      </c>
      <c r="P1094" t="str">
        <f>VLOOKUP(A1094,'Hospitalisation Details'!$A$1:$H$2344,7,FALSE)</f>
        <v>R1013</v>
      </c>
      <c r="Q1094">
        <f>VLOOKUP(A1094,'Hospitalisation Details'!$A$1:$H$2344,8,FALSE)</f>
        <v>54</v>
      </c>
    </row>
    <row r="1095" spans="1:17" x14ac:dyDescent="0.3">
      <c r="A1095" t="s">
        <v>1266</v>
      </c>
      <c r="B1095" t="str">
        <f>VLOOKUP(A1095, 'Customer Names'!$A$1:$D$2336,3,FALSE)</f>
        <v>Smith</v>
      </c>
      <c r="C1095">
        <f>VLOOKUP(A1095, 'Medical Examinations'!$A$1:$J$2336,2,FALSE)</f>
        <v>31.54</v>
      </c>
      <c r="D1095">
        <f>VLOOKUP(A1095,'Medical Examinations'!A1094:J3429,3,FALSE)</f>
        <v>4.4400000000000004</v>
      </c>
      <c r="E1095" t="str">
        <f>VLOOKUP(A1095,'Medical Examinations'!A1094:J3429,4,FALSE)</f>
        <v>No</v>
      </c>
      <c r="F1095" t="str">
        <f>VLOOKUP(A1095,'Medical Examinations'!A1094:J3429,4,FALSE)</f>
        <v>No</v>
      </c>
      <c r="G1095" t="str">
        <f>VLOOKUP(A1095,'Medical Examinations'!A1095:J3429,6,FALSE)</f>
        <v>No</v>
      </c>
      <c r="H1095">
        <f>VLOOKUP(A1095,'Medical Examinations'!A1095:J3429,7,FALSE)</f>
        <v>0</v>
      </c>
      <c r="I1095" s="8" t="str">
        <f>VLOOKUP(A1095,'Medical Examinations'!A1095:J3429,8,FALSE)</f>
        <v>No</v>
      </c>
      <c r="J1095" t="str">
        <f>VLOOKUP(A1095,'Medical Examinations'!A1095:J3429,9,FALSE)</f>
        <v>Obesity</v>
      </c>
      <c r="K1095" t="str">
        <f>VLOOKUP(A1095,'Medical Examinations'!A1095:J3429,10,FALSE)</f>
        <v>Normal</v>
      </c>
      <c r="L1095" s="14">
        <f>VLOOKUP(A1095,'Hospitalisation Details'!$A$1:$H$2344,2,FALSE)</f>
        <v>30153</v>
      </c>
      <c r="M1095">
        <f>VLOOKUP(A1095,'Hospitalisation Details'!$A$1:$H$2344,4,FALSE)</f>
        <v>10329.06</v>
      </c>
      <c r="N1095" t="str">
        <f>VLOOKUP(A1095,'Hospitalisation Details'!$A$1:$H$2344,5,FALSE)</f>
        <v>tier - 3</v>
      </c>
      <c r="O1095" t="str">
        <f>VLOOKUP(A1095,'Hospitalisation Details'!$A$1:$H$2344,6,FALSE)</f>
        <v>tier - 1</v>
      </c>
      <c r="P1095" t="str">
        <f>VLOOKUP(A1095,'Hospitalisation Details'!$A$1:$H$2344,7,FALSE)</f>
        <v>R1021</v>
      </c>
      <c r="Q1095">
        <f>VLOOKUP(A1095,'Hospitalisation Details'!$A$1:$H$2344,8,FALSE)</f>
        <v>40</v>
      </c>
    </row>
    <row r="1096" spans="1:17" x14ac:dyDescent="0.3">
      <c r="A1096" t="s">
        <v>1265</v>
      </c>
      <c r="B1096" t="str">
        <f>VLOOKUP(A1096, 'Customer Names'!$A$1:$D$2336,3,FALSE)</f>
        <v>Kidwell</v>
      </c>
      <c r="C1096">
        <f>VLOOKUP(A1096, 'Medical Examinations'!$A$1:$J$2336,2,FALSE)</f>
        <v>38.6</v>
      </c>
      <c r="D1096">
        <f>VLOOKUP(A1096,'Medical Examinations'!A1095:J3430,3,FALSE)</f>
        <v>7.19</v>
      </c>
      <c r="E1096" t="str">
        <f>VLOOKUP(A1096,'Medical Examinations'!A1095:J3430,4,FALSE)</f>
        <v>Yes</v>
      </c>
      <c r="F1096" t="str">
        <f>VLOOKUP(A1096,'Medical Examinations'!A1095:J3430,4,FALSE)</f>
        <v>Yes</v>
      </c>
      <c r="G1096" t="str">
        <f>VLOOKUP(A1096,'Medical Examinations'!A1096:J3430,6,FALSE)</f>
        <v>No</v>
      </c>
      <c r="H1096">
        <f>VLOOKUP(A1096,'Medical Examinations'!A1096:J3430,7,FALSE)</f>
        <v>2</v>
      </c>
      <c r="I1096" s="8" t="str">
        <f>VLOOKUP(A1096,'Medical Examinations'!A1096:J3430,8,FALSE)</f>
        <v>No</v>
      </c>
      <c r="J1096" t="str">
        <f>VLOOKUP(A1096,'Medical Examinations'!A1096:J3430,9,FALSE)</f>
        <v>Obesity</v>
      </c>
      <c r="K1096" t="str">
        <f>VLOOKUP(A1096,'Medical Examinations'!A1096:J3430,10,FALSE)</f>
        <v>Diabetes</v>
      </c>
      <c r="L1096" s="14">
        <f>VLOOKUP(A1096,'Hospitalisation Details'!$A$1:$H$2344,2,FALSE)</f>
        <v>25903</v>
      </c>
      <c r="M1096">
        <f>VLOOKUP(A1096,'Hospitalisation Details'!$A$1:$H$2344,4,FALSE)</f>
        <v>10325.209999999999</v>
      </c>
      <c r="N1096" t="str">
        <f>VLOOKUP(A1096,'Hospitalisation Details'!$A$1:$H$2344,5,FALSE)</f>
        <v>tier - 3</v>
      </c>
      <c r="O1096" t="str">
        <f>VLOOKUP(A1096,'Hospitalisation Details'!$A$1:$H$2344,6,FALSE)</f>
        <v>tier - 3</v>
      </c>
      <c r="P1096" t="str">
        <f>VLOOKUP(A1096,'Hospitalisation Details'!$A$1:$H$2344,7,FALSE)</f>
        <v>R1011</v>
      </c>
      <c r="Q1096">
        <f>VLOOKUP(A1096,'Hospitalisation Details'!$A$1:$H$2344,8,FALSE)</f>
        <v>52</v>
      </c>
    </row>
    <row r="1097" spans="1:17" x14ac:dyDescent="0.3">
      <c r="A1097" t="s">
        <v>1264</v>
      </c>
      <c r="B1097" t="str">
        <f>VLOOKUP(A1097, 'Customer Names'!$A$1:$D$2336,3,FALSE)</f>
        <v>Betancourth</v>
      </c>
      <c r="C1097">
        <f>VLOOKUP(A1097, 'Medical Examinations'!$A$1:$J$2336,2,FALSE)</f>
        <v>37.950000000000003</v>
      </c>
      <c r="D1097">
        <f>VLOOKUP(A1097,'Medical Examinations'!A1096:J3431,3,FALSE)</f>
        <v>6.06</v>
      </c>
      <c r="E1097" t="str">
        <f>VLOOKUP(A1097,'Medical Examinations'!A1096:J3431,4,FALSE)</f>
        <v>No</v>
      </c>
      <c r="F1097" t="str">
        <f>VLOOKUP(A1097,'Medical Examinations'!A1096:J3431,4,FALSE)</f>
        <v>No</v>
      </c>
      <c r="G1097" t="str">
        <f>VLOOKUP(A1097,'Medical Examinations'!A1097:J3431,6,FALSE)</f>
        <v>No</v>
      </c>
      <c r="H1097">
        <f>VLOOKUP(A1097,'Medical Examinations'!A1097:J3431,7,FALSE)</f>
        <v>0</v>
      </c>
      <c r="I1097" s="8" t="str">
        <f>VLOOKUP(A1097,'Medical Examinations'!A1097:J3431,8,FALSE)</f>
        <v>No</v>
      </c>
      <c r="J1097" t="str">
        <f>VLOOKUP(A1097,'Medical Examinations'!A1097:J3431,9,FALSE)</f>
        <v>Obesity</v>
      </c>
      <c r="K1097" t="str">
        <f>VLOOKUP(A1097,'Medical Examinations'!A1097:J3431,10,FALSE)</f>
        <v>Prediabetes</v>
      </c>
      <c r="L1097" s="14">
        <f>VLOOKUP(A1097,'Hospitalisation Details'!$A$1:$H$2344,2,FALSE)</f>
        <v>33471</v>
      </c>
      <c r="M1097">
        <f>VLOOKUP(A1097,'Hospitalisation Details'!$A$1:$H$2344,4,FALSE)</f>
        <v>10322.9</v>
      </c>
      <c r="N1097" t="str">
        <f>VLOOKUP(A1097,'Hospitalisation Details'!$A$1:$H$2344,5,FALSE)</f>
        <v>tier - 3</v>
      </c>
      <c r="O1097" t="str">
        <f>VLOOKUP(A1097,'Hospitalisation Details'!$A$1:$H$2344,6,FALSE)</f>
        <v>tier - 1</v>
      </c>
      <c r="P1097" t="str">
        <f>VLOOKUP(A1097,'Hospitalisation Details'!$A$1:$H$2344,7,FALSE)</f>
        <v>R1026</v>
      </c>
      <c r="Q1097">
        <f>VLOOKUP(A1097,'Hospitalisation Details'!$A$1:$H$2344,8,FALSE)</f>
        <v>31</v>
      </c>
    </row>
    <row r="1098" spans="1:17" x14ac:dyDescent="0.3">
      <c r="A1098" t="s">
        <v>1263</v>
      </c>
      <c r="B1098" t="str">
        <f>VLOOKUP(A1098, 'Customer Names'!$A$1:$D$2336,3,FALSE)</f>
        <v>Henstrom</v>
      </c>
      <c r="C1098">
        <f>VLOOKUP(A1098, 'Medical Examinations'!$A$1:$J$2336,2,FALSE)</f>
        <v>38.97</v>
      </c>
      <c r="D1098">
        <f>VLOOKUP(A1098,'Medical Examinations'!A1097:J3432,3,FALSE)</f>
        <v>5.12</v>
      </c>
      <c r="E1098" t="str">
        <f>VLOOKUP(A1098,'Medical Examinations'!A1097:J3432,4,FALSE)</f>
        <v>No</v>
      </c>
      <c r="F1098" t="str">
        <f>VLOOKUP(A1098,'Medical Examinations'!A1097:J3432,4,FALSE)</f>
        <v>No</v>
      </c>
      <c r="G1098" t="str">
        <f>VLOOKUP(A1098,'Medical Examinations'!A1098:J3432,6,FALSE)</f>
        <v>No</v>
      </c>
      <c r="H1098">
        <f>VLOOKUP(A1098,'Medical Examinations'!A1098:J3432,7,FALSE)</f>
        <v>0</v>
      </c>
      <c r="I1098" s="8" t="str">
        <f>VLOOKUP(A1098,'Medical Examinations'!A1098:J3432,8,FALSE)</f>
        <v>No</v>
      </c>
      <c r="J1098" t="str">
        <f>VLOOKUP(A1098,'Medical Examinations'!A1098:J3432,9,FALSE)</f>
        <v>Obesity</v>
      </c>
      <c r="K1098" t="str">
        <f>VLOOKUP(A1098,'Medical Examinations'!A1098:J3432,10,FALSE)</f>
        <v>Normal</v>
      </c>
      <c r="L1098" s="14">
        <f>VLOOKUP(A1098,'Hospitalisation Details'!$A$1:$H$2344,2,FALSE)</f>
        <v>33559</v>
      </c>
      <c r="M1098">
        <f>VLOOKUP(A1098,'Hospitalisation Details'!$A$1:$H$2344,4,FALSE)</f>
        <v>10315.91</v>
      </c>
      <c r="N1098" t="str">
        <f>VLOOKUP(A1098,'Hospitalisation Details'!$A$1:$H$2344,5,FALSE)</f>
        <v>tier - 3</v>
      </c>
      <c r="O1098" t="str">
        <f>VLOOKUP(A1098,'Hospitalisation Details'!$A$1:$H$2344,6,FALSE)</f>
        <v>tier - 2</v>
      </c>
      <c r="P1098" t="str">
        <f>VLOOKUP(A1098,'Hospitalisation Details'!$A$1:$H$2344,7,FALSE)</f>
        <v>R1012</v>
      </c>
      <c r="Q1098">
        <f>VLOOKUP(A1098,'Hospitalisation Details'!$A$1:$H$2344,8,FALSE)</f>
        <v>31</v>
      </c>
    </row>
    <row r="1099" spans="1:17" x14ac:dyDescent="0.3">
      <c r="A1099" t="s">
        <v>1262</v>
      </c>
      <c r="B1099" t="str">
        <f>VLOOKUP(A1099, 'Customer Names'!$A$1:$D$2336,3,FALSE)</f>
        <v>Pereira</v>
      </c>
      <c r="C1099">
        <f>VLOOKUP(A1099, 'Medical Examinations'!$A$1:$J$2336,2,FALSE)</f>
        <v>21.2</v>
      </c>
      <c r="D1099">
        <f>VLOOKUP(A1099,'Medical Examinations'!A1098:J3433,3,FALSE)</f>
        <v>10.72</v>
      </c>
      <c r="E1099" t="str">
        <f>VLOOKUP(A1099,'Medical Examinations'!A1098:J3433,4,FALSE)</f>
        <v>No</v>
      </c>
      <c r="F1099" t="str">
        <f>VLOOKUP(A1099,'Medical Examinations'!A1098:J3433,4,FALSE)</f>
        <v>No</v>
      </c>
      <c r="G1099" t="str">
        <f>VLOOKUP(A1099,'Medical Examinations'!A1099:J3433,6,FALSE)</f>
        <v>No</v>
      </c>
      <c r="H1099">
        <f>VLOOKUP(A1099,'Medical Examinations'!A1099:J3433,7,FALSE)</f>
        <v>0</v>
      </c>
      <c r="I1099" s="8" t="str">
        <f>VLOOKUP(A1099,'Medical Examinations'!A1099:J3433,8,FALSE)</f>
        <v>No</v>
      </c>
      <c r="J1099" t="str">
        <f>VLOOKUP(A1099,'Medical Examinations'!A1099:J3433,9,FALSE)</f>
        <v>Normal weight</v>
      </c>
      <c r="K1099" t="str">
        <f>VLOOKUP(A1099,'Medical Examinations'!A1099:J3433,10,FALSE)</f>
        <v>Diabetes</v>
      </c>
      <c r="L1099" s="14">
        <f>VLOOKUP(A1099,'Hospitalisation Details'!$A$1:$H$2344,2,FALSE)</f>
        <v>22839</v>
      </c>
      <c r="M1099">
        <f>VLOOKUP(A1099,'Hospitalisation Details'!$A$1:$H$2344,4,FALSE)</f>
        <v>10310.780000000001</v>
      </c>
      <c r="N1099" t="str">
        <f>VLOOKUP(A1099,'Hospitalisation Details'!$A$1:$H$2344,5,FALSE)</f>
        <v>tier - 3</v>
      </c>
      <c r="O1099" t="str">
        <f>VLOOKUP(A1099,'Hospitalisation Details'!$A$1:$H$2344,6,FALSE)</f>
        <v>tier - 3</v>
      </c>
      <c r="P1099" t="str">
        <f>VLOOKUP(A1099,'Hospitalisation Details'!$A$1:$H$2344,7,FALSE)</f>
        <v>R1012</v>
      </c>
      <c r="Q1099">
        <f>VLOOKUP(A1099,'Hospitalisation Details'!$A$1:$H$2344,8,FALSE)</f>
        <v>60</v>
      </c>
    </row>
    <row r="1100" spans="1:17" x14ac:dyDescent="0.3">
      <c r="A1100" t="s">
        <v>1261</v>
      </c>
      <c r="B1100" t="str">
        <f>VLOOKUP(A1100, 'Customer Names'!$A$1:$D$2336,3,FALSE)</f>
        <v>Black</v>
      </c>
      <c r="C1100">
        <f>VLOOKUP(A1100, 'Medical Examinations'!$A$1:$J$2336,2,FALSE)</f>
        <v>23.96</v>
      </c>
      <c r="D1100">
        <f>VLOOKUP(A1100,'Medical Examinations'!A1099:J3434,3,FALSE)</f>
        <v>9.58</v>
      </c>
      <c r="E1100" t="str">
        <f>VLOOKUP(A1100,'Medical Examinations'!A1099:J3434,4,FALSE)</f>
        <v>Yes</v>
      </c>
      <c r="F1100" t="str">
        <f>VLOOKUP(A1100,'Medical Examinations'!A1099:J3434,4,FALSE)</f>
        <v>Yes</v>
      </c>
      <c r="G1100" t="str">
        <f>VLOOKUP(A1100,'Medical Examinations'!A1100:J3434,6,FALSE)</f>
        <v>Yes</v>
      </c>
      <c r="H1100">
        <f>VLOOKUP(A1100,'Medical Examinations'!A1100:J3434,7,FALSE)</f>
        <v>1</v>
      </c>
      <c r="I1100" s="8" t="str">
        <f>VLOOKUP(A1100,'Medical Examinations'!A1100:J3434,8,FALSE)</f>
        <v>No</v>
      </c>
      <c r="J1100" t="str">
        <f>VLOOKUP(A1100,'Medical Examinations'!A1100:J3434,9,FALSE)</f>
        <v>Normal weight</v>
      </c>
      <c r="K1100" t="str">
        <f>VLOOKUP(A1100,'Medical Examinations'!A1100:J3434,10,FALSE)</f>
        <v>Diabetes</v>
      </c>
      <c r="L1100" s="14">
        <f>VLOOKUP(A1100,'Hospitalisation Details'!$A$1:$H$2344,2,FALSE)</f>
        <v>23278</v>
      </c>
      <c r="M1100">
        <f>VLOOKUP(A1100,'Hospitalisation Details'!$A$1:$H$2344,4,FALSE)</f>
        <v>10308.040000000001</v>
      </c>
      <c r="N1100" t="str">
        <f>VLOOKUP(A1100,'Hospitalisation Details'!$A$1:$H$2344,5,FALSE)</f>
        <v>tier - 3</v>
      </c>
      <c r="O1100" t="str">
        <f>VLOOKUP(A1100,'Hospitalisation Details'!$A$1:$H$2344,6,FALSE)</f>
        <v>tier - 1</v>
      </c>
      <c r="P1100" t="str">
        <f>VLOOKUP(A1100,'Hospitalisation Details'!$A$1:$H$2344,7,FALSE)</f>
        <v>R1013</v>
      </c>
      <c r="Q1100">
        <f>VLOOKUP(A1100,'Hospitalisation Details'!$A$1:$H$2344,8,FALSE)</f>
        <v>59</v>
      </c>
    </row>
    <row r="1101" spans="1:17" x14ac:dyDescent="0.3">
      <c r="A1101" t="s">
        <v>1260</v>
      </c>
      <c r="B1101" t="str">
        <f>VLOOKUP(A1101, 'Customer Names'!$A$1:$D$2336,3,FALSE)</f>
        <v>Brown</v>
      </c>
      <c r="C1101">
        <f>VLOOKUP(A1101, 'Medical Examinations'!$A$1:$J$2336,2,FALSE)</f>
        <v>35.93</v>
      </c>
      <c r="D1101">
        <f>VLOOKUP(A1101,'Medical Examinations'!A1100:J3435,3,FALSE)</f>
        <v>6.4</v>
      </c>
      <c r="E1101" t="str">
        <f>VLOOKUP(A1101,'Medical Examinations'!A1100:J3435,4,FALSE)</f>
        <v>Yes</v>
      </c>
      <c r="F1101" t="str">
        <f>VLOOKUP(A1101,'Medical Examinations'!A1100:J3435,4,FALSE)</f>
        <v>Yes</v>
      </c>
      <c r="G1101" t="str">
        <f>VLOOKUP(A1101,'Medical Examinations'!A1101:J3435,6,FALSE)</f>
        <v>No</v>
      </c>
      <c r="H1101">
        <f>VLOOKUP(A1101,'Medical Examinations'!A1101:J3435,7,FALSE)</f>
        <v>1</v>
      </c>
      <c r="I1101" s="8" t="str">
        <f>VLOOKUP(A1101,'Medical Examinations'!A1101:J3435,8,FALSE)</f>
        <v>No</v>
      </c>
      <c r="J1101" t="str">
        <f>VLOOKUP(A1101,'Medical Examinations'!A1101:J3435,9,FALSE)</f>
        <v>Obesity</v>
      </c>
      <c r="K1101" t="str">
        <f>VLOOKUP(A1101,'Medical Examinations'!A1101:J3435,10,FALSE)</f>
        <v>Diabetes</v>
      </c>
      <c r="L1101" s="14">
        <f>VLOOKUP(A1101,'Hospitalisation Details'!$A$1:$H$2344,2,FALSE)</f>
        <v>32400</v>
      </c>
      <c r="M1101">
        <f>VLOOKUP(A1101,'Hospitalisation Details'!$A$1:$H$2344,4,FALSE)</f>
        <v>10276.99</v>
      </c>
      <c r="N1101" t="str">
        <f>VLOOKUP(A1101,'Hospitalisation Details'!$A$1:$H$2344,5,FALSE)</f>
        <v>tier - 3</v>
      </c>
      <c r="O1101" t="str">
        <f>VLOOKUP(A1101,'Hospitalisation Details'!$A$1:$H$2344,6,FALSE)</f>
        <v>tier - 1</v>
      </c>
      <c r="P1101" t="str">
        <f>VLOOKUP(A1101,'Hospitalisation Details'!$A$1:$H$2344,7,FALSE)</f>
        <v>R1021</v>
      </c>
      <c r="Q1101">
        <f>VLOOKUP(A1101,'Hospitalisation Details'!$A$1:$H$2344,8,FALSE)</f>
        <v>34</v>
      </c>
    </row>
    <row r="1102" spans="1:17" x14ac:dyDescent="0.3">
      <c r="A1102" t="s">
        <v>1259</v>
      </c>
      <c r="B1102" t="str">
        <f>VLOOKUP(A1102, 'Customer Names'!$A$1:$D$2336,3,FALSE)</f>
        <v>Reasoner</v>
      </c>
      <c r="C1102">
        <f>VLOOKUP(A1102, 'Medical Examinations'!$A$1:$J$2336,2,FALSE)</f>
        <v>26.11</v>
      </c>
      <c r="D1102">
        <f>VLOOKUP(A1102,'Medical Examinations'!A1101:J3436,3,FALSE)</f>
        <v>6.8</v>
      </c>
      <c r="E1102" t="str">
        <f>VLOOKUP(A1102,'Medical Examinations'!A1101:J3436,4,FALSE)</f>
        <v>Yes</v>
      </c>
      <c r="F1102" t="str">
        <f>VLOOKUP(A1102,'Medical Examinations'!A1101:J3436,4,FALSE)</f>
        <v>Yes</v>
      </c>
      <c r="G1102" t="str">
        <f>VLOOKUP(A1102,'Medical Examinations'!A1102:J3436,6,FALSE)</f>
        <v>No</v>
      </c>
      <c r="H1102">
        <f>VLOOKUP(A1102,'Medical Examinations'!A1102:J3436,7,FALSE)</f>
        <v>2</v>
      </c>
      <c r="I1102" s="8" t="str">
        <f>VLOOKUP(A1102,'Medical Examinations'!A1102:J3436,8,FALSE)</f>
        <v>No</v>
      </c>
      <c r="J1102" t="str">
        <f>VLOOKUP(A1102,'Medical Examinations'!A1102:J3436,9,FALSE)</f>
        <v>Overweight</v>
      </c>
      <c r="K1102" t="str">
        <f>VLOOKUP(A1102,'Medical Examinations'!A1102:J3436,10,FALSE)</f>
        <v>Diabetes</v>
      </c>
      <c r="L1102" s="14">
        <f>VLOOKUP(A1102,'Hospitalisation Details'!$A$1:$H$2344,2,FALSE)</f>
        <v>25740</v>
      </c>
      <c r="M1102">
        <f>VLOOKUP(A1102,'Hospitalisation Details'!$A$1:$H$2344,4,FALSE)</f>
        <v>10274.33</v>
      </c>
      <c r="N1102" t="str">
        <f>VLOOKUP(A1102,'Hospitalisation Details'!$A$1:$H$2344,5,FALSE)</f>
        <v>tier - 3</v>
      </c>
      <c r="O1102" t="str">
        <f>VLOOKUP(A1102,'Hospitalisation Details'!$A$1:$H$2344,6,FALSE)</f>
        <v>tier - 1</v>
      </c>
      <c r="P1102" t="str">
        <f>VLOOKUP(A1102,'Hospitalisation Details'!$A$1:$H$2344,7,FALSE)</f>
        <v>R1024</v>
      </c>
      <c r="Q1102">
        <f>VLOOKUP(A1102,'Hospitalisation Details'!$A$1:$H$2344,8,FALSE)</f>
        <v>52</v>
      </c>
    </row>
    <row r="1103" spans="1:17" x14ac:dyDescent="0.3">
      <c r="A1103" t="s">
        <v>1258</v>
      </c>
      <c r="B1103" t="str">
        <f>VLOOKUP(A1103, 'Customer Names'!$A$1:$D$2336,3,FALSE)</f>
        <v>Wandzilak</v>
      </c>
      <c r="C1103">
        <f>VLOOKUP(A1103, 'Medical Examinations'!$A$1:$J$2336,2,FALSE)</f>
        <v>32.299999999999997</v>
      </c>
      <c r="D1103">
        <f>VLOOKUP(A1103,'Medical Examinations'!A1102:J3437,3,FALSE)</f>
        <v>9.48</v>
      </c>
      <c r="E1103" t="str">
        <f>VLOOKUP(A1103,'Medical Examinations'!A1102:J3437,4,FALSE)</f>
        <v>No</v>
      </c>
      <c r="F1103" t="str">
        <f>VLOOKUP(A1103,'Medical Examinations'!A1102:J3437,4,FALSE)</f>
        <v>No</v>
      </c>
      <c r="G1103" t="str">
        <f>VLOOKUP(A1103,'Medical Examinations'!A1103:J3437,6,FALSE)</f>
        <v>No</v>
      </c>
      <c r="H1103">
        <f>VLOOKUP(A1103,'Medical Examinations'!A1103:J3437,7,FALSE)</f>
        <v>2</v>
      </c>
      <c r="I1103" s="8" t="str">
        <f>VLOOKUP(A1103,'Medical Examinations'!A1103:J3437,8,FALSE)</f>
        <v>No</v>
      </c>
      <c r="J1103" t="str">
        <f>VLOOKUP(A1103,'Medical Examinations'!A1103:J3437,9,FALSE)</f>
        <v>Obesity</v>
      </c>
      <c r="K1103" t="str">
        <f>VLOOKUP(A1103,'Medical Examinations'!A1103:J3437,10,FALSE)</f>
        <v>Diabetes</v>
      </c>
      <c r="L1103" s="14">
        <f>VLOOKUP(A1103,'Hospitalisation Details'!$A$1:$H$2344,2,FALSE)</f>
        <v>26995</v>
      </c>
      <c r="M1103">
        <f>VLOOKUP(A1103,'Hospitalisation Details'!$A$1:$H$2344,4,FALSE)</f>
        <v>10269.459999999999</v>
      </c>
      <c r="N1103" t="str">
        <f>VLOOKUP(A1103,'Hospitalisation Details'!$A$1:$H$2344,5,FALSE)</f>
        <v>tier - 3</v>
      </c>
      <c r="O1103" t="str">
        <f>VLOOKUP(A1103,'Hospitalisation Details'!$A$1:$H$2344,6,FALSE)</f>
        <v>tier - 3</v>
      </c>
      <c r="P1103" t="str">
        <f>VLOOKUP(A1103,'Hospitalisation Details'!$A$1:$H$2344,7,FALSE)</f>
        <v>R1012</v>
      </c>
      <c r="Q1103">
        <f>VLOOKUP(A1103,'Hospitalisation Details'!$A$1:$H$2344,8,FALSE)</f>
        <v>49</v>
      </c>
    </row>
    <row r="1104" spans="1:17" x14ac:dyDescent="0.3">
      <c r="A1104" t="s">
        <v>1257</v>
      </c>
      <c r="B1104" t="str">
        <f>VLOOKUP(A1104, 'Customer Names'!$A$1:$D$2336,3,FALSE)</f>
        <v>Carver</v>
      </c>
      <c r="C1104">
        <f>VLOOKUP(A1104, 'Medical Examinations'!$A$1:$J$2336,2,FALSE)</f>
        <v>28.69</v>
      </c>
      <c r="D1104">
        <f>VLOOKUP(A1104,'Medical Examinations'!A1103:J3438,3,FALSE)</f>
        <v>7.45</v>
      </c>
      <c r="E1104" t="str">
        <f>VLOOKUP(A1104,'Medical Examinations'!A1103:J3438,4,FALSE)</f>
        <v>No</v>
      </c>
      <c r="F1104" t="str">
        <f>VLOOKUP(A1104,'Medical Examinations'!A1103:J3438,4,FALSE)</f>
        <v>No</v>
      </c>
      <c r="G1104" t="str">
        <f>VLOOKUP(A1104,'Medical Examinations'!A1104:J3438,6,FALSE)</f>
        <v>No</v>
      </c>
      <c r="H1104">
        <f>VLOOKUP(A1104,'Medical Examinations'!A1104:J3438,7,FALSE)</f>
        <v>2</v>
      </c>
      <c r="I1104" s="8" t="str">
        <f>VLOOKUP(A1104,'Medical Examinations'!A1104:J3438,8,FALSE)</f>
        <v>No</v>
      </c>
      <c r="J1104" t="str">
        <f>VLOOKUP(A1104,'Medical Examinations'!A1104:J3438,9,FALSE)</f>
        <v>Overweight</v>
      </c>
      <c r="K1104" t="str">
        <f>VLOOKUP(A1104,'Medical Examinations'!A1104:J3438,10,FALSE)</f>
        <v>Diabetes</v>
      </c>
      <c r="L1104" s="14">
        <f>VLOOKUP(A1104,'Hospitalisation Details'!$A$1:$H$2344,2,FALSE)</f>
        <v>26912</v>
      </c>
      <c r="M1104">
        <f>VLOOKUP(A1104,'Hospitalisation Details'!$A$1:$H$2344,4,FALSE)</f>
        <v>10264.44</v>
      </c>
      <c r="N1104" t="str">
        <f>VLOOKUP(A1104,'Hospitalisation Details'!$A$1:$H$2344,5,FALSE)</f>
        <v>tier - 3</v>
      </c>
      <c r="O1104" t="str">
        <f>VLOOKUP(A1104,'Hospitalisation Details'!$A$1:$H$2344,6,FALSE)</f>
        <v>tier - 2</v>
      </c>
      <c r="P1104" t="str">
        <f>VLOOKUP(A1104,'Hospitalisation Details'!$A$1:$H$2344,7,FALSE)</f>
        <v>R1012</v>
      </c>
      <c r="Q1104">
        <f>VLOOKUP(A1104,'Hospitalisation Details'!$A$1:$H$2344,8,FALSE)</f>
        <v>49</v>
      </c>
    </row>
    <row r="1105" spans="1:17" x14ac:dyDescent="0.3">
      <c r="A1105" t="s">
        <v>1256</v>
      </c>
      <c r="B1105" t="str">
        <f>VLOOKUP(A1105, 'Customer Names'!$A$1:$D$2336,3,FALSE)</f>
        <v>Borror</v>
      </c>
      <c r="C1105">
        <f>VLOOKUP(A1105, 'Medical Examinations'!$A$1:$J$2336,2,FALSE)</f>
        <v>31.28</v>
      </c>
      <c r="D1105">
        <f>VLOOKUP(A1105,'Medical Examinations'!A1104:J3439,3,FALSE)</f>
        <v>6.94</v>
      </c>
      <c r="E1105" t="str">
        <f>VLOOKUP(A1105,'Medical Examinations'!A1104:J3439,4,FALSE)</f>
        <v>Yes</v>
      </c>
      <c r="F1105" t="str">
        <f>VLOOKUP(A1105,'Medical Examinations'!A1104:J3439,4,FALSE)</f>
        <v>Yes</v>
      </c>
      <c r="G1105" t="str">
        <f>VLOOKUP(A1105,'Medical Examinations'!A1105:J3439,6,FALSE)</f>
        <v>No</v>
      </c>
      <c r="H1105">
        <f>VLOOKUP(A1105,'Medical Examinations'!A1105:J3439,7,FALSE)</f>
        <v>1</v>
      </c>
      <c r="I1105" s="8" t="str">
        <f>VLOOKUP(A1105,'Medical Examinations'!A1105:J3439,8,FALSE)</f>
        <v>No</v>
      </c>
      <c r="J1105" t="str">
        <f>VLOOKUP(A1105,'Medical Examinations'!A1105:J3439,9,FALSE)</f>
        <v>Obesity</v>
      </c>
      <c r="K1105" t="str">
        <f>VLOOKUP(A1105,'Medical Examinations'!A1105:J3439,10,FALSE)</f>
        <v>Diabetes</v>
      </c>
      <c r="L1105" s="14">
        <f>VLOOKUP(A1105,'Hospitalisation Details'!$A$1:$H$2344,2,FALSE)</f>
        <v>27621</v>
      </c>
      <c r="M1105">
        <f>VLOOKUP(A1105,'Hospitalisation Details'!$A$1:$H$2344,4,FALSE)</f>
        <v>10259.129999999999</v>
      </c>
      <c r="N1105" t="str">
        <f>VLOOKUP(A1105,'Hospitalisation Details'!$A$1:$H$2344,5,FALSE)</f>
        <v>tier - 3</v>
      </c>
      <c r="O1105" t="str">
        <f>VLOOKUP(A1105,'Hospitalisation Details'!$A$1:$H$2344,6,FALSE)</f>
        <v>tier - 2</v>
      </c>
      <c r="P1105" t="str">
        <f>VLOOKUP(A1105,'Hospitalisation Details'!$A$1:$H$2344,7,FALSE)</f>
        <v>R1011</v>
      </c>
      <c r="Q1105">
        <f>VLOOKUP(A1105,'Hospitalisation Details'!$A$1:$H$2344,8,FALSE)</f>
        <v>47</v>
      </c>
    </row>
    <row r="1106" spans="1:17" x14ac:dyDescent="0.3">
      <c r="A1106" t="s">
        <v>1255</v>
      </c>
      <c r="B1106" t="str">
        <f>VLOOKUP(A1106, 'Customer Names'!$A$1:$D$2336,3,FALSE)</f>
        <v>Saad</v>
      </c>
      <c r="C1106">
        <f>VLOOKUP(A1106, 'Medical Examinations'!$A$1:$J$2336,2,FALSE)</f>
        <v>30.21</v>
      </c>
      <c r="D1106">
        <f>VLOOKUP(A1106,'Medical Examinations'!A1105:J3440,3,FALSE)</f>
        <v>7.83</v>
      </c>
      <c r="E1106" t="str">
        <f>VLOOKUP(A1106,'Medical Examinations'!A1105:J3440,4,FALSE)</f>
        <v>No</v>
      </c>
      <c r="F1106" t="str">
        <f>VLOOKUP(A1106,'Medical Examinations'!A1105:J3440,4,FALSE)</f>
        <v>No</v>
      </c>
      <c r="G1106" t="str">
        <f>VLOOKUP(A1106,'Medical Examinations'!A1106:J3440,6,FALSE)</f>
        <v>No</v>
      </c>
      <c r="H1106">
        <f>VLOOKUP(A1106,'Medical Examinations'!A1106:J3440,7,FALSE)</f>
        <v>0</v>
      </c>
      <c r="I1106" s="8" t="str">
        <f>VLOOKUP(A1106,'Medical Examinations'!A1106:J3440,8,FALSE)</f>
        <v>No</v>
      </c>
      <c r="J1106" t="str">
        <f>VLOOKUP(A1106,'Medical Examinations'!A1106:J3440,9,FALSE)</f>
        <v>Obesity</v>
      </c>
      <c r="K1106" t="str">
        <f>VLOOKUP(A1106,'Medical Examinations'!A1106:J3440,10,FALSE)</f>
        <v>Diabetes</v>
      </c>
      <c r="L1106" s="14">
        <f>VLOOKUP(A1106,'Hospitalisation Details'!$A$1:$H$2344,2,FALSE)</f>
        <v>25104</v>
      </c>
      <c r="M1106">
        <f>VLOOKUP(A1106,'Hospitalisation Details'!$A$1:$H$2344,4,FALSE)</f>
        <v>10231.5</v>
      </c>
      <c r="N1106" t="str">
        <f>VLOOKUP(A1106,'Hospitalisation Details'!$A$1:$H$2344,5,FALSE)</f>
        <v>tier - 3</v>
      </c>
      <c r="O1106" t="str">
        <f>VLOOKUP(A1106,'Hospitalisation Details'!$A$1:$H$2344,6,FALSE)</f>
        <v>tier - 1</v>
      </c>
      <c r="P1106" t="str">
        <f>VLOOKUP(A1106,'Hospitalisation Details'!$A$1:$H$2344,7,FALSE)</f>
        <v>R1012</v>
      </c>
      <c r="Q1106">
        <f>VLOOKUP(A1106,'Hospitalisation Details'!$A$1:$H$2344,8,FALSE)</f>
        <v>54</v>
      </c>
    </row>
    <row r="1107" spans="1:17" x14ac:dyDescent="0.3">
      <c r="A1107" t="s">
        <v>1254</v>
      </c>
      <c r="B1107" t="str">
        <f>VLOOKUP(A1107, 'Customer Names'!$A$1:$D$2336,3,FALSE)</f>
        <v>Paul</v>
      </c>
      <c r="C1107">
        <f>VLOOKUP(A1107, 'Medical Examinations'!$A$1:$J$2336,2,FALSE)</f>
        <v>38.28</v>
      </c>
      <c r="D1107">
        <f>VLOOKUP(A1107,'Medical Examinations'!A1106:J3441,3,FALSE)</f>
        <v>10.17</v>
      </c>
      <c r="E1107" t="str">
        <f>VLOOKUP(A1107,'Medical Examinations'!A1106:J3441,4,FALSE)</f>
        <v>Yes</v>
      </c>
      <c r="F1107" t="str">
        <f>VLOOKUP(A1107,'Medical Examinations'!A1106:J3441,4,FALSE)</f>
        <v>Yes</v>
      </c>
      <c r="G1107" t="str">
        <f>VLOOKUP(A1107,'Medical Examinations'!A1107:J3441,6,FALSE)</f>
        <v>No</v>
      </c>
      <c r="H1107">
        <f>VLOOKUP(A1107,'Medical Examinations'!A1107:J3441,7,FALSE)</f>
        <v>0</v>
      </c>
      <c r="I1107" s="8" t="str">
        <f>VLOOKUP(A1107,'Medical Examinations'!A1107:J3441,8,FALSE)</f>
        <v>No</v>
      </c>
      <c r="J1107" t="str">
        <f>VLOOKUP(A1107,'Medical Examinations'!A1107:J3441,9,FALSE)</f>
        <v>Obesity</v>
      </c>
      <c r="K1107" t="str">
        <f>VLOOKUP(A1107,'Medical Examinations'!A1107:J3441,10,FALSE)</f>
        <v>Diabetes</v>
      </c>
      <c r="L1107" s="14">
        <f>VLOOKUP(A1107,'Hospitalisation Details'!$A$1:$H$2344,2,FALSE)</f>
        <v>24651</v>
      </c>
      <c r="M1107">
        <f>VLOOKUP(A1107,'Hospitalisation Details'!$A$1:$H$2344,4,FALSE)</f>
        <v>10226.280000000001</v>
      </c>
      <c r="N1107" t="str">
        <f>VLOOKUP(A1107,'Hospitalisation Details'!$A$1:$H$2344,5,FALSE)</f>
        <v>tier - 3</v>
      </c>
      <c r="O1107" t="str">
        <f>VLOOKUP(A1107,'Hospitalisation Details'!$A$1:$H$2344,6,FALSE)</f>
        <v>tier - 3</v>
      </c>
      <c r="P1107" t="str">
        <f>VLOOKUP(A1107,'Hospitalisation Details'!$A$1:$H$2344,7,FALSE)</f>
        <v>R1013</v>
      </c>
      <c r="Q1107">
        <f>VLOOKUP(A1107,'Hospitalisation Details'!$A$1:$H$2344,8,FALSE)</f>
        <v>55</v>
      </c>
    </row>
    <row r="1108" spans="1:17" x14ac:dyDescent="0.3">
      <c r="A1108" t="s">
        <v>1253</v>
      </c>
      <c r="B1108" t="str">
        <f>VLOOKUP(A1108, 'Customer Names'!$A$1:$D$2336,3,FALSE)</f>
        <v>Trail</v>
      </c>
      <c r="C1108">
        <f>VLOOKUP(A1108, 'Medical Examinations'!$A$1:$J$2336,2,FALSE)</f>
        <v>29.9</v>
      </c>
      <c r="D1108">
        <f>VLOOKUP(A1108,'Medical Examinations'!A1107:J3442,3,FALSE)</f>
        <v>8.9600000000000009</v>
      </c>
      <c r="E1108" t="str">
        <f>VLOOKUP(A1108,'Medical Examinations'!A1107:J3442,4,FALSE)</f>
        <v>Yes</v>
      </c>
      <c r="F1108" t="str">
        <f>VLOOKUP(A1108,'Medical Examinations'!A1107:J3442,4,FALSE)</f>
        <v>Yes</v>
      </c>
      <c r="G1108" t="str">
        <f>VLOOKUP(A1108,'Medical Examinations'!A1108:J3442,6,FALSE)</f>
        <v>No</v>
      </c>
      <c r="H1108">
        <f>VLOOKUP(A1108,'Medical Examinations'!A1108:J3442,7,FALSE)</f>
        <v>0</v>
      </c>
      <c r="I1108" s="8" t="str">
        <f>VLOOKUP(A1108,'Medical Examinations'!A1108:J3442,8,FALSE)</f>
        <v>No</v>
      </c>
      <c r="J1108" t="str">
        <f>VLOOKUP(A1108,'Medical Examinations'!A1108:J3442,9,FALSE)</f>
        <v>Obesity</v>
      </c>
      <c r="K1108" t="str">
        <f>VLOOKUP(A1108,'Medical Examinations'!A1108:J3442,10,FALSE)</f>
        <v>Diabetes</v>
      </c>
      <c r="L1108" s="14">
        <f>VLOOKUP(A1108,'Hospitalisation Details'!$A$1:$H$2344,2,FALSE)</f>
        <v>24741</v>
      </c>
      <c r="M1108">
        <f>VLOOKUP(A1108,'Hospitalisation Details'!$A$1:$H$2344,4,FALSE)</f>
        <v>10214.64</v>
      </c>
      <c r="N1108" t="str">
        <f>VLOOKUP(A1108,'Hospitalisation Details'!$A$1:$H$2344,5,FALSE)</f>
        <v>tier - 3</v>
      </c>
      <c r="O1108" t="str">
        <f>VLOOKUP(A1108,'Hospitalisation Details'!$A$1:$H$2344,6,FALSE)</f>
        <v>tier - 2</v>
      </c>
      <c r="P1108" t="str">
        <f>VLOOKUP(A1108,'Hospitalisation Details'!$A$1:$H$2344,7,FALSE)</f>
        <v>R1011</v>
      </c>
      <c r="Q1108">
        <f>VLOOKUP(A1108,'Hospitalisation Details'!$A$1:$H$2344,8,FALSE)</f>
        <v>55</v>
      </c>
    </row>
    <row r="1109" spans="1:17" x14ac:dyDescent="0.3">
      <c r="A1109" t="s">
        <v>1252</v>
      </c>
      <c r="B1109" t="str">
        <f>VLOOKUP(A1109, 'Customer Names'!$A$1:$D$2336,3,FALSE)</f>
        <v>Benton</v>
      </c>
      <c r="C1109">
        <f>VLOOKUP(A1109, 'Medical Examinations'!$A$1:$J$2336,2,FALSE)</f>
        <v>23.18</v>
      </c>
      <c r="D1109">
        <f>VLOOKUP(A1109,'Medical Examinations'!A1108:J3443,3,FALSE)</f>
        <v>6.96</v>
      </c>
      <c r="E1109" t="str">
        <f>VLOOKUP(A1109,'Medical Examinations'!A1108:J3443,4,FALSE)</f>
        <v>Yes</v>
      </c>
      <c r="F1109" t="str">
        <f>VLOOKUP(A1109,'Medical Examinations'!A1108:J3443,4,FALSE)</f>
        <v>Yes</v>
      </c>
      <c r="G1109" t="str">
        <f>VLOOKUP(A1109,'Medical Examinations'!A1109:J3443,6,FALSE)</f>
        <v>No</v>
      </c>
      <c r="H1109">
        <f>VLOOKUP(A1109,'Medical Examinations'!A1109:J3443,7,FALSE)</f>
        <v>2</v>
      </c>
      <c r="I1109" s="8" t="str">
        <f>VLOOKUP(A1109,'Medical Examinations'!A1109:J3443,8,FALSE)</f>
        <v>No</v>
      </c>
      <c r="J1109" t="str">
        <f>VLOOKUP(A1109,'Medical Examinations'!A1109:J3443,9,FALSE)</f>
        <v>Normal weight</v>
      </c>
      <c r="K1109" t="str">
        <f>VLOOKUP(A1109,'Medical Examinations'!A1109:J3443,10,FALSE)</f>
        <v>Diabetes</v>
      </c>
      <c r="L1109" s="14">
        <f>VLOOKUP(A1109,'Hospitalisation Details'!$A$1:$H$2344,2,FALSE)</f>
        <v>25926</v>
      </c>
      <c r="M1109">
        <f>VLOOKUP(A1109,'Hospitalisation Details'!$A$1:$H$2344,4,FALSE)</f>
        <v>10197.77</v>
      </c>
      <c r="N1109" t="str">
        <f>VLOOKUP(A1109,'Hospitalisation Details'!$A$1:$H$2344,5,FALSE)</f>
        <v>tier - 3</v>
      </c>
      <c r="O1109" t="str">
        <f>VLOOKUP(A1109,'Hospitalisation Details'!$A$1:$H$2344,6,FALSE)</f>
        <v>tier - 1</v>
      </c>
      <c r="P1109" t="str">
        <f>VLOOKUP(A1109,'Hospitalisation Details'!$A$1:$H$2344,7,FALSE)</f>
        <v>R1024</v>
      </c>
      <c r="Q1109">
        <f>VLOOKUP(A1109,'Hospitalisation Details'!$A$1:$H$2344,8,FALSE)</f>
        <v>52</v>
      </c>
    </row>
    <row r="1110" spans="1:17" x14ac:dyDescent="0.3">
      <c r="A1110" t="s">
        <v>1251</v>
      </c>
      <c r="B1110" t="str">
        <f>VLOOKUP(A1110, 'Customer Names'!$A$1:$D$2336,3,FALSE)</f>
        <v>Bauman</v>
      </c>
      <c r="C1110">
        <f>VLOOKUP(A1110, 'Medical Examinations'!$A$1:$J$2336,2,FALSE)</f>
        <v>33.020000000000003</v>
      </c>
      <c r="D1110">
        <f>VLOOKUP(A1110,'Medical Examinations'!A1109:J3444,3,FALSE)</f>
        <v>5.07</v>
      </c>
      <c r="E1110" t="str">
        <f>VLOOKUP(A1110,'Medical Examinations'!A1109:J3444,4,FALSE)</f>
        <v>Yes</v>
      </c>
      <c r="F1110" t="str">
        <f>VLOOKUP(A1110,'Medical Examinations'!A1109:J3444,4,FALSE)</f>
        <v>Yes</v>
      </c>
      <c r="G1110" t="str">
        <f>VLOOKUP(A1110,'Medical Examinations'!A1110:J3444,6,FALSE)</f>
        <v>No</v>
      </c>
      <c r="H1110">
        <f>VLOOKUP(A1110,'Medical Examinations'!A1110:J3444,7,FALSE)</f>
        <v>0</v>
      </c>
      <c r="I1110" s="8" t="str">
        <f>VLOOKUP(A1110,'Medical Examinations'!A1110:J3444,8,FALSE)</f>
        <v>No</v>
      </c>
      <c r="J1110" t="str">
        <f>VLOOKUP(A1110,'Medical Examinations'!A1110:J3444,9,FALSE)</f>
        <v>Obesity</v>
      </c>
      <c r="K1110" t="str">
        <f>VLOOKUP(A1110,'Medical Examinations'!A1110:J3444,10,FALSE)</f>
        <v>Normal</v>
      </c>
      <c r="L1110" s="14">
        <f>VLOOKUP(A1110,'Hospitalisation Details'!$A$1:$H$2344,2,FALSE)</f>
        <v>31336</v>
      </c>
      <c r="M1110">
        <f>VLOOKUP(A1110,'Hospitalisation Details'!$A$1:$H$2344,4,FALSE)</f>
        <v>10191.82</v>
      </c>
      <c r="N1110" t="str">
        <f>VLOOKUP(A1110,'Hospitalisation Details'!$A$1:$H$2344,5,FALSE)</f>
        <v>tier - 3</v>
      </c>
      <c r="O1110" t="str">
        <f>VLOOKUP(A1110,'Hospitalisation Details'!$A$1:$H$2344,6,FALSE)</f>
        <v>tier - 2</v>
      </c>
      <c r="P1110" t="str">
        <f>VLOOKUP(A1110,'Hospitalisation Details'!$A$1:$H$2344,7,FALSE)</f>
        <v>R1026</v>
      </c>
      <c r="Q1110">
        <f>VLOOKUP(A1110,'Hospitalisation Details'!$A$1:$H$2344,8,FALSE)</f>
        <v>37</v>
      </c>
    </row>
    <row r="1111" spans="1:17" x14ac:dyDescent="0.3">
      <c r="A1111" t="s">
        <v>1250</v>
      </c>
      <c r="B1111" t="str">
        <f>VLOOKUP(A1111, 'Customer Names'!$A$1:$D$2336,3,FALSE)</f>
        <v>Bakula</v>
      </c>
      <c r="C1111">
        <f>VLOOKUP(A1111, 'Medical Examinations'!$A$1:$J$2336,2,FALSE)</f>
        <v>27.29</v>
      </c>
      <c r="D1111">
        <f>VLOOKUP(A1111,'Medical Examinations'!A1110:J3445,3,FALSE)</f>
        <v>5.85</v>
      </c>
      <c r="E1111" t="str">
        <f>VLOOKUP(A1111,'Medical Examinations'!A1110:J3445,4,FALSE)</f>
        <v>No</v>
      </c>
      <c r="F1111" t="str">
        <f>VLOOKUP(A1111,'Medical Examinations'!A1110:J3445,4,FALSE)</f>
        <v>No</v>
      </c>
      <c r="G1111" t="str">
        <f>VLOOKUP(A1111,'Medical Examinations'!A1111:J3445,6,FALSE)</f>
        <v>No</v>
      </c>
      <c r="H1111">
        <f>VLOOKUP(A1111,'Medical Examinations'!A1111:J3445,7,FALSE)</f>
        <v>2</v>
      </c>
      <c r="I1111" s="8" t="str">
        <f>VLOOKUP(A1111,'Medical Examinations'!A1111:J3445,8,FALSE)</f>
        <v>No</v>
      </c>
      <c r="J1111" t="str">
        <f>VLOOKUP(A1111,'Medical Examinations'!A1111:J3445,9,FALSE)</f>
        <v>Overweight</v>
      </c>
      <c r="K1111" t="str">
        <f>VLOOKUP(A1111,'Medical Examinations'!A1111:J3445,10,FALSE)</f>
        <v>Prediabetes</v>
      </c>
      <c r="L1111" s="14">
        <f>VLOOKUP(A1111,'Hospitalisation Details'!$A$1:$H$2344,2,FALSE)</f>
        <v>26490</v>
      </c>
      <c r="M1111">
        <f>VLOOKUP(A1111,'Hospitalisation Details'!$A$1:$H$2344,4,FALSE)</f>
        <v>10160.870000000001</v>
      </c>
      <c r="N1111" t="str">
        <f>VLOOKUP(A1111,'Hospitalisation Details'!$A$1:$H$2344,5,FALSE)</f>
        <v>tier - 3</v>
      </c>
      <c r="O1111" t="str">
        <f>VLOOKUP(A1111,'Hospitalisation Details'!$A$1:$H$2344,6,FALSE)</f>
        <v>tier - 3</v>
      </c>
      <c r="P1111" t="str">
        <f>VLOOKUP(A1111,'Hospitalisation Details'!$A$1:$H$2344,7,FALSE)</f>
        <v>R1025</v>
      </c>
      <c r="Q1111">
        <f>VLOOKUP(A1111,'Hospitalisation Details'!$A$1:$H$2344,8,FALSE)</f>
        <v>50</v>
      </c>
    </row>
    <row r="1112" spans="1:17" x14ac:dyDescent="0.3">
      <c r="A1112" t="s">
        <v>1249</v>
      </c>
      <c r="B1112" t="str">
        <f>VLOOKUP(A1112, 'Customer Names'!$A$1:$D$2336,3,FALSE)</f>
        <v>Edwards</v>
      </c>
      <c r="C1112">
        <f>VLOOKUP(A1112, 'Medical Examinations'!$A$1:$J$2336,2,FALSE)</f>
        <v>23.18</v>
      </c>
      <c r="D1112">
        <f>VLOOKUP(A1112,'Medical Examinations'!A1111:J3446,3,FALSE)</f>
        <v>10.56</v>
      </c>
      <c r="E1112" t="str">
        <f>VLOOKUP(A1112,'Medical Examinations'!A1111:J3446,4,FALSE)</f>
        <v>No</v>
      </c>
      <c r="F1112" t="str">
        <f>VLOOKUP(A1112,'Medical Examinations'!A1111:J3446,4,FALSE)</f>
        <v>No</v>
      </c>
      <c r="G1112" t="str">
        <f>VLOOKUP(A1112,'Medical Examinations'!A1112:J3446,6,FALSE)</f>
        <v>No</v>
      </c>
      <c r="H1112">
        <f>VLOOKUP(A1112,'Medical Examinations'!A1112:J3446,7,FALSE)</f>
        <v>2</v>
      </c>
      <c r="I1112" s="8" t="str">
        <f>VLOOKUP(A1112,'Medical Examinations'!A1112:J3446,8,FALSE)</f>
        <v>No</v>
      </c>
      <c r="J1112" t="str">
        <f>VLOOKUP(A1112,'Medical Examinations'!A1112:J3446,9,FALSE)</f>
        <v>Normal weight</v>
      </c>
      <c r="K1112" t="str">
        <f>VLOOKUP(A1112,'Medical Examinations'!A1112:J3446,10,FALSE)</f>
        <v>Diabetes</v>
      </c>
      <c r="L1112" s="14">
        <f>VLOOKUP(A1112,'Hospitalisation Details'!$A$1:$H$2344,2,FALSE)</f>
        <v>26950</v>
      </c>
      <c r="M1112">
        <f>VLOOKUP(A1112,'Hospitalisation Details'!$A$1:$H$2344,4,FALSE)</f>
        <v>10156.780000000001</v>
      </c>
      <c r="N1112" t="str">
        <f>VLOOKUP(A1112,'Hospitalisation Details'!$A$1:$H$2344,5,FALSE)</f>
        <v>tier - 3</v>
      </c>
      <c r="O1112" t="str">
        <f>VLOOKUP(A1112,'Hospitalisation Details'!$A$1:$H$2344,6,FALSE)</f>
        <v>tier - 2</v>
      </c>
      <c r="P1112" t="str">
        <f>VLOOKUP(A1112,'Hospitalisation Details'!$A$1:$H$2344,7,FALSE)</f>
        <v>R1012</v>
      </c>
      <c r="Q1112">
        <f>VLOOKUP(A1112,'Hospitalisation Details'!$A$1:$H$2344,8,FALSE)</f>
        <v>49</v>
      </c>
    </row>
    <row r="1113" spans="1:17" x14ac:dyDescent="0.3">
      <c r="A1113" t="s">
        <v>1248</v>
      </c>
      <c r="B1113" t="str">
        <f>VLOOKUP(A1113, 'Customer Names'!$A$1:$D$2336,3,FALSE)</f>
        <v>Davis</v>
      </c>
      <c r="C1113">
        <f>VLOOKUP(A1113, 'Medical Examinations'!$A$1:$J$2336,2,FALSE)</f>
        <v>32.659999999999997</v>
      </c>
      <c r="D1113">
        <f>VLOOKUP(A1113,'Medical Examinations'!A1112:J3447,3,FALSE)</f>
        <v>8.92</v>
      </c>
      <c r="E1113" t="str">
        <f>VLOOKUP(A1113,'Medical Examinations'!A1112:J3447,4,FALSE)</f>
        <v>Yes</v>
      </c>
      <c r="F1113" t="str">
        <f>VLOOKUP(A1113,'Medical Examinations'!A1112:J3447,4,FALSE)</f>
        <v>Yes</v>
      </c>
      <c r="G1113" t="str">
        <f>VLOOKUP(A1113,'Medical Examinations'!A1113:J3447,6,FALSE)</f>
        <v>No</v>
      </c>
      <c r="H1113">
        <f>VLOOKUP(A1113,'Medical Examinations'!A1113:J3447,7,FALSE)</f>
        <v>0</v>
      </c>
      <c r="I1113" s="8" t="str">
        <f>VLOOKUP(A1113,'Medical Examinations'!A1113:J3447,8,FALSE)</f>
        <v>No</v>
      </c>
      <c r="J1113" t="str">
        <f>VLOOKUP(A1113,'Medical Examinations'!A1113:J3447,9,FALSE)</f>
        <v>Obesity</v>
      </c>
      <c r="K1113" t="str">
        <f>VLOOKUP(A1113,'Medical Examinations'!A1113:J3447,10,FALSE)</f>
        <v>Diabetes</v>
      </c>
      <c r="L1113" s="14">
        <f>VLOOKUP(A1113,'Hospitalisation Details'!$A$1:$H$2344,2,FALSE)</f>
        <v>29749</v>
      </c>
      <c r="M1113">
        <f>VLOOKUP(A1113,'Hospitalisation Details'!$A$1:$H$2344,4,FALSE)</f>
        <v>10146.129999999999</v>
      </c>
      <c r="N1113" t="str">
        <f>VLOOKUP(A1113,'Hospitalisation Details'!$A$1:$H$2344,5,FALSE)</f>
        <v>tier - 3</v>
      </c>
      <c r="O1113" t="str">
        <f>VLOOKUP(A1113,'Hospitalisation Details'!$A$1:$H$2344,6,FALSE)</f>
        <v>tier - 1</v>
      </c>
      <c r="P1113" t="str">
        <f>VLOOKUP(A1113,'Hospitalisation Details'!$A$1:$H$2344,7,FALSE)</f>
        <v>R1025</v>
      </c>
      <c r="Q1113">
        <f>VLOOKUP(A1113,'Hospitalisation Details'!$A$1:$H$2344,8,FALSE)</f>
        <v>41</v>
      </c>
    </row>
    <row r="1114" spans="1:17" x14ac:dyDescent="0.3">
      <c r="A1114" t="s">
        <v>1247</v>
      </c>
      <c r="B1114" t="str">
        <f>VLOOKUP(A1114, 'Customer Names'!$A$1:$D$2336,3,FALSE)</f>
        <v>Weiler</v>
      </c>
      <c r="C1114">
        <f>VLOOKUP(A1114, 'Medical Examinations'!$A$1:$J$2336,2,FALSE)</f>
        <v>30.78</v>
      </c>
      <c r="D1114">
        <f>VLOOKUP(A1114,'Medical Examinations'!A1113:J3448,3,FALSE)</f>
        <v>8.6300000000000008</v>
      </c>
      <c r="E1114" t="str">
        <f>VLOOKUP(A1114,'Medical Examinations'!A1113:J3448,4,FALSE)</f>
        <v>No</v>
      </c>
      <c r="F1114" t="str">
        <f>VLOOKUP(A1114,'Medical Examinations'!A1113:J3448,4,FALSE)</f>
        <v>No</v>
      </c>
      <c r="G1114" t="str">
        <f>VLOOKUP(A1114,'Medical Examinations'!A1114:J3448,6,FALSE)</f>
        <v>No</v>
      </c>
      <c r="H1114">
        <f>VLOOKUP(A1114,'Medical Examinations'!A1114:J3448,7,FALSE)</f>
        <v>0</v>
      </c>
      <c r="I1114" s="8" t="str">
        <f>VLOOKUP(A1114,'Medical Examinations'!A1114:J3448,8,FALSE)</f>
        <v>No</v>
      </c>
      <c r="J1114" t="str">
        <f>VLOOKUP(A1114,'Medical Examinations'!A1114:J3448,9,FALSE)</f>
        <v>Obesity</v>
      </c>
      <c r="K1114" t="str">
        <f>VLOOKUP(A1114,'Medical Examinations'!A1114:J3448,10,FALSE)</f>
        <v>Diabetes</v>
      </c>
      <c r="L1114" s="14">
        <f>VLOOKUP(A1114,'Hospitalisation Details'!$A$1:$H$2344,2,FALSE)</f>
        <v>27393</v>
      </c>
      <c r="M1114">
        <f>VLOOKUP(A1114,'Hospitalisation Details'!$A$1:$H$2344,4,FALSE)</f>
        <v>10141.14</v>
      </c>
      <c r="N1114" t="str">
        <f>VLOOKUP(A1114,'Hospitalisation Details'!$A$1:$H$2344,5,FALSE)</f>
        <v>tier - 3</v>
      </c>
      <c r="O1114" t="str">
        <f>VLOOKUP(A1114,'Hospitalisation Details'!$A$1:$H$2344,6,FALSE)</f>
        <v>tier - 1</v>
      </c>
      <c r="P1114" t="str">
        <f>VLOOKUP(A1114,'Hospitalisation Details'!$A$1:$H$2344,7,FALSE)</f>
        <v>R1016</v>
      </c>
      <c r="Q1114">
        <f>VLOOKUP(A1114,'Hospitalisation Details'!$A$1:$H$2344,8,FALSE)</f>
        <v>48</v>
      </c>
    </row>
    <row r="1115" spans="1:17" x14ac:dyDescent="0.3">
      <c r="A1115" t="s">
        <v>1246</v>
      </c>
      <c r="B1115" t="str">
        <f>VLOOKUP(A1115, 'Customer Names'!$A$1:$D$2336,3,FALSE)</f>
        <v>Schaaf</v>
      </c>
      <c r="C1115">
        <f>VLOOKUP(A1115, 'Medical Examinations'!$A$1:$J$2336,2,FALSE)</f>
        <v>47.2</v>
      </c>
      <c r="D1115">
        <f>VLOOKUP(A1115,'Medical Examinations'!A1114:J3449,3,FALSE)</f>
        <v>6.29</v>
      </c>
      <c r="E1115" t="str">
        <f>VLOOKUP(A1115,'Medical Examinations'!A1114:J3449,4,FALSE)</f>
        <v>Yes</v>
      </c>
      <c r="F1115" t="str">
        <f>VLOOKUP(A1115,'Medical Examinations'!A1114:J3449,4,FALSE)</f>
        <v>Yes</v>
      </c>
      <c r="G1115" t="str">
        <f>VLOOKUP(A1115,'Medical Examinations'!A1115:J3449,6,FALSE)</f>
        <v>Yes</v>
      </c>
      <c r="H1115">
        <f>VLOOKUP(A1115,'Medical Examinations'!A1115:J3449,7,FALSE)</f>
        <v>1</v>
      </c>
      <c r="I1115" s="8" t="str">
        <f>VLOOKUP(A1115,'Medical Examinations'!A1115:J3449,8,FALSE)</f>
        <v>No</v>
      </c>
      <c r="J1115" t="str">
        <f>VLOOKUP(A1115,'Medical Examinations'!A1115:J3449,9,FALSE)</f>
        <v>Obesity</v>
      </c>
      <c r="K1115" t="str">
        <f>VLOOKUP(A1115,'Medical Examinations'!A1115:J3449,10,FALSE)</f>
        <v>Prediabetes</v>
      </c>
      <c r="L1115" s="14">
        <f>VLOOKUP(A1115,'Hospitalisation Details'!$A$1:$H$2344,2,FALSE)</f>
        <v>35678</v>
      </c>
      <c r="M1115">
        <f>VLOOKUP(A1115,'Hospitalisation Details'!$A$1:$H$2344,4,FALSE)</f>
        <v>10139.84</v>
      </c>
      <c r="N1115" t="str">
        <f>VLOOKUP(A1115,'Hospitalisation Details'!$A$1:$H$2344,5,FALSE)</f>
        <v>tier - 3</v>
      </c>
      <c r="O1115" t="str">
        <f>VLOOKUP(A1115,'Hospitalisation Details'!$A$1:$H$2344,6,FALSE)</f>
        <v>tier - 2</v>
      </c>
      <c r="P1115" t="str">
        <f>VLOOKUP(A1115,'Hospitalisation Details'!$A$1:$H$2344,7,FALSE)</f>
        <v>R1012</v>
      </c>
      <c r="Q1115">
        <f>VLOOKUP(A1115,'Hospitalisation Details'!$A$1:$H$2344,8,FALSE)</f>
        <v>25</v>
      </c>
    </row>
    <row r="1116" spans="1:17" x14ac:dyDescent="0.3">
      <c r="A1116" t="s">
        <v>1245</v>
      </c>
      <c r="B1116" t="str">
        <f>VLOOKUP(A1116, 'Customer Names'!$A$1:$D$2336,3,FALSE)</f>
        <v>Sack</v>
      </c>
      <c r="C1116">
        <f>VLOOKUP(A1116, 'Medical Examinations'!$A$1:$J$2336,2,FALSE)</f>
        <v>31.6</v>
      </c>
      <c r="D1116">
        <f>VLOOKUP(A1116,'Medical Examinations'!A1115:J3450,3,FALSE)</f>
        <v>5.75</v>
      </c>
      <c r="E1116" t="str">
        <f>VLOOKUP(A1116,'Medical Examinations'!A1115:J3450,4,FALSE)</f>
        <v>No</v>
      </c>
      <c r="F1116" t="str">
        <f>VLOOKUP(A1116,'Medical Examinations'!A1115:J3450,4,FALSE)</f>
        <v>No</v>
      </c>
      <c r="G1116" t="str">
        <f>VLOOKUP(A1116,'Medical Examinations'!A1116:J3450,6,FALSE)</f>
        <v>No</v>
      </c>
      <c r="H1116">
        <f>VLOOKUP(A1116,'Medical Examinations'!A1116:J3450,7,FALSE)</f>
        <v>2</v>
      </c>
      <c r="I1116" s="8" t="str">
        <f>VLOOKUP(A1116,'Medical Examinations'!A1116:J3450,8,FALSE)</f>
        <v>No</v>
      </c>
      <c r="J1116" t="str">
        <f>VLOOKUP(A1116,'Medical Examinations'!A1116:J3450,9,FALSE)</f>
        <v>Obesity</v>
      </c>
      <c r="K1116" t="str">
        <f>VLOOKUP(A1116,'Medical Examinations'!A1116:J3450,10,FALSE)</f>
        <v>Prediabetes</v>
      </c>
      <c r="L1116" s="14">
        <f>VLOOKUP(A1116,'Hospitalisation Details'!$A$1:$H$2344,2,FALSE)</f>
        <v>26619</v>
      </c>
      <c r="M1116">
        <f>VLOOKUP(A1116,'Hospitalisation Details'!$A$1:$H$2344,4,FALSE)</f>
        <v>10118.42</v>
      </c>
      <c r="N1116" t="str">
        <f>VLOOKUP(A1116,'Hospitalisation Details'!$A$1:$H$2344,5,FALSE)</f>
        <v>tier - 3</v>
      </c>
      <c r="O1116" t="str">
        <f>VLOOKUP(A1116,'Hospitalisation Details'!$A$1:$H$2344,6,FALSE)</f>
        <v>tier - 3</v>
      </c>
      <c r="P1116" t="str">
        <f>VLOOKUP(A1116,'Hospitalisation Details'!$A$1:$H$2344,7,FALSE)</f>
        <v>R1011</v>
      </c>
      <c r="Q1116">
        <f>VLOOKUP(A1116,'Hospitalisation Details'!$A$1:$H$2344,8,FALSE)</f>
        <v>50</v>
      </c>
    </row>
    <row r="1117" spans="1:17" x14ac:dyDescent="0.3">
      <c r="A1117" t="s">
        <v>1244</v>
      </c>
      <c r="B1117" t="str">
        <f>VLOOKUP(A1117, 'Customer Names'!$A$1:$D$2336,3,FALSE)</f>
        <v>Chenard</v>
      </c>
      <c r="C1117">
        <f>VLOOKUP(A1117, 'Medical Examinations'!$A$1:$J$2336,2,FALSE)</f>
        <v>33.914999999999999</v>
      </c>
      <c r="D1117">
        <f>VLOOKUP(A1117,'Medical Examinations'!A1116:J3451,3,FALSE)</f>
        <v>6.66</v>
      </c>
      <c r="E1117" t="str">
        <f>VLOOKUP(A1117,'Medical Examinations'!A1116:J3451,4,FALSE)</f>
        <v>Yes</v>
      </c>
      <c r="F1117" t="str">
        <f>VLOOKUP(A1117,'Medical Examinations'!A1116:J3451,4,FALSE)</f>
        <v>Yes</v>
      </c>
      <c r="G1117" t="str">
        <f>VLOOKUP(A1117,'Medical Examinations'!A1117:J3451,6,FALSE)</f>
        <v>No</v>
      </c>
      <c r="H1117">
        <f>VLOOKUP(A1117,'Medical Examinations'!A1117:J3451,7,FALSE)</f>
        <v>1</v>
      </c>
      <c r="I1117" s="8" t="str">
        <f>VLOOKUP(A1117,'Medical Examinations'!A1117:J3451,8,FALSE)</f>
        <v>No</v>
      </c>
      <c r="J1117" t="str">
        <f>VLOOKUP(A1117,'Medical Examinations'!A1117:J3451,9,FALSE)</f>
        <v>Obesity</v>
      </c>
      <c r="K1117" t="str">
        <f>VLOOKUP(A1117,'Medical Examinations'!A1117:J3451,10,FALSE)</f>
        <v>Diabetes</v>
      </c>
      <c r="L1117" s="14">
        <f>VLOOKUP(A1117,'Hospitalisation Details'!$A$1:$H$2344,2,FALSE)</f>
        <v>27577</v>
      </c>
      <c r="M1117">
        <f>VLOOKUP(A1117,'Hospitalisation Details'!$A$1:$H$2344,4,FALSE)</f>
        <v>10115.01</v>
      </c>
      <c r="N1117" t="str">
        <f>VLOOKUP(A1117,'Hospitalisation Details'!$A$1:$H$2344,5,FALSE)</f>
        <v>tier - 3</v>
      </c>
      <c r="O1117" t="str">
        <f>VLOOKUP(A1117,'Hospitalisation Details'!$A$1:$H$2344,6,FALSE)</f>
        <v>tier - 3</v>
      </c>
      <c r="P1117" t="str">
        <f>VLOOKUP(A1117,'Hospitalisation Details'!$A$1:$H$2344,7,FALSE)</f>
        <v>R1012</v>
      </c>
      <c r="Q1117">
        <f>VLOOKUP(A1117,'Hospitalisation Details'!$A$1:$H$2344,8,FALSE)</f>
        <v>47</v>
      </c>
    </row>
    <row r="1118" spans="1:17" x14ac:dyDescent="0.3">
      <c r="A1118" t="s">
        <v>1243</v>
      </c>
      <c r="B1118" t="str">
        <f>VLOOKUP(A1118, 'Customer Names'!$A$1:$D$2336,3,FALSE)</f>
        <v>Williamson</v>
      </c>
      <c r="C1118">
        <f>VLOOKUP(A1118, 'Medical Examinations'!$A$1:$J$2336,2,FALSE)</f>
        <v>23.54</v>
      </c>
      <c r="D1118">
        <f>VLOOKUP(A1118,'Medical Examinations'!A1117:J3452,3,FALSE)</f>
        <v>5.0999999999999996</v>
      </c>
      <c r="E1118" t="str">
        <f>VLOOKUP(A1118,'Medical Examinations'!A1117:J3452,4,FALSE)</f>
        <v>No</v>
      </c>
      <c r="F1118" t="str">
        <f>VLOOKUP(A1118,'Medical Examinations'!A1117:J3452,4,FALSE)</f>
        <v>No</v>
      </c>
      <c r="G1118" t="str">
        <f>VLOOKUP(A1118,'Medical Examinations'!A1118:J3452,6,FALSE)</f>
        <v>No</v>
      </c>
      <c r="H1118">
        <f>VLOOKUP(A1118,'Medical Examinations'!A1118:J3452,7,FALSE)</f>
        <v>2</v>
      </c>
      <c r="I1118" s="8" t="str">
        <f>VLOOKUP(A1118,'Medical Examinations'!A1118:J3452,8,FALSE)</f>
        <v>No</v>
      </c>
      <c r="J1118" t="str">
        <f>VLOOKUP(A1118,'Medical Examinations'!A1118:J3452,9,FALSE)</f>
        <v>Normal weight</v>
      </c>
      <c r="K1118" t="str">
        <f>VLOOKUP(A1118,'Medical Examinations'!A1118:J3452,10,FALSE)</f>
        <v>Normal</v>
      </c>
      <c r="L1118" s="14">
        <f>VLOOKUP(A1118,'Hospitalisation Details'!$A$1:$H$2344,2,FALSE)</f>
        <v>26519</v>
      </c>
      <c r="M1118">
        <f>VLOOKUP(A1118,'Hospitalisation Details'!$A$1:$H$2344,4,FALSE)</f>
        <v>10107.219999999999</v>
      </c>
      <c r="N1118" t="str">
        <f>VLOOKUP(A1118,'Hospitalisation Details'!$A$1:$H$2344,5,FALSE)</f>
        <v>tier - 3</v>
      </c>
      <c r="O1118" t="str">
        <f>VLOOKUP(A1118,'Hospitalisation Details'!$A$1:$H$2344,6,FALSE)</f>
        <v>tier - 1</v>
      </c>
      <c r="P1118" t="str">
        <f>VLOOKUP(A1118,'Hospitalisation Details'!$A$1:$H$2344,7,FALSE)</f>
        <v>R1013</v>
      </c>
      <c r="Q1118">
        <f>VLOOKUP(A1118,'Hospitalisation Details'!$A$1:$H$2344,8,FALSE)</f>
        <v>50</v>
      </c>
    </row>
    <row r="1119" spans="1:17" x14ac:dyDescent="0.3">
      <c r="A1119" t="s">
        <v>1242</v>
      </c>
      <c r="B1119" t="str">
        <f>VLOOKUP(A1119, 'Customer Names'!$A$1:$D$2336,3,FALSE)</f>
        <v>Dollas</v>
      </c>
      <c r="C1119">
        <f>VLOOKUP(A1119, 'Medical Examinations'!$A$1:$J$2336,2,FALSE)</f>
        <v>27.074999999999999</v>
      </c>
      <c r="D1119">
        <f>VLOOKUP(A1119,'Medical Examinations'!A1118:J3453,3,FALSE)</f>
        <v>4.41</v>
      </c>
      <c r="E1119" t="str">
        <f>VLOOKUP(A1119,'Medical Examinations'!A1118:J3453,4,FALSE)</f>
        <v>No</v>
      </c>
      <c r="F1119" t="str">
        <f>VLOOKUP(A1119,'Medical Examinations'!A1118:J3453,4,FALSE)</f>
        <v>No</v>
      </c>
      <c r="G1119" t="str">
        <f>VLOOKUP(A1119,'Medical Examinations'!A1119:J3453,6,FALSE)</f>
        <v>No</v>
      </c>
      <c r="H1119">
        <f>VLOOKUP(A1119,'Medical Examinations'!A1119:J3453,7,FALSE)</f>
        <v>2</v>
      </c>
      <c r="I1119" s="8" t="str">
        <f>VLOOKUP(A1119,'Medical Examinations'!A1119:J3453,8,FALSE)</f>
        <v>No</v>
      </c>
      <c r="J1119" t="str">
        <f>VLOOKUP(A1119,'Medical Examinations'!A1119:J3453,9,FALSE)</f>
        <v>Overweight</v>
      </c>
      <c r="K1119" t="str">
        <f>VLOOKUP(A1119,'Medical Examinations'!A1119:J3453,10,FALSE)</f>
        <v>Normal</v>
      </c>
      <c r="L1119" s="14">
        <f>VLOOKUP(A1119,'Hospitalisation Details'!$A$1:$H$2344,2,FALSE)</f>
        <v>26591</v>
      </c>
      <c r="M1119">
        <f>VLOOKUP(A1119,'Hospitalisation Details'!$A$1:$H$2344,4,FALSE)</f>
        <v>10106.129999999999</v>
      </c>
      <c r="N1119" t="str">
        <f>VLOOKUP(A1119,'Hospitalisation Details'!$A$1:$H$2344,5,FALSE)</f>
        <v>tier - 3</v>
      </c>
      <c r="O1119" t="str">
        <f>VLOOKUP(A1119,'Hospitalisation Details'!$A$1:$H$2344,6,FALSE)</f>
        <v>tier - 1</v>
      </c>
      <c r="P1119" t="str">
        <f>VLOOKUP(A1119,'Hospitalisation Details'!$A$1:$H$2344,7,FALSE)</f>
        <v>R1024</v>
      </c>
      <c r="Q1119">
        <f>VLOOKUP(A1119,'Hospitalisation Details'!$A$1:$H$2344,8,FALSE)</f>
        <v>50</v>
      </c>
    </row>
    <row r="1120" spans="1:17" x14ac:dyDescent="0.3">
      <c r="A1120" t="s">
        <v>1241</v>
      </c>
      <c r="B1120" t="str">
        <f>VLOOKUP(A1120, 'Customer Names'!$A$1:$D$2336,3,FALSE)</f>
        <v>Sprague</v>
      </c>
      <c r="C1120">
        <f>VLOOKUP(A1120, 'Medical Examinations'!$A$1:$J$2336,2,FALSE)</f>
        <v>25.8</v>
      </c>
      <c r="D1120">
        <f>VLOOKUP(A1120,'Medical Examinations'!A1119:J3454,3,FALSE)</f>
        <v>5.52</v>
      </c>
      <c r="E1120" t="str">
        <f>VLOOKUP(A1120,'Medical Examinations'!A1119:J3454,4,FALSE)</f>
        <v>Yes</v>
      </c>
      <c r="F1120" t="str">
        <f>VLOOKUP(A1120,'Medical Examinations'!A1119:J3454,4,FALSE)</f>
        <v>Yes</v>
      </c>
      <c r="G1120" t="str">
        <f>VLOOKUP(A1120,'Medical Examinations'!A1120:J3454,6,FALSE)</f>
        <v>No</v>
      </c>
      <c r="H1120">
        <f>VLOOKUP(A1120,'Medical Examinations'!A1120:J3454,7,FALSE)</f>
        <v>0</v>
      </c>
      <c r="I1120" s="8" t="str">
        <f>VLOOKUP(A1120,'Medical Examinations'!A1120:J3454,8,FALSE)</f>
        <v>No</v>
      </c>
      <c r="J1120" t="str">
        <f>VLOOKUP(A1120,'Medical Examinations'!A1120:J3454,9,FALSE)</f>
        <v>Overweight</v>
      </c>
      <c r="K1120" t="str">
        <f>VLOOKUP(A1120,'Medical Examinations'!A1120:J3454,10,FALSE)</f>
        <v>Normal</v>
      </c>
      <c r="L1120" s="14">
        <f>VLOOKUP(A1120,'Hospitalisation Details'!$A$1:$H$2344,2,FALSE)</f>
        <v>28113</v>
      </c>
      <c r="M1120">
        <f>VLOOKUP(A1120,'Hospitalisation Details'!$A$1:$H$2344,4,FALSE)</f>
        <v>10096.969999999999</v>
      </c>
      <c r="N1120" t="str">
        <f>VLOOKUP(A1120,'Hospitalisation Details'!$A$1:$H$2344,5,FALSE)</f>
        <v>tier - 3</v>
      </c>
      <c r="O1120" t="str">
        <f>VLOOKUP(A1120,'Hospitalisation Details'!$A$1:$H$2344,6,FALSE)</f>
        <v>tier - 2</v>
      </c>
      <c r="P1120" t="str">
        <f>VLOOKUP(A1120,'Hospitalisation Details'!$A$1:$H$2344,7,FALSE)</f>
        <v>R1011</v>
      </c>
      <c r="Q1120">
        <f>VLOOKUP(A1120,'Hospitalisation Details'!$A$1:$H$2344,8,FALSE)</f>
        <v>46</v>
      </c>
    </row>
    <row r="1121" spans="1:17" x14ac:dyDescent="0.3">
      <c r="A1121" t="s">
        <v>1240</v>
      </c>
      <c r="B1121" t="str">
        <f>VLOOKUP(A1121, 'Customer Names'!$A$1:$D$2336,3,FALSE)</f>
        <v>Michell</v>
      </c>
      <c r="C1121">
        <f>VLOOKUP(A1121, 'Medical Examinations'!$A$1:$J$2336,2,FALSE)</f>
        <v>36.1</v>
      </c>
      <c r="D1121">
        <f>VLOOKUP(A1121,'Medical Examinations'!A1120:J3455,3,FALSE)</f>
        <v>4.62</v>
      </c>
      <c r="E1121" t="str">
        <f>VLOOKUP(A1121,'Medical Examinations'!A1120:J3455,4,FALSE)</f>
        <v>Yes</v>
      </c>
      <c r="F1121" t="str">
        <f>VLOOKUP(A1121,'Medical Examinations'!A1120:J3455,4,FALSE)</f>
        <v>Yes</v>
      </c>
      <c r="G1121" t="str">
        <f>VLOOKUP(A1121,'Medical Examinations'!A1121:J3455,6,FALSE)</f>
        <v>Yes</v>
      </c>
      <c r="H1121">
        <f>VLOOKUP(A1121,'Medical Examinations'!A1121:J3455,7,FALSE)</f>
        <v>1</v>
      </c>
      <c r="I1121" s="8" t="str">
        <f>VLOOKUP(A1121,'Medical Examinations'!A1121:J3455,8,FALSE)</f>
        <v>No</v>
      </c>
      <c r="J1121" t="str">
        <f>VLOOKUP(A1121,'Medical Examinations'!A1121:J3455,9,FALSE)</f>
        <v>Obesity</v>
      </c>
      <c r="K1121" t="str">
        <f>VLOOKUP(A1121,'Medical Examinations'!A1121:J3455,10,FALSE)</f>
        <v>Normal</v>
      </c>
      <c r="L1121" s="14">
        <f>VLOOKUP(A1121,'Hospitalisation Details'!$A$1:$H$2344,2,FALSE)</f>
        <v>25387</v>
      </c>
      <c r="M1121">
        <f>VLOOKUP(A1121,'Hospitalisation Details'!$A$1:$H$2344,4,FALSE)</f>
        <v>10085.85</v>
      </c>
      <c r="N1121" t="str">
        <f>VLOOKUP(A1121,'Hospitalisation Details'!$A$1:$H$2344,5,FALSE)</f>
        <v>tier - 3</v>
      </c>
      <c r="O1121" t="str">
        <f>VLOOKUP(A1121,'Hospitalisation Details'!$A$1:$H$2344,6,FALSE)</f>
        <v>tier - 3</v>
      </c>
      <c r="P1121" t="str">
        <f>VLOOKUP(A1121,'Hospitalisation Details'!$A$1:$H$2344,7,FALSE)</f>
        <v>R1011</v>
      </c>
      <c r="Q1121">
        <f>VLOOKUP(A1121,'Hospitalisation Details'!$A$1:$H$2344,8,FALSE)</f>
        <v>53</v>
      </c>
    </row>
    <row r="1122" spans="1:17" x14ac:dyDescent="0.3">
      <c r="A1122" t="s">
        <v>1239</v>
      </c>
      <c r="B1122" t="str">
        <f>VLOOKUP(A1122, 'Customer Names'!$A$1:$D$2336,3,FALSE)</f>
        <v>Datwyler</v>
      </c>
      <c r="C1122">
        <f>VLOOKUP(A1122, 'Medical Examinations'!$A$1:$J$2336,2,FALSE)</f>
        <v>30.495000000000001</v>
      </c>
      <c r="D1122">
        <f>VLOOKUP(A1122,'Medical Examinations'!A1121:J3456,3,FALSE)</f>
        <v>5.74</v>
      </c>
      <c r="E1122" t="str">
        <f>VLOOKUP(A1122,'Medical Examinations'!A1121:J3456,4,FALSE)</f>
        <v>Yes</v>
      </c>
      <c r="F1122" t="str">
        <f>VLOOKUP(A1122,'Medical Examinations'!A1121:J3456,4,FALSE)</f>
        <v>Yes</v>
      </c>
      <c r="G1122" t="str">
        <f>VLOOKUP(A1122,'Medical Examinations'!A1122:J3456,6,FALSE)</f>
        <v>Yes</v>
      </c>
      <c r="H1122">
        <f>VLOOKUP(A1122,'Medical Examinations'!A1122:J3456,7,FALSE)</f>
        <v>1</v>
      </c>
      <c r="I1122" s="8" t="str">
        <f>VLOOKUP(A1122,'Medical Examinations'!A1122:J3456,8,FALSE)</f>
        <v>No</v>
      </c>
      <c r="J1122" t="str">
        <f>VLOOKUP(A1122,'Medical Examinations'!A1122:J3456,9,FALSE)</f>
        <v>Obesity</v>
      </c>
      <c r="K1122" t="str">
        <f>VLOOKUP(A1122,'Medical Examinations'!A1122:J3456,10,FALSE)</f>
        <v>Prediabetes</v>
      </c>
      <c r="L1122" s="14">
        <f>VLOOKUP(A1122,'Hospitalisation Details'!$A$1:$H$2344,2,FALSE)</f>
        <v>25503</v>
      </c>
      <c r="M1122">
        <f>VLOOKUP(A1122,'Hospitalisation Details'!$A$1:$H$2344,4,FALSE)</f>
        <v>10072.06</v>
      </c>
      <c r="N1122" t="str">
        <f>VLOOKUP(A1122,'Hospitalisation Details'!$A$1:$H$2344,5,FALSE)</f>
        <v>tier - 3</v>
      </c>
      <c r="O1122" t="str">
        <f>VLOOKUP(A1122,'Hospitalisation Details'!$A$1:$H$2344,6,FALSE)</f>
        <v>tier - 1</v>
      </c>
      <c r="P1122" t="str">
        <f>VLOOKUP(A1122,'Hospitalisation Details'!$A$1:$H$2344,7,FALSE)</f>
        <v>R1017</v>
      </c>
      <c r="Q1122">
        <f>VLOOKUP(A1122,'Hospitalisation Details'!$A$1:$H$2344,8,FALSE)</f>
        <v>53</v>
      </c>
    </row>
    <row r="1123" spans="1:17" x14ac:dyDescent="0.3">
      <c r="A1123" t="s">
        <v>1238</v>
      </c>
      <c r="B1123" t="str">
        <f>VLOOKUP(A1123, 'Customer Names'!$A$1:$D$2336,3,FALSE)</f>
        <v>Mead</v>
      </c>
      <c r="C1123">
        <f>VLOOKUP(A1123, 'Medical Examinations'!$A$1:$J$2336,2,FALSE)</f>
        <v>21.4</v>
      </c>
      <c r="D1123">
        <f>VLOOKUP(A1123,'Medical Examinations'!A1122:J3457,3,FALSE)</f>
        <v>6.3</v>
      </c>
      <c r="E1123" t="str">
        <f>VLOOKUP(A1123,'Medical Examinations'!A1122:J3457,4,FALSE)</f>
        <v>Yes</v>
      </c>
      <c r="F1123" t="str">
        <f>VLOOKUP(A1123,'Medical Examinations'!A1122:J3457,4,FALSE)</f>
        <v>Yes</v>
      </c>
      <c r="G1123" t="str">
        <f>VLOOKUP(A1123,'Medical Examinations'!A1123:J3457,6,FALSE)</f>
        <v>Yes</v>
      </c>
      <c r="H1123">
        <f>VLOOKUP(A1123,'Medical Examinations'!A1123:J3457,7,FALSE)</f>
        <v>1</v>
      </c>
      <c r="I1123" s="8" t="str">
        <f>VLOOKUP(A1123,'Medical Examinations'!A1123:J3457,8,FALSE)</f>
        <v>No</v>
      </c>
      <c r="J1123" t="str">
        <f>VLOOKUP(A1123,'Medical Examinations'!A1123:J3457,9,FALSE)</f>
        <v>Normal weight</v>
      </c>
      <c r="K1123" t="str">
        <f>VLOOKUP(A1123,'Medical Examinations'!A1123:J3457,10,FALSE)</f>
        <v>Prediabetes</v>
      </c>
      <c r="L1123" s="14">
        <f>VLOOKUP(A1123,'Hospitalisation Details'!$A$1:$H$2344,2,FALSE)</f>
        <v>25437</v>
      </c>
      <c r="M1123">
        <f>VLOOKUP(A1123,'Hospitalisation Details'!$A$1:$H$2344,4,FALSE)</f>
        <v>10065.41</v>
      </c>
      <c r="N1123" t="str">
        <f>VLOOKUP(A1123,'Hospitalisation Details'!$A$1:$H$2344,5,FALSE)</f>
        <v>tier - 3</v>
      </c>
      <c r="O1123" t="str">
        <f>VLOOKUP(A1123,'Hospitalisation Details'!$A$1:$H$2344,6,FALSE)</f>
        <v>tier - 2</v>
      </c>
      <c r="P1123" t="str">
        <f>VLOOKUP(A1123,'Hospitalisation Details'!$A$1:$H$2344,7,FALSE)</f>
        <v>R1011</v>
      </c>
      <c r="Q1123">
        <f>VLOOKUP(A1123,'Hospitalisation Details'!$A$1:$H$2344,8,FALSE)</f>
        <v>53</v>
      </c>
    </row>
    <row r="1124" spans="1:17" x14ac:dyDescent="0.3">
      <c r="A1124" t="s">
        <v>1237</v>
      </c>
      <c r="B1124" t="str">
        <f>VLOOKUP(A1124, 'Customer Names'!$A$1:$D$2336,3,FALSE)</f>
        <v>Kennedy</v>
      </c>
      <c r="C1124">
        <f>VLOOKUP(A1124, 'Medical Examinations'!$A$1:$J$2336,2,FALSE)</f>
        <v>32.299999999999997</v>
      </c>
      <c r="D1124">
        <f>VLOOKUP(A1124,'Medical Examinations'!A1123:J3458,3,FALSE)</f>
        <v>10.27</v>
      </c>
      <c r="E1124" t="str">
        <f>VLOOKUP(A1124,'Medical Examinations'!A1123:J3458,4,FALSE)</f>
        <v>No</v>
      </c>
      <c r="F1124" t="str">
        <f>VLOOKUP(A1124,'Medical Examinations'!A1123:J3458,4,FALSE)</f>
        <v>No</v>
      </c>
      <c r="G1124" t="str">
        <f>VLOOKUP(A1124,'Medical Examinations'!A1124:J3458,6,FALSE)</f>
        <v>No</v>
      </c>
      <c r="H1124">
        <f>VLOOKUP(A1124,'Medical Examinations'!A1124:J3458,7,FALSE)</f>
        <v>0</v>
      </c>
      <c r="I1124" s="8" t="str">
        <f>VLOOKUP(A1124,'Medical Examinations'!A1124:J3458,8,FALSE)</f>
        <v>No</v>
      </c>
      <c r="J1124" t="str">
        <f>VLOOKUP(A1124,'Medical Examinations'!A1124:J3458,9,FALSE)</f>
        <v>Obesity</v>
      </c>
      <c r="K1124" t="str">
        <f>VLOOKUP(A1124,'Medical Examinations'!A1124:J3458,10,FALSE)</f>
        <v>Diabetes</v>
      </c>
      <c r="L1124" s="14">
        <f>VLOOKUP(A1124,'Hospitalisation Details'!$A$1:$H$2344,2,FALSE)</f>
        <v>27271</v>
      </c>
      <c r="M1124">
        <f>VLOOKUP(A1124,'Hospitalisation Details'!$A$1:$H$2344,4,FALSE)</f>
        <v>10043.25</v>
      </c>
      <c r="N1124" t="str">
        <f>VLOOKUP(A1124,'Hospitalisation Details'!$A$1:$H$2344,5,FALSE)</f>
        <v>tier - 3</v>
      </c>
      <c r="O1124" t="str">
        <f>VLOOKUP(A1124,'Hospitalisation Details'!$A$1:$H$2344,6,FALSE)</f>
        <v>tier - 2</v>
      </c>
      <c r="P1124" t="str">
        <f>VLOOKUP(A1124,'Hospitalisation Details'!$A$1:$H$2344,7,FALSE)</f>
        <v>R1024</v>
      </c>
      <c r="Q1124">
        <f>VLOOKUP(A1124,'Hospitalisation Details'!$A$1:$H$2344,8,FALSE)</f>
        <v>48</v>
      </c>
    </row>
    <row r="1125" spans="1:17" x14ac:dyDescent="0.3">
      <c r="A1125" t="s">
        <v>1236</v>
      </c>
      <c r="B1125" t="str">
        <f>VLOOKUP(A1125, 'Customer Names'!$A$1:$D$2336,3,FALSE)</f>
        <v>Czech</v>
      </c>
      <c r="C1125">
        <f>VLOOKUP(A1125, 'Medical Examinations'!$A$1:$J$2336,2,FALSE)</f>
        <v>29.78</v>
      </c>
      <c r="D1125">
        <f>VLOOKUP(A1125,'Medical Examinations'!A1124:J3459,3,FALSE)</f>
        <v>5.85</v>
      </c>
      <c r="E1125" t="str">
        <f>VLOOKUP(A1125,'Medical Examinations'!A1124:J3459,4,FALSE)</f>
        <v>No</v>
      </c>
      <c r="F1125" t="str">
        <f>VLOOKUP(A1125,'Medical Examinations'!A1124:J3459,4,FALSE)</f>
        <v>No</v>
      </c>
      <c r="G1125" t="str">
        <f>VLOOKUP(A1125,'Medical Examinations'!A1125:J3459,6,FALSE)</f>
        <v>Yes</v>
      </c>
      <c r="H1125">
        <f>VLOOKUP(A1125,'Medical Examinations'!A1125:J3459,7,FALSE)</f>
        <v>1</v>
      </c>
      <c r="I1125" s="8" t="str">
        <f>VLOOKUP(A1125,'Medical Examinations'!A1125:J3459,8,FALSE)</f>
        <v>No</v>
      </c>
      <c r="J1125" t="str">
        <f>VLOOKUP(A1125,'Medical Examinations'!A1125:J3459,9,FALSE)</f>
        <v>Overweight</v>
      </c>
      <c r="K1125" t="str">
        <f>VLOOKUP(A1125,'Medical Examinations'!A1125:J3459,10,FALSE)</f>
        <v>Prediabetes</v>
      </c>
      <c r="L1125" s="14">
        <f>VLOOKUP(A1125,'Hospitalisation Details'!$A$1:$H$2344,2,FALSE)</f>
        <v>29217</v>
      </c>
      <c r="M1125">
        <f>VLOOKUP(A1125,'Hospitalisation Details'!$A$1:$H$2344,4,FALSE)</f>
        <v>10027.15</v>
      </c>
      <c r="N1125" t="str">
        <f>VLOOKUP(A1125,'Hospitalisation Details'!$A$1:$H$2344,5,FALSE)</f>
        <v>tier - 3</v>
      </c>
      <c r="O1125" t="str">
        <f>VLOOKUP(A1125,'Hospitalisation Details'!$A$1:$H$2344,6,FALSE)</f>
        <v>tier - 1</v>
      </c>
      <c r="P1125" t="str">
        <f>VLOOKUP(A1125,'Hospitalisation Details'!$A$1:$H$2344,7,FALSE)</f>
        <v>R1021</v>
      </c>
      <c r="Q1125">
        <f>VLOOKUP(A1125,'Hospitalisation Details'!$A$1:$H$2344,8,FALSE)</f>
        <v>43</v>
      </c>
    </row>
    <row r="1126" spans="1:17" x14ac:dyDescent="0.3">
      <c r="A1126" t="s">
        <v>1235</v>
      </c>
      <c r="B1126" t="str">
        <f>VLOOKUP(A1126, 'Customer Names'!$A$1:$D$2336,3,FALSE)</f>
        <v>O'Brien</v>
      </c>
      <c r="C1126">
        <f>VLOOKUP(A1126, 'Medical Examinations'!$A$1:$J$2336,2,FALSE)</f>
        <v>34.76</v>
      </c>
      <c r="D1126">
        <f>VLOOKUP(A1126,'Medical Examinations'!A1125:J3460,3,FALSE)</f>
        <v>5.92</v>
      </c>
      <c r="E1126" t="str">
        <f>VLOOKUP(A1126,'Medical Examinations'!A1125:J3460,4,FALSE)</f>
        <v>Yes</v>
      </c>
      <c r="F1126" t="str">
        <f>VLOOKUP(A1126,'Medical Examinations'!A1125:J3460,4,FALSE)</f>
        <v>Yes</v>
      </c>
      <c r="G1126" t="str">
        <f>VLOOKUP(A1126,'Medical Examinations'!A1126:J3460,6,FALSE)</f>
        <v>No</v>
      </c>
      <c r="H1126">
        <f>VLOOKUP(A1126,'Medical Examinations'!A1126:J3460,7,FALSE)</f>
        <v>1</v>
      </c>
      <c r="I1126" s="8" t="str">
        <f>VLOOKUP(A1126,'Medical Examinations'!A1126:J3460,8,FALSE)</f>
        <v>No</v>
      </c>
      <c r="J1126" t="str">
        <f>VLOOKUP(A1126,'Medical Examinations'!A1126:J3460,9,FALSE)</f>
        <v>Obesity</v>
      </c>
      <c r="K1126" t="str">
        <f>VLOOKUP(A1126,'Medical Examinations'!A1126:J3460,10,FALSE)</f>
        <v>Prediabetes</v>
      </c>
      <c r="L1126" s="14">
        <f>VLOOKUP(A1126,'Hospitalisation Details'!$A$1:$H$2344,2,FALSE)</f>
        <v>32327</v>
      </c>
      <c r="M1126">
        <f>VLOOKUP(A1126,'Hospitalisation Details'!$A$1:$H$2344,4,FALSE)</f>
        <v>10011.44</v>
      </c>
      <c r="N1126" t="str">
        <f>VLOOKUP(A1126,'Hospitalisation Details'!$A$1:$H$2344,5,FALSE)</f>
        <v>tier - 3</v>
      </c>
      <c r="O1126" t="str">
        <f>VLOOKUP(A1126,'Hospitalisation Details'!$A$1:$H$2344,6,FALSE)</f>
        <v>tier - 3</v>
      </c>
      <c r="P1126" t="str">
        <f>VLOOKUP(A1126,'Hospitalisation Details'!$A$1:$H$2344,7,FALSE)</f>
        <v>R1026</v>
      </c>
      <c r="Q1126">
        <f>VLOOKUP(A1126,'Hospitalisation Details'!$A$1:$H$2344,8,FALSE)</f>
        <v>34</v>
      </c>
    </row>
    <row r="1127" spans="1:17" x14ac:dyDescent="0.3">
      <c r="A1127" t="s">
        <v>1234</v>
      </c>
      <c r="B1127" t="str">
        <f>VLOOKUP(A1127, 'Customer Names'!$A$1:$D$2336,3,FALSE)</f>
        <v>Bachman</v>
      </c>
      <c r="C1127">
        <f>VLOOKUP(A1127, 'Medical Examinations'!$A$1:$J$2336,2,FALSE)</f>
        <v>18.335000000000001</v>
      </c>
      <c r="D1127">
        <f>VLOOKUP(A1127,'Medical Examinations'!A1126:J3461,3,FALSE)</f>
        <v>10.01</v>
      </c>
      <c r="E1127" t="str">
        <f>VLOOKUP(A1127,'Medical Examinations'!A1126:J3461,4,FALSE)</f>
        <v>Yes</v>
      </c>
      <c r="F1127" t="str">
        <f>VLOOKUP(A1127,'Medical Examinations'!A1126:J3461,4,FALSE)</f>
        <v>Yes</v>
      </c>
      <c r="G1127" t="str">
        <f>VLOOKUP(A1127,'Medical Examinations'!A1127:J3461,6,FALSE)</f>
        <v>No</v>
      </c>
      <c r="H1127">
        <f>VLOOKUP(A1127,'Medical Examinations'!A1127:J3461,7,FALSE)</f>
        <v>2</v>
      </c>
      <c r="I1127" s="8" t="str">
        <f>VLOOKUP(A1127,'Medical Examinations'!A1127:J3461,8,FALSE)</f>
        <v>No</v>
      </c>
      <c r="J1127" t="str">
        <f>VLOOKUP(A1127,'Medical Examinations'!A1127:J3461,9,FALSE)</f>
        <v>Underweight</v>
      </c>
      <c r="K1127" t="str">
        <f>VLOOKUP(A1127,'Medical Examinations'!A1127:J3461,10,FALSE)</f>
        <v>Diabetes</v>
      </c>
      <c r="L1127" s="14">
        <f>VLOOKUP(A1127,'Hospitalisation Details'!$A$1:$H$2344,2,FALSE)</f>
        <v>25791</v>
      </c>
      <c r="M1127">
        <f>VLOOKUP(A1127,'Hospitalisation Details'!$A$1:$H$2344,4,FALSE)</f>
        <v>9991.0400000000009</v>
      </c>
      <c r="N1127" t="str">
        <f>VLOOKUP(A1127,'Hospitalisation Details'!$A$1:$H$2344,5,FALSE)</f>
        <v>tier - 2</v>
      </c>
      <c r="O1127" t="str">
        <f>VLOOKUP(A1127,'Hospitalisation Details'!$A$1:$H$2344,6,FALSE)</f>
        <v>tier - 3</v>
      </c>
      <c r="P1127" t="str">
        <f>VLOOKUP(A1127,'Hospitalisation Details'!$A$1:$H$2344,7,FALSE)</f>
        <v>R1012</v>
      </c>
      <c r="Q1127">
        <f>VLOOKUP(A1127,'Hospitalisation Details'!$A$1:$H$2344,8,FALSE)</f>
        <v>52</v>
      </c>
    </row>
    <row r="1128" spans="1:17" x14ac:dyDescent="0.3">
      <c r="A1128" t="s">
        <v>1233</v>
      </c>
      <c r="B1128" t="str">
        <f>VLOOKUP(A1128, 'Customer Names'!$A$1:$D$2336,3,FALSE)</f>
        <v>Bednar</v>
      </c>
      <c r="C1128">
        <f>VLOOKUP(A1128, 'Medical Examinations'!$A$1:$J$2336,2,FALSE)</f>
        <v>32.299999999999997</v>
      </c>
      <c r="D1128">
        <f>VLOOKUP(A1128,'Medical Examinations'!A1127:J3462,3,FALSE)</f>
        <v>9.59</v>
      </c>
      <c r="E1128" t="str">
        <f>VLOOKUP(A1128,'Medical Examinations'!A1127:J3462,4,FALSE)</f>
        <v>No</v>
      </c>
      <c r="F1128" t="str">
        <f>VLOOKUP(A1128,'Medical Examinations'!A1127:J3462,4,FALSE)</f>
        <v>No</v>
      </c>
      <c r="G1128" t="str">
        <f>VLOOKUP(A1128,'Medical Examinations'!A1128:J3462,6,FALSE)</f>
        <v>No</v>
      </c>
      <c r="H1128">
        <f>VLOOKUP(A1128,'Medical Examinations'!A1128:J3462,7,FALSE)</f>
        <v>0</v>
      </c>
      <c r="I1128" s="8" t="str">
        <f>VLOOKUP(A1128,'Medical Examinations'!A1128:J3462,8,FALSE)</f>
        <v>No</v>
      </c>
      <c r="J1128" t="str">
        <f>VLOOKUP(A1128,'Medical Examinations'!A1128:J3462,9,FALSE)</f>
        <v>Obesity</v>
      </c>
      <c r="K1128" t="str">
        <f>VLOOKUP(A1128,'Medical Examinations'!A1128:J3462,10,FALSE)</f>
        <v>Diabetes</v>
      </c>
      <c r="L1128" s="14">
        <f>VLOOKUP(A1128,'Hospitalisation Details'!$A$1:$H$2344,2,FALSE)</f>
        <v>26212</v>
      </c>
      <c r="M1128">
        <f>VLOOKUP(A1128,'Hospitalisation Details'!$A$1:$H$2344,4,FALSE)</f>
        <v>9964.06</v>
      </c>
      <c r="N1128" t="str">
        <f>VLOOKUP(A1128,'Hospitalisation Details'!$A$1:$H$2344,5,FALSE)</f>
        <v>tier - 2</v>
      </c>
      <c r="O1128" t="str">
        <f>VLOOKUP(A1128,'Hospitalisation Details'!$A$1:$H$2344,6,FALSE)</f>
        <v>tier - 2</v>
      </c>
      <c r="P1128" t="str">
        <f>VLOOKUP(A1128,'Hospitalisation Details'!$A$1:$H$2344,7,FALSE)</f>
        <v>R1019</v>
      </c>
      <c r="Q1128">
        <f>VLOOKUP(A1128,'Hospitalisation Details'!$A$1:$H$2344,8,FALSE)</f>
        <v>51</v>
      </c>
    </row>
    <row r="1129" spans="1:17" x14ac:dyDescent="0.3">
      <c r="A1129" t="s">
        <v>1232</v>
      </c>
      <c r="B1129" t="str">
        <f>VLOOKUP(A1129, 'Customer Names'!$A$1:$D$2336,3,FALSE)</f>
        <v>Daye</v>
      </c>
      <c r="C1129">
        <f>VLOOKUP(A1129, 'Medical Examinations'!$A$1:$J$2336,2,FALSE)</f>
        <v>27.74</v>
      </c>
      <c r="D1129">
        <f>VLOOKUP(A1129,'Medical Examinations'!A1128:J3463,3,FALSE)</f>
        <v>10.37</v>
      </c>
      <c r="E1129" t="str">
        <f>VLOOKUP(A1129,'Medical Examinations'!A1128:J3463,4,FALSE)</f>
        <v>No</v>
      </c>
      <c r="F1129" t="str">
        <f>VLOOKUP(A1129,'Medical Examinations'!A1128:J3463,4,FALSE)</f>
        <v>No</v>
      </c>
      <c r="G1129" t="str">
        <f>VLOOKUP(A1129,'Medical Examinations'!A1129:J3463,6,FALSE)</f>
        <v>No</v>
      </c>
      <c r="H1129">
        <f>VLOOKUP(A1129,'Medical Examinations'!A1129:J3463,7,FALSE)</f>
        <v>0</v>
      </c>
      <c r="I1129" s="8" t="str">
        <f>VLOOKUP(A1129,'Medical Examinations'!A1129:J3463,8,FALSE)</f>
        <v>No</v>
      </c>
      <c r="J1129" t="str">
        <f>VLOOKUP(A1129,'Medical Examinations'!A1129:J3463,9,FALSE)</f>
        <v>Overweight</v>
      </c>
      <c r="K1129" t="str">
        <f>VLOOKUP(A1129,'Medical Examinations'!A1129:J3463,10,FALSE)</f>
        <v>Diabetes</v>
      </c>
      <c r="L1129" s="14">
        <f>VLOOKUP(A1129,'Hospitalisation Details'!$A$1:$H$2344,2,FALSE)</f>
        <v>26293</v>
      </c>
      <c r="M1129">
        <f>VLOOKUP(A1129,'Hospitalisation Details'!$A$1:$H$2344,4,FALSE)</f>
        <v>9957.7199999999993</v>
      </c>
      <c r="N1129" t="str">
        <f>VLOOKUP(A1129,'Hospitalisation Details'!$A$1:$H$2344,5,FALSE)</f>
        <v>tier - 2</v>
      </c>
      <c r="O1129" t="str">
        <f>VLOOKUP(A1129,'Hospitalisation Details'!$A$1:$H$2344,6,FALSE)</f>
        <v>tier - 3</v>
      </c>
      <c r="P1129" t="str">
        <f>VLOOKUP(A1129,'Hospitalisation Details'!$A$1:$H$2344,7,FALSE)</f>
        <v>R1018</v>
      </c>
      <c r="Q1129">
        <f>VLOOKUP(A1129,'Hospitalisation Details'!$A$1:$H$2344,8,FALSE)</f>
        <v>51</v>
      </c>
    </row>
    <row r="1130" spans="1:17" x14ac:dyDescent="0.3">
      <c r="A1130" t="s">
        <v>1231</v>
      </c>
      <c r="B1130" t="str">
        <f>VLOOKUP(A1130, 'Customer Names'!$A$1:$D$2336,3,FALSE)</f>
        <v>Clarke</v>
      </c>
      <c r="C1130">
        <f>VLOOKUP(A1130, 'Medical Examinations'!$A$1:$J$2336,2,FALSE)</f>
        <v>24</v>
      </c>
      <c r="D1130">
        <f>VLOOKUP(A1130,'Medical Examinations'!A1129:J3464,3,FALSE)</f>
        <v>4.01</v>
      </c>
      <c r="E1130" t="str">
        <f>VLOOKUP(A1130,'Medical Examinations'!A1129:J3464,4,FALSE)</f>
        <v>Yes</v>
      </c>
      <c r="F1130" t="str">
        <f>VLOOKUP(A1130,'Medical Examinations'!A1129:J3464,4,FALSE)</f>
        <v>Yes</v>
      </c>
      <c r="G1130" t="str">
        <f>VLOOKUP(A1130,'Medical Examinations'!A1130:J3464,6,FALSE)</f>
        <v>No</v>
      </c>
      <c r="H1130">
        <f>VLOOKUP(A1130,'Medical Examinations'!A1130:J3464,7,FALSE)</f>
        <v>1</v>
      </c>
      <c r="I1130" s="8" t="str">
        <f>VLOOKUP(A1130,'Medical Examinations'!A1130:J3464,8,FALSE)</f>
        <v>No</v>
      </c>
      <c r="J1130" t="str">
        <f>VLOOKUP(A1130,'Medical Examinations'!A1130:J3464,9,FALSE)</f>
        <v>Normal weight</v>
      </c>
      <c r="K1130" t="str">
        <f>VLOOKUP(A1130,'Medical Examinations'!A1130:J3464,10,FALSE)</f>
        <v>Normal</v>
      </c>
      <c r="L1130" s="14">
        <f>VLOOKUP(A1130,'Hospitalisation Details'!$A$1:$H$2344,2,FALSE)</f>
        <v>23631</v>
      </c>
      <c r="M1130">
        <f>VLOOKUP(A1130,'Hospitalisation Details'!$A$1:$H$2344,4,FALSE)</f>
        <v>9933.44</v>
      </c>
      <c r="N1130" t="str">
        <f>VLOOKUP(A1130,'Hospitalisation Details'!$A$1:$H$2344,5,FALSE)</f>
        <v>tier - 3</v>
      </c>
      <c r="O1130" t="str">
        <f>VLOOKUP(A1130,'Hospitalisation Details'!$A$1:$H$2344,6,FALSE)</f>
        <v>tier - 3</v>
      </c>
      <c r="P1130" t="str">
        <f>VLOOKUP(A1130,'Hospitalisation Details'!$A$1:$H$2344,7,FALSE)</f>
        <v>R1013</v>
      </c>
      <c r="Q1130">
        <f>VLOOKUP(A1130,'Hospitalisation Details'!$A$1:$H$2344,8,FALSE)</f>
        <v>58</v>
      </c>
    </row>
    <row r="1131" spans="1:17" x14ac:dyDescent="0.3">
      <c r="A1131" t="s">
        <v>1230</v>
      </c>
      <c r="B1131" t="str">
        <f>VLOOKUP(A1131, 'Customer Names'!$A$1:$D$2336,3,FALSE)</f>
        <v>Koren</v>
      </c>
      <c r="C1131">
        <f>VLOOKUP(A1131, 'Medical Examinations'!$A$1:$J$2336,2,FALSE)</f>
        <v>31.78</v>
      </c>
      <c r="D1131">
        <f>VLOOKUP(A1131,'Medical Examinations'!A1130:J3465,3,FALSE)</f>
        <v>4.24</v>
      </c>
      <c r="E1131" t="str">
        <f>VLOOKUP(A1131,'Medical Examinations'!A1130:J3465,4,FALSE)</f>
        <v>Yes</v>
      </c>
      <c r="F1131" t="str">
        <f>VLOOKUP(A1131,'Medical Examinations'!A1130:J3465,4,FALSE)</f>
        <v>Yes</v>
      </c>
      <c r="G1131" t="str">
        <f>VLOOKUP(A1131,'Medical Examinations'!A1131:J3465,6,FALSE)</f>
        <v>Yes</v>
      </c>
      <c r="H1131">
        <f>VLOOKUP(A1131,'Medical Examinations'!A1131:J3465,7,FALSE)</f>
        <v>1</v>
      </c>
      <c r="I1131" s="8" t="str">
        <f>VLOOKUP(A1131,'Medical Examinations'!A1131:J3465,8,FALSE)</f>
        <v>No</v>
      </c>
      <c r="J1131" t="str">
        <f>VLOOKUP(A1131,'Medical Examinations'!A1131:J3465,9,FALSE)</f>
        <v>Obesity</v>
      </c>
      <c r="K1131" t="str">
        <f>VLOOKUP(A1131,'Medical Examinations'!A1131:J3465,10,FALSE)</f>
        <v>Normal</v>
      </c>
      <c r="L1131" s="14">
        <f>VLOOKUP(A1131,'Hospitalisation Details'!$A$1:$H$2344,2,FALSE)</f>
        <v>30653</v>
      </c>
      <c r="M1131">
        <f>VLOOKUP(A1131,'Hospitalisation Details'!$A$1:$H$2344,4,FALSE)</f>
        <v>9931.9599999999991</v>
      </c>
      <c r="N1131" t="str">
        <f>VLOOKUP(A1131,'Hospitalisation Details'!$A$1:$H$2344,5,FALSE)</f>
        <v>tier - 2</v>
      </c>
      <c r="O1131" t="str">
        <f>VLOOKUP(A1131,'Hospitalisation Details'!$A$1:$H$2344,6,FALSE)</f>
        <v>tier - 2</v>
      </c>
      <c r="P1131" t="str">
        <f>VLOOKUP(A1131,'Hospitalisation Details'!$A$1:$H$2344,7,FALSE)</f>
        <v>R1012</v>
      </c>
      <c r="Q1131">
        <f>VLOOKUP(A1131,'Hospitalisation Details'!$A$1:$H$2344,8,FALSE)</f>
        <v>39</v>
      </c>
    </row>
    <row r="1132" spans="1:17" x14ac:dyDescent="0.3">
      <c r="A1132" t="s">
        <v>1229</v>
      </c>
      <c r="B1132" t="str">
        <f>VLOOKUP(A1132, 'Customer Names'!$A$1:$D$2336,3,FALSE)</f>
        <v>Kuramoto</v>
      </c>
      <c r="C1132">
        <f>VLOOKUP(A1132, 'Medical Examinations'!$A$1:$J$2336,2,FALSE)</f>
        <v>32.25</v>
      </c>
      <c r="D1132">
        <f>VLOOKUP(A1132,'Medical Examinations'!A1131:J3466,3,FALSE)</f>
        <v>5.36</v>
      </c>
      <c r="E1132" t="str">
        <f>VLOOKUP(A1132,'Medical Examinations'!A1131:J3466,4,FALSE)</f>
        <v>Yes</v>
      </c>
      <c r="F1132" t="str">
        <f>VLOOKUP(A1132,'Medical Examinations'!A1131:J3466,4,FALSE)</f>
        <v>Yes</v>
      </c>
      <c r="G1132" t="str">
        <f>VLOOKUP(A1132,'Medical Examinations'!A1132:J3466,6,FALSE)</f>
        <v>No</v>
      </c>
      <c r="H1132">
        <f>VLOOKUP(A1132,'Medical Examinations'!A1132:J3466,7,FALSE)</f>
        <v>0</v>
      </c>
      <c r="I1132" s="8" t="str">
        <f>VLOOKUP(A1132,'Medical Examinations'!A1132:J3466,8,FALSE)</f>
        <v>No</v>
      </c>
      <c r="J1132" t="str">
        <f>VLOOKUP(A1132,'Medical Examinations'!A1132:J3466,9,FALSE)</f>
        <v>Obesity</v>
      </c>
      <c r="K1132" t="str">
        <f>VLOOKUP(A1132,'Medical Examinations'!A1132:J3466,10,FALSE)</f>
        <v>Normal</v>
      </c>
      <c r="L1132" s="14">
        <f>VLOOKUP(A1132,'Hospitalisation Details'!$A$1:$H$2344,2,FALSE)</f>
        <v>31278</v>
      </c>
      <c r="M1132">
        <f>VLOOKUP(A1132,'Hospitalisation Details'!$A$1:$H$2344,4,FALSE)</f>
        <v>9930.64</v>
      </c>
      <c r="N1132" t="str">
        <f>VLOOKUP(A1132,'Hospitalisation Details'!$A$1:$H$2344,5,FALSE)</f>
        <v>tier - 2</v>
      </c>
      <c r="O1132" t="str">
        <f>VLOOKUP(A1132,'Hospitalisation Details'!$A$1:$H$2344,6,FALSE)</f>
        <v>tier - 3</v>
      </c>
      <c r="P1132" t="str">
        <f>VLOOKUP(A1132,'Hospitalisation Details'!$A$1:$H$2344,7,FALSE)</f>
        <v>R1025</v>
      </c>
      <c r="Q1132">
        <f>VLOOKUP(A1132,'Hospitalisation Details'!$A$1:$H$2344,8,FALSE)</f>
        <v>37</v>
      </c>
    </row>
    <row r="1133" spans="1:17" x14ac:dyDescent="0.3">
      <c r="A1133" t="s">
        <v>1228</v>
      </c>
      <c r="B1133" t="str">
        <f>VLOOKUP(A1133, 'Customer Names'!$A$1:$D$2336,3,FALSE)</f>
        <v>Lynn</v>
      </c>
      <c r="C1133">
        <f>VLOOKUP(A1133, 'Medical Examinations'!$A$1:$J$2336,2,FALSE)</f>
        <v>30.114999999999998</v>
      </c>
      <c r="D1133">
        <f>VLOOKUP(A1133,'Medical Examinations'!A1132:J3467,3,FALSE)</f>
        <v>4.99</v>
      </c>
      <c r="E1133" t="str">
        <f>VLOOKUP(A1133,'Medical Examinations'!A1132:J3467,4,FALSE)</f>
        <v>No</v>
      </c>
      <c r="F1133" t="str">
        <f>VLOOKUP(A1133,'Medical Examinations'!A1132:J3467,4,FALSE)</f>
        <v>No</v>
      </c>
      <c r="G1133" t="str">
        <f>VLOOKUP(A1133,'Medical Examinations'!A1133:J3467,6,FALSE)</f>
        <v>No</v>
      </c>
      <c r="H1133">
        <f>VLOOKUP(A1133,'Medical Examinations'!A1133:J3467,7,FALSE)</f>
        <v>2</v>
      </c>
      <c r="I1133" s="8" t="str">
        <f>VLOOKUP(A1133,'Medical Examinations'!A1133:J3467,8,FALSE)</f>
        <v>No</v>
      </c>
      <c r="J1133" t="str">
        <f>VLOOKUP(A1133,'Medical Examinations'!A1133:J3467,9,FALSE)</f>
        <v>Obesity</v>
      </c>
      <c r="K1133" t="str">
        <f>VLOOKUP(A1133,'Medical Examinations'!A1133:J3467,10,FALSE)</f>
        <v>Normal</v>
      </c>
      <c r="L1133" s="14">
        <f>VLOOKUP(A1133,'Hospitalisation Details'!$A$1:$H$2344,2,FALSE)</f>
        <v>26556</v>
      </c>
      <c r="M1133">
        <f>VLOOKUP(A1133,'Hospitalisation Details'!$A$1:$H$2344,4,FALSE)</f>
        <v>9910.36</v>
      </c>
      <c r="N1133" t="str">
        <f>VLOOKUP(A1133,'Hospitalisation Details'!$A$1:$H$2344,5,FALSE)</f>
        <v>tier - 2</v>
      </c>
      <c r="O1133" t="str">
        <f>VLOOKUP(A1133,'Hospitalisation Details'!$A$1:$H$2344,6,FALSE)</f>
        <v>tier - 3</v>
      </c>
      <c r="P1133" t="str">
        <f>VLOOKUP(A1133,'Hospitalisation Details'!$A$1:$H$2344,7,FALSE)</f>
        <v>R1012</v>
      </c>
      <c r="Q1133">
        <f>VLOOKUP(A1133,'Hospitalisation Details'!$A$1:$H$2344,8,FALSE)</f>
        <v>50</v>
      </c>
    </row>
    <row r="1134" spans="1:17" x14ac:dyDescent="0.3">
      <c r="A1134" t="s">
        <v>1227</v>
      </c>
      <c r="B1134" t="str">
        <f>VLOOKUP(A1134, 'Customer Names'!$A$1:$D$2336,3,FALSE)</f>
        <v>Dierksen</v>
      </c>
      <c r="C1134">
        <f>VLOOKUP(A1134, 'Medical Examinations'!$A$1:$J$2336,2,FALSE)</f>
        <v>22.41</v>
      </c>
      <c r="D1134">
        <f>VLOOKUP(A1134,'Medical Examinations'!A1133:J3468,3,FALSE)</f>
        <v>8.68</v>
      </c>
      <c r="E1134" t="str">
        <f>VLOOKUP(A1134,'Medical Examinations'!A1133:J3468,4,FALSE)</f>
        <v>No</v>
      </c>
      <c r="F1134" t="str">
        <f>VLOOKUP(A1134,'Medical Examinations'!A1133:J3468,4,FALSE)</f>
        <v>No</v>
      </c>
      <c r="G1134" t="str">
        <f>VLOOKUP(A1134,'Medical Examinations'!A1134:J3468,6,FALSE)</f>
        <v>No</v>
      </c>
      <c r="H1134">
        <f>VLOOKUP(A1134,'Medical Examinations'!A1134:J3468,7,FALSE)</f>
        <v>0</v>
      </c>
      <c r="I1134" s="8" t="str">
        <f>VLOOKUP(A1134,'Medical Examinations'!A1134:J3468,8,FALSE)</f>
        <v>No</v>
      </c>
      <c r="J1134" t="str">
        <f>VLOOKUP(A1134,'Medical Examinations'!A1134:J3468,9,FALSE)</f>
        <v>Normal weight</v>
      </c>
      <c r="K1134" t="str">
        <f>VLOOKUP(A1134,'Medical Examinations'!A1134:J3468,10,FALSE)</f>
        <v>Diabetes</v>
      </c>
      <c r="L1134" s="14">
        <f>VLOOKUP(A1134,'Hospitalisation Details'!$A$1:$H$2344,2,FALSE)</f>
        <v>22875</v>
      </c>
      <c r="M1134">
        <f>VLOOKUP(A1134,'Hospitalisation Details'!$A$1:$H$2344,4,FALSE)</f>
        <v>9907.83</v>
      </c>
      <c r="N1134" t="str">
        <f>VLOOKUP(A1134,'Hospitalisation Details'!$A$1:$H$2344,5,FALSE)</f>
        <v>tier - 3</v>
      </c>
      <c r="O1134" t="str">
        <f>VLOOKUP(A1134,'Hospitalisation Details'!$A$1:$H$2344,6,FALSE)</f>
        <v>tier - 2</v>
      </c>
      <c r="P1134" t="str">
        <f>VLOOKUP(A1134,'Hospitalisation Details'!$A$1:$H$2344,7,FALSE)</f>
        <v>R1013</v>
      </c>
      <c r="Q1134">
        <f>VLOOKUP(A1134,'Hospitalisation Details'!$A$1:$H$2344,8,FALSE)</f>
        <v>60</v>
      </c>
    </row>
    <row r="1135" spans="1:17" x14ac:dyDescent="0.3">
      <c r="A1135" t="s">
        <v>1226</v>
      </c>
      <c r="B1135" t="str">
        <f>VLOOKUP(A1135, 'Customer Names'!$A$1:$D$2336,3,FALSE)</f>
        <v>Zoeller</v>
      </c>
      <c r="C1135">
        <f>VLOOKUP(A1135, 'Medical Examinations'!$A$1:$J$2336,2,FALSE)</f>
        <v>45.72</v>
      </c>
      <c r="D1135">
        <f>VLOOKUP(A1135,'Medical Examinations'!A1134:J3469,3,FALSE)</f>
        <v>4.2300000000000004</v>
      </c>
      <c r="E1135" t="str">
        <f>VLOOKUP(A1135,'Medical Examinations'!A1134:J3469,4,FALSE)</f>
        <v>Yes</v>
      </c>
      <c r="F1135" t="str">
        <f>VLOOKUP(A1135,'Medical Examinations'!A1134:J3469,4,FALSE)</f>
        <v>Yes</v>
      </c>
      <c r="G1135" t="str">
        <f>VLOOKUP(A1135,'Medical Examinations'!A1135:J3469,6,FALSE)</f>
        <v>No</v>
      </c>
      <c r="H1135">
        <f>VLOOKUP(A1135,'Medical Examinations'!A1135:J3469,7,FALSE)</f>
        <v>0</v>
      </c>
      <c r="I1135" s="8" t="str">
        <f>VLOOKUP(A1135,'Medical Examinations'!A1135:J3469,8,FALSE)</f>
        <v>No</v>
      </c>
      <c r="J1135" t="str">
        <f>VLOOKUP(A1135,'Medical Examinations'!A1135:J3469,9,FALSE)</f>
        <v>Obesity</v>
      </c>
      <c r="K1135" t="str">
        <f>VLOOKUP(A1135,'Medical Examinations'!A1135:J3469,10,FALSE)</f>
        <v>Normal</v>
      </c>
      <c r="L1135" s="14">
        <f>VLOOKUP(A1135,'Hospitalisation Details'!$A$1:$H$2344,2,FALSE)</f>
        <v>35254</v>
      </c>
      <c r="M1135">
        <f>VLOOKUP(A1135,'Hospitalisation Details'!$A$1:$H$2344,4,FALSE)</f>
        <v>9894.69</v>
      </c>
      <c r="N1135" t="str">
        <f>VLOOKUP(A1135,'Hospitalisation Details'!$A$1:$H$2344,5,FALSE)</f>
        <v>tier - 2</v>
      </c>
      <c r="O1135" t="str">
        <f>VLOOKUP(A1135,'Hospitalisation Details'!$A$1:$H$2344,6,FALSE)</f>
        <v>tier - 3</v>
      </c>
      <c r="P1135" t="str">
        <f>VLOOKUP(A1135,'Hospitalisation Details'!$A$1:$H$2344,7,FALSE)</f>
        <v>R1012</v>
      </c>
      <c r="Q1135">
        <f>VLOOKUP(A1135,'Hospitalisation Details'!$A$1:$H$2344,8,FALSE)</f>
        <v>26</v>
      </c>
    </row>
    <row r="1136" spans="1:17" x14ac:dyDescent="0.3">
      <c r="A1136" t="s">
        <v>1225</v>
      </c>
      <c r="B1136" t="str">
        <f>VLOOKUP(A1136, 'Customer Names'!$A$1:$D$2336,3,FALSE)</f>
        <v>Flesch</v>
      </c>
      <c r="C1136">
        <f>VLOOKUP(A1136, 'Medical Examinations'!$A$1:$J$2336,2,FALSE)</f>
        <v>25</v>
      </c>
      <c r="D1136">
        <f>VLOOKUP(A1136,'Medical Examinations'!A1135:J3470,3,FALSE)</f>
        <v>5.32</v>
      </c>
      <c r="E1136" t="str">
        <f>VLOOKUP(A1136,'Medical Examinations'!A1135:J3470,4,FALSE)</f>
        <v>Yes</v>
      </c>
      <c r="F1136" t="str">
        <f>VLOOKUP(A1136,'Medical Examinations'!A1135:J3470,4,FALSE)</f>
        <v>Yes</v>
      </c>
      <c r="G1136" t="str">
        <f>VLOOKUP(A1136,'Medical Examinations'!A1136:J3470,6,FALSE)</f>
        <v>No</v>
      </c>
      <c r="H1136">
        <f>VLOOKUP(A1136,'Medical Examinations'!A1136:J3470,7,FALSE)</f>
        <v>2</v>
      </c>
      <c r="I1136" s="8" t="str">
        <f>VLOOKUP(A1136,'Medical Examinations'!A1136:J3470,8,FALSE)</f>
        <v>No</v>
      </c>
      <c r="J1136" t="str">
        <f>VLOOKUP(A1136,'Medical Examinations'!A1136:J3470,9,FALSE)</f>
        <v>Overweight</v>
      </c>
      <c r="K1136" t="str">
        <f>VLOOKUP(A1136,'Medical Examinations'!A1136:J3470,10,FALSE)</f>
        <v>Normal</v>
      </c>
      <c r="L1136" s="14">
        <f>VLOOKUP(A1136,'Hospitalisation Details'!$A$1:$H$2344,2,FALSE)</f>
        <v>24416</v>
      </c>
      <c r="M1136">
        <f>VLOOKUP(A1136,'Hospitalisation Details'!$A$1:$H$2344,4,FALSE)</f>
        <v>9890.23</v>
      </c>
      <c r="N1136" t="str">
        <f>VLOOKUP(A1136,'Hospitalisation Details'!$A$1:$H$2344,5,FALSE)</f>
        <v>tier - 3</v>
      </c>
      <c r="O1136" t="str">
        <f>VLOOKUP(A1136,'Hospitalisation Details'!$A$1:$H$2344,6,FALSE)</f>
        <v>tier - 3</v>
      </c>
      <c r="P1136" t="str">
        <f>VLOOKUP(A1136,'Hospitalisation Details'!$A$1:$H$2344,7,FALSE)</f>
        <v>R1013</v>
      </c>
      <c r="Q1136">
        <f>VLOOKUP(A1136,'Hospitalisation Details'!$A$1:$H$2344,8,FALSE)</f>
        <v>56</v>
      </c>
    </row>
    <row r="1137" spans="1:17" x14ac:dyDescent="0.3">
      <c r="A1137" t="s">
        <v>1224</v>
      </c>
      <c r="B1137" t="str">
        <f>VLOOKUP(A1137, 'Customer Names'!$A$1:$D$2336,3,FALSE)</f>
        <v>Maltby</v>
      </c>
      <c r="C1137">
        <f>VLOOKUP(A1137, 'Medical Examinations'!$A$1:$J$2336,2,FALSE)</f>
        <v>39.5</v>
      </c>
      <c r="D1137">
        <f>VLOOKUP(A1137,'Medical Examinations'!A1136:J3471,3,FALSE)</f>
        <v>6.66</v>
      </c>
      <c r="E1137" t="str">
        <f>VLOOKUP(A1137,'Medical Examinations'!A1136:J3471,4,FALSE)</f>
        <v>No</v>
      </c>
      <c r="F1137" t="str">
        <f>VLOOKUP(A1137,'Medical Examinations'!A1136:J3471,4,FALSE)</f>
        <v>No</v>
      </c>
      <c r="G1137" t="str">
        <f>VLOOKUP(A1137,'Medical Examinations'!A1137:J3471,6,FALSE)</f>
        <v>No</v>
      </c>
      <c r="H1137">
        <f>VLOOKUP(A1137,'Medical Examinations'!A1137:J3471,7,FALSE)</f>
        <v>0</v>
      </c>
      <c r="I1137" s="8" t="str">
        <f>VLOOKUP(A1137,'Medical Examinations'!A1137:J3471,8,FALSE)</f>
        <v>No</v>
      </c>
      <c r="J1137" t="str">
        <f>VLOOKUP(A1137,'Medical Examinations'!A1137:J3471,9,FALSE)</f>
        <v>Obesity</v>
      </c>
      <c r="K1137" t="str">
        <f>VLOOKUP(A1137,'Medical Examinations'!A1137:J3471,10,FALSE)</f>
        <v>Diabetes</v>
      </c>
      <c r="L1137" s="14">
        <f>VLOOKUP(A1137,'Hospitalisation Details'!$A$1:$H$2344,2,FALSE)</f>
        <v>26245</v>
      </c>
      <c r="M1137">
        <f>VLOOKUP(A1137,'Hospitalisation Details'!$A$1:$H$2344,4,FALSE)</f>
        <v>9880.07</v>
      </c>
      <c r="N1137" t="str">
        <f>VLOOKUP(A1137,'Hospitalisation Details'!$A$1:$H$2344,5,FALSE)</f>
        <v>tier - 2</v>
      </c>
      <c r="O1137" t="str">
        <f>VLOOKUP(A1137,'Hospitalisation Details'!$A$1:$H$2344,6,FALSE)</f>
        <v>tier - 3</v>
      </c>
      <c r="P1137" t="str">
        <f>VLOOKUP(A1137,'Hospitalisation Details'!$A$1:$H$2344,7,FALSE)</f>
        <v>R1011</v>
      </c>
      <c r="Q1137">
        <f>VLOOKUP(A1137,'Hospitalisation Details'!$A$1:$H$2344,8,FALSE)</f>
        <v>51</v>
      </c>
    </row>
    <row r="1138" spans="1:17" x14ac:dyDescent="0.3">
      <c r="A1138" t="s">
        <v>1223</v>
      </c>
      <c r="B1138" t="str">
        <f>VLOOKUP(A1138, 'Customer Names'!$A$1:$D$2336,3,FALSE)</f>
        <v>Custance</v>
      </c>
      <c r="C1138">
        <f>VLOOKUP(A1138, 'Medical Examinations'!$A$1:$J$2336,2,FALSE)</f>
        <v>37.729999999999997</v>
      </c>
      <c r="D1138">
        <f>VLOOKUP(A1138,'Medical Examinations'!A1137:J3472,3,FALSE)</f>
        <v>7.4</v>
      </c>
      <c r="E1138" t="str">
        <f>VLOOKUP(A1138,'Medical Examinations'!A1137:J3472,4,FALSE)</f>
        <v>No</v>
      </c>
      <c r="F1138" t="str">
        <f>VLOOKUP(A1138,'Medical Examinations'!A1137:J3472,4,FALSE)</f>
        <v>No</v>
      </c>
      <c r="G1138" t="str">
        <f>VLOOKUP(A1138,'Medical Examinations'!A1138:J3472,6,FALSE)</f>
        <v>No</v>
      </c>
      <c r="H1138">
        <f>VLOOKUP(A1138,'Medical Examinations'!A1138:J3472,7,FALSE)</f>
        <v>0</v>
      </c>
      <c r="I1138" s="8" t="str">
        <f>VLOOKUP(A1138,'Medical Examinations'!A1138:J3472,8,FALSE)</f>
        <v>No</v>
      </c>
      <c r="J1138" t="str">
        <f>VLOOKUP(A1138,'Medical Examinations'!A1138:J3472,9,FALSE)</f>
        <v>Obesity</v>
      </c>
      <c r="K1138" t="str">
        <f>VLOOKUP(A1138,'Medical Examinations'!A1138:J3472,10,FALSE)</f>
        <v>Diabetes</v>
      </c>
      <c r="L1138" s="14">
        <f>VLOOKUP(A1138,'Hospitalisation Details'!$A$1:$H$2344,2,FALSE)</f>
        <v>26209</v>
      </c>
      <c r="M1138">
        <f>VLOOKUP(A1138,'Hospitalisation Details'!$A$1:$H$2344,4,FALSE)</f>
        <v>9877.61</v>
      </c>
      <c r="N1138" t="str">
        <f>VLOOKUP(A1138,'Hospitalisation Details'!$A$1:$H$2344,5,FALSE)</f>
        <v>tier - 2</v>
      </c>
      <c r="O1138" t="str">
        <f>VLOOKUP(A1138,'Hospitalisation Details'!$A$1:$H$2344,6,FALSE)</f>
        <v>tier - 1</v>
      </c>
      <c r="P1138" t="str">
        <f>VLOOKUP(A1138,'Hospitalisation Details'!$A$1:$H$2344,7,FALSE)</f>
        <v>R1013</v>
      </c>
      <c r="Q1138">
        <f>VLOOKUP(A1138,'Hospitalisation Details'!$A$1:$H$2344,8,FALSE)</f>
        <v>51</v>
      </c>
    </row>
    <row r="1139" spans="1:17" x14ac:dyDescent="0.3">
      <c r="A1139" t="s">
        <v>1222</v>
      </c>
      <c r="B1139" t="str">
        <f>VLOOKUP(A1139, 'Customer Names'!$A$1:$D$2336,3,FALSE)</f>
        <v>Choi</v>
      </c>
      <c r="C1139">
        <f>VLOOKUP(A1139, 'Medical Examinations'!$A$1:$J$2336,2,FALSE)</f>
        <v>40.659999999999997</v>
      </c>
      <c r="D1139">
        <f>VLOOKUP(A1139,'Medical Examinations'!A1138:J3473,3,FALSE)</f>
        <v>10.08</v>
      </c>
      <c r="E1139" t="str">
        <f>VLOOKUP(A1139,'Medical Examinations'!A1138:J3473,4,FALSE)</f>
        <v>No</v>
      </c>
      <c r="F1139" t="str">
        <f>VLOOKUP(A1139,'Medical Examinations'!A1138:J3473,4,FALSE)</f>
        <v>No</v>
      </c>
      <c r="G1139" t="str">
        <f>VLOOKUP(A1139,'Medical Examinations'!A1139:J3473,6,FALSE)</f>
        <v>No</v>
      </c>
      <c r="H1139">
        <f>VLOOKUP(A1139,'Medical Examinations'!A1139:J3473,7,FALSE)</f>
        <v>0</v>
      </c>
      <c r="I1139" s="8" t="str">
        <f>VLOOKUP(A1139,'Medical Examinations'!A1139:J3473,8,FALSE)</f>
        <v>No</v>
      </c>
      <c r="J1139" t="str">
        <f>VLOOKUP(A1139,'Medical Examinations'!A1139:J3473,9,FALSE)</f>
        <v>Obesity</v>
      </c>
      <c r="K1139" t="str">
        <f>VLOOKUP(A1139,'Medical Examinations'!A1139:J3473,10,FALSE)</f>
        <v>Diabetes</v>
      </c>
      <c r="L1139" s="14">
        <f>VLOOKUP(A1139,'Hospitalisation Details'!$A$1:$H$2344,2,FALSE)</f>
        <v>26117</v>
      </c>
      <c r="M1139">
        <f>VLOOKUP(A1139,'Hospitalisation Details'!$A$1:$H$2344,4,FALSE)</f>
        <v>9875.68</v>
      </c>
      <c r="N1139" t="str">
        <f>VLOOKUP(A1139,'Hospitalisation Details'!$A$1:$H$2344,5,FALSE)</f>
        <v>tier - 2</v>
      </c>
      <c r="O1139" t="str">
        <f>VLOOKUP(A1139,'Hospitalisation Details'!$A$1:$H$2344,6,FALSE)</f>
        <v>tier - 3</v>
      </c>
      <c r="P1139" t="str">
        <f>VLOOKUP(A1139,'Hospitalisation Details'!$A$1:$H$2344,7,FALSE)</f>
        <v>R1024</v>
      </c>
      <c r="Q1139">
        <f>VLOOKUP(A1139,'Hospitalisation Details'!$A$1:$H$2344,8,FALSE)</f>
        <v>51</v>
      </c>
    </row>
    <row r="1140" spans="1:17" x14ac:dyDescent="0.3">
      <c r="A1140" t="s">
        <v>1221</v>
      </c>
      <c r="B1140" t="str">
        <f>VLOOKUP(A1140, 'Customer Names'!$A$1:$D$2336,3,FALSE)</f>
        <v>Barnett</v>
      </c>
      <c r="C1140">
        <f>VLOOKUP(A1140, 'Medical Examinations'!$A$1:$J$2336,2,FALSE)</f>
        <v>34.200000000000003</v>
      </c>
      <c r="D1140">
        <f>VLOOKUP(A1140,'Medical Examinations'!A1139:J3474,3,FALSE)</f>
        <v>8.58</v>
      </c>
      <c r="E1140" t="str">
        <f>VLOOKUP(A1140,'Medical Examinations'!A1139:J3474,4,FALSE)</f>
        <v>No</v>
      </c>
      <c r="F1140" t="str">
        <f>VLOOKUP(A1140,'Medical Examinations'!A1139:J3474,4,FALSE)</f>
        <v>No</v>
      </c>
      <c r="G1140" t="str">
        <f>VLOOKUP(A1140,'Medical Examinations'!A1140:J3474,6,FALSE)</f>
        <v>No</v>
      </c>
      <c r="H1140">
        <f>VLOOKUP(A1140,'Medical Examinations'!A1140:J3474,7,FALSE)</f>
        <v>0</v>
      </c>
      <c r="I1140" s="8" t="str">
        <f>VLOOKUP(A1140,'Medical Examinations'!A1140:J3474,8,FALSE)</f>
        <v>No</v>
      </c>
      <c r="J1140" t="str">
        <f>VLOOKUP(A1140,'Medical Examinations'!A1140:J3474,9,FALSE)</f>
        <v>Obesity</v>
      </c>
      <c r="K1140" t="str">
        <f>VLOOKUP(A1140,'Medical Examinations'!A1140:J3474,10,FALSE)</f>
        <v>Diabetes</v>
      </c>
      <c r="L1140" s="14">
        <f>VLOOKUP(A1140,'Hospitalisation Details'!$A$1:$H$2344,2,FALSE)</f>
        <v>26289</v>
      </c>
      <c r="M1140">
        <f>VLOOKUP(A1140,'Hospitalisation Details'!$A$1:$H$2344,4,FALSE)</f>
        <v>9872.7000000000007</v>
      </c>
      <c r="N1140" t="str">
        <f>VLOOKUP(A1140,'Hospitalisation Details'!$A$1:$H$2344,5,FALSE)</f>
        <v>tier - 2</v>
      </c>
      <c r="O1140" t="str">
        <f>VLOOKUP(A1140,'Hospitalisation Details'!$A$1:$H$2344,6,FALSE)</f>
        <v>tier - 2</v>
      </c>
      <c r="P1140" t="str">
        <f>VLOOKUP(A1140,'Hospitalisation Details'!$A$1:$H$2344,7,FALSE)</f>
        <v>R1011</v>
      </c>
      <c r="Q1140">
        <f>VLOOKUP(A1140,'Hospitalisation Details'!$A$1:$H$2344,8,FALSE)</f>
        <v>51</v>
      </c>
    </row>
    <row r="1141" spans="1:17" x14ac:dyDescent="0.3">
      <c r="A1141" t="s">
        <v>1220</v>
      </c>
      <c r="B1141" t="str">
        <f>VLOOKUP(A1141, 'Customer Names'!$A$1:$D$2336,3,FALSE)</f>
        <v>Proulx</v>
      </c>
      <c r="C1141">
        <f>VLOOKUP(A1141, 'Medical Examinations'!$A$1:$J$2336,2,FALSE)</f>
        <v>46.51</v>
      </c>
      <c r="D1141">
        <f>VLOOKUP(A1141,'Medical Examinations'!A1140:J3475,3,FALSE)</f>
        <v>5.84</v>
      </c>
      <c r="E1141" t="str">
        <f>VLOOKUP(A1141,'Medical Examinations'!A1140:J3475,4,FALSE)</f>
        <v>No</v>
      </c>
      <c r="F1141" t="str">
        <f>VLOOKUP(A1141,'Medical Examinations'!A1140:J3475,4,FALSE)</f>
        <v>No</v>
      </c>
      <c r="G1141" t="str">
        <f>VLOOKUP(A1141,'Medical Examinations'!A1141:J3475,6,FALSE)</f>
        <v>No</v>
      </c>
      <c r="H1141">
        <f>VLOOKUP(A1141,'Medical Examinations'!A1141:J3475,7,FALSE)</f>
        <v>1</v>
      </c>
      <c r="I1141" s="8" t="str">
        <f>VLOOKUP(A1141,'Medical Examinations'!A1141:J3475,8,FALSE)</f>
        <v>No</v>
      </c>
      <c r="J1141" t="str">
        <f>VLOOKUP(A1141,'Medical Examinations'!A1141:J3475,9,FALSE)</f>
        <v>Obesity</v>
      </c>
      <c r="K1141" t="str">
        <f>VLOOKUP(A1141,'Medical Examinations'!A1141:J3475,10,FALSE)</f>
        <v>Prediabetes</v>
      </c>
      <c r="L1141" s="14">
        <f>VLOOKUP(A1141,'Hospitalisation Details'!$A$1:$H$2344,2,FALSE)</f>
        <v>35982</v>
      </c>
      <c r="M1141">
        <f>VLOOKUP(A1141,'Hospitalisation Details'!$A$1:$H$2344,4,FALSE)</f>
        <v>9870.59</v>
      </c>
      <c r="N1141" t="str">
        <f>VLOOKUP(A1141,'Hospitalisation Details'!$A$1:$H$2344,5,FALSE)</f>
        <v>tier - 2</v>
      </c>
      <c r="O1141" t="str">
        <f>VLOOKUP(A1141,'Hospitalisation Details'!$A$1:$H$2344,6,FALSE)</f>
        <v>tier - 2</v>
      </c>
      <c r="P1141" t="str">
        <f>VLOOKUP(A1141,'Hospitalisation Details'!$A$1:$H$2344,7,FALSE)</f>
        <v>R1023</v>
      </c>
      <c r="Q1141">
        <f>VLOOKUP(A1141,'Hospitalisation Details'!$A$1:$H$2344,8,FALSE)</f>
        <v>24</v>
      </c>
    </row>
    <row r="1142" spans="1:17" x14ac:dyDescent="0.3">
      <c r="A1142" t="s">
        <v>1219</v>
      </c>
      <c r="B1142" t="str">
        <f>VLOOKUP(A1142, 'Customer Names'!$A$1:$D$2336,3,FALSE)</f>
        <v>Hamilton</v>
      </c>
      <c r="C1142">
        <f>VLOOKUP(A1142, 'Medical Examinations'!$A$1:$J$2336,2,FALSE)</f>
        <v>28.88</v>
      </c>
      <c r="D1142">
        <f>VLOOKUP(A1142,'Medical Examinations'!A1141:J3476,3,FALSE)</f>
        <v>4.8600000000000003</v>
      </c>
      <c r="E1142" t="str">
        <f>VLOOKUP(A1142,'Medical Examinations'!A1141:J3476,4,FALSE)</f>
        <v>Yes</v>
      </c>
      <c r="F1142" t="str">
        <f>VLOOKUP(A1142,'Medical Examinations'!A1141:J3476,4,FALSE)</f>
        <v>Yes</v>
      </c>
      <c r="G1142" t="str">
        <f>VLOOKUP(A1142,'Medical Examinations'!A1142:J3476,6,FALSE)</f>
        <v>Yes</v>
      </c>
      <c r="H1142">
        <f>VLOOKUP(A1142,'Medical Examinations'!A1142:J3476,7,FALSE)</f>
        <v>1</v>
      </c>
      <c r="I1142" s="8" t="str">
        <f>VLOOKUP(A1142,'Medical Examinations'!A1142:J3476,8,FALSE)</f>
        <v>No</v>
      </c>
      <c r="J1142" t="str">
        <f>VLOOKUP(A1142,'Medical Examinations'!A1142:J3476,9,FALSE)</f>
        <v>Overweight</v>
      </c>
      <c r="K1142" t="str">
        <f>VLOOKUP(A1142,'Medical Examinations'!A1142:J3476,10,FALSE)</f>
        <v>Normal</v>
      </c>
      <c r="L1142" s="14">
        <f>VLOOKUP(A1142,'Hospitalisation Details'!$A$1:$H$2344,2,FALSE)</f>
        <v>25428</v>
      </c>
      <c r="M1142">
        <f>VLOOKUP(A1142,'Hospitalisation Details'!$A$1:$H$2344,4,FALSE)</f>
        <v>9869.81</v>
      </c>
      <c r="N1142" t="str">
        <f>VLOOKUP(A1142,'Hospitalisation Details'!$A$1:$H$2344,5,FALSE)</f>
        <v>tier - 3</v>
      </c>
      <c r="O1142" t="str">
        <f>VLOOKUP(A1142,'Hospitalisation Details'!$A$1:$H$2344,6,FALSE)</f>
        <v>tier - 3</v>
      </c>
      <c r="P1142" t="str">
        <f>VLOOKUP(A1142,'Hospitalisation Details'!$A$1:$H$2344,7,FALSE)</f>
        <v>R1012</v>
      </c>
      <c r="Q1142">
        <f>VLOOKUP(A1142,'Hospitalisation Details'!$A$1:$H$2344,8,FALSE)</f>
        <v>53</v>
      </c>
    </row>
    <row r="1143" spans="1:17" x14ac:dyDescent="0.3">
      <c r="A1143" t="s">
        <v>1218</v>
      </c>
      <c r="B1143" t="str">
        <f>VLOOKUP(A1143, 'Customer Names'!$A$1:$D$2336,3,FALSE)</f>
        <v>Lundine</v>
      </c>
      <c r="C1143">
        <f>VLOOKUP(A1143, 'Medical Examinations'!$A$1:$J$2336,2,FALSE)</f>
        <v>33.914999999999999</v>
      </c>
      <c r="D1143">
        <f>VLOOKUP(A1143,'Medical Examinations'!A1142:J3477,3,FALSE)</f>
        <v>11.52</v>
      </c>
      <c r="E1143" t="str">
        <f>VLOOKUP(A1143,'Medical Examinations'!A1142:J3477,4,FALSE)</f>
        <v>No</v>
      </c>
      <c r="F1143" t="str">
        <f>VLOOKUP(A1143,'Medical Examinations'!A1142:J3477,4,FALSE)</f>
        <v>No</v>
      </c>
      <c r="G1143" t="str">
        <f>VLOOKUP(A1143,'Medical Examinations'!A1143:J3477,6,FALSE)</f>
        <v>No</v>
      </c>
      <c r="H1143">
        <f>VLOOKUP(A1143,'Medical Examinations'!A1143:J3477,7,FALSE)</f>
        <v>0</v>
      </c>
      <c r="I1143" s="8" t="str">
        <f>VLOOKUP(A1143,'Medical Examinations'!A1143:J3477,8,FALSE)</f>
        <v>No</v>
      </c>
      <c r="J1143" t="str">
        <f>VLOOKUP(A1143,'Medical Examinations'!A1143:J3477,9,FALSE)</f>
        <v>Obesity</v>
      </c>
      <c r="K1143" t="str">
        <f>VLOOKUP(A1143,'Medical Examinations'!A1143:J3477,10,FALSE)</f>
        <v>Diabetes</v>
      </c>
      <c r="L1143" s="14">
        <f>VLOOKUP(A1143,'Hospitalisation Details'!$A$1:$H$2344,2,FALSE)</f>
        <v>26246</v>
      </c>
      <c r="M1143">
        <f>VLOOKUP(A1143,'Hospitalisation Details'!$A$1:$H$2344,4,FALSE)</f>
        <v>9866.2999999999993</v>
      </c>
      <c r="N1143" t="str">
        <f>VLOOKUP(A1143,'Hospitalisation Details'!$A$1:$H$2344,5,FALSE)</f>
        <v>tier - 2</v>
      </c>
      <c r="O1143" t="str">
        <f>VLOOKUP(A1143,'Hospitalisation Details'!$A$1:$H$2344,6,FALSE)</f>
        <v>tier - 3</v>
      </c>
      <c r="P1143" t="str">
        <f>VLOOKUP(A1143,'Hospitalisation Details'!$A$1:$H$2344,7,FALSE)</f>
        <v>R1024</v>
      </c>
      <c r="Q1143">
        <f>VLOOKUP(A1143,'Hospitalisation Details'!$A$1:$H$2344,8,FALSE)</f>
        <v>51</v>
      </c>
    </row>
    <row r="1144" spans="1:17" x14ac:dyDescent="0.3">
      <c r="A1144" t="s">
        <v>1217</v>
      </c>
      <c r="B1144" t="str">
        <f>VLOOKUP(A1144, 'Customer Names'!$A$1:$D$2336,3,FALSE)</f>
        <v>Paullin</v>
      </c>
      <c r="C1144">
        <f>VLOOKUP(A1144, 'Medical Examinations'!$A$1:$J$2336,2,FALSE)</f>
        <v>24.32</v>
      </c>
      <c r="D1144">
        <f>VLOOKUP(A1144,'Medical Examinations'!A1143:J3478,3,FALSE)</f>
        <v>6.15</v>
      </c>
      <c r="E1144" t="str">
        <f>VLOOKUP(A1144,'Medical Examinations'!A1143:J3478,4,FALSE)</f>
        <v>Yes</v>
      </c>
      <c r="F1144" t="str">
        <f>VLOOKUP(A1144,'Medical Examinations'!A1143:J3478,4,FALSE)</f>
        <v>Yes</v>
      </c>
      <c r="G1144" t="str">
        <f>VLOOKUP(A1144,'Medical Examinations'!A1144:J3478,6,FALSE)</f>
        <v>Yes</v>
      </c>
      <c r="H1144">
        <f>VLOOKUP(A1144,'Medical Examinations'!A1144:J3478,7,FALSE)</f>
        <v>1</v>
      </c>
      <c r="I1144" s="8" t="str">
        <f>VLOOKUP(A1144,'Medical Examinations'!A1144:J3478,8,FALSE)</f>
        <v>No</v>
      </c>
      <c r="J1144" t="str">
        <f>VLOOKUP(A1144,'Medical Examinations'!A1144:J3478,9,FALSE)</f>
        <v>Normal weight</v>
      </c>
      <c r="K1144" t="str">
        <f>VLOOKUP(A1144,'Medical Examinations'!A1144:J3478,10,FALSE)</f>
        <v>Prediabetes</v>
      </c>
      <c r="L1144" s="14">
        <f>VLOOKUP(A1144,'Hospitalisation Details'!$A$1:$H$2344,2,FALSE)</f>
        <v>25496</v>
      </c>
      <c r="M1144">
        <f>VLOOKUP(A1144,'Hospitalisation Details'!$A$1:$H$2344,4,FALSE)</f>
        <v>9863.4699999999993</v>
      </c>
      <c r="N1144" t="str">
        <f>VLOOKUP(A1144,'Hospitalisation Details'!$A$1:$H$2344,5,FALSE)</f>
        <v>tier - 3</v>
      </c>
      <c r="O1144" t="str">
        <f>VLOOKUP(A1144,'Hospitalisation Details'!$A$1:$H$2344,6,FALSE)</f>
        <v>tier - 3</v>
      </c>
      <c r="P1144" t="str">
        <f>VLOOKUP(A1144,'Hospitalisation Details'!$A$1:$H$2344,7,FALSE)</f>
        <v>R1012</v>
      </c>
      <c r="Q1144">
        <f>VLOOKUP(A1144,'Hospitalisation Details'!$A$1:$H$2344,8,FALSE)</f>
        <v>53</v>
      </c>
    </row>
    <row r="1145" spans="1:17" x14ac:dyDescent="0.3">
      <c r="A1145" t="s">
        <v>1216</v>
      </c>
      <c r="B1145" t="str">
        <f>VLOOKUP(A1145, 'Customer Names'!$A$1:$D$2336,3,FALSE)</f>
        <v>Delucia</v>
      </c>
      <c r="C1145">
        <f>VLOOKUP(A1145, 'Medical Examinations'!$A$1:$J$2336,2,FALSE)</f>
        <v>25.8</v>
      </c>
      <c r="D1145">
        <f>VLOOKUP(A1145,'Medical Examinations'!A1144:J3479,3,FALSE)</f>
        <v>9.94</v>
      </c>
      <c r="E1145" t="str">
        <f>VLOOKUP(A1145,'Medical Examinations'!A1144:J3479,4,FALSE)</f>
        <v>No</v>
      </c>
      <c r="F1145" t="str">
        <f>VLOOKUP(A1145,'Medical Examinations'!A1144:J3479,4,FALSE)</f>
        <v>No</v>
      </c>
      <c r="G1145" t="str">
        <f>VLOOKUP(A1145,'Medical Examinations'!A1145:J3479,6,FALSE)</f>
        <v>No</v>
      </c>
      <c r="H1145">
        <f>VLOOKUP(A1145,'Medical Examinations'!A1145:J3479,7,FALSE)</f>
        <v>0</v>
      </c>
      <c r="I1145" s="8" t="str">
        <f>VLOOKUP(A1145,'Medical Examinations'!A1145:J3479,8,FALSE)</f>
        <v>No</v>
      </c>
      <c r="J1145" t="str">
        <f>VLOOKUP(A1145,'Medical Examinations'!A1145:J3479,9,FALSE)</f>
        <v>Overweight</v>
      </c>
      <c r="K1145" t="str">
        <f>VLOOKUP(A1145,'Medical Examinations'!A1145:J3479,10,FALSE)</f>
        <v>Diabetes</v>
      </c>
      <c r="L1145" s="14">
        <f>VLOOKUP(A1145,'Hospitalisation Details'!$A$1:$H$2344,2,FALSE)</f>
        <v>26131</v>
      </c>
      <c r="M1145">
        <f>VLOOKUP(A1145,'Hospitalisation Details'!$A$1:$H$2344,4,FALSE)</f>
        <v>9861.0300000000007</v>
      </c>
      <c r="N1145" t="str">
        <f>VLOOKUP(A1145,'Hospitalisation Details'!$A$1:$H$2344,5,FALSE)</f>
        <v>tier - 2</v>
      </c>
      <c r="O1145" t="str">
        <f>VLOOKUP(A1145,'Hospitalisation Details'!$A$1:$H$2344,6,FALSE)</f>
        <v>tier - 2</v>
      </c>
      <c r="P1145" t="str">
        <f>VLOOKUP(A1145,'Hospitalisation Details'!$A$1:$H$2344,7,FALSE)</f>
        <v>R1011</v>
      </c>
      <c r="Q1145">
        <f>VLOOKUP(A1145,'Hospitalisation Details'!$A$1:$H$2344,8,FALSE)</f>
        <v>51</v>
      </c>
    </row>
    <row r="1146" spans="1:17" x14ac:dyDescent="0.3">
      <c r="A1146" t="s">
        <v>1215</v>
      </c>
      <c r="B1146" t="str">
        <f>VLOOKUP(A1146, 'Customer Names'!$A$1:$D$2336,3,FALSE)</f>
        <v>Valentine</v>
      </c>
      <c r="C1146">
        <f>VLOOKUP(A1146, 'Medical Examinations'!$A$1:$J$2336,2,FALSE)</f>
        <v>21.56</v>
      </c>
      <c r="D1146">
        <f>VLOOKUP(A1146,'Medical Examinations'!A1145:J3480,3,FALSE)</f>
        <v>10.56</v>
      </c>
      <c r="E1146" t="str">
        <f>VLOOKUP(A1146,'Medical Examinations'!A1145:J3480,4,FALSE)</f>
        <v>No</v>
      </c>
      <c r="F1146" t="str">
        <f>VLOOKUP(A1146,'Medical Examinations'!A1145:J3480,4,FALSE)</f>
        <v>No</v>
      </c>
      <c r="G1146" t="str">
        <f>VLOOKUP(A1146,'Medical Examinations'!A1146:J3480,6,FALSE)</f>
        <v>No</v>
      </c>
      <c r="H1146">
        <f>VLOOKUP(A1146,'Medical Examinations'!A1146:J3480,7,FALSE)</f>
        <v>0</v>
      </c>
      <c r="I1146" s="8" t="str">
        <f>VLOOKUP(A1146,'Medical Examinations'!A1146:J3480,8,FALSE)</f>
        <v>No</v>
      </c>
      <c r="J1146" t="str">
        <f>VLOOKUP(A1146,'Medical Examinations'!A1146:J3480,9,FALSE)</f>
        <v>Normal weight</v>
      </c>
      <c r="K1146" t="str">
        <f>VLOOKUP(A1146,'Medical Examinations'!A1146:J3480,10,FALSE)</f>
        <v>Diabetes</v>
      </c>
      <c r="L1146" s="14">
        <f>VLOOKUP(A1146,'Hospitalisation Details'!$A$1:$H$2344,2,FALSE)</f>
        <v>26229</v>
      </c>
      <c r="M1146">
        <f>VLOOKUP(A1146,'Hospitalisation Details'!$A$1:$H$2344,4,FALSE)</f>
        <v>9855.1299999999992</v>
      </c>
      <c r="N1146" t="str">
        <f>VLOOKUP(A1146,'Hospitalisation Details'!$A$1:$H$2344,5,FALSE)</f>
        <v>tier - 2</v>
      </c>
      <c r="O1146" t="str">
        <f>VLOOKUP(A1146,'Hospitalisation Details'!$A$1:$H$2344,6,FALSE)</f>
        <v>tier - 3</v>
      </c>
      <c r="P1146" t="str">
        <f>VLOOKUP(A1146,'Hospitalisation Details'!$A$1:$H$2344,7,FALSE)</f>
        <v>R1013</v>
      </c>
      <c r="Q1146">
        <f>VLOOKUP(A1146,'Hospitalisation Details'!$A$1:$H$2344,8,FALSE)</f>
        <v>51</v>
      </c>
    </row>
    <row r="1147" spans="1:17" x14ac:dyDescent="0.3">
      <c r="A1147" t="s">
        <v>1214</v>
      </c>
      <c r="B1147" t="str">
        <f>VLOOKUP(A1147, 'Customer Names'!$A$1:$D$2336,3,FALSE)</f>
        <v>Mohara</v>
      </c>
      <c r="C1147">
        <f>VLOOKUP(A1147, 'Medical Examinations'!$A$1:$J$2336,2,FALSE)</f>
        <v>31.6</v>
      </c>
      <c r="D1147">
        <f>VLOOKUP(A1147,'Medical Examinations'!A1146:J3481,3,FALSE)</f>
        <v>6.79</v>
      </c>
      <c r="E1147" t="str">
        <f>VLOOKUP(A1147,'Medical Examinations'!A1146:J3481,4,FALSE)</f>
        <v>No</v>
      </c>
      <c r="F1147" t="str">
        <f>VLOOKUP(A1147,'Medical Examinations'!A1146:J3481,4,FALSE)</f>
        <v>No</v>
      </c>
      <c r="G1147" t="str">
        <f>VLOOKUP(A1147,'Medical Examinations'!A1147:J3481,6,FALSE)</f>
        <v>No</v>
      </c>
      <c r="H1147">
        <f>VLOOKUP(A1147,'Medical Examinations'!A1147:J3481,7,FALSE)</f>
        <v>0</v>
      </c>
      <c r="I1147" s="8" t="str">
        <f>VLOOKUP(A1147,'Medical Examinations'!A1147:J3481,8,FALSE)</f>
        <v>No</v>
      </c>
      <c r="J1147" t="str">
        <f>VLOOKUP(A1147,'Medical Examinations'!A1147:J3481,9,FALSE)</f>
        <v>Obesity</v>
      </c>
      <c r="K1147" t="str">
        <f>VLOOKUP(A1147,'Medical Examinations'!A1147:J3481,10,FALSE)</f>
        <v>Diabetes</v>
      </c>
      <c r="L1147" s="14">
        <f>VLOOKUP(A1147,'Hospitalisation Details'!$A$1:$H$2344,2,FALSE)</f>
        <v>25146</v>
      </c>
      <c r="M1147">
        <f>VLOOKUP(A1147,'Hospitalisation Details'!$A$1:$H$2344,4,FALSE)</f>
        <v>9850.43</v>
      </c>
      <c r="N1147" t="str">
        <f>VLOOKUP(A1147,'Hospitalisation Details'!$A$1:$H$2344,5,FALSE)</f>
        <v>tier - 3</v>
      </c>
      <c r="O1147" t="str">
        <f>VLOOKUP(A1147,'Hospitalisation Details'!$A$1:$H$2344,6,FALSE)</f>
        <v>tier - 3</v>
      </c>
      <c r="P1147" t="str">
        <f>VLOOKUP(A1147,'Hospitalisation Details'!$A$1:$H$2344,7,FALSE)</f>
        <v>R1011</v>
      </c>
      <c r="Q1147">
        <f>VLOOKUP(A1147,'Hospitalisation Details'!$A$1:$H$2344,8,FALSE)</f>
        <v>54</v>
      </c>
    </row>
    <row r="1148" spans="1:17" x14ac:dyDescent="0.3">
      <c r="A1148" t="s">
        <v>1213</v>
      </c>
      <c r="B1148" t="str">
        <f>VLOOKUP(A1148, 'Customer Names'!$A$1:$D$2336,3,FALSE)</f>
        <v>Fairbrother</v>
      </c>
      <c r="C1148">
        <f>VLOOKUP(A1148, 'Medical Examinations'!$A$1:$J$2336,2,FALSE)</f>
        <v>42.93</v>
      </c>
      <c r="D1148">
        <f>VLOOKUP(A1148,'Medical Examinations'!A1147:J3482,3,FALSE)</f>
        <v>4.8</v>
      </c>
      <c r="E1148" t="str">
        <f>VLOOKUP(A1148,'Medical Examinations'!A1147:J3482,4,FALSE)</f>
        <v>No</v>
      </c>
      <c r="F1148" t="str">
        <f>VLOOKUP(A1148,'Medical Examinations'!A1147:J3482,4,FALSE)</f>
        <v>No</v>
      </c>
      <c r="G1148" t="str">
        <f>VLOOKUP(A1148,'Medical Examinations'!A1148:J3482,6,FALSE)</f>
        <v>No</v>
      </c>
      <c r="H1148">
        <f>VLOOKUP(A1148,'Medical Examinations'!A1148:J3482,7,FALSE)</f>
        <v>1</v>
      </c>
      <c r="I1148" s="8" t="str">
        <f>VLOOKUP(A1148,'Medical Examinations'!A1148:J3482,8,FALSE)</f>
        <v>No</v>
      </c>
      <c r="J1148" t="str">
        <f>VLOOKUP(A1148,'Medical Examinations'!A1148:J3482,9,FALSE)</f>
        <v>Obesity</v>
      </c>
      <c r="K1148" t="str">
        <f>VLOOKUP(A1148,'Medical Examinations'!A1148:J3482,10,FALSE)</f>
        <v>Normal</v>
      </c>
      <c r="L1148" s="14">
        <f>VLOOKUP(A1148,'Hospitalisation Details'!$A$1:$H$2344,2,FALSE)</f>
        <v>33829</v>
      </c>
      <c r="M1148">
        <f>VLOOKUP(A1148,'Hospitalisation Details'!$A$1:$H$2344,4,FALSE)</f>
        <v>9844.4500000000007</v>
      </c>
      <c r="N1148" t="str">
        <f>VLOOKUP(A1148,'Hospitalisation Details'!$A$1:$H$2344,5,FALSE)</f>
        <v>tier - 2</v>
      </c>
      <c r="O1148" t="str">
        <f>VLOOKUP(A1148,'Hospitalisation Details'!$A$1:$H$2344,6,FALSE)</f>
        <v>tier - 1</v>
      </c>
      <c r="P1148" t="str">
        <f>VLOOKUP(A1148,'Hospitalisation Details'!$A$1:$H$2344,7,FALSE)</f>
        <v>R1012</v>
      </c>
      <c r="Q1148">
        <f>VLOOKUP(A1148,'Hospitalisation Details'!$A$1:$H$2344,8,FALSE)</f>
        <v>30</v>
      </c>
    </row>
    <row r="1149" spans="1:17" x14ac:dyDescent="0.3">
      <c r="A1149" t="s">
        <v>1212</v>
      </c>
      <c r="B1149" t="str">
        <f>VLOOKUP(A1149, 'Customer Names'!$A$1:$D$2336,3,FALSE)</f>
        <v>Fagan</v>
      </c>
      <c r="C1149">
        <f>VLOOKUP(A1149, 'Medical Examinations'!$A$1:$J$2336,2,FALSE)</f>
        <v>26.72</v>
      </c>
      <c r="D1149">
        <f>VLOOKUP(A1149,'Medical Examinations'!A1148:J3483,3,FALSE)</f>
        <v>5.75</v>
      </c>
      <c r="E1149" t="str">
        <f>VLOOKUP(A1149,'Medical Examinations'!A1148:J3483,4,FALSE)</f>
        <v>No</v>
      </c>
      <c r="F1149" t="str">
        <f>VLOOKUP(A1149,'Medical Examinations'!A1148:J3483,4,FALSE)</f>
        <v>No</v>
      </c>
      <c r="G1149" t="str">
        <f>VLOOKUP(A1149,'Medical Examinations'!A1149:J3483,6,FALSE)</f>
        <v>No</v>
      </c>
      <c r="H1149">
        <f>VLOOKUP(A1149,'Medical Examinations'!A1149:J3483,7,FALSE)</f>
        <v>2</v>
      </c>
      <c r="I1149" s="8" t="str">
        <f>VLOOKUP(A1149,'Medical Examinations'!A1149:J3483,8,FALSE)</f>
        <v>No</v>
      </c>
      <c r="J1149" t="str">
        <f>VLOOKUP(A1149,'Medical Examinations'!A1149:J3483,9,FALSE)</f>
        <v>Overweight</v>
      </c>
      <c r="K1149" t="str">
        <f>VLOOKUP(A1149,'Medical Examinations'!A1149:J3483,10,FALSE)</f>
        <v>Prediabetes</v>
      </c>
      <c r="L1149" s="14">
        <f>VLOOKUP(A1149,'Hospitalisation Details'!$A$1:$H$2344,2,FALSE)</f>
        <v>26568</v>
      </c>
      <c r="M1149">
        <f>VLOOKUP(A1149,'Hospitalisation Details'!$A$1:$H$2344,4,FALSE)</f>
        <v>9836.2099999999991</v>
      </c>
      <c r="N1149" t="str">
        <f>VLOOKUP(A1149,'Hospitalisation Details'!$A$1:$H$2344,5,FALSE)</f>
        <v>tier - 2</v>
      </c>
      <c r="O1149" t="str">
        <f>VLOOKUP(A1149,'Hospitalisation Details'!$A$1:$H$2344,6,FALSE)</f>
        <v>tier - 3</v>
      </c>
      <c r="P1149" t="str">
        <f>VLOOKUP(A1149,'Hospitalisation Details'!$A$1:$H$2344,7,FALSE)</f>
        <v>R1021</v>
      </c>
      <c r="Q1149">
        <f>VLOOKUP(A1149,'Hospitalisation Details'!$A$1:$H$2344,8,FALSE)</f>
        <v>50</v>
      </c>
    </row>
    <row r="1150" spans="1:17" x14ac:dyDescent="0.3">
      <c r="A1150" t="s">
        <v>1211</v>
      </c>
      <c r="B1150" t="str">
        <f>VLOOKUP(A1150, 'Customer Names'!$A$1:$D$2336,3,FALSE)</f>
        <v>Toth</v>
      </c>
      <c r="C1150">
        <f>VLOOKUP(A1150, 'Medical Examinations'!$A$1:$J$2336,2,FALSE)</f>
        <v>26.67</v>
      </c>
      <c r="D1150">
        <f>VLOOKUP(A1150,'Medical Examinations'!A1149:J3484,3,FALSE)</f>
        <v>5.81</v>
      </c>
      <c r="E1150" t="str">
        <f>VLOOKUP(A1150,'Medical Examinations'!A1149:J3484,4,FALSE)</f>
        <v>No</v>
      </c>
      <c r="F1150" t="str">
        <f>VLOOKUP(A1150,'Medical Examinations'!A1149:J3484,4,FALSE)</f>
        <v>No</v>
      </c>
      <c r="G1150" t="str">
        <f>VLOOKUP(A1150,'Medical Examinations'!A1150:J3484,6,FALSE)</f>
        <v>No</v>
      </c>
      <c r="H1150">
        <f>VLOOKUP(A1150,'Medical Examinations'!A1150:J3484,7,FALSE)</f>
        <v>2</v>
      </c>
      <c r="I1150" s="8" t="str">
        <f>VLOOKUP(A1150,'Medical Examinations'!A1150:J3484,8,FALSE)</f>
        <v>No</v>
      </c>
      <c r="J1150" t="str">
        <f>VLOOKUP(A1150,'Medical Examinations'!A1150:J3484,9,FALSE)</f>
        <v>Overweight</v>
      </c>
      <c r="K1150" t="str">
        <f>VLOOKUP(A1150,'Medical Examinations'!A1150:J3484,10,FALSE)</f>
        <v>Prediabetes</v>
      </c>
      <c r="L1150" s="14">
        <f>VLOOKUP(A1150,'Hospitalisation Details'!$A$1:$H$2344,2,FALSE)</f>
        <v>26478</v>
      </c>
      <c r="M1150">
        <f>VLOOKUP(A1150,'Hospitalisation Details'!$A$1:$H$2344,4,FALSE)</f>
        <v>9819.25</v>
      </c>
      <c r="N1150" t="str">
        <f>VLOOKUP(A1150,'Hospitalisation Details'!$A$1:$H$2344,5,FALSE)</f>
        <v>tier - 2</v>
      </c>
      <c r="O1150" t="str">
        <f>VLOOKUP(A1150,'Hospitalisation Details'!$A$1:$H$2344,6,FALSE)</f>
        <v>tier - 2</v>
      </c>
      <c r="P1150" t="str">
        <f>VLOOKUP(A1150,'Hospitalisation Details'!$A$1:$H$2344,7,FALSE)</f>
        <v>R1021</v>
      </c>
      <c r="Q1150">
        <f>VLOOKUP(A1150,'Hospitalisation Details'!$A$1:$H$2344,8,FALSE)</f>
        <v>50</v>
      </c>
    </row>
    <row r="1151" spans="1:17" x14ac:dyDescent="0.3">
      <c r="A1151" t="s">
        <v>1210</v>
      </c>
      <c r="B1151" t="str">
        <f>VLOOKUP(A1151, 'Customer Names'!$A$1:$D$2336,3,FALSE)</f>
        <v>Guinn</v>
      </c>
      <c r="C1151">
        <f>VLOOKUP(A1151, 'Medical Examinations'!$A$1:$J$2336,2,FALSE)</f>
        <v>42.68</v>
      </c>
      <c r="D1151">
        <f>VLOOKUP(A1151,'Medical Examinations'!A1150:J3485,3,FALSE)</f>
        <v>9.2799999999999994</v>
      </c>
      <c r="E1151" t="str">
        <f>VLOOKUP(A1151,'Medical Examinations'!A1150:J3485,4,FALSE)</f>
        <v>No</v>
      </c>
      <c r="F1151" t="str">
        <f>VLOOKUP(A1151,'Medical Examinations'!A1150:J3485,4,FALSE)</f>
        <v>No</v>
      </c>
      <c r="G1151" t="str">
        <f>VLOOKUP(A1151,'Medical Examinations'!A1151:J3485,6,FALSE)</f>
        <v>No</v>
      </c>
      <c r="H1151">
        <f>VLOOKUP(A1151,'Medical Examinations'!A1151:J3485,7,FALSE)</f>
        <v>2</v>
      </c>
      <c r="I1151" s="8" t="str">
        <f>VLOOKUP(A1151,'Medical Examinations'!A1151:J3485,8,FALSE)</f>
        <v>No</v>
      </c>
      <c r="J1151" t="str">
        <f>VLOOKUP(A1151,'Medical Examinations'!A1151:J3485,9,FALSE)</f>
        <v>Obesity</v>
      </c>
      <c r="K1151" t="str">
        <f>VLOOKUP(A1151,'Medical Examinations'!A1151:J3485,10,FALSE)</f>
        <v>Diabetes</v>
      </c>
      <c r="L1151" s="14">
        <f>VLOOKUP(A1151,'Hospitalisation Details'!$A$1:$H$2344,2,FALSE)</f>
        <v>26924</v>
      </c>
      <c r="M1151">
        <f>VLOOKUP(A1151,'Hospitalisation Details'!$A$1:$H$2344,4,FALSE)</f>
        <v>9800.89</v>
      </c>
      <c r="N1151" t="str">
        <f>VLOOKUP(A1151,'Hospitalisation Details'!$A$1:$H$2344,5,FALSE)</f>
        <v>tier - 2</v>
      </c>
      <c r="O1151" t="str">
        <f>VLOOKUP(A1151,'Hospitalisation Details'!$A$1:$H$2344,6,FALSE)</f>
        <v>tier - 1</v>
      </c>
      <c r="P1151" t="str">
        <f>VLOOKUP(A1151,'Hospitalisation Details'!$A$1:$H$2344,7,FALSE)</f>
        <v>R1013</v>
      </c>
      <c r="Q1151">
        <f>VLOOKUP(A1151,'Hospitalisation Details'!$A$1:$H$2344,8,FALSE)</f>
        <v>49</v>
      </c>
    </row>
    <row r="1152" spans="1:17" x14ac:dyDescent="0.3">
      <c r="A1152" t="s">
        <v>1209</v>
      </c>
      <c r="B1152" t="str">
        <f>VLOOKUP(A1152, 'Customer Names'!$A$1:$D$2336,3,FALSE)</f>
        <v>Rogers</v>
      </c>
      <c r="C1152">
        <f>VLOOKUP(A1152, 'Medical Examinations'!$A$1:$J$2336,2,FALSE)</f>
        <v>24.31</v>
      </c>
      <c r="D1152">
        <f>VLOOKUP(A1152,'Medical Examinations'!A1151:J3486,3,FALSE)</f>
        <v>6.37</v>
      </c>
      <c r="E1152" t="str">
        <f>VLOOKUP(A1152,'Medical Examinations'!A1151:J3486,4,FALSE)</f>
        <v>No</v>
      </c>
      <c r="F1152" t="str">
        <f>VLOOKUP(A1152,'Medical Examinations'!A1151:J3486,4,FALSE)</f>
        <v>No</v>
      </c>
      <c r="G1152" t="str">
        <f>VLOOKUP(A1152,'Medical Examinations'!A1152:J3486,6,FALSE)</f>
        <v>No</v>
      </c>
      <c r="H1152">
        <f>VLOOKUP(A1152,'Medical Examinations'!A1152:J3486,7,FALSE)</f>
        <v>0</v>
      </c>
      <c r="I1152" s="8" t="str">
        <f>VLOOKUP(A1152,'Medical Examinations'!A1152:J3486,8,FALSE)</f>
        <v>No</v>
      </c>
      <c r="J1152" t="str">
        <f>VLOOKUP(A1152,'Medical Examinations'!A1152:J3486,9,FALSE)</f>
        <v>Normal weight</v>
      </c>
      <c r="K1152" t="str">
        <f>VLOOKUP(A1152,'Medical Examinations'!A1152:J3486,10,FALSE)</f>
        <v>Prediabetes</v>
      </c>
      <c r="L1152" s="14">
        <f>VLOOKUP(A1152,'Hospitalisation Details'!$A$1:$H$2344,2,FALSE)</f>
        <v>28283</v>
      </c>
      <c r="M1152">
        <f>VLOOKUP(A1152,'Hospitalisation Details'!$A$1:$H$2344,4,FALSE)</f>
        <v>9788.8700000000008</v>
      </c>
      <c r="N1152" t="str">
        <f>VLOOKUP(A1152,'Hospitalisation Details'!$A$1:$H$2344,5,FALSE)</f>
        <v>tier - 3</v>
      </c>
      <c r="O1152" t="str">
        <f>VLOOKUP(A1152,'Hospitalisation Details'!$A$1:$H$2344,6,FALSE)</f>
        <v>tier - 2</v>
      </c>
      <c r="P1152" t="str">
        <f>VLOOKUP(A1152,'Hospitalisation Details'!$A$1:$H$2344,7,FALSE)</f>
        <v>R1013</v>
      </c>
      <c r="Q1152">
        <f>VLOOKUP(A1152,'Hospitalisation Details'!$A$1:$H$2344,8,FALSE)</f>
        <v>46</v>
      </c>
    </row>
    <row r="1153" spans="1:17" x14ac:dyDescent="0.3">
      <c r="A1153" t="s">
        <v>1208</v>
      </c>
      <c r="B1153" t="str">
        <f>VLOOKUP(A1153, 'Customer Names'!$A$1:$D$2336,3,FALSE)</f>
        <v>Diviney</v>
      </c>
      <c r="C1153">
        <f>VLOOKUP(A1153, 'Medical Examinations'!$A$1:$J$2336,2,FALSE)</f>
        <v>44.75</v>
      </c>
      <c r="D1153">
        <f>VLOOKUP(A1153,'Medical Examinations'!A1152:J3487,3,FALSE)</f>
        <v>5.09</v>
      </c>
      <c r="E1153" t="str">
        <f>VLOOKUP(A1153,'Medical Examinations'!A1152:J3487,4,FALSE)</f>
        <v>Yes</v>
      </c>
      <c r="F1153" t="str">
        <f>VLOOKUP(A1153,'Medical Examinations'!A1152:J3487,4,FALSE)</f>
        <v>Yes</v>
      </c>
      <c r="G1153" t="str">
        <f>VLOOKUP(A1153,'Medical Examinations'!A1153:J3487,6,FALSE)</f>
        <v>No</v>
      </c>
      <c r="H1153">
        <f>VLOOKUP(A1153,'Medical Examinations'!A1153:J3487,7,FALSE)</f>
        <v>0</v>
      </c>
      <c r="I1153" s="8" t="str">
        <f>VLOOKUP(A1153,'Medical Examinations'!A1153:J3487,8,FALSE)</f>
        <v>No</v>
      </c>
      <c r="J1153" t="str">
        <f>VLOOKUP(A1153,'Medical Examinations'!A1153:J3487,9,FALSE)</f>
        <v>Obesity</v>
      </c>
      <c r="K1153" t="str">
        <f>VLOOKUP(A1153,'Medical Examinations'!A1153:J3487,10,FALSE)</f>
        <v>Normal</v>
      </c>
      <c r="L1153" s="14">
        <f>VLOOKUP(A1153,'Hospitalisation Details'!$A$1:$H$2344,2,FALSE)</f>
        <v>35285</v>
      </c>
      <c r="M1153">
        <f>VLOOKUP(A1153,'Hospitalisation Details'!$A$1:$H$2344,4,FALSE)</f>
        <v>9787.32</v>
      </c>
      <c r="N1153" t="str">
        <f>VLOOKUP(A1153,'Hospitalisation Details'!$A$1:$H$2344,5,FALSE)</f>
        <v>tier - 2</v>
      </c>
      <c r="O1153" t="str">
        <f>VLOOKUP(A1153,'Hospitalisation Details'!$A$1:$H$2344,6,FALSE)</f>
        <v>tier - 3</v>
      </c>
      <c r="P1153" t="str">
        <f>VLOOKUP(A1153,'Hospitalisation Details'!$A$1:$H$2344,7,FALSE)</f>
        <v>R1023</v>
      </c>
      <c r="Q1153">
        <f>VLOOKUP(A1153,'Hospitalisation Details'!$A$1:$H$2344,8,FALSE)</f>
        <v>26</v>
      </c>
    </row>
    <row r="1154" spans="1:17" x14ac:dyDescent="0.3">
      <c r="A1154" t="s">
        <v>1207</v>
      </c>
      <c r="B1154" t="str">
        <f>VLOOKUP(A1154, 'Customer Names'!$A$1:$D$2336,3,FALSE)</f>
        <v>Marlatt</v>
      </c>
      <c r="C1154">
        <f>VLOOKUP(A1154, 'Medical Examinations'!$A$1:$J$2336,2,FALSE)</f>
        <v>30.78</v>
      </c>
      <c r="D1154">
        <f>VLOOKUP(A1154,'Medical Examinations'!A1153:J3488,3,FALSE)</f>
        <v>7.94</v>
      </c>
      <c r="E1154" t="str">
        <f>VLOOKUP(A1154,'Medical Examinations'!A1153:J3488,4,FALSE)</f>
        <v>No</v>
      </c>
      <c r="F1154" t="str">
        <f>VLOOKUP(A1154,'Medical Examinations'!A1153:J3488,4,FALSE)</f>
        <v>No</v>
      </c>
      <c r="G1154" t="str">
        <f>VLOOKUP(A1154,'Medical Examinations'!A1154:J3488,6,FALSE)</f>
        <v>No</v>
      </c>
      <c r="H1154">
        <f>VLOOKUP(A1154,'Medical Examinations'!A1154:J3488,7,FALSE)</f>
        <v>2</v>
      </c>
      <c r="I1154" s="8" t="str">
        <f>VLOOKUP(A1154,'Medical Examinations'!A1154:J3488,8,FALSE)</f>
        <v>No</v>
      </c>
      <c r="J1154" t="str">
        <f>VLOOKUP(A1154,'Medical Examinations'!A1154:J3488,9,FALSE)</f>
        <v>Obesity</v>
      </c>
      <c r="K1154" t="str">
        <f>VLOOKUP(A1154,'Medical Examinations'!A1154:J3488,10,FALSE)</f>
        <v>Diabetes</v>
      </c>
      <c r="L1154" s="14">
        <f>VLOOKUP(A1154,'Hospitalisation Details'!$A$1:$H$2344,2,FALSE)</f>
        <v>26852</v>
      </c>
      <c r="M1154">
        <f>VLOOKUP(A1154,'Hospitalisation Details'!$A$1:$H$2344,4,FALSE)</f>
        <v>9778.35</v>
      </c>
      <c r="N1154" t="str">
        <f>VLOOKUP(A1154,'Hospitalisation Details'!$A$1:$H$2344,5,FALSE)</f>
        <v>tier - 2</v>
      </c>
      <c r="O1154" t="str">
        <f>VLOOKUP(A1154,'Hospitalisation Details'!$A$1:$H$2344,6,FALSE)</f>
        <v>tier - 2</v>
      </c>
      <c r="P1154" t="str">
        <f>VLOOKUP(A1154,'Hospitalisation Details'!$A$1:$H$2344,7,FALSE)</f>
        <v>R1024</v>
      </c>
      <c r="Q1154">
        <f>VLOOKUP(A1154,'Hospitalisation Details'!$A$1:$H$2344,8,FALSE)</f>
        <v>49</v>
      </c>
    </row>
    <row r="1155" spans="1:17" x14ac:dyDescent="0.3">
      <c r="A1155" t="s">
        <v>1206</v>
      </c>
      <c r="B1155" t="str">
        <f>VLOOKUP(A1155, 'Customer Names'!$A$1:$D$2336,3,FALSE)</f>
        <v>Ohler</v>
      </c>
      <c r="C1155">
        <f>VLOOKUP(A1155, 'Medical Examinations'!$A$1:$J$2336,2,FALSE)</f>
        <v>21.86</v>
      </c>
      <c r="D1155">
        <f>VLOOKUP(A1155,'Medical Examinations'!A1154:J3489,3,FALSE)</f>
        <v>10.95</v>
      </c>
      <c r="E1155" t="str">
        <f>VLOOKUP(A1155,'Medical Examinations'!A1154:J3489,4,FALSE)</f>
        <v>No</v>
      </c>
      <c r="F1155" t="str">
        <f>VLOOKUP(A1155,'Medical Examinations'!A1154:J3489,4,FALSE)</f>
        <v>No</v>
      </c>
      <c r="G1155" t="str">
        <f>VLOOKUP(A1155,'Medical Examinations'!A1155:J3489,6,FALSE)</f>
        <v>No</v>
      </c>
      <c r="H1155">
        <f>VLOOKUP(A1155,'Medical Examinations'!A1155:J3489,7,FALSE)</f>
        <v>0</v>
      </c>
      <c r="I1155" s="8" t="str">
        <f>VLOOKUP(A1155,'Medical Examinations'!A1155:J3489,8,FALSE)</f>
        <v>No</v>
      </c>
      <c r="J1155" t="str">
        <f>VLOOKUP(A1155,'Medical Examinations'!A1155:J3489,9,FALSE)</f>
        <v>Normal weight</v>
      </c>
      <c r="K1155" t="str">
        <f>VLOOKUP(A1155,'Medical Examinations'!A1155:J3489,10,FALSE)</f>
        <v>Diabetes</v>
      </c>
      <c r="L1155" s="14">
        <f>VLOOKUP(A1155,'Hospitalisation Details'!$A$1:$H$2344,2,FALSE)</f>
        <v>23990</v>
      </c>
      <c r="M1155">
        <f>VLOOKUP(A1155,'Hospitalisation Details'!$A$1:$H$2344,4,FALSE)</f>
        <v>9764.08</v>
      </c>
      <c r="N1155" t="str">
        <f>VLOOKUP(A1155,'Hospitalisation Details'!$A$1:$H$2344,5,FALSE)</f>
        <v>tier - 3</v>
      </c>
      <c r="O1155" t="str">
        <f>VLOOKUP(A1155,'Hospitalisation Details'!$A$1:$H$2344,6,FALSE)</f>
        <v>tier - 1</v>
      </c>
      <c r="P1155" t="str">
        <f>VLOOKUP(A1155,'Hospitalisation Details'!$A$1:$H$2344,7,FALSE)</f>
        <v>R1012</v>
      </c>
      <c r="Q1155">
        <f>VLOOKUP(A1155,'Hospitalisation Details'!$A$1:$H$2344,8,FALSE)</f>
        <v>57</v>
      </c>
    </row>
    <row r="1156" spans="1:17" x14ac:dyDescent="0.3">
      <c r="A1156" t="s">
        <v>1205</v>
      </c>
      <c r="B1156" t="str">
        <f>VLOOKUP(A1156, 'Customer Names'!$A$1:$D$2336,3,FALSE)</f>
        <v>Mossler</v>
      </c>
      <c r="C1156">
        <f>VLOOKUP(A1156, 'Medical Examinations'!$A$1:$J$2336,2,FALSE)</f>
        <v>49.09</v>
      </c>
      <c r="D1156">
        <f>VLOOKUP(A1156,'Medical Examinations'!A1155:J3490,3,FALSE)</f>
        <v>6.3</v>
      </c>
      <c r="E1156" t="str">
        <f>VLOOKUP(A1156,'Medical Examinations'!A1155:J3490,4,FALSE)</f>
        <v>Yes</v>
      </c>
      <c r="F1156" t="str">
        <f>VLOOKUP(A1156,'Medical Examinations'!A1155:J3490,4,FALSE)</f>
        <v>Yes</v>
      </c>
      <c r="G1156" t="str">
        <f>VLOOKUP(A1156,'Medical Examinations'!A1156:J3490,6,FALSE)</f>
        <v>No</v>
      </c>
      <c r="H1156">
        <f>VLOOKUP(A1156,'Medical Examinations'!A1156:J3490,7,FALSE)</f>
        <v>0</v>
      </c>
      <c r="I1156" s="8" t="str">
        <f>VLOOKUP(A1156,'Medical Examinations'!A1156:J3490,8,FALSE)</f>
        <v>No</v>
      </c>
      <c r="J1156" t="str">
        <f>VLOOKUP(A1156,'Medical Examinations'!A1156:J3490,9,FALSE)</f>
        <v>Obesity</v>
      </c>
      <c r="K1156" t="str">
        <f>VLOOKUP(A1156,'Medical Examinations'!A1156:J3490,10,FALSE)</f>
        <v>Prediabetes</v>
      </c>
      <c r="L1156" s="14">
        <f>VLOOKUP(A1156,'Hospitalisation Details'!$A$1:$H$2344,2,FALSE)</f>
        <v>37086</v>
      </c>
      <c r="M1156">
        <f>VLOOKUP(A1156,'Hospitalisation Details'!$A$1:$H$2344,4,FALSE)</f>
        <v>9753.49</v>
      </c>
      <c r="N1156" t="str">
        <f>VLOOKUP(A1156,'Hospitalisation Details'!$A$1:$H$2344,5,FALSE)</f>
        <v>tier - 2</v>
      </c>
      <c r="O1156" t="str">
        <f>VLOOKUP(A1156,'Hospitalisation Details'!$A$1:$H$2344,6,FALSE)</f>
        <v>tier - 2</v>
      </c>
      <c r="P1156" t="str">
        <f>VLOOKUP(A1156,'Hospitalisation Details'!$A$1:$H$2344,7,FALSE)</f>
        <v>R1012</v>
      </c>
      <c r="Q1156">
        <f>VLOOKUP(A1156,'Hospitalisation Details'!$A$1:$H$2344,8,FALSE)</f>
        <v>21</v>
      </c>
    </row>
    <row r="1157" spans="1:17" x14ac:dyDescent="0.3">
      <c r="A1157" t="s">
        <v>1204</v>
      </c>
      <c r="B1157" t="str">
        <f>VLOOKUP(A1157, 'Customer Names'!$A$1:$D$2336,3,FALSE)</f>
        <v>Segall</v>
      </c>
      <c r="C1157">
        <f>VLOOKUP(A1157, 'Medical Examinations'!$A$1:$J$2336,2,FALSE)</f>
        <v>47.74</v>
      </c>
      <c r="D1157">
        <f>VLOOKUP(A1157,'Medical Examinations'!A1156:J3491,3,FALSE)</f>
        <v>8.0500000000000007</v>
      </c>
      <c r="E1157" t="str">
        <f>VLOOKUP(A1157,'Medical Examinations'!A1156:J3491,4,FALSE)</f>
        <v>Yes</v>
      </c>
      <c r="F1157" t="str">
        <f>VLOOKUP(A1157,'Medical Examinations'!A1156:J3491,4,FALSE)</f>
        <v>Yes</v>
      </c>
      <c r="G1157" t="str">
        <f>VLOOKUP(A1157,'Medical Examinations'!A1157:J3491,6,FALSE)</f>
        <v>No</v>
      </c>
      <c r="H1157">
        <f>VLOOKUP(A1157,'Medical Examinations'!A1157:J3491,7,FALSE)</f>
        <v>2</v>
      </c>
      <c r="I1157" s="8" t="str">
        <f>VLOOKUP(A1157,'Medical Examinations'!A1157:J3491,8,FALSE)</f>
        <v>No</v>
      </c>
      <c r="J1157" t="str">
        <f>VLOOKUP(A1157,'Medical Examinations'!A1157:J3491,9,FALSE)</f>
        <v>Obesity</v>
      </c>
      <c r="K1157" t="str">
        <f>VLOOKUP(A1157,'Medical Examinations'!A1157:J3491,10,FALSE)</f>
        <v>Diabetes</v>
      </c>
      <c r="L1157" s="14">
        <f>VLOOKUP(A1157,'Hospitalisation Details'!$A$1:$H$2344,2,FALSE)</f>
        <v>25753</v>
      </c>
      <c r="M1157">
        <f>VLOOKUP(A1157,'Hospitalisation Details'!$A$1:$H$2344,4,FALSE)</f>
        <v>9748.91</v>
      </c>
      <c r="N1157" t="str">
        <f>VLOOKUP(A1157,'Hospitalisation Details'!$A$1:$H$2344,5,FALSE)</f>
        <v>tier - 2</v>
      </c>
      <c r="O1157" t="str">
        <f>VLOOKUP(A1157,'Hospitalisation Details'!$A$1:$H$2344,6,FALSE)</f>
        <v>tier - 1</v>
      </c>
      <c r="P1157" t="str">
        <f>VLOOKUP(A1157,'Hospitalisation Details'!$A$1:$H$2344,7,FALSE)</f>
        <v>R1013</v>
      </c>
      <c r="Q1157">
        <f>VLOOKUP(A1157,'Hospitalisation Details'!$A$1:$H$2344,8,FALSE)</f>
        <v>52</v>
      </c>
    </row>
    <row r="1158" spans="1:17" x14ac:dyDescent="0.3">
      <c r="A1158" t="s">
        <v>1203</v>
      </c>
      <c r="B1158" t="str">
        <f>VLOOKUP(A1158, 'Customer Names'!$A$1:$D$2336,3,FALSE)</f>
        <v>Sprieser</v>
      </c>
      <c r="C1158">
        <f>VLOOKUP(A1158, 'Medical Examinations'!$A$1:$J$2336,2,FALSE)</f>
        <v>30.2</v>
      </c>
      <c r="D1158">
        <f>VLOOKUP(A1158,'Medical Examinations'!A1157:J3492,3,FALSE)</f>
        <v>9.8800000000000008</v>
      </c>
      <c r="E1158" t="str">
        <f>VLOOKUP(A1158,'Medical Examinations'!A1157:J3492,4,FALSE)</f>
        <v>Yes</v>
      </c>
      <c r="F1158" t="str">
        <f>VLOOKUP(A1158,'Medical Examinations'!A1157:J3492,4,FALSE)</f>
        <v>Yes</v>
      </c>
      <c r="G1158" t="str">
        <f>VLOOKUP(A1158,'Medical Examinations'!A1158:J3492,6,FALSE)</f>
        <v>No</v>
      </c>
      <c r="H1158">
        <f>VLOOKUP(A1158,'Medical Examinations'!A1158:J3492,7,FALSE)</f>
        <v>2</v>
      </c>
      <c r="I1158" s="8" t="str">
        <f>VLOOKUP(A1158,'Medical Examinations'!A1158:J3492,8,FALSE)</f>
        <v>No</v>
      </c>
      <c r="J1158" t="str">
        <f>VLOOKUP(A1158,'Medical Examinations'!A1158:J3492,9,FALSE)</f>
        <v>Obesity</v>
      </c>
      <c r="K1158" t="str">
        <f>VLOOKUP(A1158,'Medical Examinations'!A1158:J3492,10,FALSE)</f>
        <v>Diabetes</v>
      </c>
      <c r="L1158" s="14">
        <f>VLOOKUP(A1158,'Hospitalisation Details'!$A$1:$H$2344,2,FALSE)</f>
        <v>25798</v>
      </c>
      <c r="M1158">
        <f>VLOOKUP(A1158,'Hospitalisation Details'!$A$1:$H$2344,4,FALSE)</f>
        <v>9724.5300000000007</v>
      </c>
      <c r="N1158" t="str">
        <f>VLOOKUP(A1158,'Hospitalisation Details'!$A$1:$H$2344,5,FALSE)</f>
        <v>tier - 3</v>
      </c>
      <c r="O1158" t="str">
        <f>VLOOKUP(A1158,'Hospitalisation Details'!$A$1:$H$2344,6,FALSE)</f>
        <v>tier - 1</v>
      </c>
      <c r="P1158" t="str">
        <f>VLOOKUP(A1158,'Hospitalisation Details'!$A$1:$H$2344,7,FALSE)</f>
        <v>R1011</v>
      </c>
      <c r="Q1158">
        <f>VLOOKUP(A1158,'Hospitalisation Details'!$A$1:$H$2344,8,FALSE)</f>
        <v>52</v>
      </c>
    </row>
    <row r="1159" spans="1:17" x14ac:dyDescent="0.3">
      <c r="A1159" t="s">
        <v>1202</v>
      </c>
      <c r="B1159" t="str">
        <f>VLOOKUP(A1159, 'Customer Names'!$A$1:$D$2336,3,FALSE)</f>
        <v>Blanco</v>
      </c>
      <c r="C1159">
        <f>VLOOKUP(A1159, 'Medical Examinations'!$A$1:$J$2336,2,FALSE)</f>
        <v>33.25</v>
      </c>
      <c r="D1159">
        <f>VLOOKUP(A1159,'Medical Examinations'!A1158:J3493,3,FALSE)</f>
        <v>7.42</v>
      </c>
      <c r="E1159" t="str">
        <f>VLOOKUP(A1159,'Medical Examinations'!A1158:J3493,4,FALSE)</f>
        <v>Yes</v>
      </c>
      <c r="F1159" t="str">
        <f>VLOOKUP(A1159,'Medical Examinations'!A1158:J3493,4,FALSE)</f>
        <v>Yes</v>
      </c>
      <c r="G1159" t="str">
        <f>VLOOKUP(A1159,'Medical Examinations'!A1159:J3493,6,FALSE)</f>
        <v>No</v>
      </c>
      <c r="H1159">
        <f>VLOOKUP(A1159,'Medical Examinations'!A1159:J3493,7,FALSE)</f>
        <v>2</v>
      </c>
      <c r="I1159" s="8" t="str">
        <f>VLOOKUP(A1159,'Medical Examinations'!A1159:J3493,8,FALSE)</f>
        <v>No</v>
      </c>
      <c r="J1159" t="str">
        <f>VLOOKUP(A1159,'Medical Examinations'!A1159:J3493,9,FALSE)</f>
        <v>Obesity</v>
      </c>
      <c r="K1159" t="str">
        <f>VLOOKUP(A1159,'Medical Examinations'!A1159:J3493,10,FALSE)</f>
        <v>Diabetes</v>
      </c>
      <c r="L1159" s="14">
        <f>VLOOKUP(A1159,'Hospitalisation Details'!$A$1:$H$2344,2,FALSE)</f>
        <v>25823</v>
      </c>
      <c r="M1159">
        <f>VLOOKUP(A1159,'Hospitalisation Details'!$A$1:$H$2344,4,FALSE)</f>
        <v>9722.77</v>
      </c>
      <c r="N1159" t="str">
        <f>VLOOKUP(A1159,'Hospitalisation Details'!$A$1:$H$2344,5,FALSE)</f>
        <v>tier - 3</v>
      </c>
      <c r="O1159" t="str">
        <f>VLOOKUP(A1159,'Hospitalisation Details'!$A$1:$H$2344,6,FALSE)</f>
        <v>tier - 1</v>
      </c>
      <c r="P1159" t="str">
        <f>VLOOKUP(A1159,'Hospitalisation Details'!$A$1:$H$2344,7,FALSE)</f>
        <v>R1016</v>
      </c>
      <c r="Q1159">
        <f>VLOOKUP(A1159,'Hospitalisation Details'!$A$1:$H$2344,8,FALSE)</f>
        <v>52</v>
      </c>
    </row>
    <row r="1160" spans="1:17" x14ac:dyDescent="0.3">
      <c r="A1160" t="s">
        <v>1201</v>
      </c>
      <c r="B1160" t="str">
        <f>VLOOKUP(A1160, 'Customer Names'!$A$1:$D$2336,3,FALSE)</f>
        <v>Sheptock</v>
      </c>
      <c r="C1160">
        <f>VLOOKUP(A1160, 'Medical Examinations'!$A$1:$J$2336,2,FALSE)</f>
        <v>26.6</v>
      </c>
      <c r="D1160">
        <f>VLOOKUP(A1160,'Medical Examinations'!A1159:J3494,3,FALSE)</f>
        <v>8.4499999999999993</v>
      </c>
      <c r="E1160" t="str">
        <f>VLOOKUP(A1160,'Medical Examinations'!A1159:J3494,4,FALSE)</f>
        <v>Yes</v>
      </c>
      <c r="F1160" t="str">
        <f>VLOOKUP(A1160,'Medical Examinations'!A1159:J3494,4,FALSE)</f>
        <v>Yes</v>
      </c>
      <c r="G1160" t="str">
        <f>VLOOKUP(A1160,'Medical Examinations'!A1160:J3494,6,FALSE)</f>
        <v>No</v>
      </c>
      <c r="H1160">
        <f>VLOOKUP(A1160,'Medical Examinations'!A1160:J3494,7,FALSE)</f>
        <v>1</v>
      </c>
      <c r="I1160" s="8" t="str">
        <f>VLOOKUP(A1160,'Medical Examinations'!A1160:J3494,8,FALSE)</f>
        <v>No</v>
      </c>
      <c r="J1160" t="str">
        <f>VLOOKUP(A1160,'Medical Examinations'!A1160:J3494,9,FALSE)</f>
        <v>Overweight</v>
      </c>
      <c r="K1160" t="str">
        <f>VLOOKUP(A1160,'Medical Examinations'!A1160:J3494,10,FALSE)</f>
        <v>Diabetes</v>
      </c>
      <c r="L1160" s="14">
        <f>VLOOKUP(A1160,'Hospitalisation Details'!$A$1:$H$2344,2,FALSE)</f>
        <v>27572</v>
      </c>
      <c r="M1160">
        <f>VLOOKUP(A1160,'Hospitalisation Details'!$A$1:$H$2344,4,FALSE)</f>
        <v>9715.84</v>
      </c>
      <c r="N1160" t="str">
        <f>VLOOKUP(A1160,'Hospitalisation Details'!$A$1:$H$2344,5,FALSE)</f>
        <v>tier - 2</v>
      </c>
      <c r="O1160" t="str">
        <f>VLOOKUP(A1160,'Hospitalisation Details'!$A$1:$H$2344,6,FALSE)</f>
        <v>tier - 1</v>
      </c>
      <c r="P1160" t="str">
        <f>VLOOKUP(A1160,'Hospitalisation Details'!$A$1:$H$2344,7,FALSE)</f>
        <v>R1024</v>
      </c>
      <c r="Q1160">
        <f>VLOOKUP(A1160,'Hospitalisation Details'!$A$1:$H$2344,8,FALSE)</f>
        <v>47</v>
      </c>
    </row>
    <row r="1161" spans="1:17" x14ac:dyDescent="0.3">
      <c r="A1161" t="s">
        <v>1200</v>
      </c>
      <c r="B1161" t="str">
        <f>VLOOKUP(A1161, 'Customer Names'!$A$1:$D$2336,3,FALSE)</f>
        <v>Chruniak</v>
      </c>
      <c r="C1161">
        <f>VLOOKUP(A1161, 'Medical Examinations'!$A$1:$J$2336,2,FALSE)</f>
        <v>26.35</v>
      </c>
      <c r="D1161">
        <f>VLOOKUP(A1161,'Medical Examinations'!A1160:J3495,3,FALSE)</f>
        <v>6.21</v>
      </c>
      <c r="E1161" t="str">
        <f>VLOOKUP(A1161,'Medical Examinations'!A1160:J3495,4,FALSE)</f>
        <v>No</v>
      </c>
      <c r="F1161" t="str">
        <f>VLOOKUP(A1161,'Medical Examinations'!A1160:J3495,4,FALSE)</f>
        <v>No</v>
      </c>
      <c r="G1161" t="str">
        <f>VLOOKUP(A1161,'Medical Examinations'!A1161:J3495,6,FALSE)</f>
        <v>No</v>
      </c>
      <c r="H1161">
        <f>VLOOKUP(A1161,'Medical Examinations'!A1161:J3495,7,FALSE)</f>
        <v>2</v>
      </c>
      <c r="I1161" s="8" t="str">
        <f>VLOOKUP(A1161,'Medical Examinations'!A1161:J3495,8,FALSE)</f>
        <v>No</v>
      </c>
      <c r="J1161" t="str">
        <f>VLOOKUP(A1161,'Medical Examinations'!A1161:J3495,9,FALSE)</f>
        <v>Overweight</v>
      </c>
      <c r="K1161" t="str">
        <f>VLOOKUP(A1161,'Medical Examinations'!A1161:J3495,10,FALSE)</f>
        <v>Prediabetes</v>
      </c>
      <c r="L1161" s="14">
        <f>VLOOKUP(A1161,'Hospitalisation Details'!$A$1:$H$2344,2,FALSE)</f>
        <v>26490</v>
      </c>
      <c r="M1161">
        <f>VLOOKUP(A1161,'Hospitalisation Details'!$A$1:$H$2344,4,FALSE)</f>
        <v>9710.7099999999991</v>
      </c>
      <c r="N1161" t="str">
        <f>VLOOKUP(A1161,'Hospitalisation Details'!$A$1:$H$2344,5,FALSE)</f>
        <v>tier - 2</v>
      </c>
      <c r="O1161" t="str">
        <f>VLOOKUP(A1161,'Hospitalisation Details'!$A$1:$H$2344,6,FALSE)</f>
        <v>tier - 1</v>
      </c>
      <c r="P1161" t="str">
        <f>VLOOKUP(A1161,'Hospitalisation Details'!$A$1:$H$2344,7,FALSE)</f>
        <v>R1021</v>
      </c>
      <c r="Q1161">
        <f>VLOOKUP(A1161,'Hospitalisation Details'!$A$1:$H$2344,8,FALSE)</f>
        <v>50</v>
      </c>
    </row>
    <row r="1162" spans="1:17" x14ac:dyDescent="0.3">
      <c r="A1162" t="s">
        <v>1199</v>
      </c>
      <c r="B1162" t="str">
        <f>VLOOKUP(A1162, 'Customer Names'!$A$1:$D$2336,3,FALSE)</f>
        <v>Miller</v>
      </c>
      <c r="C1162">
        <f>VLOOKUP(A1162, 'Medical Examinations'!$A$1:$J$2336,2,FALSE)</f>
        <v>39.994999999999997</v>
      </c>
      <c r="D1162">
        <f>VLOOKUP(A1162,'Medical Examinations'!A1161:J3496,3,FALSE)</f>
        <v>4.6500000000000004</v>
      </c>
      <c r="E1162" t="str">
        <f>VLOOKUP(A1162,'Medical Examinations'!A1161:J3496,4,FALSE)</f>
        <v>No</v>
      </c>
      <c r="F1162" t="str">
        <f>VLOOKUP(A1162,'Medical Examinations'!A1161:J3496,4,FALSE)</f>
        <v>No</v>
      </c>
      <c r="G1162" t="str">
        <f>VLOOKUP(A1162,'Medical Examinations'!A1162:J3496,6,FALSE)</f>
        <v>No</v>
      </c>
      <c r="H1162">
        <f>VLOOKUP(A1162,'Medical Examinations'!A1162:J3496,7,FALSE)</f>
        <v>0</v>
      </c>
      <c r="I1162" s="8" t="str">
        <f>VLOOKUP(A1162,'Medical Examinations'!A1162:J3496,8,FALSE)</f>
        <v>No</v>
      </c>
      <c r="J1162" t="str">
        <f>VLOOKUP(A1162,'Medical Examinations'!A1162:J3496,9,FALSE)</f>
        <v>Obesity</v>
      </c>
      <c r="K1162" t="str">
        <f>VLOOKUP(A1162,'Medical Examinations'!A1162:J3496,10,FALSE)</f>
        <v>Normal</v>
      </c>
      <c r="L1162" s="14">
        <f>VLOOKUP(A1162,'Hospitalisation Details'!$A$1:$H$2344,2,FALSE)</f>
        <v>28387</v>
      </c>
      <c r="M1162">
        <f>VLOOKUP(A1162,'Hospitalisation Details'!$A$1:$H$2344,4,FALSE)</f>
        <v>9704.67</v>
      </c>
      <c r="N1162" t="str">
        <f>VLOOKUP(A1162,'Hospitalisation Details'!$A$1:$H$2344,5,FALSE)</f>
        <v>tier - 2</v>
      </c>
      <c r="O1162" t="str">
        <f>VLOOKUP(A1162,'Hospitalisation Details'!$A$1:$H$2344,6,FALSE)</f>
        <v>tier - 3</v>
      </c>
      <c r="P1162" t="str">
        <f>VLOOKUP(A1162,'Hospitalisation Details'!$A$1:$H$2344,7,FALSE)</f>
        <v>R1024</v>
      </c>
      <c r="Q1162">
        <f>VLOOKUP(A1162,'Hospitalisation Details'!$A$1:$H$2344,8,FALSE)</f>
        <v>45</v>
      </c>
    </row>
    <row r="1163" spans="1:17" x14ac:dyDescent="0.3">
      <c r="A1163" t="s">
        <v>1198</v>
      </c>
      <c r="B1163" t="str">
        <f>VLOOKUP(A1163, 'Customer Names'!$A$1:$D$2336,3,FALSE)</f>
        <v>Theis</v>
      </c>
      <c r="C1163">
        <f>VLOOKUP(A1163, 'Medical Examinations'!$A$1:$J$2336,2,FALSE)</f>
        <v>22.92</v>
      </c>
      <c r="D1163">
        <f>VLOOKUP(A1163,'Medical Examinations'!A1162:J3497,3,FALSE)</f>
        <v>5.87</v>
      </c>
      <c r="E1163" t="str">
        <f>VLOOKUP(A1163,'Medical Examinations'!A1162:J3497,4,FALSE)</f>
        <v>Yes</v>
      </c>
      <c r="F1163" t="str">
        <f>VLOOKUP(A1163,'Medical Examinations'!A1162:J3497,4,FALSE)</f>
        <v>Yes</v>
      </c>
      <c r="G1163" t="str">
        <f>VLOOKUP(A1163,'Medical Examinations'!A1163:J3497,6,FALSE)</f>
        <v>No</v>
      </c>
      <c r="H1163">
        <f>VLOOKUP(A1163,'Medical Examinations'!A1163:J3497,7,FALSE)</f>
        <v>1</v>
      </c>
      <c r="I1163" s="8" t="str">
        <f>VLOOKUP(A1163,'Medical Examinations'!A1163:J3497,8,FALSE)</f>
        <v>No</v>
      </c>
      <c r="J1163" t="str">
        <f>VLOOKUP(A1163,'Medical Examinations'!A1163:J3497,9,FALSE)</f>
        <v>Normal weight</v>
      </c>
      <c r="K1163" t="str">
        <f>VLOOKUP(A1163,'Medical Examinations'!A1163:J3497,10,FALSE)</f>
        <v>Prediabetes</v>
      </c>
      <c r="L1163" s="14">
        <f>VLOOKUP(A1163,'Hospitalisation Details'!$A$1:$H$2344,2,FALSE)</f>
        <v>23688</v>
      </c>
      <c r="M1163">
        <f>VLOOKUP(A1163,'Hospitalisation Details'!$A$1:$H$2344,4,FALSE)</f>
        <v>9698.42</v>
      </c>
      <c r="N1163" t="str">
        <f>VLOOKUP(A1163,'Hospitalisation Details'!$A$1:$H$2344,5,FALSE)</f>
        <v>tier - 3</v>
      </c>
      <c r="O1163" t="str">
        <f>VLOOKUP(A1163,'Hospitalisation Details'!$A$1:$H$2344,6,FALSE)</f>
        <v>tier - 3</v>
      </c>
      <c r="P1163" t="str">
        <f>VLOOKUP(A1163,'Hospitalisation Details'!$A$1:$H$2344,7,FALSE)</f>
        <v>R1013</v>
      </c>
      <c r="Q1163">
        <f>VLOOKUP(A1163,'Hospitalisation Details'!$A$1:$H$2344,8,FALSE)</f>
        <v>58</v>
      </c>
    </row>
    <row r="1164" spans="1:17" x14ac:dyDescent="0.3">
      <c r="A1164" t="s">
        <v>1197</v>
      </c>
      <c r="B1164" t="str">
        <f>VLOOKUP(A1164, 'Customer Names'!$A$1:$D$2336,3,FALSE)</f>
        <v>Sadler</v>
      </c>
      <c r="C1164">
        <f>VLOOKUP(A1164, 'Medical Examinations'!$A$1:$J$2336,2,FALSE)</f>
        <v>24.78</v>
      </c>
      <c r="D1164">
        <f>VLOOKUP(A1164,'Medical Examinations'!A1163:J3498,3,FALSE)</f>
        <v>4.24</v>
      </c>
      <c r="E1164" t="str">
        <f>VLOOKUP(A1164,'Medical Examinations'!A1163:J3498,4,FALSE)</f>
        <v>Yes</v>
      </c>
      <c r="F1164" t="str">
        <f>VLOOKUP(A1164,'Medical Examinations'!A1163:J3498,4,FALSE)</f>
        <v>Yes</v>
      </c>
      <c r="G1164" t="str">
        <f>VLOOKUP(A1164,'Medical Examinations'!A1164:J3498,6,FALSE)</f>
        <v>No</v>
      </c>
      <c r="H1164">
        <f>VLOOKUP(A1164,'Medical Examinations'!A1164:J3498,7,FALSE)</f>
        <v>2</v>
      </c>
      <c r="I1164" s="8" t="str">
        <f>VLOOKUP(A1164,'Medical Examinations'!A1164:J3498,8,FALSE)</f>
        <v>No</v>
      </c>
      <c r="J1164" t="str">
        <f>VLOOKUP(A1164,'Medical Examinations'!A1164:J3498,9,FALSE)</f>
        <v>Normal weight</v>
      </c>
      <c r="K1164" t="str">
        <f>VLOOKUP(A1164,'Medical Examinations'!A1164:J3498,10,FALSE)</f>
        <v>Normal</v>
      </c>
      <c r="L1164" s="14">
        <f>VLOOKUP(A1164,'Hospitalisation Details'!$A$1:$H$2344,2,FALSE)</f>
        <v>24366</v>
      </c>
      <c r="M1164">
        <f>VLOOKUP(A1164,'Hospitalisation Details'!$A$1:$H$2344,4,FALSE)</f>
        <v>9684.2900000000009</v>
      </c>
      <c r="N1164" t="str">
        <f>VLOOKUP(A1164,'Hospitalisation Details'!$A$1:$H$2344,5,FALSE)</f>
        <v>tier - 3</v>
      </c>
      <c r="O1164" t="str">
        <f>VLOOKUP(A1164,'Hospitalisation Details'!$A$1:$H$2344,6,FALSE)</f>
        <v>tier - 2</v>
      </c>
      <c r="P1164" t="str">
        <f>VLOOKUP(A1164,'Hospitalisation Details'!$A$1:$H$2344,7,FALSE)</f>
        <v>R1013</v>
      </c>
      <c r="Q1164">
        <f>VLOOKUP(A1164,'Hospitalisation Details'!$A$1:$H$2344,8,FALSE)</f>
        <v>56</v>
      </c>
    </row>
    <row r="1165" spans="1:17" x14ac:dyDescent="0.3">
      <c r="A1165" t="s">
        <v>1196</v>
      </c>
      <c r="B1165" t="str">
        <f>VLOOKUP(A1165, 'Customer Names'!$A$1:$D$2336,3,FALSE)</f>
        <v>Auger</v>
      </c>
      <c r="C1165">
        <f>VLOOKUP(A1165, 'Medical Examinations'!$A$1:$J$2336,2,FALSE)</f>
        <v>34.07</v>
      </c>
      <c r="D1165">
        <f>VLOOKUP(A1165,'Medical Examinations'!A1164:J3499,3,FALSE)</f>
        <v>7.81</v>
      </c>
      <c r="E1165" t="str">
        <f>VLOOKUP(A1165,'Medical Examinations'!A1164:J3499,4,FALSE)</f>
        <v>Yes</v>
      </c>
      <c r="F1165" t="str">
        <f>VLOOKUP(A1165,'Medical Examinations'!A1164:J3499,4,FALSE)</f>
        <v>Yes</v>
      </c>
      <c r="G1165" t="str">
        <f>VLOOKUP(A1165,'Medical Examinations'!A1165:J3499,6,FALSE)</f>
        <v>No</v>
      </c>
      <c r="H1165">
        <f>VLOOKUP(A1165,'Medical Examinations'!A1165:J3499,7,FALSE)</f>
        <v>0</v>
      </c>
      <c r="I1165" s="8" t="str">
        <f>VLOOKUP(A1165,'Medical Examinations'!A1165:J3499,8,FALSE)</f>
        <v>No</v>
      </c>
      <c r="J1165" t="str">
        <f>VLOOKUP(A1165,'Medical Examinations'!A1165:J3499,9,FALSE)</f>
        <v>Obesity</v>
      </c>
      <c r="K1165" t="str">
        <f>VLOOKUP(A1165,'Medical Examinations'!A1165:J3499,10,FALSE)</f>
        <v>Diabetes</v>
      </c>
      <c r="L1165" s="14">
        <f>VLOOKUP(A1165,'Hospitalisation Details'!$A$1:$H$2344,2,FALSE)</f>
        <v>29806</v>
      </c>
      <c r="M1165">
        <f>VLOOKUP(A1165,'Hospitalisation Details'!$A$1:$H$2344,4,FALSE)</f>
        <v>9664.34</v>
      </c>
      <c r="N1165" t="str">
        <f>VLOOKUP(A1165,'Hospitalisation Details'!$A$1:$H$2344,5,FALSE)</f>
        <v>tier - 2</v>
      </c>
      <c r="O1165" t="str">
        <f>VLOOKUP(A1165,'Hospitalisation Details'!$A$1:$H$2344,6,FALSE)</f>
        <v>tier - 3</v>
      </c>
      <c r="P1165" t="str">
        <f>VLOOKUP(A1165,'Hospitalisation Details'!$A$1:$H$2344,7,FALSE)</f>
        <v>R1011</v>
      </c>
      <c r="Q1165">
        <f>VLOOKUP(A1165,'Hospitalisation Details'!$A$1:$H$2344,8,FALSE)</f>
        <v>41</v>
      </c>
    </row>
    <row r="1166" spans="1:17" x14ac:dyDescent="0.3">
      <c r="A1166" t="s">
        <v>1195</v>
      </c>
      <c r="B1166" t="str">
        <f>VLOOKUP(A1166, 'Customer Names'!$A$1:$D$2336,3,FALSE)</f>
        <v>Steadman</v>
      </c>
      <c r="C1166">
        <f>VLOOKUP(A1166, 'Medical Examinations'!$A$1:$J$2336,2,FALSE)</f>
        <v>30.14</v>
      </c>
      <c r="D1166">
        <f>VLOOKUP(A1166,'Medical Examinations'!A1165:J3500,3,FALSE)</f>
        <v>9.85</v>
      </c>
      <c r="E1166" t="str">
        <f>VLOOKUP(A1166,'Medical Examinations'!A1165:J3500,4,FALSE)</f>
        <v>No</v>
      </c>
      <c r="F1166" t="str">
        <f>VLOOKUP(A1166,'Medical Examinations'!A1165:J3500,4,FALSE)</f>
        <v>No</v>
      </c>
      <c r="G1166" t="str">
        <f>VLOOKUP(A1166,'Medical Examinations'!A1166:J3500,6,FALSE)</f>
        <v>No</v>
      </c>
      <c r="H1166">
        <f>VLOOKUP(A1166,'Medical Examinations'!A1166:J3500,7,FALSE)</f>
        <v>0</v>
      </c>
      <c r="I1166" s="8" t="str">
        <f>VLOOKUP(A1166,'Medical Examinations'!A1166:J3500,8,FALSE)</f>
        <v>No</v>
      </c>
      <c r="J1166" t="str">
        <f>VLOOKUP(A1166,'Medical Examinations'!A1166:J3500,9,FALSE)</f>
        <v>Obesity</v>
      </c>
      <c r="K1166" t="str">
        <f>VLOOKUP(A1166,'Medical Examinations'!A1166:J3500,10,FALSE)</f>
        <v>Diabetes</v>
      </c>
      <c r="L1166" s="14">
        <f>VLOOKUP(A1166,'Hospitalisation Details'!$A$1:$H$2344,2,FALSE)</f>
        <v>27218</v>
      </c>
      <c r="M1166">
        <f>VLOOKUP(A1166,'Hospitalisation Details'!$A$1:$H$2344,4,FALSE)</f>
        <v>9653.81</v>
      </c>
      <c r="N1166" t="str">
        <f>VLOOKUP(A1166,'Hospitalisation Details'!$A$1:$H$2344,5,FALSE)</f>
        <v>tier - 2</v>
      </c>
      <c r="O1166" t="str">
        <f>VLOOKUP(A1166,'Hospitalisation Details'!$A$1:$H$2344,6,FALSE)</f>
        <v>tier - 2</v>
      </c>
      <c r="P1166" t="str">
        <f>VLOOKUP(A1166,'Hospitalisation Details'!$A$1:$H$2344,7,FALSE)</f>
        <v>R1011</v>
      </c>
      <c r="Q1166">
        <f>VLOOKUP(A1166,'Hospitalisation Details'!$A$1:$H$2344,8,FALSE)</f>
        <v>48</v>
      </c>
    </row>
    <row r="1167" spans="1:17" x14ac:dyDescent="0.3">
      <c r="A1167" t="s">
        <v>1194</v>
      </c>
      <c r="B1167" t="str">
        <f>VLOOKUP(A1167, 'Customer Names'!$A$1:$D$2336,3,FALSE)</f>
        <v>McCarron</v>
      </c>
      <c r="C1167">
        <f>VLOOKUP(A1167, 'Medical Examinations'!$A$1:$J$2336,2,FALSE)</f>
        <v>18.05</v>
      </c>
      <c r="D1167">
        <f>VLOOKUP(A1167,'Medical Examinations'!A1166:J3501,3,FALSE)</f>
        <v>6.94</v>
      </c>
      <c r="E1167" t="str">
        <f>VLOOKUP(A1167,'Medical Examinations'!A1166:J3501,4,FALSE)</f>
        <v>No</v>
      </c>
      <c r="F1167" t="str">
        <f>VLOOKUP(A1167,'Medical Examinations'!A1166:J3501,4,FALSE)</f>
        <v>No</v>
      </c>
      <c r="G1167" t="str">
        <f>VLOOKUP(A1167,'Medical Examinations'!A1167:J3501,6,FALSE)</f>
        <v>No</v>
      </c>
      <c r="H1167">
        <f>VLOOKUP(A1167,'Medical Examinations'!A1167:J3501,7,FALSE)</f>
        <v>0</v>
      </c>
      <c r="I1167" s="8" t="str">
        <f>VLOOKUP(A1167,'Medical Examinations'!A1167:J3501,8,FALSE)</f>
        <v>No</v>
      </c>
      <c r="J1167" t="str">
        <f>VLOOKUP(A1167,'Medical Examinations'!A1167:J3501,9,FALSE)</f>
        <v>Underweight</v>
      </c>
      <c r="K1167" t="str">
        <f>VLOOKUP(A1167,'Medical Examinations'!A1167:J3501,10,FALSE)</f>
        <v>Diabetes</v>
      </c>
      <c r="L1167" s="14">
        <f>VLOOKUP(A1167,'Hospitalisation Details'!$A$1:$H$2344,2,FALSE)</f>
        <v>26133</v>
      </c>
      <c r="M1167">
        <f>VLOOKUP(A1167,'Hospitalisation Details'!$A$1:$H$2344,4,FALSE)</f>
        <v>9644.25</v>
      </c>
      <c r="N1167" t="str">
        <f>VLOOKUP(A1167,'Hospitalisation Details'!$A$1:$H$2344,5,FALSE)</f>
        <v>tier - 2</v>
      </c>
      <c r="O1167" t="str">
        <f>VLOOKUP(A1167,'Hospitalisation Details'!$A$1:$H$2344,6,FALSE)</f>
        <v>tier - 1</v>
      </c>
      <c r="P1167" t="str">
        <f>VLOOKUP(A1167,'Hospitalisation Details'!$A$1:$H$2344,7,FALSE)</f>
        <v>R1012</v>
      </c>
      <c r="Q1167">
        <f>VLOOKUP(A1167,'Hospitalisation Details'!$A$1:$H$2344,8,FALSE)</f>
        <v>51</v>
      </c>
    </row>
    <row r="1168" spans="1:17" x14ac:dyDescent="0.3">
      <c r="A1168" t="s">
        <v>1193</v>
      </c>
      <c r="B1168" t="str">
        <f>VLOOKUP(A1168, 'Customer Names'!$A$1:$D$2336,3,FALSE)</f>
        <v>Roecker</v>
      </c>
      <c r="C1168">
        <f>VLOOKUP(A1168, 'Medical Examinations'!$A$1:$J$2336,2,FALSE)</f>
        <v>37.4</v>
      </c>
      <c r="D1168">
        <f>VLOOKUP(A1168,'Medical Examinations'!A1167:J3502,3,FALSE)</f>
        <v>11.3</v>
      </c>
      <c r="E1168" t="str">
        <f>VLOOKUP(A1168,'Medical Examinations'!A1167:J3502,4,FALSE)</f>
        <v>Yes</v>
      </c>
      <c r="F1168" t="str">
        <f>VLOOKUP(A1168,'Medical Examinations'!A1167:J3502,4,FALSE)</f>
        <v>Yes</v>
      </c>
      <c r="G1168" t="str">
        <f>VLOOKUP(A1168,'Medical Examinations'!A1168:J3502,6,FALSE)</f>
        <v>No</v>
      </c>
      <c r="H1168">
        <f>VLOOKUP(A1168,'Medical Examinations'!A1168:J3502,7,FALSE)</f>
        <v>2</v>
      </c>
      <c r="I1168" s="8" t="str">
        <f>VLOOKUP(A1168,'Medical Examinations'!A1168:J3502,8,FALSE)</f>
        <v>No</v>
      </c>
      <c r="J1168" t="str">
        <f>VLOOKUP(A1168,'Medical Examinations'!A1168:J3502,9,FALSE)</f>
        <v>Obesity</v>
      </c>
      <c r="K1168" t="str">
        <f>VLOOKUP(A1168,'Medical Examinations'!A1168:J3502,10,FALSE)</f>
        <v>Diabetes</v>
      </c>
      <c r="L1168" s="14">
        <f>VLOOKUP(A1168,'Hospitalisation Details'!$A$1:$H$2344,2,FALSE)</f>
        <v>25841</v>
      </c>
      <c r="M1168">
        <f>VLOOKUP(A1168,'Hospitalisation Details'!$A$1:$H$2344,4,FALSE)</f>
        <v>9634.5400000000009</v>
      </c>
      <c r="N1168" t="str">
        <f>VLOOKUP(A1168,'Hospitalisation Details'!$A$1:$H$2344,5,FALSE)</f>
        <v>tier - 2</v>
      </c>
      <c r="O1168" t="str">
        <f>VLOOKUP(A1168,'Hospitalisation Details'!$A$1:$H$2344,6,FALSE)</f>
        <v>tier - 2</v>
      </c>
      <c r="P1168" t="str">
        <f>VLOOKUP(A1168,'Hospitalisation Details'!$A$1:$H$2344,7,FALSE)</f>
        <v>R1011</v>
      </c>
      <c r="Q1168">
        <f>VLOOKUP(A1168,'Hospitalisation Details'!$A$1:$H$2344,8,FALSE)</f>
        <v>52</v>
      </c>
    </row>
    <row r="1169" spans="1:17" x14ac:dyDescent="0.3">
      <c r="A1169" t="s">
        <v>1192</v>
      </c>
      <c r="B1169" t="str">
        <f>VLOOKUP(A1169, 'Customer Names'!$A$1:$D$2336,3,FALSE)</f>
        <v>Giumarra</v>
      </c>
      <c r="C1169">
        <f>VLOOKUP(A1169, 'Medical Examinations'!$A$1:$J$2336,2,FALSE)</f>
        <v>25.75</v>
      </c>
      <c r="D1169">
        <f>VLOOKUP(A1169,'Medical Examinations'!A1168:J3503,3,FALSE)</f>
        <v>9.23</v>
      </c>
      <c r="E1169" t="str">
        <f>VLOOKUP(A1169,'Medical Examinations'!A1168:J3503,4,FALSE)</f>
        <v>No</v>
      </c>
      <c r="F1169" t="str">
        <f>VLOOKUP(A1169,'Medical Examinations'!A1168:J3503,4,FALSE)</f>
        <v>No</v>
      </c>
      <c r="G1169" t="str">
        <f>VLOOKUP(A1169,'Medical Examinations'!A1169:J3503,6,FALSE)</f>
        <v>No</v>
      </c>
      <c r="H1169">
        <f>VLOOKUP(A1169,'Medical Examinations'!A1169:J3503,7,FALSE)</f>
        <v>0</v>
      </c>
      <c r="I1169" s="8" t="str">
        <f>VLOOKUP(A1169,'Medical Examinations'!A1169:J3503,8,FALSE)</f>
        <v>No</v>
      </c>
      <c r="J1169" t="str">
        <f>VLOOKUP(A1169,'Medical Examinations'!A1169:J3503,9,FALSE)</f>
        <v>Overweight</v>
      </c>
      <c r="K1169" t="str">
        <f>VLOOKUP(A1169,'Medical Examinations'!A1169:J3503,10,FALSE)</f>
        <v>Diabetes</v>
      </c>
      <c r="L1169" s="14">
        <f>VLOOKUP(A1169,'Hospitalisation Details'!$A$1:$H$2344,2,FALSE)</f>
        <v>25011</v>
      </c>
      <c r="M1169">
        <f>VLOOKUP(A1169,'Hospitalisation Details'!$A$1:$H$2344,4,FALSE)</f>
        <v>9630.91</v>
      </c>
      <c r="N1169" t="str">
        <f>VLOOKUP(A1169,'Hospitalisation Details'!$A$1:$H$2344,5,FALSE)</f>
        <v>tier - 3</v>
      </c>
      <c r="O1169" t="str">
        <f>VLOOKUP(A1169,'Hospitalisation Details'!$A$1:$H$2344,6,FALSE)</f>
        <v>tier - 2</v>
      </c>
      <c r="P1169" t="str">
        <f>VLOOKUP(A1169,'Hospitalisation Details'!$A$1:$H$2344,7,FALSE)</f>
        <v>R1013</v>
      </c>
      <c r="Q1169">
        <f>VLOOKUP(A1169,'Hospitalisation Details'!$A$1:$H$2344,8,FALSE)</f>
        <v>54</v>
      </c>
    </row>
    <row r="1170" spans="1:17" x14ac:dyDescent="0.3">
      <c r="A1170" t="s">
        <v>1191</v>
      </c>
      <c r="B1170" t="str">
        <f>VLOOKUP(A1170, 'Customer Names'!$A$1:$D$2336,3,FALSE)</f>
        <v>Peters</v>
      </c>
      <c r="C1170">
        <f>VLOOKUP(A1170, 'Medical Examinations'!$A$1:$J$2336,2,FALSE)</f>
        <v>32.299999999999997</v>
      </c>
      <c r="D1170">
        <f>VLOOKUP(A1170,'Medical Examinations'!A1169:J3504,3,FALSE)</f>
        <v>4.37</v>
      </c>
      <c r="E1170" t="str">
        <f>VLOOKUP(A1170,'Medical Examinations'!A1169:J3504,4,FALSE)</f>
        <v>No</v>
      </c>
      <c r="F1170" t="str">
        <f>VLOOKUP(A1170,'Medical Examinations'!A1169:J3504,4,FALSE)</f>
        <v>No</v>
      </c>
      <c r="G1170" t="str">
        <f>VLOOKUP(A1170,'Medical Examinations'!A1170:J3504,6,FALSE)</f>
        <v>No</v>
      </c>
      <c r="H1170">
        <f>VLOOKUP(A1170,'Medical Examinations'!A1170:J3504,7,FALSE)</f>
        <v>2</v>
      </c>
      <c r="I1170" s="8" t="str">
        <f>VLOOKUP(A1170,'Medical Examinations'!A1170:J3504,8,FALSE)</f>
        <v>No</v>
      </c>
      <c r="J1170" t="str">
        <f>VLOOKUP(A1170,'Medical Examinations'!A1170:J3504,9,FALSE)</f>
        <v>Obesity</v>
      </c>
      <c r="K1170" t="str">
        <f>VLOOKUP(A1170,'Medical Examinations'!A1170:J3504,10,FALSE)</f>
        <v>Normal</v>
      </c>
      <c r="L1170" s="14">
        <f>VLOOKUP(A1170,'Hospitalisation Details'!$A$1:$H$2344,2,FALSE)</f>
        <v>26595</v>
      </c>
      <c r="M1170">
        <f>VLOOKUP(A1170,'Hospitalisation Details'!$A$1:$H$2344,4,FALSE)</f>
        <v>9630.4</v>
      </c>
      <c r="N1170" t="str">
        <f>VLOOKUP(A1170,'Hospitalisation Details'!$A$1:$H$2344,5,FALSE)</f>
        <v>tier - 2</v>
      </c>
      <c r="O1170" t="str">
        <f>VLOOKUP(A1170,'Hospitalisation Details'!$A$1:$H$2344,6,FALSE)</f>
        <v>tier - 2</v>
      </c>
      <c r="P1170" t="str">
        <f>VLOOKUP(A1170,'Hospitalisation Details'!$A$1:$H$2344,7,FALSE)</f>
        <v>R1011</v>
      </c>
      <c r="Q1170">
        <f>VLOOKUP(A1170,'Hospitalisation Details'!$A$1:$H$2344,8,FALSE)</f>
        <v>50</v>
      </c>
    </row>
    <row r="1171" spans="1:17" x14ac:dyDescent="0.3">
      <c r="A1171" t="s">
        <v>1190</v>
      </c>
      <c r="B1171" t="str">
        <f>VLOOKUP(A1171, 'Customer Names'!$A$1:$D$2336,3,FALSE)</f>
        <v>Bower</v>
      </c>
      <c r="C1171">
        <f>VLOOKUP(A1171, 'Medical Examinations'!$A$1:$J$2336,2,FALSE)</f>
        <v>28.61</v>
      </c>
      <c r="D1171">
        <f>VLOOKUP(A1171,'Medical Examinations'!A1170:J3505,3,FALSE)</f>
        <v>5.76</v>
      </c>
      <c r="E1171" t="str">
        <f>VLOOKUP(A1171,'Medical Examinations'!A1170:J3505,4,FALSE)</f>
        <v>No</v>
      </c>
      <c r="F1171" t="str">
        <f>VLOOKUP(A1171,'Medical Examinations'!A1170:J3505,4,FALSE)</f>
        <v>No</v>
      </c>
      <c r="G1171" t="str">
        <f>VLOOKUP(A1171,'Medical Examinations'!A1171:J3505,6,FALSE)</f>
        <v>Yes</v>
      </c>
      <c r="H1171">
        <f>VLOOKUP(A1171,'Medical Examinations'!A1171:J3505,7,FALSE)</f>
        <v>1</v>
      </c>
      <c r="I1171" s="8" t="str">
        <f>VLOOKUP(A1171,'Medical Examinations'!A1171:J3505,8,FALSE)</f>
        <v>No</v>
      </c>
      <c r="J1171" t="str">
        <f>VLOOKUP(A1171,'Medical Examinations'!A1171:J3505,9,FALSE)</f>
        <v>Overweight</v>
      </c>
      <c r="K1171" t="str">
        <f>VLOOKUP(A1171,'Medical Examinations'!A1171:J3505,10,FALSE)</f>
        <v>Prediabetes</v>
      </c>
      <c r="L1171" s="14">
        <f>VLOOKUP(A1171,'Hospitalisation Details'!$A$1:$H$2344,2,FALSE)</f>
        <v>29208</v>
      </c>
      <c r="M1171">
        <f>VLOOKUP(A1171,'Hospitalisation Details'!$A$1:$H$2344,4,FALSE)</f>
        <v>9630.2999999999993</v>
      </c>
      <c r="N1171" t="str">
        <f>VLOOKUP(A1171,'Hospitalisation Details'!$A$1:$H$2344,5,FALSE)</f>
        <v>tier - 2</v>
      </c>
      <c r="O1171" t="str">
        <f>VLOOKUP(A1171,'Hospitalisation Details'!$A$1:$H$2344,6,FALSE)</f>
        <v>tier - 2</v>
      </c>
      <c r="P1171" t="str">
        <f>VLOOKUP(A1171,'Hospitalisation Details'!$A$1:$H$2344,7,FALSE)</f>
        <v>R1021</v>
      </c>
      <c r="Q1171">
        <f>VLOOKUP(A1171,'Hospitalisation Details'!$A$1:$H$2344,8,FALSE)</f>
        <v>43</v>
      </c>
    </row>
    <row r="1172" spans="1:17" x14ac:dyDescent="0.3">
      <c r="A1172" t="s">
        <v>1189</v>
      </c>
      <c r="B1172" t="str">
        <f>VLOOKUP(A1172, 'Customer Names'!$A$1:$D$2336,3,FALSE)</f>
        <v>Chen</v>
      </c>
      <c r="C1172">
        <f>VLOOKUP(A1172, 'Medical Examinations'!$A$1:$J$2336,2,FALSE)</f>
        <v>45.41</v>
      </c>
      <c r="D1172">
        <f>VLOOKUP(A1172,'Medical Examinations'!A1171:J3506,3,FALSE)</f>
        <v>4.96</v>
      </c>
      <c r="E1172" t="str">
        <f>VLOOKUP(A1172,'Medical Examinations'!A1171:J3506,4,FALSE)</f>
        <v>No</v>
      </c>
      <c r="F1172" t="str">
        <f>VLOOKUP(A1172,'Medical Examinations'!A1171:J3506,4,FALSE)</f>
        <v>No</v>
      </c>
      <c r="G1172" t="str">
        <f>VLOOKUP(A1172,'Medical Examinations'!A1172:J3506,6,FALSE)</f>
        <v>No</v>
      </c>
      <c r="H1172">
        <f>VLOOKUP(A1172,'Medical Examinations'!A1172:J3506,7,FALSE)</f>
        <v>1</v>
      </c>
      <c r="I1172" s="8" t="str">
        <f>VLOOKUP(A1172,'Medical Examinations'!A1172:J3506,8,FALSE)</f>
        <v>No</v>
      </c>
      <c r="J1172" t="str">
        <f>VLOOKUP(A1172,'Medical Examinations'!A1172:J3506,9,FALSE)</f>
        <v>Obesity</v>
      </c>
      <c r="K1172" t="str">
        <f>VLOOKUP(A1172,'Medical Examinations'!A1172:J3506,10,FALSE)</f>
        <v>Normal</v>
      </c>
      <c r="L1172" s="14">
        <f>VLOOKUP(A1172,'Hospitalisation Details'!$A$1:$H$2344,2,FALSE)</f>
        <v>35969</v>
      </c>
      <c r="M1172">
        <f>VLOOKUP(A1172,'Hospitalisation Details'!$A$1:$H$2344,4,FALSE)</f>
        <v>9628.7900000000009</v>
      </c>
      <c r="N1172" t="str">
        <f>VLOOKUP(A1172,'Hospitalisation Details'!$A$1:$H$2344,5,FALSE)</f>
        <v>tier - 2</v>
      </c>
      <c r="O1172" t="str">
        <f>VLOOKUP(A1172,'Hospitalisation Details'!$A$1:$H$2344,6,FALSE)</f>
        <v>tier - 2</v>
      </c>
      <c r="P1172" t="str">
        <f>VLOOKUP(A1172,'Hospitalisation Details'!$A$1:$H$2344,7,FALSE)</f>
        <v>R1026</v>
      </c>
      <c r="Q1172">
        <f>VLOOKUP(A1172,'Hospitalisation Details'!$A$1:$H$2344,8,FALSE)</f>
        <v>24</v>
      </c>
    </row>
    <row r="1173" spans="1:17" x14ac:dyDescent="0.3">
      <c r="A1173" t="s">
        <v>1188</v>
      </c>
      <c r="B1173" t="str">
        <f>VLOOKUP(A1173, 'Customer Names'!$A$1:$D$2336,3,FALSE)</f>
        <v>Capriccioso</v>
      </c>
      <c r="C1173">
        <f>VLOOKUP(A1173, 'Medical Examinations'!$A$1:$J$2336,2,FALSE)</f>
        <v>31.2</v>
      </c>
      <c r="D1173">
        <f>VLOOKUP(A1173,'Medical Examinations'!A1172:J3507,3,FALSE)</f>
        <v>11.04</v>
      </c>
      <c r="E1173" t="str">
        <f>VLOOKUP(A1173,'Medical Examinations'!A1172:J3507,4,FALSE)</f>
        <v>Yes</v>
      </c>
      <c r="F1173" t="str">
        <f>VLOOKUP(A1173,'Medical Examinations'!A1172:J3507,4,FALSE)</f>
        <v>Yes</v>
      </c>
      <c r="G1173" t="str">
        <f>VLOOKUP(A1173,'Medical Examinations'!A1173:J3507,6,FALSE)</f>
        <v>No</v>
      </c>
      <c r="H1173">
        <f>VLOOKUP(A1173,'Medical Examinations'!A1173:J3507,7,FALSE)</f>
        <v>2</v>
      </c>
      <c r="I1173" s="8" t="str">
        <f>VLOOKUP(A1173,'Medical Examinations'!A1173:J3507,8,FALSE)</f>
        <v>No</v>
      </c>
      <c r="J1173" t="str">
        <f>VLOOKUP(A1173,'Medical Examinations'!A1173:J3507,9,FALSE)</f>
        <v>Obesity</v>
      </c>
      <c r="K1173" t="str">
        <f>VLOOKUP(A1173,'Medical Examinations'!A1173:J3507,10,FALSE)</f>
        <v>Diabetes</v>
      </c>
      <c r="L1173" s="14">
        <f>VLOOKUP(A1173,'Hospitalisation Details'!$A$1:$H$2344,2,FALSE)</f>
        <v>25918</v>
      </c>
      <c r="M1173">
        <f>VLOOKUP(A1173,'Hospitalisation Details'!$A$1:$H$2344,4,FALSE)</f>
        <v>9625.92</v>
      </c>
      <c r="N1173" t="str">
        <f>VLOOKUP(A1173,'Hospitalisation Details'!$A$1:$H$2344,5,FALSE)</f>
        <v>tier - 2</v>
      </c>
      <c r="O1173" t="str">
        <f>VLOOKUP(A1173,'Hospitalisation Details'!$A$1:$H$2344,6,FALSE)</f>
        <v>tier - 3</v>
      </c>
      <c r="P1173" t="str">
        <f>VLOOKUP(A1173,'Hospitalisation Details'!$A$1:$H$2344,7,FALSE)</f>
        <v>R1011</v>
      </c>
      <c r="Q1173">
        <f>VLOOKUP(A1173,'Hospitalisation Details'!$A$1:$H$2344,8,FALSE)</f>
        <v>52</v>
      </c>
    </row>
    <row r="1174" spans="1:17" x14ac:dyDescent="0.3">
      <c r="A1174" t="s">
        <v>1187</v>
      </c>
      <c r="B1174" t="str">
        <f>VLOOKUP(A1174, 'Customer Names'!$A$1:$D$2336,3,FALSE)</f>
        <v>Starbuck</v>
      </c>
      <c r="C1174">
        <f>VLOOKUP(A1174, 'Medical Examinations'!$A$1:$J$2336,2,FALSE)</f>
        <v>29.83</v>
      </c>
      <c r="D1174">
        <f>VLOOKUP(A1174,'Medical Examinations'!A1173:J3508,3,FALSE)</f>
        <v>7.81</v>
      </c>
      <c r="E1174" t="str">
        <f>VLOOKUP(A1174,'Medical Examinations'!A1173:J3508,4,FALSE)</f>
        <v>Yes</v>
      </c>
      <c r="F1174" t="str">
        <f>VLOOKUP(A1174,'Medical Examinations'!A1173:J3508,4,FALSE)</f>
        <v>Yes</v>
      </c>
      <c r="G1174" t="str">
        <f>VLOOKUP(A1174,'Medical Examinations'!A1174:J3508,6,FALSE)</f>
        <v>No</v>
      </c>
      <c r="H1174">
        <f>VLOOKUP(A1174,'Medical Examinations'!A1174:J3508,7,FALSE)</f>
        <v>1</v>
      </c>
      <c r="I1174" s="8" t="str">
        <f>VLOOKUP(A1174,'Medical Examinations'!A1174:J3508,8,FALSE)</f>
        <v>No</v>
      </c>
      <c r="J1174" t="str">
        <f>VLOOKUP(A1174,'Medical Examinations'!A1174:J3508,9,FALSE)</f>
        <v>Overweight</v>
      </c>
      <c r="K1174" t="str">
        <f>VLOOKUP(A1174,'Medical Examinations'!A1174:J3508,10,FALSE)</f>
        <v>Diabetes</v>
      </c>
      <c r="L1174" s="14">
        <f>VLOOKUP(A1174,'Hospitalisation Details'!$A$1:$H$2344,2,FALSE)</f>
        <v>27696</v>
      </c>
      <c r="M1174">
        <f>VLOOKUP(A1174,'Hospitalisation Details'!$A$1:$H$2344,4,FALSE)</f>
        <v>9620.33</v>
      </c>
      <c r="N1174" t="str">
        <f>VLOOKUP(A1174,'Hospitalisation Details'!$A$1:$H$2344,5,FALSE)</f>
        <v>tier - 3</v>
      </c>
      <c r="O1174" t="str">
        <f>VLOOKUP(A1174,'Hospitalisation Details'!$A$1:$H$2344,6,FALSE)</f>
        <v>tier - 3</v>
      </c>
      <c r="P1174" t="str">
        <f>VLOOKUP(A1174,'Hospitalisation Details'!$A$1:$H$2344,7,FALSE)</f>
        <v>R1012</v>
      </c>
      <c r="Q1174">
        <f>VLOOKUP(A1174,'Hospitalisation Details'!$A$1:$H$2344,8,FALSE)</f>
        <v>47</v>
      </c>
    </row>
    <row r="1175" spans="1:17" x14ac:dyDescent="0.3">
      <c r="A1175" t="s">
        <v>1186</v>
      </c>
      <c r="B1175" t="str">
        <f>VLOOKUP(A1175, 'Customer Names'!$A$1:$D$2336,3,FALSE)</f>
        <v>McMahon</v>
      </c>
      <c r="C1175">
        <f>VLOOKUP(A1175, 'Medical Examinations'!$A$1:$J$2336,2,FALSE)</f>
        <v>29.06</v>
      </c>
      <c r="D1175">
        <f>VLOOKUP(A1175,'Medical Examinations'!A1174:J3509,3,FALSE)</f>
        <v>4.55</v>
      </c>
      <c r="E1175" t="str">
        <f>VLOOKUP(A1175,'Medical Examinations'!A1174:J3509,4,FALSE)</f>
        <v>No</v>
      </c>
      <c r="F1175" t="str">
        <f>VLOOKUP(A1175,'Medical Examinations'!A1174:J3509,4,FALSE)</f>
        <v>No</v>
      </c>
      <c r="G1175" t="str">
        <f>VLOOKUP(A1175,'Medical Examinations'!A1175:J3509,6,FALSE)</f>
        <v>No</v>
      </c>
      <c r="H1175">
        <f>VLOOKUP(A1175,'Medical Examinations'!A1175:J3509,7,FALSE)</f>
        <v>0</v>
      </c>
      <c r="I1175" s="8" t="str">
        <f>VLOOKUP(A1175,'Medical Examinations'!A1175:J3509,8,FALSE)</f>
        <v>No</v>
      </c>
      <c r="J1175" t="str">
        <f>VLOOKUP(A1175,'Medical Examinations'!A1175:J3509,9,FALSE)</f>
        <v>Overweight</v>
      </c>
      <c r="K1175" t="str">
        <f>VLOOKUP(A1175,'Medical Examinations'!A1175:J3509,10,FALSE)</f>
        <v>Normal</v>
      </c>
      <c r="L1175" s="14">
        <f>VLOOKUP(A1175,'Hospitalisation Details'!$A$1:$H$2344,2,FALSE)</f>
        <v>30192</v>
      </c>
      <c r="M1175">
        <f>VLOOKUP(A1175,'Hospitalisation Details'!$A$1:$H$2344,4,FALSE)</f>
        <v>9619.18</v>
      </c>
      <c r="N1175" t="str">
        <f>VLOOKUP(A1175,'Hospitalisation Details'!$A$1:$H$2344,5,FALSE)</f>
        <v>tier - 2</v>
      </c>
      <c r="O1175" t="str">
        <f>VLOOKUP(A1175,'Hospitalisation Details'!$A$1:$H$2344,6,FALSE)</f>
        <v>tier - 1</v>
      </c>
      <c r="P1175" t="str">
        <f>VLOOKUP(A1175,'Hospitalisation Details'!$A$1:$H$2344,7,FALSE)</f>
        <v>R1025</v>
      </c>
      <c r="Q1175">
        <f>VLOOKUP(A1175,'Hospitalisation Details'!$A$1:$H$2344,8,FALSE)</f>
        <v>40</v>
      </c>
    </row>
    <row r="1176" spans="1:17" x14ac:dyDescent="0.3">
      <c r="A1176" t="s">
        <v>1185</v>
      </c>
      <c r="B1176" t="str">
        <f>VLOOKUP(A1176, 'Customer Names'!$A$1:$D$2336,3,FALSE)</f>
        <v>Rissell</v>
      </c>
      <c r="C1176">
        <f>VLOOKUP(A1176, 'Medical Examinations'!$A$1:$J$2336,2,FALSE)</f>
        <v>27.454999999999998</v>
      </c>
      <c r="D1176">
        <f>VLOOKUP(A1176,'Medical Examinations'!A1175:J3510,3,FALSE)</f>
        <v>6.13</v>
      </c>
      <c r="E1176" t="str">
        <f>VLOOKUP(A1176,'Medical Examinations'!A1175:J3510,4,FALSE)</f>
        <v>No</v>
      </c>
      <c r="F1176" t="str">
        <f>VLOOKUP(A1176,'Medical Examinations'!A1175:J3510,4,FALSE)</f>
        <v>No</v>
      </c>
      <c r="G1176" t="str">
        <f>VLOOKUP(A1176,'Medical Examinations'!A1176:J3510,6,FALSE)</f>
        <v>No</v>
      </c>
      <c r="H1176">
        <f>VLOOKUP(A1176,'Medical Examinations'!A1176:J3510,7,FALSE)</f>
        <v>2</v>
      </c>
      <c r="I1176" s="8" t="str">
        <f>VLOOKUP(A1176,'Medical Examinations'!A1176:J3510,8,FALSE)</f>
        <v>No</v>
      </c>
      <c r="J1176" t="str">
        <f>VLOOKUP(A1176,'Medical Examinations'!A1176:J3510,9,FALSE)</f>
        <v>Overweight</v>
      </c>
      <c r="K1176" t="str">
        <f>VLOOKUP(A1176,'Medical Examinations'!A1176:J3510,10,FALSE)</f>
        <v>Prediabetes</v>
      </c>
      <c r="L1176" s="14">
        <f>VLOOKUP(A1176,'Hospitalisation Details'!$A$1:$H$2344,2,FALSE)</f>
        <v>26660</v>
      </c>
      <c r="M1176">
        <f>VLOOKUP(A1176,'Hospitalisation Details'!$A$1:$H$2344,4,FALSE)</f>
        <v>9617.66</v>
      </c>
      <c r="N1176" t="str">
        <f>VLOOKUP(A1176,'Hospitalisation Details'!$A$1:$H$2344,5,FALSE)</f>
        <v>tier - 3</v>
      </c>
      <c r="O1176" t="str">
        <f>VLOOKUP(A1176,'Hospitalisation Details'!$A$1:$H$2344,6,FALSE)</f>
        <v>tier - 3</v>
      </c>
      <c r="P1176" t="str">
        <f>VLOOKUP(A1176,'Hospitalisation Details'!$A$1:$H$2344,7,FALSE)</f>
        <v>R1016</v>
      </c>
      <c r="Q1176">
        <f>VLOOKUP(A1176,'Hospitalisation Details'!$A$1:$H$2344,8,FALSE)</f>
        <v>50</v>
      </c>
    </row>
    <row r="1177" spans="1:17" x14ac:dyDescent="0.3">
      <c r="A1177" t="s">
        <v>1184</v>
      </c>
      <c r="B1177" t="str">
        <f>VLOOKUP(A1177, 'Customer Names'!$A$1:$D$2336,3,FALSE)</f>
        <v>Kromroy</v>
      </c>
      <c r="C1177">
        <f>VLOOKUP(A1177, 'Medical Examinations'!$A$1:$J$2336,2,FALSE)</f>
        <v>23.01</v>
      </c>
      <c r="D1177">
        <f>VLOOKUP(A1177,'Medical Examinations'!A1176:J3511,3,FALSE)</f>
        <v>6.04</v>
      </c>
      <c r="E1177" t="str">
        <f>VLOOKUP(A1177,'Medical Examinations'!A1176:J3511,4,FALSE)</f>
        <v>Yes</v>
      </c>
      <c r="F1177" t="str">
        <f>VLOOKUP(A1177,'Medical Examinations'!A1176:J3511,4,FALSE)</f>
        <v>Yes</v>
      </c>
      <c r="G1177" t="str">
        <f>VLOOKUP(A1177,'Medical Examinations'!A1177:J3511,6,FALSE)</f>
        <v>No</v>
      </c>
      <c r="H1177">
        <f>VLOOKUP(A1177,'Medical Examinations'!A1177:J3511,7,FALSE)</f>
        <v>1</v>
      </c>
      <c r="I1177" s="8" t="str">
        <f>VLOOKUP(A1177,'Medical Examinations'!A1177:J3511,8,FALSE)</f>
        <v>No</v>
      </c>
      <c r="J1177" t="str">
        <f>VLOOKUP(A1177,'Medical Examinations'!A1177:J3511,9,FALSE)</f>
        <v>Normal weight</v>
      </c>
      <c r="K1177" t="str">
        <f>VLOOKUP(A1177,'Medical Examinations'!A1177:J3511,10,FALSE)</f>
        <v>Prediabetes</v>
      </c>
      <c r="L1177" s="14">
        <f>VLOOKUP(A1177,'Hospitalisation Details'!$A$1:$H$2344,2,FALSE)</f>
        <v>23726</v>
      </c>
      <c r="M1177">
        <f>VLOOKUP(A1177,'Hospitalisation Details'!$A$1:$H$2344,4,FALSE)</f>
        <v>9597.6299999999992</v>
      </c>
      <c r="N1177" t="str">
        <f>VLOOKUP(A1177,'Hospitalisation Details'!$A$1:$H$2344,5,FALSE)</f>
        <v>tier - 3</v>
      </c>
      <c r="O1177" t="str">
        <f>VLOOKUP(A1177,'Hospitalisation Details'!$A$1:$H$2344,6,FALSE)</f>
        <v>tier - 3</v>
      </c>
      <c r="P1177" t="str">
        <f>VLOOKUP(A1177,'Hospitalisation Details'!$A$1:$H$2344,7,FALSE)</f>
        <v>R1013</v>
      </c>
      <c r="Q1177">
        <f>VLOOKUP(A1177,'Hospitalisation Details'!$A$1:$H$2344,8,FALSE)</f>
        <v>58</v>
      </c>
    </row>
    <row r="1178" spans="1:17" x14ac:dyDescent="0.3">
      <c r="A1178" t="s">
        <v>1183</v>
      </c>
      <c r="B1178" t="str">
        <f>VLOOKUP(A1178, 'Customer Names'!$A$1:$D$2336,3,FALSE)</f>
        <v>Manfredi</v>
      </c>
      <c r="C1178">
        <f>VLOOKUP(A1178, 'Medical Examinations'!$A$1:$J$2336,2,FALSE)</f>
        <v>31.39</v>
      </c>
      <c r="D1178">
        <f>VLOOKUP(A1178,'Medical Examinations'!A1177:J3512,3,FALSE)</f>
        <v>8.85</v>
      </c>
      <c r="E1178" t="str">
        <f>VLOOKUP(A1178,'Medical Examinations'!A1177:J3512,4,FALSE)</f>
        <v>Yes</v>
      </c>
      <c r="F1178" t="str">
        <f>VLOOKUP(A1178,'Medical Examinations'!A1177:J3512,4,FALSE)</f>
        <v>Yes</v>
      </c>
      <c r="G1178" t="str">
        <f>VLOOKUP(A1178,'Medical Examinations'!A1178:J3512,6,FALSE)</f>
        <v>No</v>
      </c>
      <c r="H1178">
        <f>VLOOKUP(A1178,'Medical Examinations'!A1178:J3512,7,FALSE)</f>
        <v>0</v>
      </c>
      <c r="I1178" s="8" t="str">
        <f>VLOOKUP(A1178,'Medical Examinations'!A1178:J3512,8,FALSE)</f>
        <v>No</v>
      </c>
      <c r="J1178" t="str">
        <f>VLOOKUP(A1178,'Medical Examinations'!A1178:J3512,9,FALSE)</f>
        <v>Obesity</v>
      </c>
      <c r="K1178" t="str">
        <f>VLOOKUP(A1178,'Medical Examinations'!A1178:J3512,10,FALSE)</f>
        <v>Diabetes</v>
      </c>
      <c r="L1178" s="14">
        <f>VLOOKUP(A1178,'Hospitalisation Details'!$A$1:$H$2344,2,FALSE)</f>
        <v>29877</v>
      </c>
      <c r="M1178">
        <f>VLOOKUP(A1178,'Hospitalisation Details'!$A$1:$H$2344,4,FALSE)</f>
        <v>9584.0400000000009</v>
      </c>
      <c r="N1178" t="str">
        <f>VLOOKUP(A1178,'Hospitalisation Details'!$A$1:$H$2344,5,FALSE)</f>
        <v>tier - 2</v>
      </c>
      <c r="O1178" t="str">
        <f>VLOOKUP(A1178,'Hospitalisation Details'!$A$1:$H$2344,6,FALSE)</f>
        <v>tier - 1</v>
      </c>
      <c r="P1178" t="str">
        <f>VLOOKUP(A1178,'Hospitalisation Details'!$A$1:$H$2344,7,FALSE)</f>
        <v>R1021</v>
      </c>
      <c r="Q1178">
        <f>VLOOKUP(A1178,'Hospitalisation Details'!$A$1:$H$2344,8,FALSE)</f>
        <v>41</v>
      </c>
    </row>
    <row r="1179" spans="1:17" x14ac:dyDescent="0.3">
      <c r="A1179" t="s">
        <v>1182</v>
      </c>
      <c r="B1179" t="str">
        <f>VLOOKUP(A1179, 'Customer Names'!$A$1:$D$2336,3,FALSE)</f>
        <v>Manwaring</v>
      </c>
      <c r="C1179">
        <f>VLOOKUP(A1179, 'Medical Examinations'!$A$1:$J$2336,2,FALSE)</f>
        <v>34.770000000000003</v>
      </c>
      <c r="D1179">
        <f>VLOOKUP(A1179,'Medical Examinations'!A1178:J3513,3,FALSE)</f>
        <v>10.54</v>
      </c>
      <c r="E1179" t="str">
        <f>VLOOKUP(A1179,'Medical Examinations'!A1178:J3513,4,FALSE)</f>
        <v>No</v>
      </c>
      <c r="F1179" t="str">
        <f>VLOOKUP(A1179,'Medical Examinations'!A1178:J3513,4,FALSE)</f>
        <v>No</v>
      </c>
      <c r="G1179" t="str">
        <f>VLOOKUP(A1179,'Medical Examinations'!A1179:J3513,6,FALSE)</f>
        <v>No</v>
      </c>
      <c r="H1179">
        <f>VLOOKUP(A1179,'Medical Examinations'!A1179:J3513,7,FALSE)</f>
        <v>2</v>
      </c>
      <c r="I1179" s="8" t="str">
        <f>VLOOKUP(A1179,'Medical Examinations'!A1179:J3513,8,FALSE)</f>
        <v>No</v>
      </c>
      <c r="J1179" t="str">
        <f>VLOOKUP(A1179,'Medical Examinations'!A1179:J3513,9,FALSE)</f>
        <v>Obesity</v>
      </c>
      <c r="K1179" t="str">
        <f>VLOOKUP(A1179,'Medical Examinations'!A1179:J3513,10,FALSE)</f>
        <v>Diabetes</v>
      </c>
      <c r="L1179" s="14">
        <f>VLOOKUP(A1179,'Hospitalisation Details'!$A$1:$H$2344,2,FALSE)</f>
        <v>26996</v>
      </c>
      <c r="M1179">
        <f>VLOOKUP(A1179,'Hospitalisation Details'!$A$1:$H$2344,4,FALSE)</f>
        <v>9583.89</v>
      </c>
      <c r="N1179" t="str">
        <f>VLOOKUP(A1179,'Hospitalisation Details'!$A$1:$H$2344,5,FALSE)</f>
        <v>tier - 2</v>
      </c>
      <c r="O1179" t="str">
        <f>VLOOKUP(A1179,'Hospitalisation Details'!$A$1:$H$2344,6,FALSE)</f>
        <v>tier - 3</v>
      </c>
      <c r="P1179" t="str">
        <f>VLOOKUP(A1179,'Hospitalisation Details'!$A$1:$H$2344,7,FALSE)</f>
        <v>R1012</v>
      </c>
      <c r="Q1179">
        <f>VLOOKUP(A1179,'Hospitalisation Details'!$A$1:$H$2344,8,FALSE)</f>
        <v>49</v>
      </c>
    </row>
    <row r="1180" spans="1:17" x14ac:dyDescent="0.3">
      <c r="A1180" t="s">
        <v>1181</v>
      </c>
      <c r="B1180" t="str">
        <f>VLOOKUP(A1180, 'Customer Names'!$A$1:$D$2336,3,FALSE)</f>
        <v>Tomaszewski</v>
      </c>
      <c r="C1180">
        <f>VLOOKUP(A1180, 'Medical Examinations'!$A$1:$J$2336,2,FALSE)</f>
        <v>24.48</v>
      </c>
      <c r="D1180">
        <f>VLOOKUP(A1180,'Medical Examinations'!A1179:J3514,3,FALSE)</f>
        <v>4.37</v>
      </c>
      <c r="E1180" t="str">
        <f>VLOOKUP(A1180,'Medical Examinations'!A1179:J3514,4,FALSE)</f>
        <v>Yes</v>
      </c>
      <c r="F1180" t="str">
        <f>VLOOKUP(A1180,'Medical Examinations'!A1179:J3514,4,FALSE)</f>
        <v>Yes</v>
      </c>
      <c r="G1180" t="str">
        <f>VLOOKUP(A1180,'Medical Examinations'!A1180:J3514,6,FALSE)</f>
        <v>No</v>
      </c>
      <c r="H1180">
        <f>VLOOKUP(A1180,'Medical Examinations'!A1180:J3514,7,FALSE)</f>
        <v>2</v>
      </c>
      <c r="I1180" s="8" t="str">
        <f>VLOOKUP(A1180,'Medical Examinations'!A1180:J3514,8,FALSE)</f>
        <v>No</v>
      </c>
      <c r="J1180" t="str">
        <f>VLOOKUP(A1180,'Medical Examinations'!A1180:J3514,9,FALSE)</f>
        <v>Normal weight</v>
      </c>
      <c r="K1180" t="str">
        <f>VLOOKUP(A1180,'Medical Examinations'!A1180:J3514,10,FALSE)</f>
        <v>Normal</v>
      </c>
      <c r="L1180" s="14">
        <f>VLOOKUP(A1180,'Hospitalisation Details'!$A$1:$H$2344,2,FALSE)</f>
        <v>24445</v>
      </c>
      <c r="M1180">
        <f>VLOOKUP(A1180,'Hospitalisation Details'!$A$1:$H$2344,4,FALSE)</f>
        <v>9582.5400000000009</v>
      </c>
      <c r="N1180" t="str">
        <f>VLOOKUP(A1180,'Hospitalisation Details'!$A$1:$H$2344,5,FALSE)</f>
        <v>tier - 3</v>
      </c>
      <c r="O1180" t="str">
        <f>VLOOKUP(A1180,'Hospitalisation Details'!$A$1:$H$2344,6,FALSE)</f>
        <v>tier - 2</v>
      </c>
      <c r="P1180" t="str">
        <f>VLOOKUP(A1180,'Hospitalisation Details'!$A$1:$H$2344,7,FALSE)</f>
        <v>R1013</v>
      </c>
      <c r="Q1180">
        <f>VLOOKUP(A1180,'Hospitalisation Details'!$A$1:$H$2344,8,FALSE)</f>
        <v>56</v>
      </c>
    </row>
    <row r="1181" spans="1:17" x14ac:dyDescent="0.3">
      <c r="A1181" t="s">
        <v>1180</v>
      </c>
      <c r="B1181" t="str">
        <f>VLOOKUP(A1181, 'Customer Names'!$A$1:$D$2336,3,FALSE)</f>
        <v>Gannon</v>
      </c>
      <c r="C1181">
        <f>VLOOKUP(A1181, 'Medical Examinations'!$A$1:$J$2336,2,FALSE)</f>
        <v>22.61</v>
      </c>
      <c r="D1181">
        <f>VLOOKUP(A1181,'Medical Examinations'!A1180:J3515,3,FALSE)</f>
        <v>9.6300000000000008</v>
      </c>
      <c r="E1181" t="str">
        <f>VLOOKUP(A1181,'Medical Examinations'!A1180:J3515,4,FALSE)</f>
        <v>No</v>
      </c>
      <c r="F1181" t="str">
        <f>VLOOKUP(A1181,'Medical Examinations'!A1180:J3515,4,FALSE)</f>
        <v>No</v>
      </c>
      <c r="G1181" t="str">
        <f>VLOOKUP(A1181,'Medical Examinations'!A1181:J3515,6,FALSE)</f>
        <v>No</v>
      </c>
      <c r="H1181">
        <f>VLOOKUP(A1181,'Medical Examinations'!A1181:J3515,7,FALSE)</f>
        <v>2</v>
      </c>
      <c r="I1181" s="8" t="str">
        <f>VLOOKUP(A1181,'Medical Examinations'!A1181:J3515,8,FALSE)</f>
        <v>No</v>
      </c>
      <c r="J1181" t="str">
        <f>VLOOKUP(A1181,'Medical Examinations'!A1181:J3515,9,FALSE)</f>
        <v>Normal weight</v>
      </c>
      <c r="K1181" t="str">
        <f>VLOOKUP(A1181,'Medical Examinations'!A1181:J3515,10,FALSE)</f>
        <v>Diabetes</v>
      </c>
      <c r="L1181" s="14">
        <f>VLOOKUP(A1181,'Hospitalisation Details'!$A$1:$H$2344,2,FALSE)</f>
        <v>26999</v>
      </c>
      <c r="M1181">
        <f>VLOOKUP(A1181,'Hospitalisation Details'!$A$1:$H$2344,4,FALSE)</f>
        <v>9566.99</v>
      </c>
      <c r="N1181" t="str">
        <f>VLOOKUP(A1181,'Hospitalisation Details'!$A$1:$H$2344,5,FALSE)</f>
        <v>tier - 2</v>
      </c>
      <c r="O1181" t="str">
        <f>VLOOKUP(A1181,'Hospitalisation Details'!$A$1:$H$2344,6,FALSE)</f>
        <v>tier - 1</v>
      </c>
      <c r="P1181" t="str">
        <f>VLOOKUP(A1181,'Hospitalisation Details'!$A$1:$H$2344,7,FALSE)</f>
        <v>R1012</v>
      </c>
      <c r="Q1181">
        <f>VLOOKUP(A1181,'Hospitalisation Details'!$A$1:$H$2344,8,FALSE)</f>
        <v>49</v>
      </c>
    </row>
    <row r="1182" spans="1:17" x14ac:dyDescent="0.3">
      <c r="A1182" t="s">
        <v>1179</v>
      </c>
      <c r="B1182" t="str">
        <f>VLOOKUP(A1182, 'Customer Names'!$A$1:$D$2336,3,FALSE)</f>
        <v>Frye</v>
      </c>
      <c r="C1182">
        <f>VLOOKUP(A1182, 'Medical Examinations'!$A$1:$J$2336,2,FALSE)</f>
        <v>34.299999999999997</v>
      </c>
      <c r="D1182">
        <f>VLOOKUP(A1182,'Medical Examinations'!A1181:J3516,3,FALSE)</f>
        <v>10.37</v>
      </c>
      <c r="E1182" t="str">
        <f>VLOOKUP(A1182,'Medical Examinations'!A1181:J3516,4,FALSE)</f>
        <v>No</v>
      </c>
      <c r="F1182" t="str">
        <f>VLOOKUP(A1182,'Medical Examinations'!A1181:J3516,4,FALSE)</f>
        <v>No</v>
      </c>
      <c r="G1182" t="str">
        <f>VLOOKUP(A1182,'Medical Examinations'!A1182:J3516,6,FALSE)</f>
        <v>No</v>
      </c>
      <c r="H1182">
        <f>VLOOKUP(A1182,'Medical Examinations'!A1182:J3516,7,FALSE)</f>
        <v>0</v>
      </c>
      <c r="I1182" s="8" t="str">
        <f>VLOOKUP(A1182,'Medical Examinations'!A1182:J3516,8,FALSE)</f>
        <v>No</v>
      </c>
      <c r="J1182" t="str">
        <f>VLOOKUP(A1182,'Medical Examinations'!A1182:J3516,9,FALSE)</f>
        <v>Obesity</v>
      </c>
      <c r="K1182" t="str">
        <f>VLOOKUP(A1182,'Medical Examinations'!A1182:J3516,10,FALSE)</f>
        <v>Diabetes</v>
      </c>
      <c r="L1182" s="14">
        <f>VLOOKUP(A1182,'Hospitalisation Details'!$A$1:$H$2344,2,FALSE)</f>
        <v>27255</v>
      </c>
      <c r="M1182">
        <f>VLOOKUP(A1182,'Hospitalisation Details'!$A$1:$H$2344,4,FALSE)</f>
        <v>9563.0300000000007</v>
      </c>
      <c r="N1182" t="str">
        <f>VLOOKUP(A1182,'Hospitalisation Details'!$A$1:$H$2344,5,FALSE)</f>
        <v>tier - 3</v>
      </c>
      <c r="O1182" t="str">
        <f>VLOOKUP(A1182,'Hospitalisation Details'!$A$1:$H$2344,6,FALSE)</f>
        <v>tier - 1</v>
      </c>
      <c r="P1182" t="str">
        <f>VLOOKUP(A1182,'Hospitalisation Details'!$A$1:$H$2344,7,FALSE)</f>
        <v>R1011</v>
      </c>
      <c r="Q1182">
        <f>VLOOKUP(A1182,'Hospitalisation Details'!$A$1:$H$2344,8,FALSE)</f>
        <v>48</v>
      </c>
    </row>
    <row r="1183" spans="1:17" x14ac:dyDescent="0.3">
      <c r="A1183" t="s">
        <v>1178</v>
      </c>
      <c r="B1183" t="str">
        <f>VLOOKUP(A1183, 'Customer Names'!$A$1:$D$2336,3,FALSE)</f>
        <v>Jenkins</v>
      </c>
      <c r="C1183">
        <f>VLOOKUP(A1183, 'Medical Examinations'!$A$1:$J$2336,2,FALSE)</f>
        <v>46.09</v>
      </c>
      <c r="D1183">
        <f>VLOOKUP(A1183,'Medical Examinations'!A1182:J3517,3,FALSE)</f>
        <v>5.44</v>
      </c>
      <c r="E1183" t="str">
        <f>VLOOKUP(A1183,'Medical Examinations'!A1182:J3517,4,FALSE)</f>
        <v>No</v>
      </c>
      <c r="F1183" t="str">
        <f>VLOOKUP(A1183,'Medical Examinations'!A1182:J3517,4,FALSE)</f>
        <v>No</v>
      </c>
      <c r="G1183" t="str">
        <f>VLOOKUP(A1183,'Medical Examinations'!A1183:J3517,6,FALSE)</f>
        <v>No</v>
      </c>
      <c r="H1183">
        <f>VLOOKUP(A1183,'Medical Examinations'!A1183:J3517,7,FALSE)</f>
        <v>2</v>
      </c>
      <c r="I1183" s="8" t="str">
        <f>VLOOKUP(A1183,'Medical Examinations'!A1183:J3517,8,FALSE)</f>
        <v>No</v>
      </c>
      <c r="J1183" t="str">
        <f>VLOOKUP(A1183,'Medical Examinations'!A1183:J3517,9,FALSE)</f>
        <v>Obesity</v>
      </c>
      <c r="K1183" t="str">
        <f>VLOOKUP(A1183,'Medical Examinations'!A1183:J3517,10,FALSE)</f>
        <v>Normal</v>
      </c>
      <c r="L1183" s="14">
        <f>VLOOKUP(A1183,'Hospitalisation Details'!$A$1:$H$2344,2,FALSE)</f>
        <v>26564</v>
      </c>
      <c r="M1183">
        <f>VLOOKUP(A1183,'Hospitalisation Details'!$A$1:$H$2344,4,FALSE)</f>
        <v>9549.57</v>
      </c>
      <c r="N1183" t="str">
        <f>VLOOKUP(A1183,'Hospitalisation Details'!$A$1:$H$2344,5,FALSE)</f>
        <v>tier - 2</v>
      </c>
      <c r="O1183" t="str">
        <f>VLOOKUP(A1183,'Hospitalisation Details'!$A$1:$H$2344,6,FALSE)</f>
        <v>tier - 1</v>
      </c>
      <c r="P1183" t="str">
        <f>VLOOKUP(A1183,'Hospitalisation Details'!$A$1:$H$2344,7,FALSE)</f>
        <v>R1013</v>
      </c>
      <c r="Q1183">
        <f>VLOOKUP(A1183,'Hospitalisation Details'!$A$1:$H$2344,8,FALSE)</f>
        <v>50</v>
      </c>
    </row>
    <row r="1184" spans="1:17" x14ac:dyDescent="0.3">
      <c r="A1184" t="s">
        <v>1177</v>
      </c>
      <c r="B1184" t="str">
        <f>VLOOKUP(A1184, 'Customer Names'!$A$1:$D$2336,3,FALSE)</f>
        <v>Currier</v>
      </c>
      <c r="C1184">
        <f>VLOOKUP(A1184, 'Medical Examinations'!$A$1:$J$2336,2,FALSE)</f>
        <v>44.744999999999997</v>
      </c>
      <c r="D1184">
        <f>VLOOKUP(A1184,'Medical Examinations'!A1183:J3518,3,FALSE)</f>
        <v>5.19</v>
      </c>
      <c r="E1184" t="str">
        <f>VLOOKUP(A1184,'Medical Examinations'!A1183:J3518,4,FALSE)</f>
        <v>No</v>
      </c>
      <c r="F1184" t="str">
        <f>VLOOKUP(A1184,'Medical Examinations'!A1183:J3518,4,FALSE)</f>
        <v>No</v>
      </c>
      <c r="G1184" t="str">
        <f>VLOOKUP(A1184,'Medical Examinations'!A1184:J3518,6,FALSE)</f>
        <v>No</v>
      </c>
      <c r="H1184">
        <f>VLOOKUP(A1184,'Medical Examinations'!A1184:J3518,7,FALSE)</f>
        <v>2</v>
      </c>
      <c r="I1184" s="8" t="str">
        <f>VLOOKUP(A1184,'Medical Examinations'!A1184:J3518,8,FALSE)</f>
        <v>No</v>
      </c>
      <c r="J1184" t="str">
        <f>VLOOKUP(A1184,'Medical Examinations'!A1184:J3518,9,FALSE)</f>
        <v>Obesity</v>
      </c>
      <c r="K1184" t="str">
        <f>VLOOKUP(A1184,'Medical Examinations'!A1184:J3518,10,FALSE)</f>
        <v>Normal</v>
      </c>
      <c r="L1184" s="14">
        <f>VLOOKUP(A1184,'Hospitalisation Details'!$A$1:$H$2344,2,FALSE)</f>
        <v>26564</v>
      </c>
      <c r="M1184">
        <f>VLOOKUP(A1184,'Hospitalisation Details'!$A$1:$H$2344,4,FALSE)</f>
        <v>9541.7000000000007</v>
      </c>
      <c r="N1184" t="str">
        <f>VLOOKUP(A1184,'Hospitalisation Details'!$A$1:$H$2344,5,FALSE)</f>
        <v>tier - 2</v>
      </c>
      <c r="O1184" t="str">
        <f>VLOOKUP(A1184,'Hospitalisation Details'!$A$1:$H$2344,6,FALSE)</f>
        <v>tier - 1</v>
      </c>
      <c r="P1184" t="str">
        <f>VLOOKUP(A1184,'Hospitalisation Details'!$A$1:$H$2344,7,FALSE)</f>
        <v>R1024</v>
      </c>
      <c r="Q1184">
        <f>VLOOKUP(A1184,'Hospitalisation Details'!$A$1:$H$2344,8,FALSE)</f>
        <v>50</v>
      </c>
    </row>
    <row r="1185" spans="1:17" x14ac:dyDescent="0.3">
      <c r="A1185" t="s">
        <v>1176</v>
      </c>
      <c r="B1185" t="str">
        <f>VLOOKUP(A1185, 'Customer Names'!$A$1:$D$2336,3,FALSE)</f>
        <v>Whittendale</v>
      </c>
      <c r="C1185">
        <f>VLOOKUP(A1185, 'Medical Examinations'!$A$1:$J$2336,2,FALSE)</f>
        <v>26.33</v>
      </c>
      <c r="D1185">
        <f>VLOOKUP(A1185,'Medical Examinations'!A1184:J3519,3,FALSE)</f>
        <v>11.8</v>
      </c>
      <c r="E1185" t="str">
        <f>VLOOKUP(A1185,'Medical Examinations'!A1184:J3519,4,FALSE)</f>
        <v>Yes</v>
      </c>
      <c r="F1185" t="str">
        <f>VLOOKUP(A1185,'Medical Examinations'!A1184:J3519,4,FALSE)</f>
        <v>Yes</v>
      </c>
      <c r="G1185" t="str">
        <f>VLOOKUP(A1185,'Medical Examinations'!A1185:J3519,6,FALSE)</f>
        <v>No</v>
      </c>
      <c r="H1185">
        <f>VLOOKUP(A1185,'Medical Examinations'!A1185:J3519,7,FALSE)</f>
        <v>1</v>
      </c>
      <c r="I1185" s="8" t="str">
        <f>VLOOKUP(A1185,'Medical Examinations'!A1185:J3519,8,FALSE)</f>
        <v>No</v>
      </c>
      <c r="J1185" t="str">
        <f>VLOOKUP(A1185,'Medical Examinations'!A1185:J3519,9,FALSE)</f>
        <v>Overweight</v>
      </c>
      <c r="K1185" t="str">
        <f>VLOOKUP(A1185,'Medical Examinations'!A1185:J3519,10,FALSE)</f>
        <v>Diabetes</v>
      </c>
      <c r="L1185" s="14">
        <f>VLOOKUP(A1185,'Hospitalisation Details'!$A$1:$H$2344,2,FALSE)</f>
        <v>27603</v>
      </c>
      <c r="M1185">
        <f>VLOOKUP(A1185,'Hospitalisation Details'!$A$1:$H$2344,4,FALSE)</f>
        <v>9540.17</v>
      </c>
      <c r="N1185" t="str">
        <f>VLOOKUP(A1185,'Hospitalisation Details'!$A$1:$H$2344,5,FALSE)</f>
        <v>tier - 2</v>
      </c>
      <c r="O1185" t="str">
        <f>VLOOKUP(A1185,'Hospitalisation Details'!$A$1:$H$2344,6,FALSE)</f>
        <v>tier - 2</v>
      </c>
      <c r="P1185" t="str">
        <f>VLOOKUP(A1185,'Hospitalisation Details'!$A$1:$H$2344,7,FALSE)</f>
        <v>R1024</v>
      </c>
      <c r="Q1185">
        <f>VLOOKUP(A1185,'Hospitalisation Details'!$A$1:$H$2344,8,FALSE)</f>
        <v>47</v>
      </c>
    </row>
    <row r="1186" spans="1:17" x14ac:dyDescent="0.3">
      <c r="A1186" t="s">
        <v>1175</v>
      </c>
      <c r="B1186" t="str">
        <f>VLOOKUP(A1186, 'Customer Names'!$A$1:$D$2336,3,FALSE)</f>
        <v>Rixe</v>
      </c>
      <c r="C1186">
        <f>VLOOKUP(A1186, 'Medical Examinations'!$A$1:$J$2336,2,FALSE)</f>
        <v>26.6</v>
      </c>
      <c r="D1186">
        <f>VLOOKUP(A1186,'Medical Examinations'!A1185:J3520,3,FALSE)</f>
        <v>8.3800000000000008</v>
      </c>
      <c r="E1186" t="str">
        <f>VLOOKUP(A1186,'Medical Examinations'!A1185:J3520,4,FALSE)</f>
        <v>No</v>
      </c>
      <c r="F1186" t="str">
        <f>VLOOKUP(A1186,'Medical Examinations'!A1185:J3520,4,FALSE)</f>
        <v>No</v>
      </c>
      <c r="G1186" t="str">
        <f>VLOOKUP(A1186,'Medical Examinations'!A1186:J3520,6,FALSE)</f>
        <v>No</v>
      </c>
      <c r="H1186">
        <f>VLOOKUP(A1186,'Medical Examinations'!A1186:J3520,7,FALSE)</f>
        <v>2</v>
      </c>
      <c r="I1186" s="8" t="str">
        <f>VLOOKUP(A1186,'Medical Examinations'!A1186:J3520,8,FALSE)</f>
        <v>No</v>
      </c>
      <c r="J1186" t="str">
        <f>VLOOKUP(A1186,'Medical Examinations'!A1186:J3520,9,FALSE)</f>
        <v>Overweight</v>
      </c>
      <c r="K1186" t="str">
        <f>VLOOKUP(A1186,'Medical Examinations'!A1186:J3520,10,FALSE)</f>
        <v>Diabetes</v>
      </c>
      <c r="L1186" s="14">
        <f>VLOOKUP(A1186,'Hospitalisation Details'!$A$1:$H$2344,2,FALSE)</f>
        <v>27019</v>
      </c>
      <c r="M1186">
        <f>VLOOKUP(A1186,'Hospitalisation Details'!$A$1:$H$2344,4,FALSE)</f>
        <v>9538.65</v>
      </c>
      <c r="N1186" t="str">
        <f>VLOOKUP(A1186,'Hospitalisation Details'!$A$1:$H$2344,5,FALSE)</f>
        <v>tier - 2</v>
      </c>
      <c r="O1186" t="str">
        <f>VLOOKUP(A1186,'Hospitalisation Details'!$A$1:$H$2344,6,FALSE)</f>
        <v>tier - 3</v>
      </c>
      <c r="P1186" t="str">
        <f>VLOOKUP(A1186,'Hospitalisation Details'!$A$1:$H$2344,7,FALSE)</f>
        <v>R1021</v>
      </c>
      <c r="Q1186">
        <f>VLOOKUP(A1186,'Hospitalisation Details'!$A$1:$H$2344,8,FALSE)</f>
        <v>49</v>
      </c>
    </row>
    <row r="1187" spans="1:17" x14ac:dyDescent="0.3">
      <c r="A1187" t="s">
        <v>1174</v>
      </c>
      <c r="B1187" t="str">
        <f>VLOOKUP(A1187, 'Customer Names'!$A$1:$D$2336,3,FALSE)</f>
        <v>Ballon-Landa</v>
      </c>
      <c r="C1187">
        <f>VLOOKUP(A1187, 'Medical Examinations'!$A$1:$J$2336,2,FALSE)</f>
        <v>27.5</v>
      </c>
      <c r="D1187">
        <f>VLOOKUP(A1187,'Medical Examinations'!A1186:J3521,3,FALSE)</f>
        <v>7.58</v>
      </c>
      <c r="E1187" t="str">
        <f>VLOOKUP(A1187,'Medical Examinations'!A1186:J3521,4,FALSE)</f>
        <v>No</v>
      </c>
      <c r="F1187" t="str">
        <f>VLOOKUP(A1187,'Medical Examinations'!A1186:J3521,4,FALSE)</f>
        <v>No</v>
      </c>
      <c r="G1187" t="str">
        <f>VLOOKUP(A1187,'Medical Examinations'!A1187:J3521,6,FALSE)</f>
        <v>No</v>
      </c>
      <c r="H1187">
        <f>VLOOKUP(A1187,'Medical Examinations'!A1187:J3521,7,FALSE)</f>
        <v>0</v>
      </c>
      <c r="I1187" s="8" t="str">
        <f>VLOOKUP(A1187,'Medical Examinations'!A1187:J3521,8,FALSE)</f>
        <v>No</v>
      </c>
      <c r="J1187" t="str">
        <f>VLOOKUP(A1187,'Medical Examinations'!A1187:J3521,9,FALSE)</f>
        <v>Overweight</v>
      </c>
      <c r="K1187" t="str">
        <f>VLOOKUP(A1187,'Medical Examinations'!A1187:J3521,10,FALSE)</f>
        <v>Diabetes</v>
      </c>
      <c r="L1187" s="14">
        <f>VLOOKUP(A1187,'Hospitalisation Details'!$A$1:$H$2344,2,FALSE)</f>
        <v>26266</v>
      </c>
      <c r="M1187">
        <f>VLOOKUP(A1187,'Hospitalisation Details'!$A$1:$H$2344,4,FALSE)</f>
        <v>9528.9</v>
      </c>
      <c r="N1187" t="str">
        <f>VLOOKUP(A1187,'Hospitalisation Details'!$A$1:$H$2344,5,FALSE)</f>
        <v>tier - 2</v>
      </c>
      <c r="O1187" t="str">
        <f>VLOOKUP(A1187,'Hospitalisation Details'!$A$1:$H$2344,6,FALSE)</f>
        <v>tier - 2</v>
      </c>
      <c r="P1187" t="str">
        <f>VLOOKUP(A1187,'Hospitalisation Details'!$A$1:$H$2344,7,FALSE)</f>
        <v>R1011</v>
      </c>
      <c r="Q1187">
        <f>VLOOKUP(A1187,'Hospitalisation Details'!$A$1:$H$2344,8,FALSE)</f>
        <v>51</v>
      </c>
    </row>
    <row r="1188" spans="1:17" x14ac:dyDescent="0.3">
      <c r="A1188" t="s">
        <v>1173</v>
      </c>
      <c r="B1188" t="str">
        <f>VLOOKUP(A1188, 'Customer Names'!$A$1:$D$2336,3,FALSE)</f>
        <v>Zaferos</v>
      </c>
      <c r="C1188">
        <f>VLOOKUP(A1188, 'Medical Examinations'!$A$1:$J$2336,2,FALSE)</f>
        <v>41.55</v>
      </c>
      <c r="D1188">
        <f>VLOOKUP(A1188,'Medical Examinations'!A1187:J3522,3,FALSE)</f>
        <v>4.6100000000000003</v>
      </c>
      <c r="E1188" t="str">
        <f>VLOOKUP(A1188,'Medical Examinations'!A1187:J3522,4,FALSE)</f>
        <v>No</v>
      </c>
      <c r="F1188" t="str">
        <f>VLOOKUP(A1188,'Medical Examinations'!A1187:J3522,4,FALSE)</f>
        <v>No</v>
      </c>
      <c r="G1188" t="str">
        <f>VLOOKUP(A1188,'Medical Examinations'!A1188:J3522,6,FALSE)</f>
        <v>No</v>
      </c>
      <c r="H1188">
        <f>VLOOKUP(A1188,'Medical Examinations'!A1188:J3522,7,FALSE)</f>
        <v>1</v>
      </c>
      <c r="I1188" s="8" t="str">
        <f>VLOOKUP(A1188,'Medical Examinations'!A1188:J3522,8,FALSE)</f>
        <v>No</v>
      </c>
      <c r="J1188" t="str">
        <f>VLOOKUP(A1188,'Medical Examinations'!A1188:J3522,9,FALSE)</f>
        <v>Obesity</v>
      </c>
      <c r="K1188" t="str">
        <f>VLOOKUP(A1188,'Medical Examinations'!A1188:J3522,10,FALSE)</f>
        <v>Normal</v>
      </c>
      <c r="L1188" s="14">
        <f>VLOOKUP(A1188,'Hospitalisation Details'!$A$1:$H$2344,2,FALSE)</f>
        <v>33838</v>
      </c>
      <c r="M1188">
        <f>VLOOKUP(A1188,'Hospitalisation Details'!$A$1:$H$2344,4,FALSE)</f>
        <v>9507.68</v>
      </c>
      <c r="N1188" t="str">
        <f>VLOOKUP(A1188,'Hospitalisation Details'!$A$1:$H$2344,5,FALSE)</f>
        <v>tier - 2</v>
      </c>
      <c r="O1188" t="str">
        <f>VLOOKUP(A1188,'Hospitalisation Details'!$A$1:$H$2344,6,FALSE)</f>
        <v>tier - 1</v>
      </c>
      <c r="P1188" t="str">
        <f>VLOOKUP(A1188,'Hospitalisation Details'!$A$1:$H$2344,7,FALSE)</f>
        <v>R1012</v>
      </c>
      <c r="Q1188">
        <f>VLOOKUP(A1188,'Hospitalisation Details'!$A$1:$H$2344,8,FALSE)</f>
        <v>30</v>
      </c>
    </row>
    <row r="1189" spans="1:17" x14ac:dyDescent="0.3">
      <c r="A1189" t="s">
        <v>1172</v>
      </c>
      <c r="B1189" t="str">
        <f>VLOOKUP(A1189, 'Customer Names'!$A$1:$D$2336,3,FALSE)</f>
        <v>Jackson</v>
      </c>
      <c r="C1189">
        <f>VLOOKUP(A1189, 'Medical Examinations'!$A$1:$J$2336,2,FALSE)</f>
        <v>41.47</v>
      </c>
      <c r="D1189">
        <f>VLOOKUP(A1189,'Medical Examinations'!A1188:J3523,3,FALSE)</f>
        <v>4.7</v>
      </c>
      <c r="E1189" t="str">
        <f>VLOOKUP(A1189,'Medical Examinations'!A1188:J3523,4,FALSE)</f>
        <v>Yes</v>
      </c>
      <c r="F1189" t="str">
        <f>VLOOKUP(A1189,'Medical Examinations'!A1188:J3523,4,FALSE)</f>
        <v>Yes</v>
      </c>
      <c r="G1189" t="str">
        <f>VLOOKUP(A1189,'Medical Examinations'!A1189:J3523,6,FALSE)</f>
        <v>Yes</v>
      </c>
      <c r="H1189">
        <f>VLOOKUP(A1189,'Medical Examinations'!A1189:J3523,7,FALSE)</f>
        <v>1</v>
      </c>
      <c r="I1189" s="8" t="str">
        <f>VLOOKUP(A1189,'Medical Examinations'!A1189:J3523,8,FALSE)</f>
        <v>No</v>
      </c>
      <c r="J1189" t="str">
        <f>VLOOKUP(A1189,'Medical Examinations'!A1189:J3523,9,FALSE)</f>
        <v>Obesity</v>
      </c>
      <c r="K1189" t="str">
        <f>VLOOKUP(A1189,'Medical Examinations'!A1189:J3523,10,FALSE)</f>
        <v>Normal</v>
      </c>
      <c r="L1189" s="14">
        <f>VLOOKUP(A1189,'Hospitalisation Details'!$A$1:$H$2344,2,FALSE)</f>
        <v>25439</v>
      </c>
      <c r="M1189">
        <f>VLOOKUP(A1189,'Hospitalisation Details'!$A$1:$H$2344,4,FALSE)</f>
        <v>9504.31</v>
      </c>
      <c r="N1189" t="str">
        <f>VLOOKUP(A1189,'Hospitalisation Details'!$A$1:$H$2344,5,FALSE)</f>
        <v>tier - 3</v>
      </c>
      <c r="O1189" t="str">
        <f>VLOOKUP(A1189,'Hospitalisation Details'!$A$1:$H$2344,6,FALSE)</f>
        <v>tier - 2</v>
      </c>
      <c r="P1189" t="str">
        <f>VLOOKUP(A1189,'Hospitalisation Details'!$A$1:$H$2344,7,FALSE)</f>
        <v>R1013</v>
      </c>
      <c r="Q1189">
        <f>VLOOKUP(A1189,'Hospitalisation Details'!$A$1:$H$2344,8,FALSE)</f>
        <v>53</v>
      </c>
    </row>
    <row r="1190" spans="1:17" x14ac:dyDescent="0.3">
      <c r="A1190" t="s">
        <v>1171</v>
      </c>
      <c r="B1190" t="str">
        <f>VLOOKUP(A1190, 'Customer Names'!$A$1:$D$2336,3,FALSE)</f>
        <v>Evans Marke</v>
      </c>
      <c r="C1190">
        <f>VLOOKUP(A1190, 'Medical Examinations'!$A$1:$J$2336,2,FALSE)</f>
        <v>24.795000000000002</v>
      </c>
      <c r="D1190">
        <f>VLOOKUP(A1190,'Medical Examinations'!A1189:J3524,3,FALSE)</f>
        <v>6.05</v>
      </c>
      <c r="E1190" t="str">
        <f>VLOOKUP(A1190,'Medical Examinations'!A1189:J3524,4,FALSE)</f>
        <v>Yes</v>
      </c>
      <c r="F1190" t="str">
        <f>VLOOKUP(A1190,'Medical Examinations'!A1189:J3524,4,FALSE)</f>
        <v>Yes</v>
      </c>
      <c r="G1190" t="str">
        <f>VLOOKUP(A1190,'Medical Examinations'!A1190:J3524,6,FALSE)</f>
        <v>No</v>
      </c>
      <c r="H1190">
        <f>VLOOKUP(A1190,'Medical Examinations'!A1190:J3524,7,FALSE)</f>
        <v>0</v>
      </c>
      <c r="I1190" s="8" t="str">
        <f>VLOOKUP(A1190,'Medical Examinations'!A1190:J3524,8,FALSE)</f>
        <v>No</v>
      </c>
      <c r="J1190" t="str">
        <f>VLOOKUP(A1190,'Medical Examinations'!A1190:J3524,9,FALSE)</f>
        <v>Normal weight</v>
      </c>
      <c r="K1190" t="str">
        <f>VLOOKUP(A1190,'Medical Examinations'!A1190:J3524,10,FALSE)</f>
        <v>Prediabetes</v>
      </c>
      <c r="L1190" s="14">
        <f>VLOOKUP(A1190,'Hospitalisation Details'!$A$1:$H$2344,2,FALSE)</f>
        <v>28092</v>
      </c>
      <c r="M1190">
        <f>VLOOKUP(A1190,'Hospitalisation Details'!$A$1:$H$2344,4,FALSE)</f>
        <v>9500.57</v>
      </c>
      <c r="N1190" t="str">
        <f>VLOOKUP(A1190,'Hospitalisation Details'!$A$1:$H$2344,5,FALSE)</f>
        <v>tier - 2</v>
      </c>
      <c r="O1190" t="str">
        <f>VLOOKUP(A1190,'Hospitalisation Details'!$A$1:$H$2344,6,FALSE)</f>
        <v>tier - 3</v>
      </c>
      <c r="P1190" t="str">
        <f>VLOOKUP(A1190,'Hospitalisation Details'!$A$1:$H$2344,7,FALSE)</f>
        <v>R1017</v>
      </c>
      <c r="Q1190">
        <f>VLOOKUP(A1190,'Hospitalisation Details'!$A$1:$H$2344,8,FALSE)</f>
        <v>46</v>
      </c>
    </row>
    <row r="1191" spans="1:17" x14ac:dyDescent="0.3">
      <c r="A1191" t="s">
        <v>1170</v>
      </c>
      <c r="B1191" t="str">
        <f>VLOOKUP(A1191, 'Customer Names'!$A$1:$D$2336,3,FALSE)</f>
        <v>Samland</v>
      </c>
      <c r="C1191">
        <f>VLOOKUP(A1191, 'Medical Examinations'!$A$1:$J$2336,2,FALSE)</f>
        <v>29.48</v>
      </c>
      <c r="D1191">
        <f>VLOOKUP(A1191,'Medical Examinations'!A1190:J3525,3,FALSE)</f>
        <v>5.63</v>
      </c>
      <c r="E1191" t="str">
        <f>VLOOKUP(A1191,'Medical Examinations'!A1190:J3525,4,FALSE)</f>
        <v>Yes</v>
      </c>
      <c r="F1191" t="str">
        <f>VLOOKUP(A1191,'Medical Examinations'!A1190:J3525,4,FALSE)</f>
        <v>Yes</v>
      </c>
      <c r="G1191" t="str">
        <f>VLOOKUP(A1191,'Medical Examinations'!A1191:J3525,6,FALSE)</f>
        <v>Yes</v>
      </c>
      <c r="H1191">
        <f>VLOOKUP(A1191,'Medical Examinations'!A1191:J3525,7,FALSE)</f>
        <v>1</v>
      </c>
      <c r="I1191" s="8" t="str">
        <f>VLOOKUP(A1191,'Medical Examinations'!A1191:J3525,8,FALSE)</f>
        <v>No</v>
      </c>
      <c r="J1191" t="str">
        <f>VLOOKUP(A1191,'Medical Examinations'!A1191:J3525,9,FALSE)</f>
        <v>Overweight</v>
      </c>
      <c r="K1191" t="str">
        <f>VLOOKUP(A1191,'Medical Examinations'!A1191:J3525,10,FALSE)</f>
        <v>Normal</v>
      </c>
      <c r="L1191" s="14">
        <f>VLOOKUP(A1191,'Hospitalisation Details'!$A$1:$H$2344,2,FALSE)</f>
        <v>25358</v>
      </c>
      <c r="M1191">
        <f>VLOOKUP(A1191,'Hospitalisation Details'!$A$1:$H$2344,4,FALSE)</f>
        <v>9487.64</v>
      </c>
      <c r="N1191" t="str">
        <f>VLOOKUP(A1191,'Hospitalisation Details'!$A$1:$H$2344,5,FALSE)</f>
        <v>tier - 2</v>
      </c>
      <c r="O1191" t="str">
        <f>VLOOKUP(A1191,'Hospitalisation Details'!$A$1:$H$2344,6,FALSE)</f>
        <v>tier - 2</v>
      </c>
      <c r="P1191" t="str">
        <f>VLOOKUP(A1191,'Hospitalisation Details'!$A$1:$H$2344,7,FALSE)</f>
        <v>R1013</v>
      </c>
      <c r="Q1191">
        <f>VLOOKUP(A1191,'Hospitalisation Details'!$A$1:$H$2344,8,FALSE)</f>
        <v>54</v>
      </c>
    </row>
    <row r="1192" spans="1:17" x14ac:dyDescent="0.3">
      <c r="A1192" t="s">
        <v>1169</v>
      </c>
      <c r="B1192" t="str">
        <f>VLOOKUP(A1192, 'Customer Names'!$A$1:$D$2336,3,FALSE)</f>
        <v>Shapiro</v>
      </c>
      <c r="C1192">
        <f>VLOOKUP(A1192, 'Medical Examinations'!$A$1:$J$2336,2,FALSE)</f>
        <v>28.09</v>
      </c>
      <c r="D1192">
        <f>VLOOKUP(A1192,'Medical Examinations'!A1191:J3526,3,FALSE)</f>
        <v>6.06</v>
      </c>
      <c r="E1192" t="str">
        <f>VLOOKUP(A1192,'Medical Examinations'!A1191:J3526,4,FALSE)</f>
        <v>No</v>
      </c>
      <c r="F1192" t="str">
        <f>VLOOKUP(A1192,'Medical Examinations'!A1191:J3526,4,FALSE)</f>
        <v>No</v>
      </c>
      <c r="G1192" t="str">
        <f>VLOOKUP(A1192,'Medical Examinations'!A1192:J3526,6,FALSE)</f>
        <v>Yes</v>
      </c>
      <c r="H1192">
        <f>VLOOKUP(A1192,'Medical Examinations'!A1192:J3526,7,FALSE)</f>
        <v>1</v>
      </c>
      <c r="I1192" s="8" t="str">
        <f>VLOOKUP(A1192,'Medical Examinations'!A1192:J3526,8,FALSE)</f>
        <v>No</v>
      </c>
      <c r="J1192" t="str">
        <f>VLOOKUP(A1192,'Medical Examinations'!A1192:J3526,9,FALSE)</f>
        <v>Overweight</v>
      </c>
      <c r="K1192" t="str">
        <f>VLOOKUP(A1192,'Medical Examinations'!A1192:J3526,10,FALSE)</f>
        <v>Prediabetes</v>
      </c>
      <c r="L1192" s="14">
        <f>VLOOKUP(A1192,'Hospitalisation Details'!$A$1:$H$2344,2,FALSE)</f>
        <v>29053</v>
      </c>
      <c r="M1192">
        <f>VLOOKUP(A1192,'Hospitalisation Details'!$A$1:$H$2344,4,FALSE)</f>
        <v>9453.92</v>
      </c>
      <c r="N1192" t="str">
        <f>VLOOKUP(A1192,'Hospitalisation Details'!$A$1:$H$2344,5,FALSE)</f>
        <v>tier - 2</v>
      </c>
      <c r="O1192" t="str">
        <f>VLOOKUP(A1192,'Hospitalisation Details'!$A$1:$H$2344,6,FALSE)</f>
        <v>tier - 2</v>
      </c>
      <c r="P1192" t="str">
        <f>VLOOKUP(A1192,'Hospitalisation Details'!$A$1:$H$2344,7,FALSE)</f>
        <v>R1021</v>
      </c>
      <c r="Q1192">
        <f>VLOOKUP(A1192,'Hospitalisation Details'!$A$1:$H$2344,8,FALSE)</f>
        <v>43</v>
      </c>
    </row>
    <row r="1193" spans="1:17" x14ac:dyDescent="0.3">
      <c r="A1193" t="s">
        <v>1168</v>
      </c>
      <c r="B1193" t="str">
        <f>VLOOKUP(A1193, 'Customer Names'!$A$1:$D$2336,3,FALSE)</f>
        <v>Snitzer</v>
      </c>
      <c r="C1193">
        <f>VLOOKUP(A1193, 'Medical Examinations'!$A$1:$J$2336,2,FALSE)</f>
        <v>32.729999999999997</v>
      </c>
      <c r="D1193">
        <f>VLOOKUP(A1193,'Medical Examinations'!A1192:J3527,3,FALSE)</f>
        <v>5.19</v>
      </c>
      <c r="E1193" t="str">
        <f>VLOOKUP(A1193,'Medical Examinations'!A1192:J3527,4,FALSE)</f>
        <v>No</v>
      </c>
      <c r="F1193" t="str">
        <f>VLOOKUP(A1193,'Medical Examinations'!A1192:J3527,4,FALSE)</f>
        <v>No</v>
      </c>
      <c r="G1193" t="str">
        <f>VLOOKUP(A1193,'Medical Examinations'!A1193:J3527,6,FALSE)</f>
        <v>No</v>
      </c>
      <c r="H1193">
        <f>VLOOKUP(A1193,'Medical Examinations'!A1193:J3527,7,FALSE)</f>
        <v>1</v>
      </c>
      <c r="I1193" s="8" t="str">
        <f>VLOOKUP(A1193,'Medical Examinations'!A1193:J3527,8,FALSE)</f>
        <v>No</v>
      </c>
      <c r="J1193" t="str">
        <f>VLOOKUP(A1193,'Medical Examinations'!A1193:J3527,9,FALSE)</f>
        <v>Obesity</v>
      </c>
      <c r="K1193" t="str">
        <f>VLOOKUP(A1193,'Medical Examinations'!A1193:J3527,10,FALSE)</f>
        <v>Normal</v>
      </c>
      <c r="L1193" s="14">
        <f>VLOOKUP(A1193,'Hospitalisation Details'!$A$1:$H$2344,2,FALSE)</f>
        <v>32095</v>
      </c>
      <c r="M1193">
        <f>VLOOKUP(A1193,'Hospitalisation Details'!$A$1:$H$2344,4,FALSE)</f>
        <v>9448.42</v>
      </c>
      <c r="N1193" t="str">
        <f>VLOOKUP(A1193,'Hospitalisation Details'!$A$1:$H$2344,5,FALSE)</f>
        <v>tier - 2</v>
      </c>
      <c r="O1193" t="str">
        <f>VLOOKUP(A1193,'Hospitalisation Details'!$A$1:$H$2344,6,FALSE)</f>
        <v>tier - 3</v>
      </c>
      <c r="P1193" t="str">
        <f>VLOOKUP(A1193,'Hospitalisation Details'!$A$1:$H$2344,7,FALSE)</f>
        <v>R1021</v>
      </c>
      <c r="Q1193">
        <f>VLOOKUP(A1193,'Hospitalisation Details'!$A$1:$H$2344,8,FALSE)</f>
        <v>35</v>
      </c>
    </row>
    <row r="1194" spans="1:17" x14ac:dyDescent="0.3">
      <c r="A1194" t="s">
        <v>1167</v>
      </c>
      <c r="B1194" t="str">
        <f>VLOOKUP(A1194, 'Customer Names'!$A$1:$D$2336,3,FALSE)</f>
        <v>Herra Arroyo</v>
      </c>
      <c r="C1194">
        <f>VLOOKUP(A1194, 'Medical Examinations'!$A$1:$J$2336,2,FALSE)</f>
        <v>27.36</v>
      </c>
      <c r="D1194">
        <f>VLOOKUP(A1194,'Medical Examinations'!A1193:J3528,3,FALSE)</f>
        <v>8.9600000000000009</v>
      </c>
      <c r="E1194" t="str">
        <f>VLOOKUP(A1194,'Medical Examinations'!A1193:J3528,4,FALSE)</f>
        <v>No</v>
      </c>
      <c r="F1194" t="str">
        <f>VLOOKUP(A1194,'Medical Examinations'!A1193:J3528,4,FALSE)</f>
        <v>No</v>
      </c>
      <c r="G1194" t="str">
        <f>VLOOKUP(A1194,'Medical Examinations'!A1194:J3528,6,FALSE)</f>
        <v>No</v>
      </c>
      <c r="H1194">
        <f>VLOOKUP(A1194,'Medical Examinations'!A1194:J3528,7,FALSE)</f>
        <v>0</v>
      </c>
      <c r="I1194" s="8" t="str">
        <f>VLOOKUP(A1194,'Medical Examinations'!A1194:J3528,8,FALSE)</f>
        <v>No</v>
      </c>
      <c r="J1194" t="str">
        <f>VLOOKUP(A1194,'Medical Examinations'!A1194:J3528,9,FALSE)</f>
        <v>Overweight</v>
      </c>
      <c r="K1194" t="str">
        <f>VLOOKUP(A1194,'Medical Examinations'!A1194:J3528,10,FALSE)</f>
        <v>Diabetes</v>
      </c>
      <c r="L1194" s="14">
        <f>VLOOKUP(A1194,'Hospitalisation Details'!$A$1:$H$2344,2,FALSE)</f>
        <v>27188</v>
      </c>
      <c r="M1194">
        <f>VLOOKUP(A1194,'Hospitalisation Details'!$A$1:$H$2344,4,FALSE)</f>
        <v>9447.3799999999992</v>
      </c>
      <c r="N1194" t="str">
        <f>VLOOKUP(A1194,'Hospitalisation Details'!$A$1:$H$2344,5,FALSE)</f>
        <v>tier - 2</v>
      </c>
      <c r="O1194" t="str">
        <f>VLOOKUP(A1194,'Hospitalisation Details'!$A$1:$H$2344,6,FALSE)</f>
        <v>tier - 3</v>
      </c>
      <c r="P1194" t="str">
        <f>VLOOKUP(A1194,'Hospitalisation Details'!$A$1:$H$2344,7,FALSE)</f>
        <v>R1024</v>
      </c>
      <c r="Q1194">
        <f>VLOOKUP(A1194,'Hospitalisation Details'!$A$1:$H$2344,8,FALSE)</f>
        <v>49</v>
      </c>
    </row>
    <row r="1195" spans="1:17" x14ac:dyDescent="0.3">
      <c r="A1195" t="s">
        <v>1166</v>
      </c>
      <c r="B1195" t="str">
        <f>VLOOKUP(A1195, 'Customer Names'!$A$1:$D$2336,3,FALSE)</f>
        <v>Watters</v>
      </c>
      <c r="C1195">
        <f>VLOOKUP(A1195, 'Medical Examinations'!$A$1:$J$2336,2,FALSE)</f>
        <v>27.265000000000001</v>
      </c>
      <c r="D1195">
        <f>VLOOKUP(A1195,'Medical Examinations'!A1194:J3529,3,FALSE)</f>
        <v>11.39</v>
      </c>
      <c r="E1195" t="str">
        <f>VLOOKUP(A1195,'Medical Examinations'!A1194:J3529,4,FALSE)</f>
        <v>No</v>
      </c>
      <c r="F1195" t="str">
        <f>VLOOKUP(A1195,'Medical Examinations'!A1194:J3529,4,FALSE)</f>
        <v>No</v>
      </c>
      <c r="G1195" t="str">
        <f>VLOOKUP(A1195,'Medical Examinations'!A1195:J3529,6,FALSE)</f>
        <v>No</v>
      </c>
      <c r="H1195">
        <f>VLOOKUP(A1195,'Medical Examinations'!A1195:J3529,7,FALSE)</f>
        <v>0</v>
      </c>
      <c r="I1195" s="8" t="str">
        <f>VLOOKUP(A1195,'Medical Examinations'!A1195:J3529,8,FALSE)</f>
        <v>No</v>
      </c>
      <c r="J1195" t="str">
        <f>VLOOKUP(A1195,'Medical Examinations'!A1195:J3529,9,FALSE)</f>
        <v>Overweight</v>
      </c>
      <c r="K1195" t="str">
        <f>VLOOKUP(A1195,'Medical Examinations'!A1195:J3529,10,FALSE)</f>
        <v>Diabetes</v>
      </c>
      <c r="L1195" s="14">
        <f>VLOOKUP(A1195,'Hospitalisation Details'!$A$1:$H$2344,2,FALSE)</f>
        <v>27360</v>
      </c>
      <c r="M1195">
        <f>VLOOKUP(A1195,'Hospitalisation Details'!$A$1:$H$2344,4,FALSE)</f>
        <v>9447.25</v>
      </c>
      <c r="N1195" t="str">
        <f>VLOOKUP(A1195,'Hospitalisation Details'!$A$1:$H$2344,5,FALSE)</f>
        <v>tier - 2</v>
      </c>
      <c r="O1195" t="str">
        <f>VLOOKUP(A1195,'Hospitalisation Details'!$A$1:$H$2344,6,FALSE)</f>
        <v>tier - 1</v>
      </c>
      <c r="P1195" t="str">
        <f>VLOOKUP(A1195,'Hospitalisation Details'!$A$1:$H$2344,7,FALSE)</f>
        <v>R1024</v>
      </c>
      <c r="Q1195">
        <f>VLOOKUP(A1195,'Hospitalisation Details'!$A$1:$H$2344,8,FALSE)</f>
        <v>48</v>
      </c>
    </row>
    <row r="1196" spans="1:17" x14ac:dyDescent="0.3">
      <c r="A1196" t="s">
        <v>1165</v>
      </c>
      <c r="B1196" t="str">
        <f>VLOOKUP(A1196, 'Customer Names'!$A$1:$D$2336,3,FALSE)</f>
        <v>Steele-Belkin</v>
      </c>
      <c r="C1196">
        <f>VLOOKUP(A1196, 'Medical Examinations'!$A$1:$J$2336,2,FALSE)</f>
        <v>48.07</v>
      </c>
      <c r="D1196">
        <f>VLOOKUP(A1196,'Medical Examinations'!A1195:J3530,3,FALSE)</f>
        <v>4.0599999999999996</v>
      </c>
      <c r="E1196" t="str">
        <f>VLOOKUP(A1196,'Medical Examinations'!A1195:J3530,4,FALSE)</f>
        <v>Yes</v>
      </c>
      <c r="F1196" t="str">
        <f>VLOOKUP(A1196,'Medical Examinations'!A1195:J3530,4,FALSE)</f>
        <v>Yes</v>
      </c>
      <c r="G1196" t="str">
        <f>VLOOKUP(A1196,'Medical Examinations'!A1196:J3530,6,FALSE)</f>
        <v>No</v>
      </c>
      <c r="H1196">
        <f>VLOOKUP(A1196,'Medical Examinations'!A1196:J3530,7,FALSE)</f>
        <v>0</v>
      </c>
      <c r="I1196" s="8" t="str">
        <f>VLOOKUP(A1196,'Medical Examinations'!A1196:J3530,8,FALSE)</f>
        <v>No</v>
      </c>
      <c r="J1196" t="str">
        <f>VLOOKUP(A1196,'Medical Examinations'!A1196:J3530,9,FALSE)</f>
        <v>Obesity</v>
      </c>
      <c r="K1196" t="str">
        <f>VLOOKUP(A1196,'Medical Examinations'!A1196:J3530,10,FALSE)</f>
        <v>Normal</v>
      </c>
      <c r="L1196" s="14">
        <f>VLOOKUP(A1196,'Hospitalisation Details'!$A$1:$H$2344,2,FALSE)</f>
        <v>28067</v>
      </c>
      <c r="M1196">
        <f>VLOOKUP(A1196,'Hospitalisation Details'!$A$1:$H$2344,4,FALSE)</f>
        <v>9432.93</v>
      </c>
      <c r="N1196" t="str">
        <f>VLOOKUP(A1196,'Hospitalisation Details'!$A$1:$H$2344,5,FALSE)</f>
        <v>tier - 2</v>
      </c>
      <c r="O1196" t="str">
        <f>VLOOKUP(A1196,'Hospitalisation Details'!$A$1:$H$2344,6,FALSE)</f>
        <v>tier - 1</v>
      </c>
      <c r="P1196" t="str">
        <f>VLOOKUP(A1196,'Hospitalisation Details'!$A$1:$H$2344,7,FALSE)</f>
        <v>R1024</v>
      </c>
      <c r="Q1196">
        <f>VLOOKUP(A1196,'Hospitalisation Details'!$A$1:$H$2344,8,FALSE)</f>
        <v>46</v>
      </c>
    </row>
    <row r="1197" spans="1:17" x14ac:dyDescent="0.3">
      <c r="A1197" t="s">
        <v>1164</v>
      </c>
      <c r="B1197" t="str">
        <f>VLOOKUP(A1197, 'Customer Names'!$A$1:$D$2336,3,FALSE)</f>
        <v>Christensen</v>
      </c>
      <c r="C1197">
        <f>VLOOKUP(A1197, 'Medical Examinations'!$A$1:$J$2336,2,FALSE)</f>
        <v>30.8</v>
      </c>
      <c r="D1197">
        <f>VLOOKUP(A1197,'Medical Examinations'!A1196:J3531,3,FALSE)</f>
        <v>5.23</v>
      </c>
      <c r="E1197" t="str">
        <f>VLOOKUP(A1197,'Medical Examinations'!A1196:J3531,4,FALSE)</f>
        <v>Yes</v>
      </c>
      <c r="F1197" t="str">
        <f>VLOOKUP(A1197,'Medical Examinations'!A1196:J3531,4,FALSE)</f>
        <v>Yes</v>
      </c>
      <c r="G1197" t="str">
        <f>VLOOKUP(A1197,'Medical Examinations'!A1197:J3531,6,FALSE)</f>
        <v>No</v>
      </c>
      <c r="H1197">
        <f>VLOOKUP(A1197,'Medical Examinations'!A1197:J3531,7,FALSE)</f>
        <v>0</v>
      </c>
      <c r="I1197" s="8" t="str">
        <f>VLOOKUP(A1197,'Medical Examinations'!A1197:J3531,8,FALSE)</f>
        <v>No</v>
      </c>
      <c r="J1197" t="str">
        <f>VLOOKUP(A1197,'Medical Examinations'!A1197:J3531,9,FALSE)</f>
        <v>Obesity</v>
      </c>
      <c r="K1197" t="str">
        <f>VLOOKUP(A1197,'Medical Examinations'!A1197:J3531,10,FALSE)</f>
        <v>Normal</v>
      </c>
      <c r="L1197" s="14">
        <f>VLOOKUP(A1197,'Hospitalisation Details'!$A$1:$H$2344,2,FALSE)</f>
        <v>28063</v>
      </c>
      <c r="M1197">
        <f>VLOOKUP(A1197,'Hospitalisation Details'!$A$1:$H$2344,4,FALSE)</f>
        <v>9414.92</v>
      </c>
      <c r="N1197" t="str">
        <f>VLOOKUP(A1197,'Hospitalisation Details'!$A$1:$H$2344,5,FALSE)</f>
        <v>tier - 2</v>
      </c>
      <c r="O1197" t="str">
        <f>VLOOKUP(A1197,'Hospitalisation Details'!$A$1:$H$2344,6,FALSE)</f>
        <v>tier - 2</v>
      </c>
      <c r="P1197" t="str">
        <f>VLOOKUP(A1197,'Hospitalisation Details'!$A$1:$H$2344,7,FALSE)</f>
        <v>R1011</v>
      </c>
      <c r="Q1197">
        <f>VLOOKUP(A1197,'Hospitalisation Details'!$A$1:$H$2344,8,FALSE)</f>
        <v>46</v>
      </c>
    </row>
    <row r="1198" spans="1:17" x14ac:dyDescent="0.3">
      <c r="A1198" t="s">
        <v>1163</v>
      </c>
      <c r="B1198" t="str">
        <f>VLOOKUP(A1198, 'Customer Names'!$A$1:$D$2336,3,FALSE)</f>
        <v>Hodge</v>
      </c>
      <c r="C1198">
        <f>VLOOKUP(A1198, 'Medical Examinations'!$A$1:$J$2336,2,FALSE)</f>
        <v>32.299999999999997</v>
      </c>
      <c r="D1198">
        <f>VLOOKUP(A1198,'Medical Examinations'!A1197:J3532,3,FALSE)</f>
        <v>5.05</v>
      </c>
      <c r="E1198" t="str">
        <f>VLOOKUP(A1198,'Medical Examinations'!A1197:J3532,4,FALSE)</f>
        <v>Yes</v>
      </c>
      <c r="F1198" t="str">
        <f>VLOOKUP(A1198,'Medical Examinations'!A1197:J3532,4,FALSE)</f>
        <v>Yes</v>
      </c>
      <c r="G1198" t="str">
        <f>VLOOKUP(A1198,'Medical Examinations'!A1198:J3532,6,FALSE)</f>
        <v>No</v>
      </c>
      <c r="H1198">
        <f>VLOOKUP(A1198,'Medical Examinations'!A1198:J3532,7,FALSE)</f>
        <v>0</v>
      </c>
      <c r="I1198" s="8" t="str">
        <f>VLOOKUP(A1198,'Medical Examinations'!A1198:J3532,8,FALSE)</f>
        <v>No</v>
      </c>
      <c r="J1198" t="str">
        <f>VLOOKUP(A1198,'Medical Examinations'!A1198:J3532,9,FALSE)</f>
        <v>Obesity</v>
      </c>
      <c r="K1198" t="str">
        <f>VLOOKUP(A1198,'Medical Examinations'!A1198:J3532,10,FALSE)</f>
        <v>Normal</v>
      </c>
      <c r="L1198" s="14">
        <f>VLOOKUP(A1198,'Hospitalisation Details'!$A$1:$H$2344,2,FALSE)</f>
        <v>28050</v>
      </c>
      <c r="M1198">
        <f>VLOOKUP(A1198,'Hospitalisation Details'!$A$1:$H$2344,4,FALSE)</f>
        <v>9411.01</v>
      </c>
      <c r="N1198" t="str">
        <f>VLOOKUP(A1198,'Hospitalisation Details'!$A$1:$H$2344,5,FALSE)</f>
        <v>tier - 2</v>
      </c>
      <c r="O1198" t="str">
        <f>VLOOKUP(A1198,'Hospitalisation Details'!$A$1:$H$2344,6,FALSE)</f>
        <v>tier - 3</v>
      </c>
      <c r="P1198" t="str">
        <f>VLOOKUP(A1198,'Hospitalisation Details'!$A$1:$H$2344,7,FALSE)</f>
        <v>R1024</v>
      </c>
      <c r="Q1198">
        <f>VLOOKUP(A1198,'Hospitalisation Details'!$A$1:$H$2344,8,FALSE)</f>
        <v>46</v>
      </c>
    </row>
    <row r="1199" spans="1:17" x14ac:dyDescent="0.3">
      <c r="A1199" t="s">
        <v>1162</v>
      </c>
      <c r="B1199" t="str">
        <f>VLOOKUP(A1199, 'Customer Names'!$A$1:$D$2336,3,FALSE)</f>
        <v>Rusterholz</v>
      </c>
      <c r="C1199">
        <f>VLOOKUP(A1199, 'Medical Examinations'!$A$1:$J$2336,2,FALSE)</f>
        <v>39.700000000000003</v>
      </c>
      <c r="D1199">
        <f>VLOOKUP(A1199,'Medical Examinations'!A1198:J3533,3,FALSE)</f>
        <v>7.34</v>
      </c>
      <c r="E1199" t="str">
        <f>VLOOKUP(A1199,'Medical Examinations'!A1198:J3533,4,FALSE)</f>
        <v>No</v>
      </c>
      <c r="F1199" t="str">
        <f>VLOOKUP(A1199,'Medical Examinations'!A1198:J3533,4,FALSE)</f>
        <v>No</v>
      </c>
      <c r="G1199" t="str">
        <f>VLOOKUP(A1199,'Medical Examinations'!A1199:J3533,6,FALSE)</f>
        <v>No</v>
      </c>
      <c r="H1199">
        <f>VLOOKUP(A1199,'Medical Examinations'!A1199:J3533,7,FALSE)</f>
        <v>0</v>
      </c>
      <c r="I1199" s="8" t="str">
        <f>VLOOKUP(A1199,'Medical Examinations'!A1199:J3533,8,FALSE)</f>
        <v>No</v>
      </c>
      <c r="J1199" t="str">
        <f>VLOOKUP(A1199,'Medical Examinations'!A1199:J3533,9,FALSE)</f>
        <v>Obesity</v>
      </c>
      <c r="K1199" t="str">
        <f>VLOOKUP(A1199,'Medical Examinations'!A1199:J3533,10,FALSE)</f>
        <v>Diabetes</v>
      </c>
      <c r="L1199" s="14">
        <f>VLOOKUP(A1199,'Hospitalisation Details'!$A$1:$H$2344,2,FALSE)</f>
        <v>26226</v>
      </c>
      <c r="M1199">
        <f>VLOOKUP(A1199,'Hospitalisation Details'!$A$1:$H$2344,4,FALSE)</f>
        <v>9391.35</v>
      </c>
      <c r="N1199" t="str">
        <f>VLOOKUP(A1199,'Hospitalisation Details'!$A$1:$H$2344,5,FALSE)</f>
        <v>tier - 3</v>
      </c>
      <c r="O1199" t="str">
        <f>VLOOKUP(A1199,'Hospitalisation Details'!$A$1:$H$2344,6,FALSE)</f>
        <v>tier - 3</v>
      </c>
      <c r="P1199" t="str">
        <f>VLOOKUP(A1199,'Hospitalisation Details'!$A$1:$H$2344,7,FALSE)</f>
        <v>R1011</v>
      </c>
      <c r="Q1199">
        <f>VLOOKUP(A1199,'Hospitalisation Details'!$A$1:$H$2344,8,FALSE)</f>
        <v>51</v>
      </c>
    </row>
    <row r="1200" spans="1:17" x14ac:dyDescent="0.3">
      <c r="A1200" t="s">
        <v>1161</v>
      </c>
      <c r="B1200" t="str">
        <f>VLOOKUP(A1200, 'Customer Names'!$A$1:$D$2336,3,FALSE)</f>
        <v>Lafrance</v>
      </c>
      <c r="C1200">
        <f>VLOOKUP(A1200, 'Medical Examinations'!$A$1:$J$2336,2,FALSE)</f>
        <v>35.97</v>
      </c>
      <c r="D1200">
        <f>VLOOKUP(A1200,'Medical Examinations'!A1199:J3534,3,FALSE)</f>
        <v>8.1300000000000008</v>
      </c>
      <c r="E1200" t="str">
        <f>VLOOKUP(A1200,'Medical Examinations'!A1199:J3534,4,FALSE)</f>
        <v>No</v>
      </c>
      <c r="F1200" t="str">
        <f>VLOOKUP(A1200,'Medical Examinations'!A1199:J3534,4,FALSE)</f>
        <v>No</v>
      </c>
      <c r="G1200" t="str">
        <f>VLOOKUP(A1200,'Medical Examinations'!A1200:J3534,6,FALSE)</f>
        <v>No</v>
      </c>
      <c r="H1200">
        <f>VLOOKUP(A1200,'Medical Examinations'!A1200:J3534,7,FALSE)</f>
        <v>0</v>
      </c>
      <c r="I1200" s="8" t="str">
        <f>VLOOKUP(A1200,'Medical Examinations'!A1200:J3534,8,FALSE)</f>
        <v>No</v>
      </c>
      <c r="J1200" t="str">
        <f>VLOOKUP(A1200,'Medical Examinations'!A1200:J3534,9,FALSE)</f>
        <v>Obesity</v>
      </c>
      <c r="K1200" t="str">
        <f>VLOOKUP(A1200,'Medical Examinations'!A1200:J3534,10,FALSE)</f>
        <v>Diabetes</v>
      </c>
      <c r="L1200" s="14">
        <f>VLOOKUP(A1200,'Hospitalisation Details'!$A$1:$H$2344,2,FALSE)</f>
        <v>26296</v>
      </c>
      <c r="M1200">
        <f>VLOOKUP(A1200,'Hospitalisation Details'!$A$1:$H$2344,4,FALSE)</f>
        <v>9386.16</v>
      </c>
      <c r="N1200" t="str">
        <f>VLOOKUP(A1200,'Hospitalisation Details'!$A$1:$H$2344,5,FALSE)</f>
        <v>tier - 3</v>
      </c>
      <c r="O1200" t="str">
        <f>VLOOKUP(A1200,'Hospitalisation Details'!$A$1:$H$2344,6,FALSE)</f>
        <v>tier - 2</v>
      </c>
      <c r="P1200" t="str">
        <f>VLOOKUP(A1200,'Hospitalisation Details'!$A$1:$H$2344,7,FALSE)</f>
        <v>R1013</v>
      </c>
      <c r="Q1200">
        <f>VLOOKUP(A1200,'Hospitalisation Details'!$A$1:$H$2344,8,FALSE)</f>
        <v>51</v>
      </c>
    </row>
    <row r="1201" spans="1:17" x14ac:dyDescent="0.3">
      <c r="A1201" t="s">
        <v>1160</v>
      </c>
      <c r="B1201" t="str">
        <f>VLOOKUP(A1201, 'Customer Names'!$A$1:$D$2336,3,FALSE)</f>
        <v>Hallis</v>
      </c>
      <c r="C1201">
        <f>VLOOKUP(A1201, 'Medical Examinations'!$A$1:$J$2336,2,FALSE)</f>
        <v>25.86</v>
      </c>
      <c r="D1201">
        <f>VLOOKUP(A1201,'Medical Examinations'!A1200:J3535,3,FALSE)</f>
        <v>6.68</v>
      </c>
      <c r="E1201" t="str">
        <f>VLOOKUP(A1201,'Medical Examinations'!A1200:J3535,4,FALSE)</f>
        <v>Yes</v>
      </c>
      <c r="F1201" t="str">
        <f>VLOOKUP(A1201,'Medical Examinations'!A1200:J3535,4,FALSE)</f>
        <v>Yes</v>
      </c>
      <c r="G1201" t="str">
        <f>VLOOKUP(A1201,'Medical Examinations'!A1201:J3535,6,FALSE)</f>
        <v>No</v>
      </c>
      <c r="H1201">
        <f>VLOOKUP(A1201,'Medical Examinations'!A1201:J3535,7,FALSE)</f>
        <v>1</v>
      </c>
      <c r="I1201" s="8" t="str">
        <f>VLOOKUP(A1201,'Medical Examinations'!A1201:J3535,8,FALSE)</f>
        <v>No</v>
      </c>
      <c r="J1201" t="str">
        <f>VLOOKUP(A1201,'Medical Examinations'!A1201:J3535,9,FALSE)</f>
        <v>Overweight</v>
      </c>
      <c r="K1201" t="str">
        <f>VLOOKUP(A1201,'Medical Examinations'!A1201:J3535,10,FALSE)</f>
        <v>Diabetes</v>
      </c>
      <c r="L1201" s="14">
        <f>VLOOKUP(A1201,'Hospitalisation Details'!$A$1:$H$2344,2,FALSE)</f>
        <v>27730</v>
      </c>
      <c r="M1201">
        <f>VLOOKUP(A1201,'Hospitalisation Details'!$A$1:$H$2344,4,FALSE)</f>
        <v>9380.75</v>
      </c>
      <c r="N1201" t="str">
        <f>VLOOKUP(A1201,'Hospitalisation Details'!$A$1:$H$2344,5,FALSE)</f>
        <v>tier - 2</v>
      </c>
      <c r="O1201" t="str">
        <f>VLOOKUP(A1201,'Hospitalisation Details'!$A$1:$H$2344,6,FALSE)</f>
        <v>tier - 2</v>
      </c>
      <c r="P1201" t="str">
        <f>VLOOKUP(A1201,'Hospitalisation Details'!$A$1:$H$2344,7,FALSE)</f>
        <v>R1024</v>
      </c>
      <c r="Q1201">
        <f>VLOOKUP(A1201,'Hospitalisation Details'!$A$1:$H$2344,8,FALSE)</f>
        <v>47</v>
      </c>
    </row>
    <row r="1202" spans="1:17" x14ac:dyDescent="0.3">
      <c r="A1202" t="s">
        <v>1159</v>
      </c>
      <c r="B1202" t="str">
        <f>VLOOKUP(A1202, 'Customer Names'!$A$1:$D$2336,3,FALSE)</f>
        <v>Marshall</v>
      </c>
      <c r="C1202">
        <f>VLOOKUP(A1202, 'Medical Examinations'!$A$1:$J$2336,2,FALSE)</f>
        <v>30.03</v>
      </c>
      <c r="D1202">
        <f>VLOOKUP(A1202,'Medical Examinations'!A1201:J3536,3,FALSE)</f>
        <v>11.51</v>
      </c>
      <c r="E1202" t="str">
        <f>VLOOKUP(A1202,'Medical Examinations'!A1201:J3536,4,FALSE)</f>
        <v>No</v>
      </c>
      <c r="F1202" t="str">
        <f>VLOOKUP(A1202,'Medical Examinations'!A1201:J3536,4,FALSE)</f>
        <v>No</v>
      </c>
      <c r="G1202" t="str">
        <f>VLOOKUP(A1202,'Medical Examinations'!A1202:J3536,6,FALSE)</f>
        <v>No</v>
      </c>
      <c r="H1202">
        <f>VLOOKUP(A1202,'Medical Examinations'!A1202:J3536,7,FALSE)</f>
        <v>0</v>
      </c>
      <c r="I1202" s="8" t="str">
        <f>VLOOKUP(A1202,'Medical Examinations'!A1202:J3536,8,FALSE)</f>
        <v>No</v>
      </c>
      <c r="J1202" t="str">
        <f>VLOOKUP(A1202,'Medical Examinations'!A1202:J3536,9,FALSE)</f>
        <v>Obesity</v>
      </c>
      <c r="K1202" t="str">
        <f>VLOOKUP(A1202,'Medical Examinations'!A1202:J3536,10,FALSE)</f>
        <v>Diabetes</v>
      </c>
      <c r="L1202" s="14">
        <f>VLOOKUP(A1202,'Hospitalisation Details'!$A$1:$H$2344,2,FALSE)</f>
        <v>26263</v>
      </c>
      <c r="M1202">
        <f>VLOOKUP(A1202,'Hospitalisation Details'!$A$1:$H$2344,4,FALSE)</f>
        <v>9377.9</v>
      </c>
      <c r="N1202" t="str">
        <f>VLOOKUP(A1202,'Hospitalisation Details'!$A$1:$H$2344,5,FALSE)</f>
        <v>tier - 2</v>
      </c>
      <c r="O1202" t="str">
        <f>VLOOKUP(A1202,'Hospitalisation Details'!$A$1:$H$2344,6,FALSE)</f>
        <v>tier - 1</v>
      </c>
      <c r="P1202" t="str">
        <f>VLOOKUP(A1202,'Hospitalisation Details'!$A$1:$H$2344,7,FALSE)</f>
        <v>R1013</v>
      </c>
      <c r="Q1202">
        <f>VLOOKUP(A1202,'Hospitalisation Details'!$A$1:$H$2344,8,FALSE)</f>
        <v>51</v>
      </c>
    </row>
    <row r="1203" spans="1:17" x14ac:dyDescent="0.3">
      <c r="A1203" t="s">
        <v>1158</v>
      </c>
      <c r="B1203" t="str">
        <f>VLOOKUP(A1203, 'Customer Names'!$A$1:$D$2336,3,FALSE)</f>
        <v>Salowitz</v>
      </c>
      <c r="C1203">
        <f>VLOOKUP(A1203, 'Medical Examinations'!$A$1:$J$2336,2,FALSE)</f>
        <v>25.76</v>
      </c>
      <c r="D1203">
        <f>VLOOKUP(A1203,'Medical Examinations'!A1202:J3537,3,FALSE)</f>
        <v>6.02</v>
      </c>
      <c r="E1203" t="str">
        <f>VLOOKUP(A1203,'Medical Examinations'!A1202:J3537,4,FALSE)</f>
        <v>Yes</v>
      </c>
      <c r="F1203" t="str">
        <f>VLOOKUP(A1203,'Medical Examinations'!A1202:J3537,4,FALSE)</f>
        <v>Yes</v>
      </c>
      <c r="G1203" t="str">
        <f>VLOOKUP(A1203,'Medical Examinations'!A1203:J3537,6,FALSE)</f>
        <v>Yes</v>
      </c>
      <c r="H1203">
        <f>VLOOKUP(A1203,'Medical Examinations'!A1203:J3537,7,FALSE)</f>
        <v>1</v>
      </c>
      <c r="I1203" s="8" t="str">
        <f>VLOOKUP(A1203,'Medical Examinations'!A1203:J3537,8,FALSE)</f>
        <v>No</v>
      </c>
      <c r="J1203" t="str">
        <f>VLOOKUP(A1203,'Medical Examinations'!A1203:J3537,9,FALSE)</f>
        <v>Overweight</v>
      </c>
      <c r="K1203" t="str">
        <f>VLOOKUP(A1203,'Medical Examinations'!A1203:J3537,10,FALSE)</f>
        <v>Prediabetes</v>
      </c>
      <c r="L1203" s="14">
        <f>VLOOKUP(A1203,'Hospitalisation Details'!$A$1:$H$2344,2,FALSE)</f>
        <v>25531</v>
      </c>
      <c r="M1203">
        <f>VLOOKUP(A1203,'Hospitalisation Details'!$A$1:$H$2344,4,FALSE)</f>
        <v>9377.4500000000007</v>
      </c>
      <c r="N1203" t="str">
        <f>VLOOKUP(A1203,'Hospitalisation Details'!$A$1:$H$2344,5,FALSE)</f>
        <v>tier - 2</v>
      </c>
      <c r="O1203" t="str">
        <f>VLOOKUP(A1203,'Hospitalisation Details'!$A$1:$H$2344,6,FALSE)</f>
        <v>tier - 3</v>
      </c>
      <c r="P1203" t="str">
        <f>VLOOKUP(A1203,'Hospitalisation Details'!$A$1:$H$2344,7,FALSE)</f>
        <v>R1013</v>
      </c>
      <c r="Q1203">
        <f>VLOOKUP(A1203,'Hospitalisation Details'!$A$1:$H$2344,8,FALSE)</f>
        <v>53</v>
      </c>
    </row>
    <row r="1204" spans="1:17" x14ac:dyDescent="0.3">
      <c r="A1204" t="s">
        <v>1157</v>
      </c>
      <c r="B1204" t="str">
        <f>VLOOKUP(A1204, 'Customer Names'!$A$1:$D$2336,3,FALSE)</f>
        <v>Blake</v>
      </c>
      <c r="C1204">
        <f>VLOOKUP(A1204, 'Medical Examinations'!$A$1:$J$2336,2,FALSE)</f>
        <v>22.42</v>
      </c>
      <c r="D1204">
        <f>VLOOKUP(A1204,'Medical Examinations'!A1203:J3538,3,FALSE)</f>
        <v>7.96</v>
      </c>
      <c r="E1204" t="str">
        <f>VLOOKUP(A1204,'Medical Examinations'!A1203:J3538,4,FALSE)</f>
        <v>No</v>
      </c>
      <c r="F1204" t="str">
        <f>VLOOKUP(A1204,'Medical Examinations'!A1203:J3538,4,FALSE)</f>
        <v>No</v>
      </c>
      <c r="G1204" t="str">
        <f>VLOOKUP(A1204,'Medical Examinations'!A1204:J3538,6,FALSE)</f>
        <v>No</v>
      </c>
      <c r="H1204">
        <f>VLOOKUP(A1204,'Medical Examinations'!A1204:J3538,7,FALSE)</f>
        <v>0</v>
      </c>
      <c r="I1204" s="8" t="str">
        <f>VLOOKUP(A1204,'Medical Examinations'!A1204:J3538,8,FALSE)</f>
        <v>No</v>
      </c>
      <c r="J1204" t="str">
        <f>VLOOKUP(A1204,'Medical Examinations'!A1204:J3538,9,FALSE)</f>
        <v>Normal weight</v>
      </c>
      <c r="K1204" t="str">
        <f>VLOOKUP(A1204,'Medical Examinations'!A1204:J3538,10,FALSE)</f>
        <v>Diabetes</v>
      </c>
      <c r="L1204" s="14">
        <f>VLOOKUP(A1204,'Hospitalisation Details'!$A$1:$H$2344,2,FALSE)</f>
        <v>26214</v>
      </c>
      <c r="M1204">
        <f>VLOOKUP(A1204,'Hospitalisation Details'!$A$1:$H$2344,4,FALSE)</f>
        <v>9361.33</v>
      </c>
      <c r="N1204" t="str">
        <f>VLOOKUP(A1204,'Hospitalisation Details'!$A$1:$H$2344,5,FALSE)</f>
        <v>tier - 3</v>
      </c>
      <c r="O1204" t="str">
        <f>VLOOKUP(A1204,'Hospitalisation Details'!$A$1:$H$2344,6,FALSE)</f>
        <v>tier - 1</v>
      </c>
      <c r="P1204" t="str">
        <f>VLOOKUP(A1204,'Hospitalisation Details'!$A$1:$H$2344,7,FALSE)</f>
        <v>R1016</v>
      </c>
      <c r="Q1204">
        <f>VLOOKUP(A1204,'Hospitalisation Details'!$A$1:$H$2344,8,FALSE)</f>
        <v>51</v>
      </c>
    </row>
    <row r="1205" spans="1:17" x14ac:dyDescent="0.3">
      <c r="A1205" t="s">
        <v>1156</v>
      </c>
      <c r="B1205" t="str">
        <f>VLOOKUP(A1205, 'Customer Names'!$A$1:$D$2336,3,FALSE)</f>
        <v>Langerak</v>
      </c>
      <c r="C1205">
        <f>VLOOKUP(A1205, 'Medical Examinations'!$A$1:$J$2336,2,FALSE)</f>
        <v>33.18</v>
      </c>
      <c r="D1205">
        <f>VLOOKUP(A1205,'Medical Examinations'!A1204:J3539,3,FALSE)</f>
        <v>6.01</v>
      </c>
      <c r="E1205" t="str">
        <f>VLOOKUP(A1205,'Medical Examinations'!A1204:J3539,4,FALSE)</f>
        <v>Yes</v>
      </c>
      <c r="F1205" t="str">
        <f>VLOOKUP(A1205,'Medical Examinations'!A1204:J3539,4,FALSE)</f>
        <v>Yes</v>
      </c>
      <c r="G1205" t="str">
        <f>VLOOKUP(A1205,'Medical Examinations'!A1205:J3539,6,FALSE)</f>
        <v>No</v>
      </c>
      <c r="H1205">
        <f>VLOOKUP(A1205,'Medical Examinations'!A1205:J3539,7,FALSE)</f>
        <v>1</v>
      </c>
      <c r="I1205" s="8" t="str">
        <f>VLOOKUP(A1205,'Medical Examinations'!A1205:J3539,8,FALSE)</f>
        <v>No</v>
      </c>
      <c r="J1205" t="str">
        <f>VLOOKUP(A1205,'Medical Examinations'!A1205:J3539,9,FALSE)</f>
        <v>Obesity</v>
      </c>
      <c r="K1205" t="str">
        <f>VLOOKUP(A1205,'Medical Examinations'!A1205:J3539,10,FALSE)</f>
        <v>Prediabetes</v>
      </c>
      <c r="L1205" s="14">
        <f>VLOOKUP(A1205,'Hospitalisation Details'!$A$1:$H$2344,2,FALSE)</f>
        <v>32325</v>
      </c>
      <c r="M1205">
        <f>VLOOKUP(A1205,'Hospitalisation Details'!$A$1:$H$2344,4,FALSE)</f>
        <v>9344.2000000000007</v>
      </c>
      <c r="N1205" t="str">
        <f>VLOOKUP(A1205,'Hospitalisation Details'!$A$1:$H$2344,5,FALSE)</f>
        <v>tier - 2</v>
      </c>
      <c r="O1205" t="str">
        <f>VLOOKUP(A1205,'Hospitalisation Details'!$A$1:$H$2344,6,FALSE)</f>
        <v>tier - 1</v>
      </c>
      <c r="P1205" t="str">
        <f>VLOOKUP(A1205,'Hospitalisation Details'!$A$1:$H$2344,7,FALSE)</f>
        <v>R1021</v>
      </c>
      <c r="Q1205">
        <f>VLOOKUP(A1205,'Hospitalisation Details'!$A$1:$H$2344,8,FALSE)</f>
        <v>34</v>
      </c>
    </row>
    <row r="1206" spans="1:17" x14ac:dyDescent="0.3">
      <c r="A1206" t="s">
        <v>1155</v>
      </c>
      <c r="B1206" t="str">
        <f>VLOOKUP(A1206, 'Customer Names'!$A$1:$D$2336,3,FALSE)</f>
        <v>Bonilla</v>
      </c>
      <c r="C1206">
        <f>VLOOKUP(A1206, 'Medical Examinations'!$A$1:$J$2336,2,FALSE)</f>
        <v>43.04</v>
      </c>
      <c r="D1206">
        <f>VLOOKUP(A1206,'Medical Examinations'!A1205:J3540,3,FALSE)</f>
        <v>5.9</v>
      </c>
      <c r="E1206" t="str">
        <f>VLOOKUP(A1206,'Medical Examinations'!A1205:J3540,4,FALSE)</f>
        <v>Yes</v>
      </c>
      <c r="F1206" t="str">
        <f>VLOOKUP(A1206,'Medical Examinations'!A1205:J3540,4,FALSE)</f>
        <v>Yes</v>
      </c>
      <c r="G1206" t="str">
        <f>VLOOKUP(A1206,'Medical Examinations'!A1206:J3540,6,FALSE)</f>
        <v>No</v>
      </c>
      <c r="H1206">
        <f>VLOOKUP(A1206,'Medical Examinations'!A1206:J3540,7,FALSE)</f>
        <v>0</v>
      </c>
      <c r="I1206" s="8" t="str">
        <f>VLOOKUP(A1206,'Medical Examinations'!A1206:J3540,8,FALSE)</f>
        <v>No</v>
      </c>
      <c r="J1206" t="str">
        <f>VLOOKUP(A1206,'Medical Examinations'!A1206:J3540,9,FALSE)</f>
        <v>Obesity</v>
      </c>
      <c r="K1206" t="str">
        <f>VLOOKUP(A1206,'Medical Examinations'!A1206:J3540,10,FALSE)</f>
        <v>Prediabetes</v>
      </c>
      <c r="L1206" s="14">
        <f>VLOOKUP(A1206,'Hospitalisation Details'!$A$1:$H$2344,2,FALSE)</f>
        <v>35350</v>
      </c>
      <c r="M1206">
        <f>VLOOKUP(A1206,'Hospitalisation Details'!$A$1:$H$2344,4,FALSE)</f>
        <v>9338.61</v>
      </c>
      <c r="N1206" t="str">
        <f>VLOOKUP(A1206,'Hospitalisation Details'!$A$1:$H$2344,5,FALSE)</f>
        <v>tier - 2</v>
      </c>
      <c r="O1206" t="str">
        <f>VLOOKUP(A1206,'Hospitalisation Details'!$A$1:$H$2344,6,FALSE)</f>
        <v>tier - 1</v>
      </c>
      <c r="P1206" t="str">
        <f>VLOOKUP(A1206,'Hospitalisation Details'!$A$1:$H$2344,7,FALSE)</f>
        <v>R1026</v>
      </c>
      <c r="Q1206">
        <f>VLOOKUP(A1206,'Hospitalisation Details'!$A$1:$H$2344,8,FALSE)</f>
        <v>26</v>
      </c>
    </row>
    <row r="1207" spans="1:17" x14ac:dyDescent="0.3">
      <c r="A1207" t="s">
        <v>1154</v>
      </c>
      <c r="B1207" t="str">
        <f>VLOOKUP(A1207, 'Customer Names'!$A$1:$D$2336,3,FALSE)</f>
        <v>Ciabattoni</v>
      </c>
      <c r="C1207">
        <f>VLOOKUP(A1207, 'Medical Examinations'!$A$1:$J$2336,2,FALSE)</f>
        <v>34.15</v>
      </c>
      <c r="D1207">
        <f>VLOOKUP(A1207,'Medical Examinations'!A1206:J3541,3,FALSE)</f>
        <v>4.49</v>
      </c>
      <c r="E1207" t="str">
        <f>VLOOKUP(A1207,'Medical Examinations'!A1206:J3541,4,FALSE)</f>
        <v>Yes</v>
      </c>
      <c r="F1207" t="str">
        <f>VLOOKUP(A1207,'Medical Examinations'!A1206:J3541,4,FALSE)</f>
        <v>Yes</v>
      </c>
      <c r="G1207" t="str">
        <f>VLOOKUP(A1207,'Medical Examinations'!A1207:J3541,6,FALSE)</f>
        <v>No</v>
      </c>
      <c r="H1207">
        <f>VLOOKUP(A1207,'Medical Examinations'!A1207:J3541,7,FALSE)</f>
        <v>1</v>
      </c>
      <c r="I1207" s="8" t="str">
        <f>VLOOKUP(A1207,'Medical Examinations'!A1207:J3541,8,FALSE)</f>
        <v>No</v>
      </c>
      <c r="J1207" t="str">
        <f>VLOOKUP(A1207,'Medical Examinations'!A1207:J3541,9,FALSE)</f>
        <v>Obesity</v>
      </c>
      <c r="K1207" t="str">
        <f>VLOOKUP(A1207,'Medical Examinations'!A1207:J3541,10,FALSE)</f>
        <v>Normal</v>
      </c>
      <c r="L1207" s="14">
        <f>VLOOKUP(A1207,'Hospitalisation Details'!$A$1:$H$2344,2,FALSE)</f>
        <v>32333</v>
      </c>
      <c r="M1207">
        <f>VLOOKUP(A1207,'Hospitalisation Details'!$A$1:$H$2344,4,FALSE)</f>
        <v>9320.26</v>
      </c>
      <c r="N1207" t="str">
        <f>VLOOKUP(A1207,'Hospitalisation Details'!$A$1:$H$2344,5,FALSE)</f>
        <v>tier - 2</v>
      </c>
      <c r="O1207" t="str">
        <f>VLOOKUP(A1207,'Hospitalisation Details'!$A$1:$H$2344,6,FALSE)</f>
        <v>tier - 1</v>
      </c>
      <c r="P1207" t="str">
        <f>VLOOKUP(A1207,'Hospitalisation Details'!$A$1:$H$2344,7,FALSE)</f>
        <v>R1012</v>
      </c>
      <c r="Q1207">
        <f>VLOOKUP(A1207,'Hospitalisation Details'!$A$1:$H$2344,8,FALSE)</f>
        <v>34</v>
      </c>
    </row>
    <row r="1208" spans="1:17" x14ac:dyDescent="0.3">
      <c r="A1208" t="s">
        <v>1153</v>
      </c>
      <c r="B1208" t="str">
        <f>VLOOKUP(A1208, 'Customer Names'!$A$1:$D$2336,3,FALSE)</f>
        <v>Escanero Palmer</v>
      </c>
      <c r="C1208">
        <f>VLOOKUP(A1208, 'Medical Examinations'!$A$1:$J$2336,2,FALSE)</f>
        <v>25.78</v>
      </c>
      <c r="D1208">
        <f>VLOOKUP(A1208,'Medical Examinations'!A1207:J3542,3,FALSE)</f>
        <v>6.25</v>
      </c>
      <c r="E1208" t="str">
        <f>VLOOKUP(A1208,'Medical Examinations'!A1207:J3542,4,FALSE)</f>
        <v>No</v>
      </c>
      <c r="F1208" t="str">
        <f>VLOOKUP(A1208,'Medical Examinations'!A1207:J3542,4,FALSE)</f>
        <v>No</v>
      </c>
      <c r="G1208" t="str">
        <f>VLOOKUP(A1208,'Medical Examinations'!A1208:J3542,6,FALSE)</f>
        <v>No</v>
      </c>
      <c r="H1208">
        <f>VLOOKUP(A1208,'Medical Examinations'!A1208:J3542,7,FALSE)</f>
        <v>0</v>
      </c>
      <c r="I1208" s="8" t="str">
        <f>VLOOKUP(A1208,'Medical Examinations'!A1208:J3542,8,FALSE)</f>
        <v>No</v>
      </c>
      <c r="J1208" t="str">
        <f>VLOOKUP(A1208,'Medical Examinations'!A1208:J3542,9,FALSE)</f>
        <v>Overweight</v>
      </c>
      <c r="K1208" t="str">
        <f>VLOOKUP(A1208,'Medical Examinations'!A1208:J3542,10,FALSE)</f>
        <v>Prediabetes</v>
      </c>
      <c r="L1208" s="14">
        <f>VLOOKUP(A1208,'Hospitalisation Details'!$A$1:$H$2344,2,FALSE)</f>
        <v>28410</v>
      </c>
      <c r="M1208">
        <f>VLOOKUP(A1208,'Hospitalisation Details'!$A$1:$H$2344,4,FALSE)</f>
        <v>9315.41</v>
      </c>
      <c r="N1208" t="str">
        <f>VLOOKUP(A1208,'Hospitalisation Details'!$A$1:$H$2344,5,FALSE)</f>
        <v>tier - 2</v>
      </c>
      <c r="O1208" t="str">
        <f>VLOOKUP(A1208,'Hospitalisation Details'!$A$1:$H$2344,6,FALSE)</f>
        <v>tier - 1</v>
      </c>
      <c r="P1208" t="str">
        <f>VLOOKUP(A1208,'Hospitalisation Details'!$A$1:$H$2344,7,FALSE)</f>
        <v>R1024</v>
      </c>
      <c r="Q1208">
        <f>VLOOKUP(A1208,'Hospitalisation Details'!$A$1:$H$2344,8,FALSE)</f>
        <v>45</v>
      </c>
    </row>
    <row r="1209" spans="1:17" x14ac:dyDescent="0.3">
      <c r="A1209" t="s">
        <v>1152</v>
      </c>
      <c r="B1209" t="str">
        <f>VLOOKUP(A1209, 'Customer Names'!$A$1:$D$2336,3,FALSE)</f>
        <v>Lowe</v>
      </c>
      <c r="C1209">
        <f>VLOOKUP(A1209, 'Medical Examinations'!$A$1:$J$2336,2,FALSE)</f>
        <v>21.02</v>
      </c>
      <c r="D1209">
        <f>VLOOKUP(A1209,'Medical Examinations'!A1208:J3543,3,FALSE)</f>
        <v>9.6199999999999992</v>
      </c>
      <c r="E1209" t="str">
        <f>VLOOKUP(A1209,'Medical Examinations'!A1208:J3543,4,FALSE)</f>
        <v>Yes</v>
      </c>
      <c r="F1209" t="str">
        <f>VLOOKUP(A1209,'Medical Examinations'!A1208:J3543,4,FALSE)</f>
        <v>Yes</v>
      </c>
      <c r="G1209" t="str">
        <f>VLOOKUP(A1209,'Medical Examinations'!A1209:J3543,6,FALSE)</f>
        <v>Yes</v>
      </c>
      <c r="H1209">
        <f>VLOOKUP(A1209,'Medical Examinations'!A1209:J3543,7,FALSE)</f>
        <v>1</v>
      </c>
      <c r="I1209" s="8" t="str">
        <f>VLOOKUP(A1209,'Medical Examinations'!A1209:J3543,8,FALSE)</f>
        <v>No</v>
      </c>
      <c r="J1209" t="str">
        <f>VLOOKUP(A1209,'Medical Examinations'!A1209:J3543,9,FALSE)</f>
        <v>Normal weight</v>
      </c>
      <c r="K1209" t="str">
        <f>VLOOKUP(A1209,'Medical Examinations'!A1209:J3543,10,FALSE)</f>
        <v>Diabetes</v>
      </c>
      <c r="L1209" s="14">
        <f>VLOOKUP(A1209,'Hospitalisation Details'!$A$1:$H$2344,2,FALSE)</f>
        <v>23170</v>
      </c>
      <c r="M1209">
        <f>VLOOKUP(A1209,'Hospitalisation Details'!$A$1:$H$2344,4,FALSE)</f>
        <v>9310.81</v>
      </c>
      <c r="N1209" t="str">
        <f>VLOOKUP(A1209,'Hospitalisation Details'!$A$1:$H$2344,5,FALSE)</f>
        <v>tier - 3</v>
      </c>
      <c r="O1209" t="str">
        <f>VLOOKUP(A1209,'Hospitalisation Details'!$A$1:$H$2344,6,FALSE)</f>
        <v>tier - 1</v>
      </c>
      <c r="P1209" t="str">
        <f>VLOOKUP(A1209,'Hospitalisation Details'!$A$1:$H$2344,7,FALSE)</f>
        <v>R1013</v>
      </c>
      <c r="Q1209">
        <f>VLOOKUP(A1209,'Hospitalisation Details'!$A$1:$H$2344,8,FALSE)</f>
        <v>60</v>
      </c>
    </row>
    <row r="1210" spans="1:17" x14ac:dyDescent="0.3">
      <c r="A1210" t="s">
        <v>1151</v>
      </c>
      <c r="B1210" t="str">
        <f>VLOOKUP(A1210, 'Customer Names'!$A$1:$D$2336,3,FALSE)</f>
        <v>Osmark</v>
      </c>
      <c r="C1210">
        <f>VLOOKUP(A1210, 'Medical Examinations'!$A$1:$J$2336,2,FALSE)</f>
        <v>37.51</v>
      </c>
      <c r="D1210">
        <f>VLOOKUP(A1210,'Medical Examinations'!A1209:J3544,3,FALSE)</f>
        <v>11.06</v>
      </c>
      <c r="E1210" t="str">
        <f>VLOOKUP(A1210,'Medical Examinations'!A1209:J3544,4,FALSE)</f>
        <v>No</v>
      </c>
      <c r="F1210" t="str">
        <f>VLOOKUP(A1210,'Medical Examinations'!A1209:J3544,4,FALSE)</f>
        <v>No</v>
      </c>
      <c r="G1210" t="str">
        <f>VLOOKUP(A1210,'Medical Examinations'!A1210:J3544,6,FALSE)</f>
        <v>No</v>
      </c>
      <c r="H1210">
        <f>VLOOKUP(A1210,'Medical Examinations'!A1210:J3544,7,FALSE)</f>
        <v>2</v>
      </c>
      <c r="I1210" s="8" t="str">
        <f>VLOOKUP(A1210,'Medical Examinations'!A1210:J3544,8,FALSE)</f>
        <v>No</v>
      </c>
      <c r="J1210" t="str">
        <f>VLOOKUP(A1210,'Medical Examinations'!A1210:J3544,9,FALSE)</f>
        <v>Obesity</v>
      </c>
      <c r="K1210" t="str">
        <f>VLOOKUP(A1210,'Medical Examinations'!A1210:J3544,10,FALSE)</f>
        <v>Diabetes</v>
      </c>
      <c r="L1210" s="14">
        <f>VLOOKUP(A1210,'Hospitalisation Details'!$A$1:$H$2344,2,FALSE)</f>
        <v>26953</v>
      </c>
      <c r="M1210">
        <f>VLOOKUP(A1210,'Hospitalisation Details'!$A$1:$H$2344,4,FALSE)</f>
        <v>9304.7000000000007</v>
      </c>
      <c r="N1210" t="str">
        <f>VLOOKUP(A1210,'Hospitalisation Details'!$A$1:$H$2344,5,FALSE)</f>
        <v>tier - 3</v>
      </c>
      <c r="O1210" t="str">
        <f>VLOOKUP(A1210,'Hospitalisation Details'!$A$1:$H$2344,6,FALSE)</f>
        <v>tier - 3</v>
      </c>
      <c r="P1210" t="str">
        <f>VLOOKUP(A1210,'Hospitalisation Details'!$A$1:$H$2344,7,FALSE)</f>
        <v>R1013</v>
      </c>
      <c r="Q1210">
        <f>VLOOKUP(A1210,'Hospitalisation Details'!$A$1:$H$2344,8,FALSE)</f>
        <v>49</v>
      </c>
    </row>
    <row r="1211" spans="1:17" x14ac:dyDescent="0.3">
      <c r="A1211" t="s">
        <v>1150</v>
      </c>
      <c r="B1211" t="str">
        <f>VLOOKUP(A1211, 'Customer Names'!$A$1:$D$2336,3,FALSE)</f>
        <v>Lawson</v>
      </c>
      <c r="C1211">
        <f>VLOOKUP(A1211, 'Medical Examinations'!$A$1:$J$2336,2,FALSE)</f>
        <v>25.745000000000001</v>
      </c>
      <c r="D1211">
        <f>VLOOKUP(A1211,'Medical Examinations'!A1210:J3545,3,FALSE)</f>
        <v>6.11</v>
      </c>
      <c r="E1211" t="str">
        <f>VLOOKUP(A1211,'Medical Examinations'!A1210:J3545,4,FALSE)</f>
        <v>Yes</v>
      </c>
      <c r="F1211" t="str">
        <f>VLOOKUP(A1211,'Medical Examinations'!A1210:J3545,4,FALSE)</f>
        <v>Yes</v>
      </c>
      <c r="G1211" t="str">
        <f>VLOOKUP(A1211,'Medical Examinations'!A1211:J3545,6,FALSE)</f>
        <v>No</v>
      </c>
      <c r="H1211">
        <f>VLOOKUP(A1211,'Medical Examinations'!A1211:J3545,7,FALSE)</f>
        <v>0</v>
      </c>
      <c r="I1211" s="8" t="str">
        <f>VLOOKUP(A1211,'Medical Examinations'!A1211:J3545,8,FALSE)</f>
        <v>No</v>
      </c>
      <c r="J1211" t="str">
        <f>VLOOKUP(A1211,'Medical Examinations'!A1211:J3545,9,FALSE)</f>
        <v>Overweight</v>
      </c>
      <c r="K1211" t="str">
        <f>VLOOKUP(A1211,'Medical Examinations'!A1211:J3545,10,FALSE)</f>
        <v>Prediabetes</v>
      </c>
      <c r="L1211" s="14">
        <f>VLOOKUP(A1211,'Hospitalisation Details'!$A$1:$H$2344,2,FALSE)</f>
        <v>28067</v>
      </c>
      <c r="M1211">
        <f>VLOOKUP(A1211,'Hospitalisation Details'!$A$1:$H$2344,4,FALSE)</f>
        <v>9301.89</v>
      </c>
      <c r="N1211" t="str">
        <f>VLOOKUP(A1211,'Hospitalisation Details'!$A$1:$H$2344,5,FALSE)</f>
        <v>tier - 2</v>
      </c>
      <c r="O1211" t="str">
        <f>VLOOKUP(A1211,'Hospitalisation Details'!$A$1:$H$2344,6,FALSE)</f>
        <v>tier - 1</v>
      </c>
      <c r="P1211" t="str">
        <f>VLOOKUP(A1211,'Hospitalisation Details'!$A$1:$H$2344,7,FALSE)</f>
        <v>R1012</v>
      </c>
      <c r="Q1211">
        <f>VLOOKUP(A1211,'Hospitalisation Details'!$A$1:$H$2344,8,FALSE)</f>
        <v>46</v>
      </c>
    </row>
    <row r="1212" spans="1:17" x14ac:dyDescent="0.3">
      <c r="A1212" t="s">
        <v>1149</v>
      </c>
      <c r="B1212" t="str">
        <f>VLOOKUP(A1212, 'Customer Names'!$A$1:$D$2336,3,FALSE)</f>
        <v>Warwick</v>
      </c>
      <c r="C1212">
        <f>VLOOKUP(A1212, 'Medical Examinations'!$A$1:$J$2336,2,FALSE)</f>
        <v>31.35</v>
      </c>
      <c r="D1212">
        <f>VLOOKUP(A1212,'Medical Examinations'!A1211:J3546,3,FALSE)</f>
        <v>11.49</v>
      </c>
      <c r="E1212" t="str">
        <f>VLOOKUP(A1212,'Medical Examinations'!A1211:J3546,4,FALSE)</f>
        <v>No</v>
      </c>
      <c r="F1212" t="str">
        <f>VLOOKUP(A1212,'Medical Examinations'!A1211:J3546,4,FALSE)</f>
        <v>No</v>
      </c>
      <c r="G1212" t="str">
        <f>VLOOKUP(A1212,'Medical Examinations'!A1212:J3546,6,FALSE)</f>
        <v>No</v>
      </c>
      <c r="H1212">
        <f>VLOOKUP(A1212,'Medical Examinations'!A1212:J3546,7,FALSE)</f>
        <v>2</v>
      </c>
      <c r="I1212" s="8" t="str">
        <f>VLOOKUP(A1212,'Medical Examinations'!A1212:J3546,8,FALSE)</f>
        <v>No</v>
      </c>
      <c r="J1212" t="str">
        <f>VLOOKUP(A1212,'Medical Examinations'!A1212:J3546,9,FALSE)</f>
        <v>Obesity</v>
      </c>
      <c r="K1212" t="str">
        <f>VLOOKUP(A1212,'Medical Examinations'!A1212:J3546,10,FALSE)</f>
        <v>Diabetes</v>
      </c>
      <c r="L1212" s="14">
        <f>VLOOKUP(A1212,'Hospitalisation Details'!$A$1:$H$2344,2,FALSE)</f>
        <v>26925</v>
      </c>
      <c r="M1212">
        <f>VLOOKUP(A1212,'Hospitalisation Details'!$A$1:$H$2344,4,FALSE)</f>
        <v>9290.14</v>
      </c>
      <c r="N1212" t="str">
        <f>VLOOKUP(A1212,'Hospitalisation Details'!$A$1:$H$2344,5,FALSE)</f>
        <v>tier - 3</v>
      </c>
      <c r="O1212" t="str">
        <f>VLOOKUP(A1212,'Hospitalisation Details'!$A$1:$H$2344,6,FALSE)</f>
        <v>tier - 3</v>
      </c>
      <c r="P1212" t="str">
        <f>VLOOKUP(A1212,'Hospitalisation Details'!$A$1:$H$2344,7,FALSE)</f>
        <v>R1016</v>
      </c>
      <c r="Q1212">
        <f>VLOOKUP(A1212,'Hospitalisation Details'!$A$1:$H$2344,8,FALSE)</f>
        <v>49</v>
      </c>
    </row>
    <row r="1213" spans="1:17" x14ac:dyDescent="0.3">
      <c r="A1213" t="s">
        <v>1148</v>
      </c>
      <c r="B1213" t="str">
        <f>VLOOKUP(A1213, 'Customer Names'!$A$1:$D$2336,3,FALSE)</f>
        <v>Magnuson</v>
      </c>
      <c r="C1213">
        <f>VLOOKUP(A1213, 'Medical Examinations'!$A$1:$J$2336,2,FALSE)</f>
        <v>29.83</v>
      </c>
      <c r="D1213">
        <f>VLOOKUP(A1213,'Medical Examinations'!A1212:J3547,3,FALSE)</f>
        <v>8.68</v>
      </c>
      <c r="E1213" t="str">
        <f>VLOOKUP(A1213,'Medical Examinations'!A1212:J3547,4,FALSE)</f>
        <v>No</v>
      </c>
      <c r="F1213" t="str">
        <f>VLOOKUP(A1213,'Medical Examinations'!A1212:J3547,4,FALSE)</f>
        <v>No</v>
      </c>
      <c r="G1213" t="str">
        <f>VLOOKUP(A1213,'Medical Examinations'!A1213:J3547,6,FALSE)</f>
        <v>No</v>
      </c>
      <c r="H1213">
        <f>VLOOKUP(A1213,'Medical Examinations'!A1213:J3547,7,FALSE)</f>
        <v>2</v>
      </c>
      <c r="I1213" s="8" t="str">
        <f>VLOOKUP(A1213,'Medical Examinations'!A1213:J3547,8,FALSE)</f>
        <v>No</v>
      </c>
      <c r="J1213" t="str">
        <f>VLOOKUP(A1213,'Medical Examinations'!A1213:J3547,9,FALSE)</f>
        <v>Overweight</v>
      </c>
      <c r="K1213" t="str">
        <f>VLOOKUP(A1213,'Medical Examinations'!A1213:J3547,10,FALSE)</f>
        <v>Diabetes</v>
      </c>
      <c r="L1213" s="14">
        <f>VLOOKUP(A1213,'Hospitalisation Details'!$A$1:$H$2344,2,FALSE)</f>
        <v>26953</v>
      </c>
      <c r="M1213">
        <f>VLOOKUP(A1213,'Hospitalisation Details'!$A$1:$H$2344,4,FALSE)</f>
        <v>9288.0300000000007</v>
      </c>
      <c r="N1213" t="str">
        <f>VLOOKUP(A1213,'Hospitalisation Details'!$A$1:$H$2344,5,FALSE)</f>
        <v>tier - 2</v>
      </c>
      <c r="O1213" t="str">
        <f>VLOOKUP(A1213,'Hospitalisation Details'!$A$1:$H$2344,6,FALSE)</f>
        <v>tier - 3</v>
      </c>
      <c r="P1213" t="str">
        <f>VLOOKUP(A1213,'Hospitalisation Details'!$A$1:$H$2344,7,FALSE)</f>
        <v>R1018</v>
      </c>
      <c r="Q1213">
        <f>VLOOKUP(A1213,'Hospitalisation Details'!$A$1:$H$2344,8,FALSE)</f>
        <v>49</v>
      </c>
    </row>
    <row r="1214" spans="1:17" x14ac:dyDescent="0.3">
      <c r="A1214" t="s">
        <v>1147</v>
      </c>
      <c r="B1214" t="str">
        <f>VLOOKUP(A1214, 'Customer Names'!$A$1:$D$2336,3,FALSE)</f>
        <v>Marsh</v>
      </c>
      <c r="C1214">
        <f>VLOOKUP(A1214, 'Medical Examinations'!$A$1:$J$2336,2,FALSE)</f>
        <v>25.49</v>
      </c>
      <c r="D1214">
        <f>VLOOKUP(A1214,'Medical Examinations'!A1213:J3548,3,FALSE)</f>
        <v>5.68</v>
      </c>
      <c r="E1214" t="str">
        <f>VLOOKUP(A1214,'Medical Examinations'!A1213:J3548,4,FALSE)</f>
        <v>Yes</v>
      </c>
      <c r="F1214" t="str">
        <f>VLOOKUP(A1214,'Medical Examinations'!A1213:J3548,4,FALSE)</f>
        <v>Yes</v>
      </c>
      <c r="G1214" t="str">
        <f>VLOOKUP(A1214,'Medical Examinations'!A1214:J3548,6,FALSE)</f>
        <v>Yes</v>
      </c>
      <c r="H1214">
        <f>VLOOKUP(A1214,'Medical Examinations'!A1214:J3548,7,FALSE)</f>
        <v>1</v>
      </c>
      <c r="I1214" s="8" t="str">
        <f>VLOOKUP(A1214,'Medical Examinations'!A1214:J3548,8,FALSE)</f>
        <v>No</v>
      </c>
      <c r="J1214" t="str">
        <f>VLOOKUP(A1214,'Medical Examinations'!A1214:J3548,9,FALSE)</f>
        <v>Overweight</v>
      </c>
      <c r="K1214" t="str">
        <f>VLOOKUP(A1214,'Medical Examinations'!A1214:J3548,10,FALSE)</f>
        <v>Normal</v>
      </c>
      <c r="L1214" s="14">
        <f>VLOOKUP(A1214,'Hospitalisation Details'!$A$1:$H$2344,2,FALSE)</f>
        <v>25533</v>
      </c>
      <c r="M1214">
        <f>VLOOKUP(A1214,'Hospitalisation Details'!$A$1:$H$2344,4,FALSE)</f>
        <v>9285.8700000000008</v>
      </c>
      <c r="N1214" t="str">
        <f>VLOOKUP(A1214,'Hospitalisation Details'!$A$1:$H$2344,5,FALSE)</f>
        <v>tier - 2</v>
      </c>
      <c r="O1214" t="str">
        <f>VLOOKUP(A1214,'Hospitalisation Details'!$A$1:$H$2344,6,FALSE)</f>
        <v>tier - 3</v>
      </c>
      <c r="P1214" t="str">
        <f>VLOOKUP(A1214,'Hospitalisation Details'!$A$1:$H$2344,7,FALSE)</f>
        <v>R1013</v>
      </c>
      <c r="Q1214">
        <f>VLOOKUP(A1214,'Hospitalisation Details'!$A$1:$H$2344,8,FALSE)</f>
        <v>53</v>
      </c>
    </row>
    <row r="1215" spans="1:17" x14ac:dyDescent="0.3">
      <c r="A1215" t="s">
        <v>1146</v>
      </c>
      <c r="B1215" t="str">
        <f>VLOOKUP(A1215, 'Customer Names'!$A$1:$D$2336,3,FALSE)</f>
        <v>Kari</v>
      </c>
      <c r="C1215">
        <f>VLOOKUP(A1215, 'Medical Examinations'!$A$1:$J$2336,2,FALSE)</f>
        <v>34.1</v>
      </c>
      <c r="D1215">
        <f>VLOOKUP(A1215,'Medical Examinations'!A1214:J3549,3,FALSE)</f>
        <v>8.4499999999999993</v>
      </c>
      <c r="E1215" t="str">
        <f>VLOOKUP(A1215,'Medical Examinations'!A1214:J3549,4,FALSE)</f>
        <v>No</v>
      </c>
      <c r="F1215" t="str">
        <f>VLOOKUP(A1215,'Medical Examinations'!A1214:J3549,4,FALSE)</f>
        <v>No</v>
      </c>
      <c r="G1215" t="str">
        <f>VLOOKUP(A1215,'Medical Examinations'!A1215:J3549,6,FALSE)</f>
        <v>No</v>
      </c>
      <c r="H1215">
        <f>VLOOKUP(A1215,'Medical Examinations'!A1215:J3549,7,FALSE)</f>
        <v>0</v>
      </c>
      <c r="I1215" s="8" t="str">
        <f>VLOOKUP(A1215,'Medical Examinations'!A1215:J3549,8,FALSE)</f>
        <v>No</v>
      </c>
      <c r="J1215" t="str">
        <f>VLOOKUP(A1215,'Medical Examinations'!A1215:J3549,9,FALSE)</f>
        <v>Obesity</v>
      </c>
      <c r="K1215" t="str">
        <f>VLOOKUP(A1215,'Medical Examinations'!A1215:J3549,10,FALSE)</f>
        <v>Diabetes</v>
      </c>
      <c r="L1215" s="14">
        <f>VLOOKUP(A1215,'Hospitalisation Details'!$A$1:$H$2344,2,FALSE)</f>
        <v>26116</v>
      </c>
      <c r="M1215">
        <f>VLOOKUP(A1215,'Hospitalisation Details'!$A$1:$H$2344,4,FALSE)</f>
        <v>9283.56</v>
      </c>
      <c r="N1215" t="str">
        <f>VLOOKUP(A1215,'Hospitalisation Details'!$A$1:$H$2344,5,FALSE)</f>
        <v>tier - 2</v>
      </c>
      <c r="O1215" t="str">
        <f>VLOOKUP(A1215,'Hospitalisation Details'!$A$1:$H$2344,6,FALSE)</f>
        <v>tier - 3</v>
      </c>
      <c r="P1215" t="str">
        <f>VLOOKUP(A1215,'Hospitalisation Details'!$A$1:$H$2344,7,FALSE)</f>
        <v>R1013</v>
      </c>
      <c r="Q1215">
        <f>VLOOKUP(A1215,'Hospitalisation Details'!$A$1:$H$2344,8,FALSE)</f>
        <v>51</v>
      </c>
    </row>
    <row r="1216" spans="1:17" x14ac:dyDescent="0.3">
      <c r="A1216" t="s">
        <v>1145</v>
      </c>
      <c r="B1216" t="str">
        <f>VLOOKUP(A1216, 'Customer Names'!$A$1:$D$2336,3,FALSE)</f>
        <v>Standiford</v>
      </c>
      <c r="C1216">
        <f>VLOOKUP(A1216, 'Medical Examinations'!$A$1:$J$2336,2,FALSE)</f>
        <v>25.84</v>
      </c>
      <c r="D1216">
        <f>VLOOKUP(A1216,'Medical Examinations'!A1215:J3550,3,FALSE)</f>
        <v>8.51</v>
      </c>
      <c r="E1216" t="str">
        <f>VLOOKUP(A1216,'Medical Examinations'!A1215:J3550,4,FALSE)</f>
        <v>No</v>
      </c>
      <c r="F1216" t="str">
        <f>VLOOKUP(A1216,'Medical Examinations'!A1215:J3550,4,FALSE)</f>
        <v>No</v>
      </c>
      <c r="G1216" t="str">
        <f>VLOOKUP(A1216,'Medical Examinations'!A1216:J3550,6,FALSE)</f>
        <v>No</v>
      </c>
      <c r="H1216">
        <f>VLOOKUP(A1216,'Medical Examinations'!A1216:J3550,7,FALSE)</f>
        <v>2</v>
      </c>
      <c r="I1216" s="8" t="str">
        <f>VLOOKUP(A1216,'Medical Examinations'!A1216:J3550,8,FALSE)</f>
        <v>No</v>
      </c>
      <c r="J1216" t="str">
        <f>VLOOKUP(A1216,'Medical Examinations'!A1216:J3550,9,FALSE)</f>
        <v>Overweight</v>
      </c>
      <c r="K1216" t="str">
        <f>VLOOKUP(A1216,'Medical Examinations'!A1216:J3550,10,FALSE)</f>
        <v>Diabetes</v>
      </c>
      <c r="L1216" s="14">
        <f>VLOOKUP(A1216,'Hospitalisation Details'!$A$1:$H$2344,2,FALSE)</f>
        <v>26964</v>
      </c>
      <c r="M1216">
        <f>VLOOKUP(A1216,'Hospitalisation Details'!$A$1:$H$2344,4,FALSE)</f>
        <v>9282.48</v>
      </c>
      <c r="N1216" t="str">
        <f>VLOOKUP(A1216,'Hospitalisation Details'!$A$1:$H$2344,5,FALSE)</f>
        <v>tier - 3</v>
      </c>
      <c r="O1216" t="str">
        <f>VLOOKUP(A1216,'Hospitalisation Details'!$A$1:$H$2344,6,FALSE)</f>
        <v>tier - 2</v>
      </c>
      <c r="P1216" t="str">
        <f>VLOOKUP(A1216,'Hospitalisation Details'!$A$1:$H$2344,7,FALSE)</f>
        <v>R1016</v>
      </c>
      <c r="Q1216">
        <f>VLOOKUP(A1216,'Hospitalisation Details'!$A$1:$H$2344,8,FALSE)</f>
        <v>49</v>
      </c>
    </row>
    <row r="1217" spans="1:17" x14ac:dyDescent="0.3">
      <c r="A1217" t="s">
        <v>1144</v>
      </c>
      <c r="B1217" t="str">
        <f>VLOOKUP(A1217, 'Customer Names'!$A$1:$D$2336,3,FALSE)</f>
        <v>Sherwin</v>
      </c>
      <c r="C1217">
        <f>VLOOKUP(A1217, 'Medical Examinations'!$A$1:$J$2336,2,FALSE)</f>
        <v>20.6</v>
      </c>
      <c r="D1217">
        <f>VLOOKUP(A1217,'Medical Examinations'!A1216:J3551,3,FALSE)</f>
        <v>7.62</v>
      </c>
      <c r="E1217" t="str">
        <f>VLOOKUP(A1217,'Medical Examinations'!A1216:J3551,4,FALSE)</f>
        <v>No</v>
      </c>
      <c r="F1217" t="str">
        <f>VLOOKUP(A1217,'Medical Examinations'!A1216:J3551,4,FALSE)</f>
        <v>No</v>
      </c>
      <c r="G1217" t="str">
        <f>VLOOKUP(A1217,'Medical Examinations'!A1217:J3551,6,FALSE)</f>
        <v>No</v>
      </c>
      <c r="H1217">
        <f>VLOOKUP(A1217,'Medical Examinations'!A1217:J3551,7,FALSE)</f>
        <v>0</v>
      </c>
      <c r="I1217" s="8" t="str">
        <f>VLOOKUP(A1217,'Medical Examinations'!A1217:J3551,8,FALSE)</f>
        <v>No</v>
      </c>
      <c r="J1217" t="str">
        <f>VLOOKUP(A1217,'Medical Examinations'!A1217:J3551,9,FALSE)</f>
        <v>Normal weight</v>
      </c>
      <c r="K1217" t="str">
        <f>VLOOKUP(A1217,'Medical Examinations'!A1217:J3551,10,FALSE)</f>
        <v>Diabetes</v>
      </c>
      <c r="L1217" s="14">
        <f>VLOOKUP(A1217,'Hospitalisation Details'!$A$1:$H$2344,2,FALSE)</f>
        <v>26151</v>
      </c>
      <c r="M1217">
        <f>VLOOKUP(A1217,'Hospitalisation Details'!$A$1:$H$2344,4,FALSE)</f>
        <v>9264.7999999999993</v>
      </c>
      <c r="N1217" t="str">
        <f>VLOOKUP(A1217,'Hospitalisation Details'!$A$1:$H$2344,5,FALSE)</f>
        <v>tier - 2</v>
      </c>
      <c r="O1217" t="str">
        <f>VLOOKUP(A1217,'Hospitalisation Details'!$A$1:$H$2344,6,FALSE)</f>
        <v>tier - 1</v>
      </c>
      <c r="P1217" t="str">
        <f>VLOOKUP(A1217,'Hospitalisation Details'!$A$1:$H$2344,7,FALSE)</f>
        <v>R1011</v>
      </c>
      <c r="Q1217">
        <f>VLOOKUP(A1217,'Hospitalisation Details'!$A$1:$H$2344,8,FALSE)</f>
        <v>51</v>
      </c>
    </row>
    <row r="1218" spans="1:17" x14ac:dyDescent="0.3">
      <c r="A1218" t="s">
        <v>1143</v>
      </c>
      <c r="B1218" t="str">
        <f>VLOOKUP(A1218, 'Customer Names'!$A$1:$D$2336,3,FALSE)</f>
        <v>Parker</v>
      </c>
      <c r="C1218">
        <f>VLOOKUP(A1218, 'Medical Examinations'!$A$1:$J$2336,2,FALSE)</f>
        <v>28.88</v>
      </c>
      <c r="D1218">
        <f>VLOOKUP(A1218,'Medical Examinations'!A1217:J3552,3,FALSE)</f>
        <v>10.18</v>
      </c>
      <c r="E1218" t="str">
        <f>VLOOKUP(A1218,'Medical Examinations'!A1217:J3552,4,FALSE)</f>
        <v>No</v>
      </c>
      <c r="F1218" t="str">
        <f>VLOOKUP(A1218,'Medical Examinations'!A1217:J3552,4,FALSE)</f>
        <v>No</v>
      </c>
      <c r="G1218" t="str">
        <f>VLOOKUP(A1218,'Medical Examinations'!A1218:J3552,6,FALSE)</f>
        <v>No</v>
      </c>
      <c r="H1218">
        <f>VLOOKUP(A1218,'Medical Examinations'!A1218:J3552,7,FALSE)</f>
        <v>0</v>
      </c>
      <c r="I1218" s="8" t="str">
        <f>VLOOKUP(A1218,'Medical Examinations'!A1218:J3552,8,FALSE)</f>
        <v>No</v>
      </c>
      <c r="J1218" t="str">
        <f>VLOOKUP(A1218,'Medical Examinations'!A1218:J3552,9,FALSE)</f>
        <v>Overweight</v>
      </c>
      <c r="K1218" t="str">
        <f>VLOOKUP(A1218,'Medical Examinations'!A1218:J3552,10,FALSE)</f>
        <v>Diabetes</v>
      </c>
      <c r="L1218" s="14">
        <f>VLOOKUP(A1218,'Hospitalisation Details'!$A$1:$H$2344,2,FALSE)</f>
        <v>27262</v>
      </c>
      <c r="M1218">
        <f>VLOOKUP(A1218,'Hospitalisation Details'!$A$1:$H$2344,4,FALSE)</f>
        <v>9249.5</v>
      </c>
      <c r="N1218" t="str">
        <f>VLOOKUP(A1218,'Hospitalisation Details'!$A$1:$H$2344,5,FALSE)</f>
        <v>tier - 2</v>
      </c>
      <c r="O1218" t="str">
        <f>VLOOKUP(A1218,'Hospitalisation Details'!$A$1:$H$2344,6,FALSE)</f>
        <v>tier - 1</v>
      </c>
      <c r="P1218" t="str">
        <f>VLOOKUP(A1218,'Hospitalisation Details'!$A$1:$H$2344,7,FALSE)</f>
        <v>R1012</v>
      </c>
      <c r="Q1218">
        <f>VLOOKUP(A1218,'Hospitalisation Details'!$A$1:$H$2344,8,FALSE)</f>
        <v>48</v>
      </c>
    </row>
    <row r="1219" spans="1:17" x14ac:dyDescent="0.3">
      <c r="A1219" t="s">
        <v>1142</v>
      </c>
      <c r="B1219" t="str">
        <f>VLOOKUP(A1219, 'Customer Names'!$A$1:$D$2336,3,FALSE)</f>
        <v>Blekeli</v>
      </c>
      <c r="C1219">
        <f>VLOOKUP(A1219, 'Medical Examinations'!$A$1:$J$2336,2,FALSE)</f>
        <v>28.24</v>
      </c>
      <c r="D1219">
        <f>VLOOKUP(A1219,'Medical Examinations'!A1218:J3553,3,FALSE)</f>
        <v>5.36</v>
      </c>
      <c r="E1219" t="str">
        <f>VLOOKUP(A1219,'Medical Examinations'!A1218:J3553,4,FALSE)</f>
        <v>No</v>
      </c>
      <c r="F1219" t="str">
        <f>VLOOKUP(A1219,'Medical Examinations'!A1218:J3553,4,FALSE)</f>
        <v>No</v>
      </c>
      <c r="G1219" t="str">
        <f>VLOOKUP(A1219,'Medical Examinations'!A1219:J3553,6,FALSE)</f>
        <v>No</v>
      </c>
      <c r="H1219">
        <f>VLOOKUP(A1219,'Medical Examinations'!A1219:J3553,7,FALSE)</f>
        <v>0</v>
      </c>
      <c r="I1219" s="8" t="str">
        <f>VLOOKUP(A1219,'Medical Examinations'!A1219:J3553,8,FALSE)</f>
        <v>No</v>
      </c>
      <c r="J1219" t="str">
        <f>VLOOKUP(A1219,'Medical Examinations'!A1219:J3553,9,FALSE)</f>
        <v>Overweight</v>
      </c>
      <c r="K1219" t="str">
        <f>VLOOKUP(A1219,'Medical Examinations'!A1219:J3553,10,FALSE)</f>
        <v>Normal</v>
      </c>
      <c r="L1219" s="14">
        <f>VLOOKUP(A1219,'Hospitalisation Details'!$A$1:$H$2344,2,FALSE)</f>
        <v>29499</v>
      </c>
      <c r="M1219">
        <f>VLOOKUP(A1219,'Hospitalisation Details'!$A$1:$H$2344,4,FALSE)</f>
        <v>9247.94</v>
      </c>
      <c r="N1219" t="str">
        <f>VLOOKUP(A1219,'Hospitalisation Details'!$A$1:$H$2344,5,FALSE)</f>
        <v>tier - 2</v>
      </c>
      <c r="O1219" t="str">
        <f>VLOOKUP(A1219,'Hospitalisation Details'!$A$1:$H$2344,6,FALSE)</f>
        <v>tier - 1</v>
      </c>
      <c r="P1219" t="str">
        <f>VLOOKUP(A1219,'Hospitalisation Details'!$A$1:$H$2344,7,FALSE)</f>
        <v>R1021</v>
      </c>
      <c r="Q1219">
        <f>VLOOKUP(A1219,'Hospitalisation Details'!$A$1:$H$2344,8,FALSE)</f>
        <v>42</v>
      </c>
    </row>
    <row r="1220" spans="1:17" x14ac:dyDescent="0.3">
      <c r="A1220" t="s">
        <v>1141</v>
      </c>
      <c r="B1220" t="str">
        <f>VLOOKUP(A1220, 'Customer Names'!$A$1:$D$2336,3,FALSE)</f>
        <v>Vangampleare</v>
      </c>
      <c r="C1220">
        <f>VLOOKUP(A1220, 'Medical Examinations'!$A$1:$J$2336,2,FALSE)</f>
        <v>25.46</v>
      </c>
      <c r="D1220">
        <f>VLOOKUP(A1220,'Medical Examinations'!A1219:J3554,3,FALSE)</f>
        <v>11.78</v>
      </c>
      <c r="E1220" t="str">
        <f>VLOOKUP(A1220,'Medical Examinations'!A1219:J3554,4,FALSE)</f>
        <v>Yes</v>
      </c>
      <c r="F1220" t="str">
        <f>VLOOKUP(A1220,'Medical Examinations'!A1219:J3554,4,FALSE)</f>
        <v>Yes</v>
      </c>
      <c r="G1220" t="str">
        <f>VLOOKUP(A1220,'Medical Examinations'!A1220:J3554,6,FALSE)</f>
        <v>No</v>
      </c>
      <c r="H1220">
        <f>VLOOKUP(A1220,'Medical Examinations'!A1220:J3554,7,FALSE)</f>
        <v>1</v>
      </c>
      <c r="I1220" s="8" t="str">
        <f>VLOOKUP(A1220,'Medical Examinations'!A1220:J3554,8,FALSE)</f>
        <v>No</v>
      </c>
      <c r="J1220" t="str">
        <f>VLOOKUP(A1220,'Medical Examinations'!A1220:J3554,9,FALSE)</f>
        <v>Overweight</v>
      </c>
      <c r="K1220" t="str">
        <f>VLOOKUP(A1220,'Medical Examinations'!A1220:J3554,10,FALSE)</f>
        <v>Diabetes</v>
      </c>
      <c r="L1220" s="14">
        <f>VLOOKUP(A1220,'Hospitalisation Details'!$A$1:$H$2344,2,FALSE)</f>
        <v>27734</v>
      </c>
      <c r="M1220">
        <f>VLOOKUP(A1220,'Hospitalisation Details'!$A$1:$H$2344,4,FALSE)</f>
        <v>9225.26</v>
      </c>
      <c r="N1220" t="str">
        <f>VLOOKUP(A1220,'Hospitalisation Details'!$A$1:$H$2344,5,FALSE)</f>
        <v>tier - 3</v>
      </c>
      <c r="O1220" t="str">
        <f>VLOOKUP(A1220,'Hospitalisation Details'!$A$1:$H$2344,6,FALSE)</f>
        <v>tier - 3</v>
      </c>
      <c r="P1220" t="str">
        <f>VLOOKUP(A1220,'Hospitalisation Details'!$A$1:$H$2344,7,FALSE)</f>
        <v>R1015</v>
      </c>
      <c r="Q1220">
        <f>VLOOKUP(A1220,'Hospitalisation Details'!$A$1:$H$2344,8,FALSE)</f>
        <v>47</v>
      </c>
    </row>
    <row r="1221" spans="1:17" x14ac:dyDescent="0.3">
      <c r="A1221" t="s">
        <v>1140</v>
      </c>
      <c r="B1221" t="str">
        <f>VLOOKUP(A1221, 'Customer Names'!$A$1:$D$2336,3,FALSE)</f>
        <v>Hiatt</v>
      </c>
      <c r="C1221">
        <f>VLOOKUP(A1221, 'Medical Examinations'!$A$1:$J$2336,2,FALSE)</f>
        <v>29.64</v>
      </c>
      <c r="D1221">
        <f>VLOOKUP(A1221,'Medical Examinations'!A1220:J3555,3,FALSE)</f>
        <v>10.82</v>
      </c>
      <c r="E1221" t="str">
        <f>VLOOKUP(A1221,'Medical Examinations'!A1220:J3555,4,FALSE)</f>
        <v>Yes</v>
      </c>
      <c r="F1221" t="str">
        <f>VLOOKUP(A1221,'Medical Examinations'!A1220:J3555,4,FALSE)</f>
        <v>Yes</v>
      </c>
      <c r="G1221" t="str">
        <f>VLOOKUP(A1221,'Medical Examinations'!A1221:J3555,6,FALSE)</f>
        <v>No</v>
      </c>
      <c r="H1221">
        <f>VLOOKUP(A1221,'Medical Examinations'!A1221:J3555,7,FALSE)</f>
        <v>0</v>
      </c>
      <c r="I1221" s="8" t="str">
        <f>VLOOKUP(A1221,'Medical Examinations'!A1221:J3555,8,FALSE)</f>
        <v>No</v>
      </c>
      <c r="J1221" t="str">
        <f>VLOOKUP(A1221,'Medical Examinations'!A1221:J3555,9,FALSE)</f>
        <v>Overweight</v>
      </c>
      <c r="K1221" t="str">
        <f>VLOOKUP(A1221,'Medical Examinations'!A1221:J3555,10,FALSE)</f>
        <v>Diabetes</v>
      </c>
      <c r="L1221" s="14">
        <f>VLOOKUP(A1221,'Hospitalisation Details'!$A$1:$H$2344,2,FALSE)</f>
        <v>29925</v>
      </c>
      <c r="M1221">
        <f>VLOOKUP(A1221,'Hospitalisation Details'!$A$1:$H$2344,4,FALSE)</f>
        <v>9222.4</v>
      </c>
      <c r="N1221" t="str">
        <f>VLOOKUP(A1221,'Hospitalisation Details'!$A$1:$H$2344,5,FALSE)</f>
        <v>tier - 2</v>
      </c>
      <c r="O1221" t="str">
        <f>VLOOKUP(A1221,'Hospitalisation Details'!$A$1:$H$2344,6,FALSE)</f>
        <v>tier - 3</v>
      </c>
      <c r="P1221" t="str">
        <f>VLOOKUP(A1221,'Hospitalisation Details'!$A$1:$H$2344,7,FALSE)</f>
        <v>R1019</v>
      </c>
      <c r="Q1221">
        <f>VLOOKUP(A1221,'Hospitalisation Details'!$A$1:$H$2344,8,FALSE)</f>
        <v>41</v>
      </c>
    </row>
    <row r="1222" spans="1:17" x14ac:dyDescent="0.3">
      <c r="A1222" t="s">
        <v>1139</v>
      </c>
      <c r="B1222" t="str">
        <f>VLOOKUP(A1222, 'Customer Names'!$A$1:$D$2336,3,FALSE)</f>
        <v>Tadesse</v>
      </c>
      <c r="C1222">
        <f>VLOOKUP(A1222, 'Medical Examinations'!$A$1:$J$2336,2,FALSE)</f>
        <v>31.27</v>
      </c>
      <c r="D1222">
        <f>VLOOKUP(A1222,'Medical Examinations'!A1221:J3556,3,FALSE)</f>
        <v>7.73</v>
      </c>
      <c r="E1222" t="str">
        <f>VLOOKUP(A1222,'Medical Examinations'!A1221:J3556,4,FALSE)</f>
        <v>Yes</v>
      </c>
      <c r="F1222" t="str">
        <f>VLOOKUP(A1222,'Medical Examinations'!A1221:J3556,4,FALSE)</f>
        <v>Yes</v>
      </c>
      <c r="G1222" t="str">
        <f>VLOOKUP(A1222,'Medical Examinations'!A1222:J3556,6,FALSE)</f>
        <v>No</v>
      </c>
      <c r="H1222">
        <f>VLOOKUP(A1222,'Medical Examinations'!A1222:J3556,7,FALSE)</f>
        <v>1</v>
      </c>
      <c r="I1222" s="8" t="str">
        <f>VLOOKUP(A1222,'Medical Examinations'!A1222:J3556,8,FALSE)</f>
        <v>No</v>
      </c>
      <c r="J1222" t="str">
        <f>VLOOKUP(A1222,'Medical Examinations'!A1222:J3556,9,FALSE)</f>
        <v>Obesity</v>
      </c>
      <c r="K1222" t="str">
        <f>VLOOKUP(A1222,'Medical Examinations'!A1222:J3556,10,FALSE)</f>
        <v>Diabetes</v>
      </c>
      <c r="L1222" s="14">
        <f>VLOOKUP(A1222,'Hospitalisation Details'!$A$1:$H$2344,2,FALSE)</f>
        <v>31771</v>
      </c>
      <c r="M1222">
        <f>VLOOKUP(A1222,'Hospitalisation Details'!$A$1:$H$2344,4,FALSE)</f>
        <v>9210.06</v>
      </c>
      <c r="N1222" t="str">
        <f>VLOOKUP(A1222,'Hospitalisation Details'!$A$1:$H$2344,5,FALSE)</f>
        <v>tier - 2</v>
      </c>
      <c r="O1222" t="str">
        <f>VLOOKUP(A1222,'Hospitalisation Details'!$A$1:$H$2344,6,FALSE)</f>
        <v>tier - 3</v>
      </c>
      <c r="P1222" t="str">
        <f>VLOOKUP(A1222,'Hospitalisation Details'!$A$1:$H$2344,7,FALSE)</f>
        <v>R1021</v>
      </c>
      <c r="Q1222">
        <f>VLOOKUP(A1222,'Hospitalisation Details'!$A$1:$H$2344,8,FALSE)</f>
        <v>36</v>
      </c>
    </row>
    <row r="1223" spans="1:17" x14ac:dyDescent="0.3">
      <c r="A1223" t="s">
        <v>1138</v>
      </c>
      <c r="B1223" t="str">
        <f>VLOOKUP(A1223, 'Customer Names'!$A$1:$D$2336,3,FALSE)</f>
        <v>Jaswell</v>
      </c>
      <c r="C1223">
        <f>VLOOKUP(A1223, 'Medical Examinations'!$A$1:$J$2336,2,FALSE)</f>
        <v>19.95</v>
      </c>
      <c r="D1223">
        <f>VLOOKUP(A1223,'Medical Examinations'!A1222:J3557,3,FALSE)</f>
        <v>6.24</v>
      </c>
      <c r="E1223" t="str">
        <f>VLOOKUP(A1223,'Medical Examinations'!A1222:J3557,4,FALSE)</f>
        <v>Yes</v>
      </c>
      <c r="F1223" t="str">
        <f>VLOOKUP(A1223,'Medical Examinations'!A1222:J3557,4,FALSE)</f>
        <v>Yes</v>
      </c>
      <c r="G1223" t="str">
        <f>VLOOKUP(A1223,'Medical Examinations'!A1223:J3557,6,FALSE)</f>
        <v>No</v>
      </c>
      <c r="H1223">
        <f>VLOOKUP(A1223,'Medical Examinations'!A1223:J3557,7,FALSE)</f>
        <v>0</v>
      </c>
      <c r="I1223" s="8" t="str">
        <f>VLOOKUP(A1223,'Medical Examinations'!A1223:J3557,8,FALSE)</f>
        <v>No</v>
      </c>
      <c r="J1223" t="str">
        <f>VLOOKUP(A1223,'Medical Examinations'!A1223:J3557,9,FALSE)</f>
        <v>Normal weight</v>
      </c>
      <c r="K1223" t="str">
        <f>VLOOKUP(A1223,'Medical Examinations'!A1223:J3557,10,FALSE)</f>
        <v>Prediabetes</v>
      </c>
      <c r="L1223" s="14">
        <f>VLOOKUP(A1223,'Hospitalisation Details'!$A$1:$H$2344,2,FALSE)</f>
        <v>28013</v>
      </c>
      <c r="M1223">
        <f>VLOOKUP(A1223,'Hospitalisation Details'!$A$1:$H$2344,4,FALSE)</f>
        <v>9193.84</v>
      </c>
      <c r="N1223" t="str">
        <f>VLOOKUP(A1223,'Hospitalisation Details'!$A$1:$H$2344,5,FALSE)</f>
        <v>tier - 2</v>
      </c>
      <c r="O1223" t="str">
        <f>VLOOKUP(A1223,'Hospitalisation Details'!$A$1:$H$2344,6,FALSE)</f>
        <v>tier - 1</v>
      </c>
      <c r="P1223" t="str">
        <f>VLOOKUP(A1223,'Hospitalisation Details'!$A$1:$H$2344,7,FALSE)</f>
        <v>R1012</v>
      </c>
      <c r="Q1223">
        <f>VLOOKUP(A1223,'Hospitalisation Details'!$A$1:$H$2344,8,FALSE)</f>
        <v>46</v>
      </c>
    </row>
    <row r="1224" spans="1:17" x14ac:dyDescent="0.3">
      <c r="A1224" t="s">
        <v>1137</v>
      </c>
      <c r="B1224" t="str">
        <f>VLOOKUP(A1224, 'Customer Names'!$A$1:$D$2336,3,FALSE)</f>
        <v>Phillips-Cook</v>
      </c>
      <c r="C1224">
        <f>VLOOKUP(A1224, 'Medical Examinations'!$A$1:$J$2336,2,FALSE)</f>
        <v>21.3</v>
      </c>
      <c r="D1224">
        <f>VLOOKUP(A1224,'Medical Examinations'!A1223:J3558,3,FALSE)</f>
        <v>10.42</v>
      </c>
      <c r="E1224" t="str">
        <f>VLOOKUP(A1224,'Medical Examinations'!A1223:J3558,4,FALSE)</f>
        <v>No</v>
      </c>
      <c r="F1224" t="str">
        <f>VLOOKUP(A1224,'Medical Examinations'!A1223:J3558,4,FALSE)</f>
        <v>No</v>
      </c>
      <c r="G1224" t="str">
        <f>VLOOKUP(A1224,'Medical Examinations'!A1224:J3558,6,FALSE)</f>
        <v>No</v>
      </c>
      <c r="H1224">
        <f>VLOOKUP(A1224,'Medical Examinations'!A1224:J3558,7,FALSE)</f>
        <v>2</v>
      </c>
      <c r="I1224" s="8" t="str">
        <f>VLOOKUP(A1224,'Medical Examinations'!A1224:J3558,8,FALSE)</f>
        <v>No</v>
      </c>
      <c r="J1224" t="str">
        <f>VLOOKUP(A1224,'Medical Examinations'!A1224:J3558,9,FALSE)</f>
        <v>Normal weight</v>
      </c>
      <c r="K1224" t="str">
        <f>VLOOKUP(A1224,'Medical Examinations'!A1224:J3558,10,FALSE)</f>
        <v>Diabetes</v>
      </c>
      <c r="L1224" s="14">
        <f>VLOOKUP(A1224,'Hospitalisation Details'!$A$1:$H$2344,2,FALSE)</f>
        <v>27023</v>
      </c>
      <c r="M1224">
        <f>VLOOKUP(A1224,'Hospitalisation Details'!$A$1:$H$2344,4,FALSE)</f>
        <v>9182.17</v>
      </c>
      <c r="N1224" t="str">
        <f>VLOOKUP(A1224,'Hospitalisation Details'!$A$1:$H$2344,5,FALSE)</f>
        <v>tier - 2</v>
      </c>
      <c r="O1224" t="str">
        <f>VLOOKUP(A1224,'Hospitalisation Details'!$A$1:$H$2344,6,FALSE)</f>
        <v>tier - 3</v>
      </c>
      <c r="P1224" t="str">
        <f>VLOOKUP(A1224,'Hospitalisation Details'!$A$1:$H$2344,7,FALSE)</f>
        <v>R1011</v>
      </c>
      <c r="Q1224">
        <f>VLOOKUP(A1224,'Hospitalisation Details'!$A$1:$H$2344,8,FALSE)</f>
        <v>49</v>
      </c>
    </row>
    <row r="1225" spans="1:17" x14ac:dyDescent="0.3">
      <c r="A1225" t="s">
        <v>1136</v>
      </c>
      <c r="B1225" t="str">
        <f>VLOOKUP(A1225, 'Customer Names'!$A$1:$D$2336,3,FALSE)</f>
        <v>Clark</v>
      </c>
      <c r="C1225">
        <f>VLOOKUP(A1225, 'Medical Examinations'!$A$1:$J$2336,2,FALSE)</f>
        <v>31.635000000000002</v>
      </c>
      <c r="D1225">
        <f>VLOOKUP(A1225,'Medical Examinations'!A1224:J3559,3,FALSE)</f>
        <v>11.11</v>
      </c>
      <c r="E1225" t="str">
        <f>VLOOKUP(A1225,'Medical Examinations'!A1224:J3559,4,FALSE)</f>
        <v>No</v>
      </c>
      <c r="F1225" t="str">
        <f>VLOOKUP(A1225,'Medical Examinations'!A1224:J3559,4,FALSE)</f>
        <v>No</v>
      </c>
      <c r="G1225" t="str">
        <f>VLOOKUP(A1225,'Medical Examinations'!A1225:J3559,6,FALSE)</f>
        <v>No</v>
      </c>
      <c r="H1225">
        <f>VLOOKUP(A1225,'Medical Examinations'!A1225:J3559,7,FALSE)</f>
        <v>0</v>
      </c>
      <c r="I1225" s="8" t="str">
        <f>VLOOKUP(A1225,'Medical Examinations'!A1225:J3559,8,FALSE)</f>
        <v>No</v>
      </c>
      <c r="J1225" t="str">
        <f>VLOOKUP(A1225,'Medical Examinations'!A1225:J3559,9,FALSE)</f>
        <v>Obesity</v>
      </c>
      <c r="K1225" t="str">
        <f>VLOOKUP(A1225,'Medical Examinations'!A1225:J3559,10,FALSE)</f>
        <v>Diabetes</v>
      </c>
      <c r="L1225" s="14">
        <f>VLOOKUP(A1225,'Hospitalisation Details'!$A$1:$H$2344,2,FALSE)</f>
        <v>26296</v>
      </c>
      <c r="M1225">
        <f>VLOOKUP(A1225,'Hospitalisation Details'!$A$1:$H$2344,4,FALSE)</f>
        <v>9174.14</v>
      </c>
      <c r="N1225" t="str">
        <f>VLOOKUP(A1225,'Hospitalisation Details'!$A$1:$H$2344,5,FALSE)</f>
        <v>tier - 3</v>
      </c>
      <c r="O1225" t="str">
        <f>VLOOKUP(A1225,'Hospitalisation Details'!$A$1:$H$2344,6,FALSE)</f>
        <v>tier - 1</v>
      </c>
      <c r="P1225" t="str">
        <f>VLOOKUP(A1225,'Hospitalisation Details'!$A$1:$H$2344,7,FALSE)</f>
        <v>R1012</v>
      </c>
      <c r="Q1225">
        <f>VLOOKUP(A1225,'Hospitalisation Details'!$A$1:$H$2344,8,FALSE)</f>
        <v>51</v>
      </c>
    </row>
    <row r="1226" spans="1:17" x14ac:dyDescent="0.3">
      <c r="A1226" t="s">
        <v>1135</v>
      </c>
      <c r="B1226" t="str">
        <f>VLOOKUP(A1226, 'Customer Names'!$A$1:$D$2336,3,FALSE)</f>
        <v>Wang</v>
      </c>
      <c r="C1226">
        <f>VLOOKUP(A1226, 'Medical Examinations'!$A$1:$J$2336,2,FALSE)</f>
        <v>23.9</v>
      </c>
      <c r="D1226">
        <f>VLOOKUP(A1226,'Medical Examinations'!A1225:J3560,3,FALSE)</f>
        <v>7.67</v>
      </c>
      <c r="E1226" t="str">
        <f>VLOOKUP(A1226,'Medical Examinations'!A1225:J3560,4,FALSE)</f>
        <v>Yes</v>
      </c>
      <c r="F1226" t="str">
        <f>VLOOKUP(A1226,'Medical Examinations'!A1225:J3560,4,FALSE)</f>
        <v>Yes</v>
      </c>
      <c r="G1226" t="str">
        <f>VLOOKUP(A1226,'Medical Examinations'!A1226:J3560,6,FALSE)</f>
        <v>No</v>
      </c>
      <c r="H1226">
        <f>VLOOKUP(A1226,'Medical Examinations'!A1226:J3560,7,FALSE)</f>
        <v>2</v>
      </c>
      <c r="I1226" s="8" t="str">
        <f>VLOOKUP(A1226,'Medical Examinations'!A1226:J3560,8,FALSE)</f>
        <v>No</v>
      </c>
      <c r="J1226" t="str">
        <f>VLOOKUP(A1226,'Medical Examinations'!A1226:J3560,9,FALSE)</f>
        <v>Normal weight</v>
      </c>
      <c r="K1226" t="str">
        <f>VLOOKUP(A1226,'Medical Examinations'!A1226:J3560,10,FALSE)</f>
        <v>Diabetes</v>
      </c>
      <c r="L1226" s="14">
        <f>VLOOKUP(A1226,'Hospitalisation Details'!$A$1:$H$2344,2,FALSE)</f>
        <v>25865</v>
      </c>
      <c r="M1226">
        <f>VLOOKUP(A1226,'Hospitalisation Details'!$A$1:$H$2344,4,FALSE)</f>
        <v>9171.75</v>
      </c>
      <c r="N1226" t="str">
        <f>VLOOKUP(A1226,'Hospitalisation Details'!$A$1:$H$2344,5,FALSE)</f>
        <v>tier - 2</v>
      </c>
      <c r="O1226" t="str">
        <f>VLOOKUP(A1226,'Hospitalisation Details'!$A$1:$H$2344,6,FALSE)</f>
        <v>tier - 2</v>
      </c>
      <c r="P1226" t="str">
        <f>VLOOKUP(A1226,'Hospitalisation Details'!$A$1:$H$2344,7,FALSE)</f>
        <v>R1012</v>
      </c>
      <c r="Q1226">
        <f>VLOOKUP(A1226,'Hospitalisation Details'!$A$1:$H$2344,8,FALSE)</f>
        <v>52</v>
      </c>
    </row>
    <row r="1227" spans="1:17" x14ac:dyDescent="0.3">
      <c r="A1227" t="s">
        <v>1134</v>
      </c>
      <c r="B1227" t="str">
        <f>VLOOKUP(A1227, 'Customer Names'!$A$1:$D$2336,3,FALSE)</f>
        <v>Desruisseaux</v>
      </c>
      <c r="C1227">
        <f>VLOOKUP(A1227, 'Medical Examinations'!$A$1:$J$2336,2,FALSE)</f>
        <v>34.15</v>
      </c>
      <c r="D1227">
        <f>VLOOKUP(A1227,'Medical Examinations'!A1226:J3561,3,FALSE)</f>
        <v>6.15</v>
      </c>
      <c r="E1227" t="str">
        <f>VLOOKUP(A1227,'Medical Examinations'!A1226:J3561,4,FALSE)</f>
        <v>No</v>
      </c>
      <c r="F1227" t="str">
        <f>VLOOKUP(A1227,'Medical Examinations'!A1226:J3561,4,FALSE)</f>
        <v>No</v>
      </c>
      <c r="G1227" t="str">
        <f>VLOOKUP(A1227,'Medical Examinations'!A1227:J3561,6,FALSE)</f>
        <v>No</v>
      </c>
      <c r="H1227">
        <f>VLOOKUP(A1227,'Medical Examinations'!A1227:J3561,7,FALSE)</f>
        <v>0</v>
      </c>
      <c r="I1227" s="8" t="str">
        <f>VLOOKUP(A1227,'Medical Examinations'!A1227:J3561,8,FALSE)</f>
        <v>No</v>
      </c>
      <c r="J1227" t="str">
        <f>VLOOKUP(A1227,'Medical Examinations'!A1227:J3561,9,FALSE)</f>
        <v>Obesity</v>
      </c>
      <c r="K1227" t="str">
        <f>VLOOKUP(A1227,'Medical Examinations'!A1227:J3561,10,FALSE)</f>
        <v>Prediabetes</v>
      </c>
      <c r="L1227" s="14">
        <f>VLOOKUP(A1227,'Hospitalisation Details'!$A$1:$H$2344,2,FALSE)</f>
        <v>33108</v>
      </c>
      <c r="M1227">
        <f>VLOOKUP(A1227,'Hospitalisation Details'!$A$1:$H$2344,4,FALSE)</f>
        <v>9159.51</v>
      </c>
      <c r="N1227" t="str">
        <f>VLOOKUP(A1227,'Hospitalisation Details'!$A$1:$H$2344,5,FALSE)</f>
        <v>tier - 2</v>
      </c>
      <c r="O1227" t="str">
        <f>VLOOKUP(A1227,'Hospitalisation Details'!$A$1:$H$2344,6,FALSE)</f>
        <v>tier - 2</v>
      </c>
      <c r="P1227" t="str">
        <f>VLOOKUP(A1227,'Hospitalisation Details'!$A$1:$H$2344,7,FALSE)</f>
        <v>R1021</v>
      </c>
      <c r="Q1227">
        <f>VLOOKUP(A1227,'Hospitalisation Details'!$A$1:$H$2344,8,FALSE)</f>
        <v>32</v>
      </c>
    </row>
    <row r="1228" spans="1:17" x14ac:dyDescent="0.3">
      <c r="A1228" t="s">
        <v>1133</v>
      </c>
      <c r="B1228" t="str">
        <f>VLOOKUP(A1228, 'Customer Names'!$A$1:$D$2336,3,FALSE)</f>
        <v>Ripp</v>
      </c>
      <c r="C1228">
        <f>VLOOKUP(A1228, 'Medical Examinations'!$A$1:$J$2336,2,FALSE)</f>
        <v>28.71</v>
      </c>
      <c r="D1228">
        <f>VLOOKUP(A1228,'Medical Examinations'!A1227:J3562,3,FALSE)</f>
        <v>5.71</v>
      </c>
      <c r="E1228" t="str">
        <f>VLOOKUP(A1228,'Medical Examinations'!A1227:J3562,4,FALSE)</f>
        <v>No</v>
      </c>
      <c r="F1228" t="str">
        <f>VLOOKUP(A1228,'Medical Examinations'!A1227:J3562,4,FALSE)</f>
        <v>No</v>
      </c>
      <c r="G1228" t="str">
        <f>VLOOKUP(A1228,'Medical Examinations'!A1228:J3562,6,FALSE)</f>
        <v>No</v>
      </c>
      <c r="H1228">
        <f>VLOOKUP(A1228,'Medical Examinations'!A1228:J3562,7,FALSE)</f>
        <v>0</v>
      </c>
      <c r="I1228" s="8" t="str">
        <f>VLOOKUP(A1228,'Medical Examinations'!A1228:J3562,8,FALSE)</f>
        <v>No</v>
      </c>
      <c r="J1228" t="str">
        <f>VLOOKUP(A1228,'Medical Examinations'!A1228:J3562,9,FALSE)</f>
        <v>Overweight</v>
      </c>
      <c r="K1228" t="str">
        <f>VLOOKUP(A1228,'Medical Examinations'!A1228:J3562,10,FALSE)</f>
        <v>Prediabetes</v>
      </c>
      <c r="L1228" s="14">
        <f>VLOOKUP(A1228,'Hospitalisation Details'!$A$1:$H$2344,2,FALSE)</f>
        <v>30293</v>
      </c>
      <c r="M1228">
        <f>VLOOKUP(A1228,'Hospitalisation Details'!$A$1:$H$2344,4,FALSE)</f>
        <v>9147.5</v>
      </c>
      <c r="N1228" t="str">
        <f>VLOOKUP(A1228,'Hospitalisation Details'!$A$1:$H$2344,5,FALSE)</f>
        <v>tier - 2</v>
      </c>
      <c r="O1228" t="str">
        <f>VLOOKUP(A1228,'Hospitalisation Details'!$A$1:$H$2344,6,FALSE)</f>
        <v>tier - 1</v>
      </c>
      <c r="P1228" t="str">
        <f>VLOOKUP(A1228,'Hospitalisation Details'!$A$1:$H$2344,7,FALSE)</f>
        <v>R1012</v>
      </c>
      <c r="Q1228">
        <f>VLOOKUP(A1228,'Hospitalisation Details'!$A$1:$H$2344,8,FALSE)</f>
        <v>40</v>
      </c>
    </row>
    <row r="1229" spans="1:17" x14ac:dyDescent="0.3">
      <c r="A1229" t="s">
        <v>1132</v>
      </c>
      <c r="B1229" t="str">
        <f>VLOOKUP(A1229, 'Customer Names'!$A$1:$D$2336,3,FALSE)</f>
        <v>Harris</v>
      </c>
      <c r="C1229">
        <f>VLOOKUP(A1229, 'Medical Examinations'!$A$1:$J$2336,2,FALSE)</f>
        <v>36.700000000000003</v>
      </c>
      <c r="D1229">
        <f>VLOOKUP(A1229,'Medical Examinations'!A1228:J3563,3,FALSE)</f>
        <v>8.6999999999999993</v>
      </c>
      <c r="E1229" t="str">
        <f>VLOOKUP(A1229,'Medical Examinations'!A1228:J3563,4,FALSE)</f>
        <v>Yes</v>
      </c>
      <c r="F1229" t="str">
        <f>VLOOKUP(A1229,'Medical Examinations'!A1228:J3563,4,FALSE)</f>
        <v>Yes</v>
      </c>
      <c r="G1229" t="str">
        <f>VLOOKUP(A1229,'Medical Examinations'!A1229:J3563,6,FALSE)</f>
        <v>No</v>
      </c>
      <c r="H1229">
        <f>VLOOKUP(A1229,'Medical Examinations'!A1229:J3563,7,FALSE)</f>
        <v>2</v>
      </c>
      <c r="I1229" s="8" t="str">
        <f>VLOOKUP(A1229,'Medical Examinations'!A1229:J3563,8,FALSE)</f>
        <v>No</v>
      </c>
      <c r="J1229" t="str">
        <f>VLOOKUP(A1229,'Medical Examinations'!A1229:J3563,9,FALSE)</f>
        <v>Obesity</v>
      </c>
      <c r="K1229" t="str">
        <f>VLOOKUP(A1229,'Medical Examinations'!A1229:J3563,10,FALSE)</f>
        <v>Diabetes</v>
      </c>
      <c r="L1229" s="14">
        <f>VLOOKUP(A1229,'Hospitalisation Details'!$A$1:$H$2344,2,FALSE)</f>
        <v>25859</v>
      </c>
      <c r="M1229">
        <f>VLOOKUP(A1229,'Hospitalisation Details'!$A$1:$H$2344,4,FALSE)</f>
        <v>9144.57</v>
      </c>
      <c r="N1229" t="str">
        <f>VLOOKUP(A1229,'Hospitalisation Details'!$A$1:$H$2344,5,FALSE)</f>
        <v>tier - 3</v>
      </c>
      <c r="O1229" t="str">
        <f>VLOOKUP(A1229,'Hospitalisation Details'!$A$1:$H$2344,6,FALSE)</f>
        <v>tier - 2</v>
      </c>
      <c r="P1229" t="str">
        <f>VLOOKUP(A1229,'Hospitalisation Details'!$A$1:$H$2344,7,FALSE)</f>
        <v>R1011</v>
      </c>
      <c r="Q1229">
        <f>VLOOKUP(A1229,'Hospitalisation Details'!$A$1:$H$2344,8,FALSE)</f>
        <v>52</v>
      </c>
    </row>
    <row r="1230" spans="1:17" x14ac:dyDescent="0.3">
      <c r="A1230" t="s">
        <v>1131</v>
      </c>
      <c r="B1230" t="str">
        <f>VLOOKUP(A1230, 'Customer Names'!$A$1:$D$2336,3,FALSE)</f>
        <v>Shafer</v>
      </c>
      <c r="C1230">
        <f>VLOOKUP(A1230, 'Medical Examinations'!$A$1:$J$2336,2,FALSE)</f>
        <v>34.1</v>
      </c>
      <c r="D1230">
        <f>VLOOKUP(A1230,'Medical Examinations'!A1229:J3564,3,FALSE)</f>
        <v>9.0399999999999991</v>
      </c>
      <c r="E1230" t="str">
        <f>VLOOKUP(A1230,'Medical Examinations'!A1229:J3564,4,FALSE)</f>
        <v>Yes</v>
      </c>
      <c r="F1230" t="str">
        <f>VLOOKUP(A1230,'Medical Examinations'!A1229:J3564,4,FALSE)</f>
        <v>Yes</v>
      </c>
      <c r="G1230" t="str">
        <f>VLOOKUP(A1230,'Medical Examinations'!A1230:J3564,6,FALSE)</f>
        <v>No</v>
      </c>
      <c r="H1230">
        <f>VLOOKUP(A1230,'Medical Examinations'!A1230:J3564,7,FALSE)</f>
        <v>2</v>
      </c>
      <c r="I1230" s="8" t="str">
        <f>VLOOKUP(A1230,'Medical Examinations'!A1230:J3564,8,FALSE)</f>
        <v>No</v>
      </c>
      <c r="J1230" t="str">
        <f>VLOOKUP(A1230,'Medical Examinations'!A1230:J3564,9,FALSE)</f>
        <v>Obesity</v>
      </c>
      <c r="K1230" t="str">
        <f>VLOOKUP(A1230,'Medical Examinations'!A1230:J3564,10,FALSE)</f>
        <v>Diabetes</v>
      </c>
      <c r="L1230" s="14">
        <f>VLOOKUP(A1230,'Hospitalisation Details'!$A$1:$H$2344,2,FALSE)</f>
        <v>25792</v>
      </c>
      <c r="M1230">
        <f>VLOOKUP(A1230,'Hospitalisation Details'!$A$1:$H$2344,4,FALSE)</f>
        <v>9140.9500000000007</v>
      </c>
      <c r="N1230" t="str">
        <f>VLOOKUP(A1230,'Hospitalisation Details'!$A$1:$H$2344,5,FALSE)</f>
        <v>tier - 3</v>
      </c>
      <c r="O1230" t="str">
        <f>VLOOKUP(A1230,'Hospitalisation Details'!$A$1:$H$2344,6,FALSE)</f>
        <v>tier - 3</v>
      </c>
      <c r="P1230" t="str">
        <f>VLOOKUP(A1230,'Hospitalisation Details'!$A$1:$H$2344,7,FALSE)</f>
        <v>R1013</v>
      </c>
      <c r="Q1230">
        <f>VLOOKUP(A1230,'Hospitalisation Details'!$A$1:$H$2344,8,FALSE)</f>
        <v>52</v>
      </c>
    </row>
    <row r="1231" spans="1:17" x14ac:dyDescent="0.3">
      <c r="A1231" t="s">
        <v>1130</v>
      </c>
      <c r="B1231" t="str">
        <f>VLOOKUP(A1231, 'Customer Names'!$A$1:$D$2336,3,FALSE)</f>
        <v>Hemesath</v>
      </c>
      <c r="C1231">
        <f>VLOOKUP(A1231, 'Medical Examinations'!$A$1:$J$2336,2,FALSE)</f>
        <v>25.7</v>
      </c>
      <c r="D1231">
        <f>VLOOKUP(A1231,'Medical Examinations'!A1230:J3565,3,FALSE)</f>
        <v>5.61</v>
      </c>
      <c r="E1231" t="str">
        <f>VLOOKUP(A1231,'Medical Examinations'!A1230:J3565,4,FALSE)</f>
        <v>No</v>
      </c>
      <c r="F1231" t="str">
        <f>VLOOKUP(A1231,'Medical Examinations'!A1230:J3565,4,FALSE)</f>
        <v>No</v>
      </c>
      <c r="G1231" t="str">
        <f>VLOOKUP(A1231,'Medical Examinations'!A1231:J3565,6,FALSE)</f>
        <v>No</v>
      </c>
      <c r="H1231">
        <f>VLOOKUP(A1231,'Medical Examinations'!A1231:J3565,7,FALSE)</f>
        <v>0</v>
      </c>
      <c r="I1231" s="8" t="str">
        <f>VLOOKUP(A1231,'Medical Examinations'!A1231:J3565,8,FALSE)</f>
        <v>No</v>
      </c>
      <c r="J1231" t="str">
        <f>VLOOKUP(A1231,'Medical Examinations'!A1231:J3565,9,FALSE)</f>
        <v>Overweight</v>
      </c>
      <c r="K1231" t="str">
        <f>VLOOKUP(A1231,'Medical Examinations'!A1231:J3565,10,FALSE)</f>
        <v>Normal</v>
      </c>
      <c r="L1231" s="14">
        <f>VLOOKUP(A1231,'Hospitalisation Details'!$A$1:$H$2344,2,FALSE)</f>
        <v>28461</v>
      </c>
      <c r="M1231">
        <f>VLOOKUP(A1231,'Hospitalisation Details'!$A$1:$H$2344,4,FALSE)</f>
        <v>9101.7999999999993</v>
      </c>
      <c r="N1231" t="str">
        <f>VLOOKUP(A1231,'Hospitalisation Details'!$A$1:$H$2344,5,FALSE)</f>
        <v>tier - 2</v>
      </c>
      <c r="O1231" t="str">
        <f>VLOOKUP(A1231,'Hospitalisation Details'!$A$1:$H$2344,6,FALSE)</f>
        <v>tier - 1</v>
      </c>
      <c r="P1231" t="str">
        <f>VLOOKUP(A1231,'Hospitalisation Details'!$A$1:$H$2344,7,FALSE)</f>
        <v>R1011</v>
      </c>
      <c r="Q1231">
        <f>VLOOKUP(A1231,'Hospitalisation Details'!$A$1:$H$2344,8,FALSE)</f>
        <v>45</v>
      </c>
    </row>
    <row r="1232" spans="1:17" x14ac:dyDescent="0.3">
      <c r="A1232" t="s">
        <v>1129</v>
      </c>
      <c r="B1232" t="str">
        <f>VLOOKUP(A1232, 'Customer Names'!$A$1:$D$2336,3,FALSE)</f>
        <v>Vinci</v>
      </c>
      <c r="C1232">
        <f>VLOOKUP(A1232, 'Medical Examinations'!$A$1:$J$2336,2,FALSE)</f>
        <v>21.68</v>
      </c>
      <c r="D1232">
        <f>VLOOKUP(A1232,'Medical Examinations'!A1231:J3566,3,FALSE)</f>
        <v>8.1199999999999992</v>
      </c>
      <c r="E1232" t="str">
        <f>VLOOKUP(A1232,'Medical Examinations'!A1231:J3566,4,FALSE)</f>
        <v>No</v>
      </c>
      <c r="F1232" t="str">
        <f>VLOOKUP(A1232,'Medical Examinations'!A1231:J3566,4,FALSE)</f>
        <v>No</v>
      </c>
      <c r="G1232" t="str">
        <f>VLOOKUP(A1232,'Medical Examinations'!A1232:J3566,6,FALSE)</f>
        <v>No</v>
      </c>
      <c r="H1232">
        <f>VLOOKUP(A1232,'Medical Examinations'!A1232:J3566,7,FALSE)</f>
        <v>0</v>
      </c>
      <c r="I1232" s="8" t="str">
        <f>VLOOKUP(A1232,'Medical Examinations'!A1232:J3566,8,FALSE)</f>
        <v>No</v>
      </c>
      <c r="J1232" t="str">
        <f>VLOOKUP(A1232,'Medical Examinations'!A1232:J3566,9,FALSE)</f>
        <v>Normal weight</v>
      </c>
      <c r="K1232" t="str">
        <f>VLOOKUP(A1232,'Medical Examinations'!A1232:J3566,10,FALSE)</f>
        <v>Diabetes</v>
      </c>
      <c r="L1232" s="14">
        <f>VLOOKUP(A1232,'Hospitalisation Details'!$A$1:$H$2344,2,FALSE)</f>
        <v>24055</v>
      </c>
      <c r="M1232">
        <f>VLOOKUP(A1232,'Hospitalisation Details'!$A$1:$H$2344,4,FALSE)</f>
        <v>9095.94</v>
      </c>
      <c r="N1232" t="str">
        <f>VLOOKUP(A1232,'Hospitalisation Details'!$A$1:$H$2344,5,FALSE)</f>
        <v>tier - 3</v>
      </c>
      <c r="O1232" t="str">
        <f>VLOOKUP(A1232,'Hospitalisation Details'!$A$1:$H$2344,6,FALSE)</f>
        <v>tier - 1</v>
      </c>
      <c r="P1232" t="str">
        <f>VLOOKUP(A1232,'Hospitalisation Details'!$A$1:$H$2344,7,FALSE)</f>
        <v>R1011</v>
      </c>
      <c r="Q1232">
        <f>VLOOKUP(A1232,'Hospitalisation Details'!$A$1:$H$2344,8,FALSE)</f>
        <v>57</v>
      </c>
    </row>
    <row r="1233" spans="1:17" x14ac:dyDescent="0.3">
      <c r="A1233" t="s">
        <v>1128</v>
      </c>
      <c r="B1233" t="str">
        <f>VLOOKUP(A1233, 'Customer Names'!$A$1:$D$2336,3,FALSE)</f>
        <v>Diamond-Husmann</v>
      </c>
      <c r="C1233">
        <f>VLOOKUP(A1233, 'Medical Examinations'!$A$1:$J$2336,2,FALSE)</f>
        <v>25.175000000000001</v>
      </c>
      <c r="D1233">
        <f>VLOOKUP(A1233,'Medical Examinations'!A1232:J3567,3,FALSE)</f>
        <v>4.74</v>
      </c>
      <c r="E1233" t="str">
        <f>VLOOKUP(A1233,'Medical Examinations'!A1232:J3567,4,FALSE)</f>
        <v>No</v>
      </c>
      <c r="F1233" t="str">
        <f>VLOOKUP(A1233,'Medical Examinations'!A1232:J3567,4,FALSE)</f>
        <v>No</v>
      </c>
      <c r="G1233" t="str">
        <f>VLOOKUP(A1233,'Medical Examinations'!A1233:J3567,6,FALSE)</f>
        <v>No</v>
      </c>
      <c r="H1233">
        <f>VLOOKUP(A1233,'Medical Examinations'!A1233:J3567,7,FALSE)</f>
        <v>0</v>
      </c>
      <c r="I1233" s="8" t="str">
        <f>VLOOKUP(A1233,'Medical Examinations'!A1233:J3567,8,FALSE)</f>
        <v>No</v>
      </c>
      <c r="J1233" t="str">
        <f>VLOOKUP(A1233,'Medical Examinations'!A1233:J3567,9,FALSE)</f>
        <v>Overweight</v>
      </c>
      <c r="K1233" t="str">
        <f>VLOOKUP(A1233,'Medical Examinations'!A1233:J3567,10,FALSE)</f>
        <v>Normal</v>
      </c>
      <c r="L1233" s="14">
        <f>VLOOKUP(A1233,'Hospitalisation Details'!$A$1:$H$2344,2,FALSE)</f>
        <v>28433</v>
      </c>
      <c r="M1233">
        <f>VLOOKUP(A1233,'Hospitalisation Details'!$A$1:$H$2344,4,FALSE)</f>
        <v>9095.07</v>
      </c>
      <c r="N1233" t="str">
        <f>VLOOKUP(A1233,'Hospitalisation Details'!$A$1:$H$2344,5,FALSE)</f>
        <v>tier - 2</v>
      </c>
      <c r="O1233" t="str">
        <f>VLOOKUP(A1233,'Hospitalisation Details'!$A$1:$H$2344,6,FALSE)</f>
        <v>tier - 2</v>
      </c>
      <c r="P1233" t="str">
        <f>VLOOKUP(A1233,'Hospitalisation Details'!$A$1:$H$2344,7,FALSE)</f>
        <v>R1024</v>
      </c>
      <c r="Q1233">
        <f>VLOOKUP(A1233,'Hospitalisation Details'!$A$1:$H$2344,8,FALSE)</f>
        <v>45</v>
      </c>
    </row>
    <row r="1234" spans="1:17" x14ac:dyDescent="0.3">
      <c r="A1234" t="s">
        <v>1127</v>
      </c>
      <c r="B1234" t="str">
        <f>VLOOKUP(A1234, 'Customer Names'!$A$1:$D$2336,3,FALSE)</f>
        <v>Soto</v>
      </c>
      <c r="C1234">
        <f>VLOOKUP(A1234, 'Medical Examinations'!$A$1:$J$2336,2,FALSE)</f>
        <v>44.77</v>
      </c>
      <c r="D1234">
        <f>VLOOKUP(A1234,'Medical Examinations'!A1233:J3568,3,FALSE)</f>
        <v>4.0599999999999996</v>
      </c>
      <c r="E1234" t="str">
        <f>VLOOKUP(A1234,'Medical Examinations'!A1233:J3568,4,FALSE)</f>
        <v>No</v>
      </c>
      <c r="F1234" t="str">
        <f>VLOOKUP(A1234,'Medical Examinations'!A1233:J3568,4,FALSE)</f>
        <v>No</v>
      </c>
      <c r="G1234" t="str">
        <f>VLOOKUP(A1234,'Medical Examinations'!A1234:J3568,6,FALSE)</f>
        <v>No</v>
      </c>
      <c r="H1234">
        <f>VLOOKUP(A1234,'Medical Examinations'!A1234:J3568,7,FALSE)</f>
        <v>2</v>
      </c>
      <c r="I1234" s="8" t="str">
        <f>VLOOKUP(A1234,'Medical Examinations'!A1234:J3568,8,FALSE)</f>
        <v>No</v>
      </c>
      <c r="J1234" t="str">
        <f>VLOOKUP(A1234,'Medical Examinations'!A1234:J3568,9,FALSE)</f>
        <v>Obesity</v>
      </c>
      <c r="K1234" t="str">
        <f>VLOOKUP(A1234,'Medical Examinations'!A1234:J3568,10,FALSE)</f>
        <v>Normal</v>
      </c>
      <c r="L1234" s="14">
        <f>VLOOKUP(A1234,'Hospitalisation Details'!$A$1:$H$2344,2,FALSE)</f>
        <v>26635</v>
      </c>
      <c r="M1234">
        <f>VLOOKUP(A1234,'Hospitalisation Details'!$A$1:$H$2344,4,FALSE)</f>
        <v>9058.73</v>
      </c>
      <c r="N1234" t="str">
        <f>VLOOKUP(A1234,'Hospitalisation Details'!$A$1:$H$2344,5,FALSE)</f>
        <v>tier - 3</v>
      </c>
      <c r="O1234" t="str">
        <f>VLOOKUP(A1234,'Hospitalisation Details'!$A$1:$H$2344,6,FALSE)</f>
        <v>tier - 2</v>
      </c>
      <c r="P1234" t="str">
        <f>VLOOKUP(A1234,'Hospitalisation Details'!$A$1:$H$2344,7,FALSE)</f>
        <v>R1013</v>
      </c>
      <c r="Q1234">
        <f>VLOOKUP(A1234,'Hospitalisation Details'!$A$1:$H$2344,8,FALSE)</f>
        <v>50</v>
      </c>
    </row>
    <row r="1235" spans="1:17" x14ac:dyDescent="0.3">
      <c r="A1235" t="s">
        <v>1126</v>
      </c>
      <c r="B1235" t="str">
        <f>VLOOKUP(A1235, 'Customer Names'!$A$1:$D$2336,3,FALSE)</f>
        <v>Howard</v>
      </c>
      <c r="C1235">
        <f>VLOOKUP(A1235, 'Medical Examinations'!$A$1:$J$2336,2,FALSE)</f>
        <v>37.07</v>
      </c>
      <c r="D1235">
        <f>VLOOKUP(A1235,'Medical Examinations'!A1234:J3569,3,FALSE)</f>
        <v>5.69</v>
      </c>
      <c r="E1235" t="str">
        <f>VLOOKUP(A1235,'Medical Examinations'!A1234:J3569,4,FALSE)</f>
        <v>No</v>
      </c>
      <c r="F1235" t="str">
        <f>VLOOKUP(A1235,'Medical Examinations'!A1234:J3569,4,FALSE)</f>
        <v>No</v>
      </c>
      <c r="G1235" t="str">
        <f>VLOOKUP(A1235,'Medical Examinations'!A1235:J3569,6,FALSE)</f>
        <v>No</v>
      </c>
      <c r="H1235">
        <f>VLOOKUP(A1235,'Medical Examinations'!A1235:J3569,7,FALSE)</f>
        <v>2</v>
      </c>
      <c r="I1235" s="8" t="str">
        <f>VLOOKUP(A1235,'Medical Examinations'!A1235:J3569,8,FALSE)</f>
        <v>No</v>
      </c>
      <c r="J1235" t="str">
        <f>VLOOKUP(A1235,'Medical Examinations'!A1235:J3569,9,FALSE)</f>
        <v>Obesity</v>
      </c>
      <c r="K1235" t="str">
        <f>VLOOKUP(A1235,'Medical Examinations'!A1235:J3569,10,FALSE)</f>
        <v>Normal</v>
      </c>
      <c r="L1235" s="14">
        <f>VLOOKUP(A1235,'Hospitalisation Details'!$A$1:$H$2344,2,FALSE)</f>
        <v>26640</v>
      </c>
      <c r="M1235">
        <f>VLOOKUP(A1235,'Hospitalisation Details'!$A$1:$H$2344,4,FALSE)</f>
        <v>9048.0300000000007</v>
      </c>
      <c r="N1235" t="str">
        <f>VLOOKUP(A1235,'Hospitalisation Details'!$A$1:$H$2344,5,FALSE)</f>
        <v>tier - 2</v>
      </c>
      <c r="O1235" t="str">
        <f>VLOOKUP(A1235,'Hospitalisation Details'!$A$1:$H$2344,6,FALSE)</f>
        <v>tier - 2</v>
      </c>
      <c r="P1235" t="str">
        <f>VLOOKUP(A1235,'Hospitalisation Details'!$A$1:$H$2344,7,FALSE)</f>
        <v>R1013</v>
      </c>
      <c r="Q1235">
        <f>VLOOKUP(A1235,'Hospitalisation Details'!$A$1:$H$2344,8,FALSE)</f>
        <v>50</v>
      </c>
    </row>
    <row r="1236" spans="1:17" x14ac:dyDescent="0.3">
      <c r="A1236" t="s">
        <v>1125</v>
      </c>
      <c r="B1236" t="str">
        <f>VLOOKUP(A1236, 'Customer Names'!$A$1:$D$2336,3,FALSE)</f>
        <v>Patrick</v>
      </c>
      <c r="C1236">
        <f>VLOOKUP(A1236, 'Medical Examinations'!$A$1:$J$2336,2,FALSE)</f>
        <v>39.799999999999997</v>
      </c>
      <c r="D1236">
        <f>VLOOKUP(A1236,'Medical Examinations'!A1235:J3570,3,FALSE)</f>
        <v>5.66</v>
      </c>
      <c r="E1236" t="str">
        <f>VLOOKUP(A1236,'Medical Examinations'!A1235:J3570,4,FALSE)</f>
        <v>No</v>
      </c>
      <c r="F1236" t="str">
        <f>VLOOKUP(A1236,'Medical Examinations'!A1235:J3570,4,FALSE)</f>
        <v>No</v>
      </c>
      <c r="G1236" t="str">
        <f>VLOOKUP(A1236,'Medical Examinations'!A1236:J3570,6,FALSE)</f>
        <v>Yes</v>
      </c>
      <c r="H1236">
        <f>VLOOKUP(A1236,'Medical Examinations'!A1236:J3570,7,FALSE)</f>
        <v>1</v>
      </c>
      <c r="I1236" s="8" t="str">
        <f>VLOOKUP(A1236,'Medical Examinations'!A1236:J3570,8,FALSE)</f>
        <v>No</v>
      </c>
      <c r="J1236" t="str">
        <f>VLOOKUP(A1236,'Medical Examinations'!A1236:J3570,9,FALSE)</f>
        <v>Obesity</v>
      </c>
      <c r="K1236" t="str">
        <f>VLOOKUP(A1236,'Medical Examinations'!A1236:J3570,10,FALSE)</f>
        <v>Normal</v>
      </c>
      <c r="L1236" s="14">
        <f>VLOOKUP(A1236,'Hospitalisation Details'!$A$1:$H$2344,2,FALSE)</f>
        <v>34304</v>
      </c>
      <c r="M1236">
        <f>VLOOKUP(A1236,'Hospitalisation Details'!$A$1:$H$2344,4,FALSE)</f>
        <v>9010.2000000000007</v>
      </c>
      <c r="N1236" t="str">
        <f>VLOOKUP(A1236,'Hospitalisation Details'!$A$1:$H$2344,5,FALSE)</f>
        <v>tier - 2</v>
      </c>
      <c r="O1236" t="str">
        <f>VLOOKUP(A1236,'Hospitalisation Details'!$A$1:$H$2344,6,FALSE)</f>
        <v>tier - 3</v>
      </c>
      <c r="P1236" t="str">
        <f>VLOOKUP(A1236,'Hospitalisation Details'!$A$1:$H$2344,7,FALSE)</f>
        <v>R1026</v>
      </c>
      <c r="Q1236">
        <f>VLOOKUP(A1236,'Hospitalisation Details'!$A$1:$H$2344,8,FALSE)</f>
        <v>29</v>
      </c>
    </row>
    <row r="1237" spans="1:17" x14ac:dyDescent="0.3">
      <c r="A1237" t="s">
        <v>1124</v>
      </c>
      <c r="B1237" t="str">
        <f>VLOOKUP(A1237, 'Customer Names'!$A$1:$D$2336,3,FALSE)</f>
        <v>Dacko</v>
      </c>
      <c r="C1237">
        <f>VLOOKUP(A1237, 'Medical Examinations'!$A$1:$J$2336,2,FALSE)</f>
        <v>26.36</v>
      </c>
      <c r="D1237">
        <f>VLOOKUP(A1237,'Medical Examinations'!A1236:J3571,3,FALSE)</f>
        <v>4.32</v>
      </c>
      <c r="E1237" t="str">
        <f>VLOOKUP(A1237,'Medical Examinations'!A1236:J3571,4,FALSE)</f>
        <v>No</v>
      </c>
      <c r="F1237" t="str">
        <f>VLOOKUP(A1237,'Medical Examinations'!A1236:J3571,4,FALSE)</f>
        <v>No</v>
      </c>
      <c r="G1237" t="str">
        <f>VLOOKUP(A1237,'Medical Examinations'!A1237:J3571,6,FALSE)</f>
        <v>Yes</v>
      </c>
      <c r="H1237">
        <f>VLOOKUP(A1237,'Medical Examinations'!A1237:J3571,7,FALSE)</f>
        <v>1</v>
      </c>
      <c r="I1237" s="8" t="str">
        <f>VLOOKUP(A1237,'Medical Examinations'!A1237:J3571,8,FALSE)</f>
        <v>No</v>
      </c>
      <c r="J1237" t="str">
        <f>VLOOKUP(A1237,'Medical Examinations'!A1237:J3571,9,FALSE)</f>
        <v>Overweight</v>
      </c>
      <c r="K1237" t="str">
        <f>VLOOKUP(A1237,'Medical Examinations'!A1237:J3571,10,FALSE)</f>
        <v>Normal</v>
      </c>
      <c r="L1237" s="14">
        <f>VLOOKUP(A1237,'Hospitalisation Details'!$A$1:$H$2344,2,FALSE)</f>
        <v>29205</v>
      </c>
      <c r="M1237">
        <f>VLOOKUP(A1237,'Hospitalisation Details'!$A$1:$H$2344,4,FALSE)</f>
        <v>8998.43</v>
      </c>
      <c r="N1237" t="str">
        <f>VLOOKUP(A1237,'Hospitalisation Details'!$A$1:$H$2344,5,FALSE)</f>
        <v>tier - 2</v>
      </c>
      <c r="O1237" t="str">
        <f>VLOOKUP(A1237,'Hospitalisation Details'!$A$1:$H$2344,6,FALSE)</f>
        <v>tier - 1</v>
      </c>
      <c r="P1237" t="str">
        <f>VLOOKUP(A1237,'Hospitalisation Details'!$A$1:$H$2344,7,FALSE)</f>
        <v>R1025</v>
      </c>
      <c r="Q1237">
        <f>VLOOKUP(A1237,'Hospitalisation Details'!$A$1:$H$2344,8,FALSE)</f>
        <v>43</v>
      </c>
    </row>
    <row r="1238" spans="1:17" x14ac:dyDescent="0.3">
      <c r="A1238" t="s">
        <v>1123</v>
      </c>
      <c r="B1238" t="str">
        <f>VLOOKUP(A1238, 'Customer Names'!$A$1:$D$2336,3,FALSE)</f>
        <v>Glassey</v>
      </c>
      <c r="C1238">
        <f>VLOOKUP(A1238, 'Medical Examinations'!$A$1:$J$2336,2,FALSE)</f>
        <v>29.925000000000001</v>
      </c>
      <c r="D1238">
        <f>VLOOKUP(A1238,'Medical Examinations'!A1237:J3572,3,FALSE)</f>
        <v>8.2899999999999991</v>
      </c>
      <c r="E1238" t="str">
        <f>VLOOKUP(A1238,'Medical Examinations'!A1237:J3572,4,FALSE)</f>
        <v>No</v>
      </c>
      <c r="F1238" t="str">
        <f>VLOOKUP(A1238,'Medical Examinations'!A1237:J3572,4,FALSE)</f>
        <v>No</v>
      </c>
      <c r="G1238" t="str">
        <f>VLOOKUP(A1238,'Medical Examinations'!A1238:J3572,6,FALSE)</f>
        <v>No</v>
      </c>
      <c r="H1238">
        <f>VLOOKUP(A1238,'Medical Examinations'!A1238:J3572,7,FALSE)</f>
        <v>2</v>
      </c>
      <c r="I1238" s="8" t="str">
        <f>VLOOKUP(A1238,'Medical Examinations'!A1238:J3572,8,FALSE)</f>
        <v>No</v>
      </c>
      <c r="J1238" t="str">
        <f>VLOOKUP(A1238,'Medical Examinations'!A1238:J3572,9,FALSE)</f>
        <v>Obesity</v>
      </c>
      <c r="K1238" t="str">
        <f>VLOOKUP(A1238,'Medical Examinations'!A1238:J3572,10,FALSE)</f>
        <v>Diabetes</v>
      </c>
      <c r="L1238" s="14">
        <f>VLOOKUP(A1238,'Hospitalisation Details'!$A$1:$H$2344,2,FALSE)</f>
        <v>26948</v>
      </c>
      <c r="M1238">
        <f>VLOOKUP(A1238,'Hospitalisation Details'!$A$1:$H$2344,4,FALSE)</f>
        <v>8988.16</v>
      </c>
      <c r="N1238" t="str">
        <f>VLOOKUP(A1238,'Hospitalisation Details'!$A$1:$H$2344,5,FALSE)</f>
        <v>tier - 2</v>
      </c>
      <c r="O1238" t="str">
        <f>VLOOKUP(A1238,'Hospitalisation Details'!$A$1:$H$2344,6,FALSE)</f>
        <v>tier - 1</v>
      </c>
      <c r="P1238" t="str">
        <f>VLOOKUP(A1238,'Hospitalisation Details'!$A$1:$H$2344,7,FALSE)</f>
        <v>R1012</v>
      </c>
      <c r="Q1238">
        <f>VLOOKUP(A1238,'Hospitalisation Details'!$A$1:$H$2344,8,FALSE)</f>
        <v>49</v>
      </c>
    </row>
    <row r="1239" spans="1:17" x14ac:dyDescent="0.3">
      <c r="A1239" t="s">
        <v>1122</v>
      </c>
      <c r="B1239" t="str">
        <f>VLOOKUP(A1239, 'Customer Names'!$A$1:$D$2336,3,FALSE)</f>
        <v>Frechette</v>
      </c>
      <c r="C1239">
        <f>VLOOKUP(A1239, 'Medical Examinations'!$A$1:$J$2336,2,FALSE)</f>
        <v>37.29</v>
      </c>
      <c r="D1239">
        <f>VLOOKUP(A1239,'Medical Examinations'!A1238:J3573,3,FALSE)</f>
        <v>10.46</v>
      </c>
      <c r="E1239" t="str">
        <f>VLOOKUP(A1239,'Medical Examinations'!A1238:J3573,4,FALSE)</f>
        <v>No</v>
      </c>
      <c r="F1239" t="str">
        <f>VLOOKUP(A1239,'Medical Examinations'!A1238:J3573,4,FALSE)</f>
        <v>No</v>
      </c>
      <c r="G1239" t="str">
        <f>VLOOKUP(A1239,'Medical Examinations'!A1239:J3573,6,FALSE)</f>
        <v>No</v>
      </c>
      <c r="H1239">
        <f>VLOOKUP(A1239,'Medical Examinations'!A1239:J3573,7,FALSE)</f>
        <v>0</v>
      </c>
      <c r="I1239" s="8" t="str">
        <f>VLOOKUP(A1239,'Medical Examinations'!A1239:J3573,8,FALSE)</f>
        <v>No</v>
      </c>
      <c r="J1239" t="str">
        <f>VLOOKUP(A1239,'Medical Examinations'!A1239:J3573,9,FALSE)</f>
        <v>Obesity</v>
      </c>
      <c r="K1239" t="str">
        <f>VLOOKUP(A1239,'Medical Examinations'!A1239:J3573,10,FALSE)</f>
        <v>Diabetes</v>
      </c>
      <c r="L1239" s="14">
        <f>VLOOKUP(A1239,'Hospitalisation Details'!$A$1:$H$2344,2,FALSE)</f>
        <v>27231</v>
      </c>
      <c r="M1239">
        <f>VLOOKUP(A1239,'Hospitalisation Details'!$A$1:$H$2344,4,FALSE)</f>
        <v>8978.19</v>
      </c>
      <c r="N1239" t="str">
        <f>VLOOKUP(A1239,'Hospitalisation Details'!$A$1:$H$2344,5,FALSE)</f>
        <v>tier - 2</v>
      </c>
      <c r="O1239" t="str">
        <f>VLOOKUP(A1239,'Hospitalisation Details'!$A$1:$H$2344,6,FALSE)</f>
        <v>tier - 2</v>
      </c>
      <c r="P1239" t="str">
        <f>VLOOKUP(A1239,'Hospitalisation Details'!$A$1:$H$2344,7,FALSE)</f>
        <v>R1013</v>
      </c>
      <c r="Q1239">
        <f>VLOOKUP(A1239,'Hospitalisation Details'!$A$1:$H$2344,8,FALSE)</f>
        <v>48</v>
      </c>
    </row>
    <row r="1240" spans="1:17" x14ac:dyDescent="0.3">
      <c r="A1240" t="s">
        <v>1121</v>
      </c>
      <c r="B1240" t="str">
        <f>VLOOKUP(A1240, 'Customer Names'!$A$1:$D$2336,3,FALSE)</f>
        <v>Benitez</v>
      </c>
      <c r="C1240">
        <f>VLOOKUP(A1240, 'Medical Examinations'!$A$1:$J$2336,2,FALSE)</f>
        <v>30.2</v>
      </c>
      <c r="D1240">
        <f>VLOOKUP(A1240,'Medical Examinations'!A1239:J3574,3,FALSE)</f>
        <v>11.96</v>
      </c>
      <c r="E1240" t="str">
        <f>VLOOKUP(A1240,'Medical Examinations'!A1239:J3574,4,FALSE)</f>
        <v>No</v>
      </c>
      <c r="F1240" t="str">
        <f>VLOOKUP(A1240,'Medical Examinations'!A1239:J3574,4,FALSE)</f>
        <v>No</v>
      </c>
      <c r="G1240" t="str">
        <f>VLOOKUP(A1240,'Medical Examinations'!A1240:J3574,6,FALSE)</f>
        <v>No</v>
      </c>
      <c r="H1240">
        <f>VLOOKUP(A1240,'Medical Examinations'!A1240:J3574,7,FALSE)</f>
        <v>0</v>
      </c>
      <c r="I1240" s="8" t="str">
        <f>VLOOKUP(A1240,'Medical Examinations'!A1240:J3574,8,FALSE)</f>
        <v>No</v>
      </c>
      <c r="J1240" t="str">
        <f>VLOOKUP(A1240,'Medical Examinations'!A1240:J3574,9,FALSE)</f>
        <v>Obesity</v>
      </c>
      <c r="K1240" t="str">
        <f>VLOOKUP(A1240,'Medical Examinations'!A1240:J3574,10,FALSE)</f>
        <v>Diabetes</v>
      </c>
      <c r="L1240" s="14">
        <f>VLOOKUP(A1240,'Hospitalisation Details'!$A$1:$H$2344,2,FALSE)</f>
        <v>27280</v>
      </c>
      <c r="M1240">
        <f>VLOOKUP(A1240,'Hospitalisation Details'!$A$1:$H$2344,4,FALSE)</f>
        <v>8968.33</v>
      </c>
      <c r="N1240" t="str">
        <f>VLOOKUP(A1240,'Hospitalisation Details'!$A$1:$H$2344,5,FALSE)</f>
        <v>tier - 3</v>
      </c>
      <c r="O1240" t="str">
        <f>VLOOKUP(A1240,'Hospitalisation Details'!$A$1:$H$2344,6,FALSE)</f>
        <v>tier - 2</v>
      </c>
      <c r="P1240" t="str">
        <f>VLOOKUP(A1240,'Hospitalisation Details'!$A$1:$H$2344,7,FALSE)</f>
        <v>R1011</v>
      </c>
      <c r="Q1240">
        <f>VLOOKUP(A1240,'Hospitalisation Details'!$A$1:$H$2344,8,FALSE)</f>
        <v>48</v>
      </c>
    </row>
    <row r="1241" spans="1:17" x14ac:dyDescent="0.3">
      <c r="A1241" t="s">
        <v>1120</v>
      </c>
      <c r="B1241" t="str">
        <f>VLOOKUP(A1241, 'Customer Names'!$A$1:$D$2336,3,FALSE)</f>
        <v>Gauthier</v>
      </c>
      <c r="C1241">
        <f>VLOOKUP(A1241, 'Medical Examinations'!$A$1:$J$2336,2,FALSE)</f>
        <v>24.225000000000001</v>
      </c>
      <c r="D1241">
        <f>VLOOKUP(A1241,'Medical Examinations'!A1240:J3575,3,FALSE)</f>
        <v>4.25</v>
      </c>
      <c r="E1241" t="str">
        <f>VLOOKUP(A1241,'Medical Examinations'!A1240:J3575,4,FALSE)</f>
        <v>Yes</v>
      </c>
      <c r="F1241" t="str">
        <f>VLOOKUP(A1241,'Medical Examinations'!A1240:J3575,4,FALSE)</f>
        <v>Yes</v>
      </c>
      <c r="G1241" t="str">
        <f>VLOOKUP(A1241,'Medical Examinations'!A1241:J3575,6,FALSE)</f>
        <v>Yes</v>
      </c>
      <c r="H1241">
        <f>VLOOKUP(A1241,'Medical Examinations'!A1241:J3575,7,FALSE)</f>
        <v>1</v>
      </c>
      <c r="I1241" s="8" t="str">
        <f>VLOOKUP(A1241,'Medical Examinations'!A1241:J3575,8,FALSE)</f>
        <v>No</v>
      </c>
      <c r="J1241" t="str">
        <f>VLOOKUP(A1241,'Medical Examinations'!A1241:J3575,9,FALSE)</f>
        <v>Normal weight</v>
      </c>
      <c r="K1241" t="str">
        <f>VLOOKUP(A1241,'Medical Examinations'!A1241:J3575,10,FALSE)</f>
        <v>Normal</v>
      </c>
      <c r="L1241" s="14">
        <f>VLOOKUP(A1241,'Hospitalisation Details'!$A$1:$H$2344,2,FALSE)</f>
        <v>30512</v>
      </c>
      <c r="M1241">
        <f>VLOOKUP(A1241,'Hospitalisation Details'!$A$1:$H$2344,4,FALSE)</f>
        <v>8965.7999999999993</v>
      </c>
      <c r="N1241" t="str">
        <f>VLOOKUP(A1241,'Hospitalisation Details'!$A$1:$H$2344,5,FALSE)</f>
        <v>tier - 2</v>
      </c>
      <c r="O1241" t="str">
        <f>VLOOKUP(A1241,'Hospitalisation Details'!$A$1:$H$2344,6,FALSE)</f>
        <v>tier - 3</v>
      </c>
      <c r="P1241" t="str">
        <f>VLOOKUP(A1241,'Hospitalisation Details'!$A$1:$H$2344,7,FALSE)</f>
        <v>R1012</v>
      </c>
      <c r="Q1241">
        <f>VLOOKUP(A1241,'Hospitalisation Details'!$A$1:$H$2344,8,FALSE)</f>
        <v>39</v>
      </c>
    </row>
    <row r="1242" spans="1:17" x14ac:dyDescent="0.3">
      <c r="A1242" t="s">
        <v>1119</v>
      </c>
      <c r="B1242" t="str">
        <f>VLOOKUP(A1242, 'Customer Names'!$A$1:$D$2336,3,FALSE)</f>
        <v>Fazioli</v>
      </c>
      <c r="C1242">
        <f>VLOOKUP(A1242, 'Medical Examinations'!$A$1:$J$2336,2,FALSE)</f>
        <v>31.445</v>
      </c>
      <c r="D1242">
        <f>VLOOKUP(A1242,'Medical Examinations'!A1241:J3576,3,FALSE)</f>
        <v>8.33</v>
      </c>
      <c r="E1242" t="str">
        <f>VLOOKUP(A1242,'Medical Examinations'!A1241:J3576,4,FALSE)</f>
        <v>No</v>
      </c>
      <c r="F1242" t="str">
        <f>VLOOKUP(A1242,'Medical Examinations'!A1241:J3576,4,FALSE)</f>
        <v>No</v>
      </c>
      <c r="G1242" t="str">
        <f>VLOOKUP(A1242,'Medical Examinations'!A1242:J3576,6,FALSE)</f>
        <v>No</v>
      </c>
      <c r="H1242">
        <f>VLOOKUP(A1242,'Medical Examinations'!A1242:J3576,7,FALSE)</f>
        <v>0</v>
      </c>
      <c r="I1242" s="8" t="str">
        <f>VLOOKUP(A1242,'Medical Examinations'!A1242:J3576,8,FALSE)</f>
        <v>No</v>
      </c>
      <c r="J1242" t="str">
        <f>VLOOKUP(A1242,'Medical Examinations'!A1242:J3576,9,FALSE)</f>
        <v>Obesity</v>
      </c>
      <c r="K1242" t="str">
        <f>VLOOKUP(A1242,'Medical Examinations'!A1242:J3576,10,FALSE)</f>
        <v>Diabetes</v>
      </c>
      <c r="L1242" s="14">
        <f>VLOOKUP(A1242,'Hospitalisation Details'!$A$1:$H$2344,2,FALSE)</f>
        <v>27258</v>
      </c>
      <c r="M1242">
        <f>VLOOKUP(A1242,'Hospitalisation Details'!$A$1:$H$2344,4,FALSE)</f>
        <v>8964.06</v>
      </c>
      <c r="N1242" t="str">
        <f>VLOOKUP(A1242,'Hospitalisation Details'!$A$1:$H$2344,5,FALSE)</f>
        <v>tier - 3</v>
      </c>
      <c r="O1242" t="str">
        <f>VLOOKUP(A1242,'Hospitalisation Details'!$A$1:$H$2344,6,FALSE)</f>
        <v>tier - 2</v>
      </c>
      <c r="P1242" t="str">
        <f>VLOOKUP(A1242,'Hospitalisation Details'!$A$1:$H$2344,7,FALSE)</f>
        <v>R1016</v>
      </c>
      <c r="Q1242">
        <f>VLOOKUP(A1242,'Hospitalisation Details'!$A$1:$H$2344,8,FALSE)</f>
        <v>48</v>
      </c>
    </row>
    <row r="1243" spans="1:17" x14ac:dyDescent="0.3">
      <c r="A1243" t="s">
        <v>1118</v>
      </c>
      <c r="B1243" t="str">
        <f>VLOOKUP(A1243, 'Customer Names'!$A$1:$D$2336,3,FALSE)</f>
        <v>Chorney</v>
      </c>
      <c r="C1243">
        <f>VLOOKUP(A1243, 'Medical Examinations'!$A$1:$J$2336,2,FALSE)</f>
        <v>38.880000000000003</v>
      </c>
      <c r="D1243">
        <f>VLOOKUP(A1243,'Medical Examinations'!A1242:J3577,3,FALSE)</f>
        <v>4.29</v>
      </c>
      <c r="E1243" t="str">
        <f>VLOOKUP(A1243,'Medical Examinations'!A1242:J3577,4,FALSE)</f>
        <v>No</v>
      </c>
      <c r="F1243" t="str">
        <f>VLOOKUP(A1243,'Medical Examinations'!A1242:J3577,4,FALSE)</f>
        <v>No</v>
      </c>
      <c r="G1243" t="str">
        <f>VLOOKUP(A1243,'Medical Examinations'!A1243:J3577,6,FALSE)</f>
        <v>No</v>
      </c>
      <c r="H1243">
        <f>VLOOKUP(A1243,'Medical Examinations'!A1243:J3577,7,FALSE)</f>
        <v>1</v>
      </c>
      <c r="I1243" s="8" t="str">
        <f>VLOOKUP(A1243,'Medical Examinations'!A1243:J3577,8,FALSE)</f>
        <v>No</v>
      </c>
      <c r="J1243" t="str">
        <f>VLOOKUP(A1243,'Medical Examinations'!A1243:J3577,9,FALSE)</f>
        <v>Obesity</v>
      </c>
      <c r="K1243" t="str">
        <f>VLOOKUP(A1243,'Medical Examinations'!A1243:J3577,10,FALSE)</f>
        <v>Normal</v>
      </c>
      <c r="L1243" s="14">
        <f>VLOOKUP(A1243,'Hospitalisation Details'!$A$1:$H$2344,2,FALSE)</f>
        <v>33874</v>
      </c>
      <c r="M1243">
        <f>VLOOKUP(A1243,'Hospitalisation Details'!$A$1:$H$2344,4,FALSE)</f>
        <v>8954.99</v>
      </c>
      <c r="N1243" t="str">
        <f>VLOOKUP(A1243,'Hospitalisation Details'!$A$1:$H$2344,5,FALSE)</f>
        <v>tier - 2</v>
      </c>
      <c r="O1243" t="str">
        <f>VLOOKUP(A1243,'Hospitalisation Details'!$A$1:$H$2344,6,FALSE)</f>
        <v>tier - 3</v>
      </c>
      <c r="P1243" t="str">
        <f>VLOOKUP(A1243,'Hospitalisation Details'!$A$1:$H$2344,7,FALSE)</f>
        <v>R1026</v>
      </c>
      <c r="Q1243">
        <f>VLOOKUP(A1243,'Hospitalisation Details'!$A$1:$H$2344,8,FALSE)</f>
        <v>30</v>
      </c>
    </row>
    <row r="1244" spans="1:17" x14ac:dyDescent="0.3">
      <c r="A1244" t="s">
        <v>1117</v>
      </c>
      <c r="B1244" t="str">
        <f>VLOOKUP(A1244, 'Customer Names'!$A$1:$D$2336,3,FALSE)</f>
        <v>Dannenhauer</v>
      </c>
      <c r="C1244">
        <f>VLOOKUP(A1244, 'Medical Examinations'!$A$1:$J$2336,2,FALSE)</f>
        <v>43.89</v>
      </c>
      <c r="D1244">
        <f>VLOOKUP(A1244,'Medical Examinations'!A1243:J3578,3,FALSE)</f>
        <v>6.32</v>
      </c>
      <c r="E1244" t="str">
        <f>VLOOKUP(A1244,'Medical Examinations'!A1243:J3578,4,FALSE)</f>
        <v>Yes</v>
      </c>
      <c r="F1244" t="str">
        <f>VLOOKUP(A1244,'Medical Examinations'!A1243:J3578,4,FALSE)</f>
        <v>Yes</v>
      </c>
      <c r="G1244" t="str">
        <f>VLOOKUP(A1244,'Medical Examinations'!A1244:J3578,6,FALSE)</f>
        <v>No</v>
      </c>
      <c r="H1244">
        <f>VLOOKUP(A1244,'Medical Examinations'!A1244:J3578,7,FALSE)</f>
        <v>0</v>
      </c>
      <c r="I1244" s="8" t="str">
        <f>VLOOKUP(A1244,'Medical Examinations'!A1244:J3578,8,FALSE)</f>
        <v>No</v>
      </c>
      <c r="J1244" t="str">
        <f>VLOOKUP(A1244,'Medical Examinations'!A1244:J3578,9,FALSE)</f>
        <v>Obesity</v>
      </c>
      <c r="K1244" t="str">
        <f>VLOOKUP(A1244,'Medical Examinations'!A1244:J3578,10,FALSE)</f>
        <v>Prediabetes</v>
      </c>
      <c r="L1244" s="14">
        <f>VLOOKUP(A1244,'Hospitalisation Details'!$A$1:$H$2344,2,FALSE)</f>
        <v>28119</v>
      </c>
      <c r="M1244">
        <f>VLOOKUP(A1244,'Hospitalisation Details'!$A$1:$H$2344,4,FALSE)</f>
        <v>8944.1200000000008</v>
      </c>
      <c r="N1244" t="str">
        <f>VLOOKUP(A1244,'Hospitalisation Details'!$A$1:$H$2344,5,FALSE)</f>
        <v>tier - 3</v>
      </c>
      <c r="O1244" t="str">
        <f>VLOOKUP(A1244,'Hospitalisation Details'!$A$1:$H$2344,6,FALSE)</f>
        <v>tier - 2</v>
      </c>
      <c r="P1244" t="str">
        <f>VLOOKUP(A1244,'Hospitalisation Details'!$A$1:$H$2344,7,FALSE)</f>
        <v>R1013</v>
      </c>
      <c r="Q1244">
        <f>VLOOKUP(A1244,'Hospitalisation Details'!$A$1:$H$2344,8,FALSE)</f>
        <v>46</v>
      </c>
    </row>
    <row r="1245" spans="1:17" x14ac:dyDescent="0.3">
      <c r="A1245" t="s">
        <v>1116</v>
      </c>
      <c r="B1245" t="str">
        <f>VLOOKUP(A1245, 'Customer Names'!$A$1:$D$2336,3,FALSE)</f>
        <v>McComb</v>
      </c>
      <c r="C1245">
        <f>VLOOKUP(A1245, 'Medical Examinations'!$A$1:$J$2336,2,FALSE)</f>
        <v>25.6</v>
      </c>
      <c r="D1245">
        <f>VLOOKUP(A1245,'Medical Examinations'!A1244:J3579,3,FALSE)</f>
        <v>5.65</v>
      </c>
      <c r="E1245" t="str">
        <f>VLOOKUP(A1245,'Medical Examinations'!A1244:J3579,4,FALSE)</f>
        <v>No</v>
      </c>
      <c r="F1245" t="str">
        <f>VLOOKUP(A1245,'Medical Examinations'!A1244:J3579,4,FALSE)</f>
        <v>No</v>
      </c>
      <c r="G1245" t="str">
        <f>VLOOKUP(A1245,'Medical Examinations'!A1245:J3579,6,FALSE)</f>
        <v>No</v>
      </c>
      <c r="H1245">
        <f>VLOOKUP(A1245,'Medical Examinations'!A1245:J3579,7,FALSE)</f>
        <v>2</v>
      </c>
      <c r="I1245" s="8" t="str">
        <f>VLOOKUP(A1245,'Medical Examinations'!A1245:J3579,8,FALSE)</f>
        <v>No</v>
      </c>
      <c r="J1245" t="str">
        <f>VLOOKUP(A1245,'Medical Examinations'!A1245:J3579,9,FALSE)</f>
        <v>Overweight</v>
      </c>
      <c r="K1245" t="str">
        <f>VLOOKUP(A1245,'Medical Examinations'!A1245:J3579,10,FALSE)</f>
        <v>Normal</v>
      </c>
      <c r="L1245" s="14">
        <f>VLOOKUP(A1245,'Hospitalisation Details'!$A$1:$H$2344,2,FALSE)</f>
        <v>26456</v>
      </c>
      <c r="M1245">
        <f>VLOOKUP(A1245,'Hospitalisation Details'!$A$1:$H$2344,4,FALSE)</f>
        <v>8932.08</v>
      </c>
      <c r="N1245" t="str">
        <f>VLOOKUP(A1245,'Hospitalisation Details'!$A$1:$H$2344,5,FALSE)</f>
        <v>tier - 2</v>
      </c>
      <c r="O1245" t="str">
        <f>VLOOKUP(A1245,'Hospitalisation Details'!$A$1:$H$2344,6,FALSE)</f>
        <v>tier - 1</v>
      </c>
      <c r="P1245" t="str">
        <f>VLOOKUP(A1245,'Hospitalisation Details'!$A$1:$H$2344,7,FALSE)</f>
        <v>R1011</v>
      </c>
      <c r="Q1245">
        <f>VLOOKUP(A1245,'Hospitalisation Details'!$A$1:$H$2344,8,FALSE)</f>
        <v>51</v>
      </c>
    </row>
    <row r="1246" spans="1:17" x14ac:dyDescent="0.3">
      <c r="A1246" t="s">
        <v>1115</v>
      </c>
      <c r="B1246" t="str">
        <f>VLOOKUP(A1246, 'Customer Names'!$A$1:$D$2336,3,FALSE)</f>
        <v>Blake</v>
      </c>
      <c r="C1246">
        <f>VLOOKUP(A1246, 'Medical Examinations'!$A$1:$J$2336,2,FALSE)</f>
        <v>29.545000000000002</v>
      </c>
      <c r="D1246">
        <f>VLOOKUP(A1246,'Medical Examinations'!A1245:J3580,3,FALSE)</f>
        <v>8.41</v>
      </c>
      <c r="E1246" t="str">
        <f>VLOOKUP(A1246,'Medical Examinations'!A1245:J3580,4,FALSE)</f>
        <v>Yes</v>
      </c>
      <c r="F1246" t="str">
        <f>VLOOKUP(A1246,'Medical Examinations'!A1245:J3580,4,FALSE)</f>
        <v>Yes</v>
      </c>
      <c r="G1246" t="str">
        <f>VLOOKUP(A1246,'Medical Examinations'!A1246:J3580,6,FALSE)</f>
        <v>No</v>
      </c>
      <c r="H1246">
        <f>VLOOKUP(A1246,'Medical Examinations'!A1246:J3580,7,FALSE)</f>
        <v>1</v>
      </c>
      <c r="I1246" s="8" t="str">
        <f>VLOOKUP(A1246,'Medical Examinations'!A1246:J3580,8,FALSE)</f>
        <v>No</v>
      </c>
      <c r="J1246" t="str">
        <f>VLOOKUP(A1246,'Medical Examinations'!A1246:J3580,9,FALSE)</f>
        <v>Overweight</v>
      </c>
      <c r="K1246" t="str">
        <f>VLOOKUP(A1246,'Medical Examinations'!A1246:J3580,10,FALSE)</f>
        <v>Diabetes</v>
      </c>
      <c r="L1246" s="14">
        <f>VLOOKUP(A1246,'Hospitalisation Details'!$A$1:$H$2344,2,FALSE)</f>
        <v>27582</v>
      </c>
      <c r="M1246">
        <f>VLOOKUP(A1246,'Hospitalisation Details'!$A$1:$H$2344,4,FALSE)</f>
        <v>8930.93</v>
      </c>
      <c r="N1246" t="str">
        <f>VLOOKUP(A1246,'Hospitalisation Details'!$A$1:$H$2344,5,FALSE)</f>
        <v>tier - 2</v>
      </c>
      <c r="O1246" t="str">
        <f>VLOOKUP(A1246,'Hospitalisation Details'!$A$1:$H$2344,6,FALSE)</f>
        <v>tier - 2</v>
      </c>
      <c r="P1246" t="str">
        <f>VLOOKUP(A1246,'Hospitalisation Details'!$A$1:$H$2344,7,FALSE)</f>
        <v>R1012</v>
      </c>
      <c r="Q1246">
        <f>VLOOKUP(A1246,'Hospitalisation Details'!$A$1:$H$2344,8,FALSE)</f>
        <v>47</v>
      </c>
    </row>
    <row r="1247" spans="1:17" x14ac:dyDescent="0.3">
      <c r="A1247" t="s">
        <v>1114</v>
      </c>
      <c r="B1247" t="str">
        <f>VLOOKUP(A1247, 'Customer Names'!$A$1:$D$2336,3,FALSE)</f>
        <v>Sambasivam</v>
      </c>
      <c r="C1247">
        <f>VLOOKUP(A1247, 'Medical Examinations'!$A$1:$J$2336,2,FALSE)</f>
        <v>23.25</v>
      </c>
      <c r="D1247">
        <f>VLOOKUP(A1247,'Medical Examinations'!A1246:J3581,3,FALSE)</f>
        <v>11.96</v>
      </c>
      <c r="E1247" t="str">
        <f>VLOOKUP(A1247,'Medical Examinations'!A1246:J3581,4,FALSE)</f>
        <v>Yes</v>
      </c>
      <c r="F1247" t="str">
        <f>VLOOKUP(A1247,'Medical Examinations'!A1246:J3581,4,FALSE)</f>
        <v>Yes</v>
      </c>
      <c r="G1247" t="str">
        <f>VLOOKUP(A1247,'Medical Examinations'!A1247:J3581,6,FALSE)</f>
        <v>No</v>
      </c>
      <c r="H1247">
        <f>VLOOKUP(A1247,'Medical Examinations'!A1247:J3581,7,FALSE)</f>
        <v>0</v>
      </c>
      <c r="I1247" s="8" t="str">
        <f>VLOOKUP(A1247,'Medical Examinations'!A1247:J3581,8,FALSE)</f>
        <v>No</v>
      </c>
      <c r="J1247" t="str">
        <f>VLOOKUP(A1247,'Medical Examinations'!A1247:J3581,9,FALSE)</f>
        <v>Normal weight</v>
      </c>
      <c r="K1247" t="str">
        <f>VLOOKUP(A1247,'Medical Examinations'!A1247:J3581,10,FALSE)</f>
        <v>Diabetes</v>
      </c>
      <c r="L1247" s="14">
        <f>VLOOKUP(A1247,'Hospitalisation Details'!$A$1:$H$2344,2,FALSE)</f>
        <v>24721</v>
      </c>
      <c r="M1247">
        <f>VLOOKUP(A1247,'Hospitalisation Details'!$A$1:$H$2344,4,FALSE)</f>
        <v>8908.4699999999993</v>
      </c>
      <c r="N1247" t="str">
        <f>VLOOKUP(A1247,'Hospitalisation Details'!$A$1:$H$2344,5,FALSE)</f>
        <v>tier - 3</v>
      </c>
      <c r="O1247" t="str">
        <f>VLOOKUP(A1247,'Hospitalisation Details'!$A$1:$H$2344,6,FALSE)</f>
        <v>tier - 2</v>
      </c>
      <c r="P1247" t="str">
        <f>VLOOKUP(A1247,'Hospitalisation Details'!$A$1:$H$2344,7,FALSE)</f>
        <v>R1013</v>
      </c>
      <c r="Q1247">
        <f>VLOOKUP(A1247,'Hospitalisation Details'!$A$1:$H$2344,8,FALSE)</f>
        <v>55</v>
      </c>
    </row>
    <row r="1248" spans="1:17" x14ac:dyDescent="0.3">
      <c r="A1248" t="s">
        <v>1113</v>
      </c>
      <c r="B1248" t="str">
        <f>VLOOKUP(A1248, 'Customer Names'!$A$1:$D$2336,3,FALSE)</f>
        <v>Maina</v>
      </c>
      <c r="C1248">
        <f>VLOOKUP(A1248, 'Medical Examinations'!$A$1:$J$2336,2,FALSE)</f>
        <v>43.95</v>
      </c>
      <c r="D1248">
        <f>VLOOKUP(A1248,'Medical Examinations'!A1247:J3582,3,FALSE)</f>
        <v>5.17</v>
      </c>
      <c r="E1248" t="str">
        <f>VLOOKUP(A1248,'Medical Examinations'!A1247:J3582,4,FALSE)</f>
        <v>Yes</v>
      </c>
      <c r="F1248" t="str">
        <f>VLOOKUP(A1248,'Medical Examinations'!A1247:J3582,4,FALSE)</f>
        <v>Yes</v>
      </c>
      <c r="G1248" t="str">
        <f>VLOOKUP(A1248,'Medical Examinations'!A1248:J3582,6,FALSE)</f>
        <v>Yes</v>
      </c>
      <c r="H1248">
        <f>VLOOKUP(A1248,'Medical Examinations'!A1248:J3582,7,FALSE)</f>
        <v>1</v>
      </c>
      <c r="I1248" s="8" t="str">
        <f>VLOOKUP(A1248,'Medical Examinations'!A1248:J3582,8,FALSE)</f>
        <v>No</v>
      </c>
      <c r="J1248" t="str">
        <f>VLOOKUP(A1248,'Medical Examinations'!A1248:J3582,9,FALSE)</f>
        <v>Obesity</v>
      </c>
      <c r="K1248" t="str">
        <f>VLOOKUP(A1248,'Medical Examinations'!A1248:J3582,10,FALSE)</f>
        <v>Normal</v>
      </c>
      <c r="L1248" s="14">
        <f>VLOOKUP(A1248,'Hospitalisation Details'!$A$1:$H$2344,2,FALSE)</f>
        <v>35762</v>
      </c>
      <c r="M1248">
        <f>VLOOKUP(A1248,'Hospitalisation Details'!$A$1:$H$2344,4,FALSE)</f>
        <v>8906.14</v>
      </c>
      <c r="N1248" t="str">
        <f>VLOOKUP(A1248,'Hospitalisation Details'!$A$1:$H$2344,5,FALSE)</f>
        <v>tier - 2</v>
      </c>
      <c r="O1248" t="str">
        <f>VLOOKUP(A1248,'Hospitalisation Details'!$A$1:$H$2344,6,FALSE)</f>
        <v>tier - 2</v>
      </c>
      <c r="P1248" t="str">
        <f>VLOOKUP(A1248,'Hospitalisation Details'!$A$1:$H$2344,7,FALSE)</f>
        <v>R1012</v>
      </c>
      <c r="Q1248">
        <f>VLOOKUP(A1248,'Hospitalisation Details'!$A$1:$H$2344,8,FALSE)</f>
        <v>25</v>
      </c>
    </row>
    <row r="1249" spans="1:17" x14ac:dyDescent="0.3">
      <c r="A1249" t="s">
        <v>1112</v>
      </c>
      <c r="B1249" t="str">
        <f>VLOOKUP(A1249, 'Customer Names'!$A$1:$D$2336,3,FALSE)</f>
        <v>Keshian</v>
      </c>
      <c r="C1249">
        <f>VLOOKUP(A1249, 'Medical Examinations'!$A$1:$J$2336,2,FALSE)</f>
        <v>21.85</v>
      </c>
      <c r="D1249">
        <f>VLOOKUP(A1249,'Medical Examinations'!A1248:J3583,3,FALSE)</f>
        <v>8.76</v>
      </c>
      <c r="E1249" t="str">
        <f>VLOOKUP(A1249,'Medical Examinations'!A1248:J3583,4,FALSE)</f>
        <v>No</v>
      </c>
      <c r="F1249" t="str">
        <f>VLOOKUP(A1249,'Medical Examinations'!A1248:J3583,4,FALSE)</f>
        <v>No</v>
      </c>
      <c r="G1249" t="str">
        <f>VLOOKUP(A1249,'Medical Examinations'!A1249:J3583,6,FALSE)</f>
        <v>No</v>
      </c>
      <c r="H1249">
        <f>VLOOKUP(A1249,'Medical Examinations'!A1249:J3583,7,FALSE)</f>
        <v>0</v>
      </c>
      <c r="I1249" s="8" t="str">
        <f>VLOOKUP(A1249,'Medical Examinations'!A1249:J3583,8,FALSE)</f>
        <v>No</v>
      </c>
      <c r="J1249" t="str">
        <f>VLOOKUP(A1249,'Medical Examinations'!A1249:J3583,9,FALSE)</f>
        <v>Normal weight</v>
      </c>
      <c r="K1249" t="str">
        <f>VLOOKUP(A1249,'Medical Examinations'!A1249:J3583,10,FALSE)</f>
        <v>Diabetes</v>
      </c>
      <c r="L1249" s="14">
        <f>VLOOKUP(A1249,'Hospitalisation Details'!$A$1:$H$2344,2,FALSE)</f>
        <v>28840</v>
      </c>
      <c r="M1249">
        <f>VLOOKUP(A1249,'Hospitalisation Details'!$A$1:$H$2344,4,FALSE)</f>
        <v>8891.14</v>
      </c>
      <c r="N1249" t="str">
        <f>VLOOKUP(A1249,'Hospitalisation Details'!$A$1:$H$2344,5,FALSE)</f>
        <v>tier - 2</v>
      </c>
      <c r="O1249" t="str">
        <f>VLOOKUP(A1249,'Hospitalisation Details'!$A$1:$H$2344,6,FALSE)</f>
        <v>tier - 3</v>
      </c>
      <c r="P1249" t="str">
        <f>VLOOKUP(A1249,'Hospitalisation Details'!$A$1:$H$2344,7,FALSE)</f>
        <v>R1017</v>
      </c>
      <c r="Q1249">
        <f>VLOOKUP(A1249,'Hospitalisation Details'!$A$1:$H$2344,8,FALSE)</f>
        <v>44</v>
      </c>
    </row>
    <row r="1250" spans="1:17" x14ac:dyDescent="0.3">
      <c r="A1250" t="s">
        <v>1111</v>
      </c>
      <c r="B1250" t="str">
        <f>VLOOKUP(A1250, 'Customer Names'!$A$1:$D$2336,3,FALSE)</f>
        <v>Maas</v>
      </c>
      <c r="C1250">
        <f>VLOOKUP(A1250, 'Medical Examinations'!$A$1:$J$2336,2,FALSE)</f>
        <v>25.73</v>
      </c>
      <c r="D1250">
        <f>VLOOKUP(A1250,'Medical Examinations'!A1249:J3584,3,FALSE)</f>
        <v>7.99</v>
      </c>
      <c r="E1250" t="str">
        <f>VLOOKUP(A1250,'Medical Examinations'!A1249:J3584,4,FALSE)</f>
        <v>No</v>
      </c>
      <c r="F1250" t="str">
        <f>VLOOKUP(A1250,'Medical Examinations'!A1249:J3584,4,FALSE)</f>
        <v>No</v>
      </c>
      <c r="G1250" t="str">
        <f>VLOOKUP(A1250,'Medical Examinations'!A1250:J3584,6,FALSE)</f>
        <v>No</v>
      </c>
      <c r="H1250">
        <f>VLOOKUP(A1250,'Medical Examinations'!A1250:J3584,7,FALSE)</f>
        <v>2</v>
      </c>
      <c r="I1250" s="8" t="str">
        <f>VLOOKUP(A1250,'Medical Examinations'!A1250:J3584,8,FALSE)</f>
        <v>No</v>
      </c>
      <c r="J1250" t="str">
        <f>VLOOKUP(A1250,'Medical Examinations'!A1250:J3584,9,FALSE)</f>
        <v>Overweight</v>
      </c>
      <c r="K1250" t="str">
        <f>VLOOKUP(A1250,'Medical Examinations'!A1250:J3584,10,FALSE)</f>
        <v>Diabetes</v>
      </c>
      <c r="L1250" s="14">
        <f>VLOOKUP(A1250,'Hospitalisation Details'!$A$1:$H$2344,2,FALSE)</f>
        <v>26916</v>
      </c>
      <c r="M1250">
        <f>VLOOKUP(A1250,'Hospitalisation Details'!$A$1:$H$2344,4,FALSE)</f>
        <v>8890.59</v>
      </c>
      <c r="N1250" t="str">
        <f>VLOOKUP(A1250,'Hospitalisation Details'!$A$1:$H$2344,5,FALSE)</f>
        <v>tier - 2</v>
      </c>
      <c r="O1250" t="str">
        <f>VLOOKUP(A1250,'Hospitalisation Details'!$A$1:$H$2344,6,FALSE)</f>
        <v>tier - 3</v>
      </c>
      <c r="P1250" t="str">
        <f>VLOOKUP(A1250,'Hospitalisation Details'!$A$1:$H$2344,7,FALSE)</f>
        <v>R1012</v>
      </c>
      <c r="Q1250">
        <f>VLOOKUP(A1250,'Hospitalisation Details'!$A$1:$H$2344,8,FALSE)</f>
        <v>49</v>
      </c>
    </row>
    <row r="1251" spans="1:17" x14ac:dyDescent="0.3">
      <c r="A1251" t="s">
        <v>1110</v>
      </c>
      <c r="B1251" t="str">
        <f>VLOOKUP(A1251, 'Customer Names'!$A$1:$D$2336,3,FALSE)</f>
        <v>Sinasac</v>
      </c>
      <c r="C1251">
        <f>VLOOKUP(A1251, 'Medical Examinations'!$A$1:$J$2336,2,FALSE)</f>
        <v>32.229999999999997</v>
      </c>
      <c r="D1251">
        <f>VLOOKUP(A1251,'Medical Examinations'!A1250:J3585,3,FALSE)</f>
        <v>8.59</v>
      </c>
      <c r="E1251" t="str">
        <f>VLOOKUP(A1251,'Medical Examinations'!A1250:J3585,4,FALSE)</f>
        <v>No</v>
      </c>
      <c r="F1251" t="str">
        <f>VLOOKUP(A1251,'Medical Examinations'!A1250:J3585,4,FALSE)</f>
        <v>No</v>
      </c>
      <c r="G1251" t="str">
        <f>VLOOKUP(A1251,'Medical Examinations'!A1251:J3585,6,FALSE)</f>
        <v>No</v>
      </c>
      <c r="H1251">
        <f>VLOOKUP(A1251,'Medical Examinations'!A1251:J3585,7,FALSE)</f>
        <v>0</v>
      </c>
      <c r="I1251" s="8" t="str">
        <f>VLOOKUP(A1251,'Medical Examinations'!A1251:J3585,8,FALSE)</f>
        <v>No</v>
      </c>
      <c r="J1251" t="str">
        <f>VLOOKUP(A1251,'Medical Examinations'!A1251:J3585,9,FALSE)</f>
        <v>Obesity</v>
      </c>
      <c r="K1251" t="str">
        <f>VLOOKUP(A1251,'Medical Examinations'!A1251:J3585,10,FALSE)</f>
        <v>Diabetes</v>
      </c>
      <c r="L1251" s="14">
        <f>VLOOKUP(A1251,'Hospitalisation Details'!$A$1:$H$2344,2,FALSE)</f>
        <v>27198</v>
      </c>
      <c r="M1251">
        <f>VLOOKUP(A1251,'Hospitalisation Details'!$A$1:$H$2344,4,FALSE)</f>
        <v>8871.15</v>
      </c>
      <c r="N1251" t="str">
        <f>VLOOKUP(A1251,'Hospitalisation Details'!$A$1:$H$2344,5,FALSE)</f>
        <v>tier - 2</v>
      </c>
      <c r="O1251" t="str">
        <f>VLOOKUP(A1251,'Hospitalisation Details'!$A$1:$H$2344,6,FALSE)</f>
        <v>tier - 3</v>
      </c>
      <c r="P1251" t="str">
        <f>VLOOKUP(A1251,'Hospitalisation Details'!$A$1:$H$2344,7,FALSE)</f>
        <v>R1013</v>
      </c>
      <c r="Q1251">
        <f>VLOOKUP(A1251,'Hospitalisation Details'!$A$1:$H$2344,8,FALSE)</f>
        <v>48</v>
      </c>
    </row>
    <row r="1252" spans="1:17" x14ac:dyDescent="0.3">
      <c r="A1252" t="s">
        <v>1109</v>
      </c>
      <c r="B1252" t="str">
        <f>VLOOKUP(A1252, 'Customer Names'!$A$1:$D$2336,3,FALSE)</f>
        <v>Van De Kamp</v>
      </c>
      <c r="C1252">
        <f>VLOOKUP(A1252, 'Medical Examinations'!$A$1:$J$2336,2,FALSE)</f>
        <v>32.204999999999998</v>
      </c>
      <c r="D1252">
        <f>VLOOKUP(A1252,'Medical Examinations'!A1251:J3586,3,FALSE)</f>
        <v>6.14</v>
      </c>
      <c r="E1252" t="str">
        <f>VLOOKUP(A1252,'Medical Examinations'!A1251:J3586,4,FALSE)</f>
        <v>No</v>
      </c>
      <c r="F1252" t="str">
        <f>VLOOKUP(A1252,'Medical Examinations'!A1251:J3586,4,FALSE)</f>
        <v>No</v>
      </c>
      <c r="G1252" t="str">
        <f>VLOOKUP(A1252,'Medical Examinations'!A1252:J3586,6,FALSE)</f>
        <v>No</v>
      </c>
      <c r="H1252">
        <f>VLOOKUP(A1252,'Medical Examinations'!A1252:J3586,7,FALSE)</f>
        <v>2</v>
      </c>
      <c r="I1252" s="8" t="str">
        <f>VLOOKUP(A1252,'Medical Examinations'!A1252:J3586,8,FALSE)</f>
        <v>No</v>
      </c>
      <c r="J1252" t="str">
        <f>VLOOKUP(A1252,'Medical Examinations'!A1252:J3586,9,FALSE)</f>
        <v>Obesity</v>
      </c>
      <c r="K1252" t="str">
        <f>VLOOKUP(A1252,'Medical Examinations'!A1252:J3586,10,FALSE)</f>
        <v>Prediabetes</v>
      </c>
      <c r="L1252" s="14">
        <f>VLOOKUP(A1252,'Hospitalisation Details'!$A$1:$H$2344,2,FALSE)</f>
        <v>26625</v>
      </c>
      <c r="M1252">
        <f>VLOOKUP(A1252,'Hospitalisation Details'!$A$1:$H$2344,4,FALSE)</f>
        <v>8835.26</v>
      </c>
      <c r="N1252" t="str">
        <f>VLOOKUP(A1252,'Hospitalisation Details'!$A$1:$H$2344,5,FALSE)</f>
        <v>tier - 3</v>
      </c>
      <c r="O1252" t="str">
        <f>VLOOKUP(A1252,'Hospitalisation Details'!$A$1:$H$2344,6,FALSE)</f>
        <v>tier - 2</v>
      </c>
      <c r="P1252" t="str">
        <f>VLOOKUP(A1252,'Hospitalisation Details'!$A$1:$H$2344,7,FALSE)</f>
        <v>R1012</v>
      </c>
      <c r="Q1252">
        <f>VLOOKUP(A1252,'Hospitalisation Details'!$A$1:$H$2344,8,FALSE)</f>
        <v>50</v>
      </c>
    </row>
    <row r="1253" spans="1:17" x14ac:dyDescent="0.3">
      <c r="A1253" t="s">
        <v>1108</v>
      </c>
      <c r="B1253" t="str">
        <f>VLOOKUP(A1253, 'Customer Names'!$A$1:$D$2336,3,FALSE)</f>
        <v>Ruffo</v>
      </c>
      <c r="C1253">
        <f>VLOOKUP(A1253, 'Medical Examinations'!$A$1:$J$2336,2,FALSE)</f>
        <v>26.41</v>
      </c>
      <c r="D1253">
        <f>VLOOKUP(A1253,'Medical Examinations'!A1252:J3587,3,FALSE)</f>
        <v>4.08</v>
      </c>
      <c r="E1253" t="str">
        <f>VLOOKUP(A1253,'Medical Examinations'!A1252:J3587,4,FALSE)</f>
        <v>No</v>
      </c>
      <c r="F1253" t="str">
        <f>VLOOKUP(A1253,'Medical Examinations'!A1252:J3587,4,FALSE)</f>
        <v>No</v>
      </c>
      <c r="G1253" t="str">
        <f>VLOOKUP(A1253,'Medical Examinations'!A1253:J3587,6,FALSE)</f>
        <v>No</v>
      </c>
      <c r="H1253">
        <f>VLOOKUP(A1253,'Medical Examinations'!A1253:J3587,7,FALSE)</f>
        <v>2</v>
      </c>
      <c r="I1253" s="8" t="str">
        <f>VLOOKUP(A1253,'Medical Examinations'!A1253:J3587,8,FALSE)</f>
        <v>No</v>
      </c>
      <c r="J1253" t="str">
        <f>VLOOKUP(A1253,'Medical Examinations'!A1253:J3587,9,FALSE)</f>
        <v>Overweight</v>
      </c>
      <c r="K1253" t="str">
        <f>VLOOKUP(A1253,'Medical Examinations'!A1253:J3587,10,FALSE)</f>
        <v>Normal</v>
      </c>
      <c r="L1253" s="14">
        <f>VLOOKUP(A1253,'Hospitalisation Details'!$A$1:$H$2344,2,FALSE)</f>
        <v>26617</v>
      </c>
      <c r="M1253">
        <f>VLOOKUP(A1253,'Hospitalisation Details'!$A$1:$H$2344,4,FALSE)</f>
        <v>8827.2099999999991</v>
      </c>
      <c r="N1253" t="str">
        <f>VLOOKUP(A1253,'Hospitalisation Details'!$A$1:$H$2344,5,FALSE)</f>
        <v>tier - 3</v>
      </c>
      <c r="O1253" t="str">
        <f>VLOOKUP(A1253,'Hospitalisation Details'!$A$1:$H$2344,6,FALSE)</f>
        <v>tier - 1</v>
      </c>
      <c r="P1253" t="str">
        <f>VLOOKUP(A1253,'Hospitalisation Details'!$A$1:$H$2344,7,FALSE)</f>
        <v>R1012</v>
      </c>
      <c r="Q1253">
        <f>VLOOKUP(A1253,'Hospitalisation Details'!$A$1:$H$2344,8,FALSE)</f>
        <v>50</v>
      </c>
    </row>
    <row r="1254" spans="1:17" x14ac:dyDescent="0.3">
      <c r="A1254" t="s">
        <v>1107</v>
      </c>
      <c r="B1254" t="str">
        <f>VLOOKUP(A1254, 'Customer Names'!$A$1:$D$2336,3,FALSE)</f>
        <v>Long</v>
      </c>
      <c r="C1254">
        <f>VLOOKUP(A1254, 'Medical Examinations'!$A$1:$J$2336,2,FALSE)</f>
        <v>30.2</v>
      </c>
      <c r="D1254">
        <f>VLOOKUP(A1254,'Medical Examinations'!A1253:J3588,3,FALSE)</f>
        <v>6.25</v>
      </c>
      <c r="E1254" t="str">
        <f>VLOOKUP(A1254,'Medical Examinations'!A1253:J3588,4,FALSE)</f>
        <v>Yes</v>
      </c>
      <c r="F1254" t="str">
        <f>VLOOKUP(A1254,'Medical Examinations'!A1253:J3588,4,FALSE)</f>
        <v>Yes</v>
      </c>
      <c r="G1254" t="str">
        <f>VLOOKUP(A1254,'Medical Examinations'!A1254:J3588,6,FALSE)</f>
        <v>No</v>
      </c>
      <c r="H1254">
        <f>VLOOKUP(A1254,'Medical Examinations'!A1254:J3588,7,FALSE)</f>
        <v>0</v>
      </c>
      <c r="I1254" s="8" t="str">
        <f>VLOOKUP(A1254,'Medical Examinations'!A1254:J3588,8,FALSE)</f>
        <v>No</v>
      </c>
      <c r="J1254" t="str">
        <f>VLOOKUP(A1254,'Medical Examinations'!A1254:J3588,9,FALSE)</f>
        <v>Obesity</v>
      </c>
      <c r="K1254" t="str">
        <f>VLOOKUP(A1254,'Medical Examinations'!A1254:J3588,10,FALSE)</f>
        <v>Prediabetes</v>
      </c>
      <c r="L1254" s="14">
        <f>VLOOKUP(A1254,'Hospitalisation Details'!$A$1:$H$2344,2,FALSE)</f>
        <v>27955</v>
      </c>
      <c r="M1254">
        <f>VLOOKUP(A1254,'Hospitalisation Details'!$A$1:$H$2344,4,FALSE)</f>
        <v>8825.09</v>
      </c>
      <c r="N1254" t="str">
        <f>VLOOKUP(A1254,'Hospitalisation Details'!$A$1:$H$2344,5,FALSE)</f>
        <v>tier - 2</v>
      </c>
      <c r="O1254" t="str">
        <f>VLOOKUP(A1254,'Hospitalisation Details'!$A$1:$H$2344,6,FALSE)</f>
        <v>tier - 3</v>
      </c>
      <c r="P1254" t="str">
        <f>VLOOKUP(A1254,'Hospitalisation Details'!$A$1:$H$2344,7,FALSE)</f>
        <v>R1011</v>
      </c>
      <c r="Q1254">
        <f>VLOOKUP(A1254,'Hospitalisation Details'!$A$1:$H$2344,8,FALSE)</f>
        <v>46</v>
      </c>
    </row>
    <row r="1255" spans="1:17" x14ac:dyDescent="0.3">
      <c r="A1255" t="s">
        <v>1106</v>
      </c>
      <c r="B1255" t="str">
        <f>VLOOKUP(A1255, 'Customer Names'!$A$1:$D$2336,3,FALSE)</f>
        <v>Rohde</v>
      </c>
      <c r="C1255">
        <f>VLOOKUP(A1255, 'Medical Examinations'!$A$1:$J$2336,2,FALSE)</f>
        <v>31.26</v>
      </c>
      <c r="D1255">
        <f>VLOOKUP(A1255,'Medical Examinations'!A1254:J3589,3,FALSE)</f>
        <v>5.94</v>
      </c>
      <c r="E1255" t="str">
        <f>VLOOKUP(A1255,'Medical Examinations'!A1254:J3589,4,FALSE)</f>
        <v>Yes</v>
      </c>
      <c r="F1255" t="str">
        <f>VLOOKUP(A1255,'Medical Examinations'!A1254:J3589,4,FALSE)</f>
        <v>Yes</v>
      </c>
      <c r="G1255" t="str">
        <f>VLOOKUP(A1255,'Medical Examinations'!A1255:J3589,6,FALSE)</f>
        <v>No</v>
      </c>
      <c r="H1255">
        <f>VLOOKUP(A1255,'Medical Examinations'!A1255:J3589,7,FALSE)</f>
        <v>1</v>
      </c>
      <c r="I1255" s="8" t="str">
        <f>VLOOKUP(A1255,'Medical Examinations'!A1255:J3589,8,FALSE)</f>
        <v>No</v>
      </c>
      <c r="J1255" t="str">
        <f>VLOOKUP(A1255,'Medical Examinations'!A1255:J3589,9,FALSE)</f>
        <v>Obesity</v>
      </c>
      <c r="K1255" t="str">
        <f>VLOOKUP(A1255,'Medical Examinations'!A1255:J3589,10,FALSE)</f>
        <v>Prediabetes</v>
      </c>
      <c r="L1255" s="14">
        <f>VLOOKUP(A1255,'Hospitalisation Details'!$A$1:$H$2344,2,FALSE)</f>
        <v>32377</v>
      </c>
      <c r="M1255">
        <f>VLOOKUP(A1255,'Hospitalisation Details'!$A$1:$H$2344,4,FALSE)</f>
        <v>8824.27</v>
      </c>
      <c r="N1255" t="str">
        <f>VLOOKUP(A1255,'Hospitalisation Details'!$A$1:$H$2344,5,FALSE)</f>
        <v>tier - 2</v>
      </c>
      <c r="O1255" t="str">
        <f>VLOOKUP(A1255,'Hospitalisation Details'!$A$1:$H$2344,6,FALSE)</f>
        <v>tier - 1</v>
      </c>
      <c r="P1255" t="str">
        <f>VLOOKUP(A1255,'Hospitalisation Details'!$A$1:$H$2344,7,FALSE)</f>
        <v>R1025</v>
      </c>
      <c r="Q1255">
        <f>VLOOKUP(A1255,'Hospitalisation Details'!$A$1:$H$2344,8,FALSE)</f>
        <v>34</v>
      </c>
    </row>
    <row r="1256" spans="1:17" x14ac:dyDescent="0.3">
      <c r="A1256" t="s">
        <v>1105</v>
      </c>
      <c r="B1256" t="str">
        <f>VLOOKUP(A1256, 'Customer Names'!$A$1:$D$2336,3,FALSE)</f>
        <v>Bonzi</v>
      </c>
      <c r="C1256">
        <f>VLOOKUP(A1256, 'Medical Examinations'!$A$1:$J$2336,2,FALSE)</f>
        <v>33.725000000000001</v>
      </c>
      <c r="D1256">
        <f>VLOOKUP(A1256,'Medical Examinations'!A1255:J3590,3,FALSE)</f>
        <v>6.45</v>
      </c>
      <c r="E1256" t="str">
        <f>VLOOKUP(A1256,'Medical Examinations'!A1255:J3590,4,FALSE)</f>
        <v>Yes</v>
      </c>
      <c r="F1256" t="str">
        <f>VLOOKUP(A1256,'Medical Examinations'!A1255:J3590,4,FALSE)</f>
        <v>Yes</v>
      </c>
      <c r="G1256" t="str">
        <f>VLOOKUP(A1256,'Medical Examinations'!A1256:J3590,6,FALSE)</f>
        <v>No</v>
      </c>
      <c r="H1256">
        <f>VLOOKUP(A1256,'Medical Examinations'!A1256:J3590,7,FALSE)</f>
        <v>0</v>
      </c>
      <c r="I1256" s="8" t="str">
        <f>VLOOKUP(A1256,'Medical Examinations'!A1256:J3590,8,FALSE)</f>
        <v>No</v>
      </c>
      <c r="J1256" t="str">
        <f>VLOOKUP(A1256,'Medical Examinations'!A1256:J3590,9,FALSE)</f>
        <v>Obesity</v>
      </c>
      <c r="K1256" t="str">
        <f>VLOOKUP(A1256,'Medical Examinations'!A1256:J3590,10,FALSE)</f>
        <v>Diabetes</v>
      </c>
      <c r="L1256" s="14">
        <f>VLOOKUP(A1256,'Hospitalisation Details'!$A$1:$H$2344,2,FALSE)</f>
        <v>28052</v>
      </c>
      <c r="M1256">
        <f>VLOOKUP(A1256,'Hospitalisation Details'!$A$1:$H$2344,4,FALSE)</f>
        <v>8823.99</v>
      </c>
      <c r="N1256" t="str">
        <f>VLOOKUP(A1256,'Hospitalisation Details'!$A$1:$H$2344,5,FALSE)</f>
        <v>tier - 2</v>
      </c>
      <c r="O1256" t="str">
        <f>VLOOKUP(A1256,'Hospitalisation Details'!$A$1:$H$2344,6,FALSE)</f>
        <v>tier - 3</v>
      </c>
      <c r="P1256" t="str">
        <f>VLOOKUP(A1256,'Hospitalisation Details'!$A$1:$H$2344,7,FALSE)</f>
        <v>R1024</v>
      </c>
      <c r="Q1256">
        <f>VLOOKUP(A1256,'Hospitalisation Details'!$A$1:$H$2344,8,FALSE)</f>
        <v>46</v>
      </c>
    </row>
    <row r="1257" spans="1:17" x14ac:dyDescent="0.3">
      <c r="A1257" t="s">
        <v>1104</v>
      </c>
      <c r="B1257" t="str">
        <f>VLOOKUP(A1257, 'Customer Names'!$A$1:$D$2336,3,FALSE)</f>
        <v>Moore</v>
      </c>
      <c r="C1257">
        <f>VLOOKUP(A1257, 'Medical Examinations'!$A$1:$J$2336,2,FALSE)</f>
        <v>28.9</v>
      </c>
      <c r="D1257">
        <f>VLOOKUP(A1257,'Medical Examinations'!A1256:J3591,3,FALSE)</f>
        <v>5.74</v>
      </c>
      <c r="E1257" t="str">
        <f>VLOOKUP(A1257,'Medical Examinations'!A1256:J3591,4,FALSE)</f>
        <v>Yes</v>
      </c>
      <c r="F1257" t="str">
        <f>VLOOKUP(A1257,'Medical Examinations'!A1256:J3591,4,FALSE)</f>
        <v>Yes</v>
      </c>
      <c r="G1257" t="str">
        <f>VLOOKUP(A1257,'Medical Examinations'!A1257:J3591,6,FALSE)</f>
        <v>No</v>
      </c>
      <c r="H1257">
        <f>VLOOKUP(A1257,'Medical Examinations'!A1257:J3591,7,FALSE)</f>
        <v>0</v>
      </c>
      <c r="I1257" s="8" t="str">
        <f>VLOOKUP(A1257,'Medical Examinations'!A1257:J3591,8,FALSE)</f>
        <v>No</v>
      </c>
      <c r="J1257" t="str">
        <f>VLOOKUP(A1257,'Medical Examinations'!A1257:J3591,9,FALSE)</f>
        <v>Overweight</v>
      </c>
      <c r="K1257" t="str">
        <f>VLOOKUP(A1257,'Medical Examinations'!A1257:J3591,10,FALSE)</f>
        <v>Prediabetes</v>
      </c>
      <c r="L1257" s="14">
        <f>VLOOKUP(A1257,'Hospitalisation Details'!$A$1:$H$2344,2,FALSE)</f>
        <v>27925</v>
      </c>
      <c r="M1257">
        <f>VLOOKUP(A1257,'Hospitalisation Details'!$A$1:$H$2344,4,FALSE)</f>
        <v>8823.2800000000007</v>
      </c>
      <c r="N1257" t="str">
        <f>VLOOKUP(A1257,'Hospitalisation Details'!$A$1:$H$2344,5,FALSE)</f>
        <v>tier - 2</v>
      </c>
      <c r="O1257" t="str">
        <f>VLOOKUP(A1257,'Hospitalisation Details'!$A$1:$H$2344,6,FALSE)</f>
        <v>tier - 1</v>
      </c>
      <c r="P1257" t="str">
        <f>VLOOKUP(A1257,'Hospitalisation Details'!$A$1:$H$2344,7,FALSE)</f>
        <v>R1011</v>
      </c>
      <c r="Q1257">
        <f>VLOOKUP(A1257,'Hospitalisation Details'!$A$1:$H$2344,8,FALSE)</f>
        <v>46</v>
      </c>
    </row>
    <row r="1258" spans="1:17" x14ac:dyDescent="0.3">
      <c r="A1258" t="s">
        <v>1103</v>
      </c>
      <c r="B1258" t="str">
        <f>VLOOKUP(A1258, 'Customer Names'!$A$1:$D$2336,3,FALSE)</f>
        <v>McGrane</v>
      </c>
      <c r="C1258">
        <f>VLOOKUP(A1258, 'Medical Examinations'!$A$1:$J$2336,2,FALSE)</f>
        <v>45.69</v>
      </c>
      <c r="D1258">
        <f>VLOOKUP(A1258,'Medical Examinations'!A1257:J3592,3,FALSE)</f>
        <v>4.43</v>
      </c>
      <c r="E1258" t="str">
        <f>VLOOKUP(A1258,'Medical Examinations'!A1257:J3592,4,FALSE)</f>
        <v>Yes</v>
      </c>
      <c r="F1258" t="str">
        <f>VLOOKUP(A1258,'Medical Examinations'!A1257:J3592,4,FALSE)</f>
        <v>Yes</v>
      </c>
      <c r="G1258" t="str">
        <f>VLOOKUP(A1258,'Medical Examinations'!A1258:J3592,6,FALSE)</f>
        <v>No</v>
      </c>
      <c r="H1258">
        <f>VLOOKUP(A1258,'Medical Examinations'!A1258:J3592,7,FALSE)</f>
        <v>0</v>
      </c>
      <c r="I1258" s="8" t="str">
        <f>VLOOKUP(A1258,'Medical Examinations'!A1258:J3592,8,FALSE)</f>
        <v>No</v>
      </c>
      <c r="J1258" t="str">
        <f>VLOOKUP(A1258,'Medical Examinations'!A1258:J3592,9,FALSE)</f>
        <v>Obesity</v>
      </c>
      <c r="K1258" t="str">
        <f>VLOOKUP(A1258,'Medical Examinations'!A1258:J3592,10,FALSE)</f>
        <v>Normal</v>
      </c>
      <c r="L1258" s="14">
        <f>VLOOKUP(A1258,'Hospitalisation Details'!$A$1:$H$2344,2,FALSE)</f>
        <v>37202</v>
      </c>
      <c r="M1258">
        <f>VLOOKUP(A1258,'Hospitalisation Details'!$A$1:$H$2344,4,FALSE)</f>
        <v>8821.8799999999992</v>
      </c>
      <c r="N1258" t="str">
        <f>VLOOKUP(A1258,'Hospitalisation Details'!$A$1:$H$2344,5,FALSE)</f>
        <v>tier - 2</v>
      </c>
      <c r="O1258" t="str">
        <f>VLOOKUP(A1258,'Hospitalisation Details'!$A$1:$H$2344,6,FALSE)</f>
        <v>tier - 3</v>
      </c>
      <c r="P1258" t="str">
        <f>VLOOKUP(A1258,'Hospitalisation Details'!$A$1:$H$2344,7,FALSE)</f>
        <v>R1023</v>
      </c>
      <c r="Q1258">
        <f>VLOOKUP(A1258,'Hospitalisation Details'!$A$1:$H$2344,8,FALSE)</f>
        <v>21</v>
      </c>
    </row>
    <row r="1259" spans="1:17" x14ac:dyDescent="0.3">
      <c r="A1259" t="s">
        <v>1102</v>
      </c>
      <c r="B1259" t="str">
        <f>VLOOKUP(A1259, 'Customer Names'!$A$1:$D$2336,3,FALSE)</f>
        <v>Stepnowski</v>
      </c>
      <c r="C1259">
        <f>VLOOKUP(A1259, 'Medical Examinations'!$A$1:$J$2336,2,FALSE)</f>
        <v>21.03</v>
      </c>
      <c r="D1259">
        <f>VLOOKUP(A1259,'Medical Examinations'!A1258:J3593,3,FALSE)</f>
        <v>6.5</v>
      </c>
      <c r="E1259" t="str">
        <f>VLOOKUP(A1259,'Medical Examinations'!A1258:J3593,4,FALSE)</f>
        <v>No</v>
      </c>
      <c r="F1259" t="str">
        <f>VLOOKUP(A1259,'Medical Examinations'!A1258:J3593,4,FALSE)</f>
        <v>No</v>
      </c>
      <c r="G1259" t="str">
        <f>VLOOKUP(A1259,'Medical Examinations'!A1259:J3593,6,FALSE)</f>
        <v>No</v>
      </c>
      <c r="H1259">
        <f>VLOOKUP(A1259,'Medical Examinations'!A1259:J3593,7,FALSE)</f>
        <v>0</v>
      </c>
      <c r="I1259" s="8" t="str">
        <f>VLOOKUP(A1259,'Medical Examinations'!A1259:J3593,8,FALSE)</f>
        <v>No</v>
      </c>
      <c r="J1259" t="str">
        <f>VLOOKUP(A1259,'Medical Examinations'!A1259:J3593,9,FALSE)</f>
        <v>Normal weight</v>
      </c>
      <c r="K1259" t="str">
        <f>VLOOKUP(A1259,'Medical Examinations'!A1259:J3593,10,FALSE)</f>
        <v>Diabetes</v>
      </c>
      <c r="L1259" s="14">
        <f>VLOOKUP(A1259,'Hospitalisation Details'!$A$1:$H$2344,2,FALSE)</f>
        <v>23983</v>
      </c>
      <c r="M1259">
        <f>VLOOKUP(A1259,'Hospitalisation Details'!$A$1:$H$2344,4,FALSE)</f>
        <v>8800.49</v>
      </c>
      <c r="N1259" t="str">
        <f>VLOOKUP(A1259,'Hospitalisation Details'!$A$1:$H$2344,5,FALSE)</f>
        <v>tier - 3</v>
      </c>
      <c r="O1259" t="str">
        <f>VLOOKUP(A1259,'Hospitalisation Details'!$A$1:$H$2344,6,FALSE)</f>
        <v>tier - 2</v>
      </c>
      <c r="P1259" t="str">
        <f>VLOOKUP(A1259,'Hospitalisation Details'!$A$1:$H$2344,7,FALSE)</f>
        <v>R1013</v>
      </c>
      <c r="Q1259">
        <f>VLOOKUP(A1259,'Hospitalisation Details'!$A$1:$H$2344,8,FALSE)</f>
        <v>57</v>
      </c>
    </row>
    <row r="1260" spans="1:17" x14ac:dyDescent="0.3">
      <c r="A1260" t="s">
        <v>1101</v>
      </c>
      <c r="B1260" t="str">
        <f>VLOOKUP(A1260, 'Customer Names'!$A$1:$D$2336,3,FALSE)</f>
        <v>Merkle</v>
      </c>
      <c r="C1260">
        <f>VLOOKUP(A1260, 'Medical Examinations'!$A$1:$J$2336,2,FALSE)</f>
        <v>37</v>
      </c>
      <c r="D1260">
        <f>VLOOKUP(A1260,'Medical Examinations'!A1259:J3594,3,FALSE)</f>
        <v>8.75</v>
      </c>
      <c r="E1260" t="str">
        <f>VLOOKUP(A1260,'Medical Examinations'!A1259:J3594,4,FALSE)</f>
        <v>No</v>
      </c>
      <c r="F1260" t="str">
        <f>VLOOKUP(A1260,'Medical Examinations'!A1259:J3594,4,FALSE)</f>
        <v>No</v>
      </c>
      <c r="G1260" t="str">
        <f>VLOOKUP(A1260,'Medical Examinations'!A1260:J3594,6,FALSE)</f>
        <v>No</v>
      </c>
      <c r="H1260">
        <f>VLOOKUP(A1260,'Medical Examinations'!A1260:J3594,7,FALSE)</f>
        <v>0</v>
      </c>
      <c r="I1260" s="8" t="str">
        <f>VLOOKUP(A1260,'Medical Examinations'!A1260:J3594,8,FALSE)</f>
        <v>No</v>
      </c>
      <c r="J1260" t="str">
        <f>VLOOKUP(A1260,'Medical Examinations'!A1260:J3594,9,FALSE)</f>
        <v>Obesity</v>
      </c>
      <c r="K1260" t="str">
        <f>VLOOKUP(A1260,'Medical Examinations'!A1260:J3594,10,FALSE)</f>
        <v>Diabetes</v>
      </c>
      <c r="L1260" s="14">
        <f>VLOOKUP(A1260,'Hospitalisation Details'!$A$1:$H$2344,2,FALSE)</f>
        <v>26102</v>
      </c>
      <c r="M1260">
        <f>VLOOKUP(A1260,'Hospitalisation Details'!$A$1:$H$2344,4,FALSE)</f>
        <v>8798.59</v>
      </c>
      <c r="N1260" t="str">
        <f>VLOOKUP(A1260,'Hospitalisation Details'!$A$1:$H$2344,5,FALSE)</f>
        <v>tier - 2</v>
      </c>
      <c r="O1260" t="str">
        <f>VLOOKUP(A1260,'Hospitalisation Details'!$A$1:$H$2344,6,FALSE)</f>
        <v>tier - 1</v>
      </c>
      <c r="P1260" t="str">
        <f>VLOOKUP(A1260,'Hospitalisation Details'!$A$1:$H$2344,7,FALSE)</f>
        <v>R1011</v>
      </c>
      <c r="Q1260">
        <f>VLOOKUP(A1260,'Hospitalisation Details'!$A$1:$H$2344,8,FALSE)</f>
        <v>51</v>
      </c>
    </row>
    <row r="1261" spans="1:17" x14ac:dyDescent="0.3">
      <c r="A1261" t="s">
        <v>1100</v>
      </c>
      <c r="B1261" t="str">
        <f>VLOOKUP(A1261, 'Customer Names'!$A$1:$D$2336,3,FALSE)</f>
        <v>Schaefer</v>
      </c>
      <c r="C1261">
        <f>VLOOKUP(A1261, 'Medical Examinations'!$A$1:$J$2336,2,FALSE)</f>
        <v>25.4</v>
      </c>
      <c r="D1261">
        <f>VLOOKUP(A1261,'Medical Examinations'!A1260:J3595,3,FALSE)</f>
        <v>11.96</v>
      </c>
      <c r="E1261" t="str">
        <f>VLOOKUP(A1261,'Medical Examinations'!A1260:J3595,4,FALSE)</f>
        <v>No</v>
      </c>
      <c r="F1261" t="str">
        <f>VLOOKUP(A1261,'Medical Examinations'!A1260:J3595,4,FALSE)</f>
        <v>No</v>
      </c>
      <c r="G1261" t="str">
        <f>VLOOKUP(A1261,'Medical Examinations'!A1261:J3595,6,FALSE)</f>
        <v>No</v>
      </c>
      <c r="H1261">
        <f>VLOOKUP(A1261,'Medical Examinations'!A1261:J3595,7,FALSE)</f>
        <v>0</v>
      </c>
      <c r="I1261" s="8" t="str">
        <f>VLOOKUP(A1261,'Medical Examinations'!A1261:J3595,8,FALSE)</f>
        <v>No</v>
      </c>
      <c r="J1261" t="str">
        <f>VLOOKUP(A1261,'Medical Examinations'!A1261:J3595,9,FALSE)</f>
        <v>Overweight</v>
      </c>
      <c r="K1261" t="str">
        <f>VLOOKUP(A1261,'Medical Examinations'!A1261:J3595,10,FALSE)</f>
        <v>Diabetes</v>
      </c>
      <c r="L1261" s="14">
        <f>VLOOKUP(A1261,'Hospitalisation Details'!$A$1:$H$2344,2,FALSE)</f>
        <v>26168</v>
      </c>
      <c r="M1261">
        <f>VLOOKUP(A1261,'Hospitalisation Details'!$A$1:$H$2344,4,FALSE)</f>
        <v>8782.4699999999993</v>
      </c>
      <c r="N1261" t="str">
        <f>VLOOKUP(A1261,'Hospitalisation Details'!$A$1:$H$2344,5,FALSE)</f>
        <v>tier - 2</v>
      </c>
      <c r="O1261" t="str">
        <f>VLOOKUP(A1261,'Hospitalisation Details'!$A$1:$H$2344,6,FALSE)</f>
        <v>tier - 3</v>
      </c>
      <c r="P1261" t="str">
        <f>VLOOKUP(A1261,'Hospitalisation Details'!$A$1:$H$2344,7,FALSE)</f>
        <v>R1011</v>
      </c>
      <c r="Q1261">
        <f>VLOOKUP(A1261,'Hospitalisation Details'!$A$1:$H$2344,8,FALSE)</f>
        <v>51</v>
      </c>
    </row>
    <row r="1262" spans="1:17" x14ac:dyDescent="0.3">
      <c r="A1262" t="s">
        <v>1099</v>
      </c>
      <c r="B1262" t="str">
        <f>VLOOKUP(A1262, 'Customer Names'!$A$1:$D$2336,3,FALSE)</f>
        <v>Vigneron</v>
      </c>
      <c r="C1262">
        <f>VLOOKUP(A1262, 'Medical Examinations'!$A$1:$J$2336,2,FALSE)</f>
        <v>32.299999999999997</v>
      </c>
      <c r="D1262">
        <f>VLOOKUP(A1262,'Medical Examinations'!A1261:J3596,3,FALSE)</f>
        <v>10.54</v>
      </c>
      <c r="E1262" t="str">
        <f>VLOOKUP(A1262,'Medical Examinations'!A1261:J3596,4,FALSE)</f>
        <v>No</v>
      </c>
      <c r="F1262" t="str">
        <f>VLOOKUP(A1262,'Medical Examinations'!A1261:J3596,4,FALSE)</f>
        <v>No</v>
      </c>
      <c r="G1262" t="str">
        <f>VLOOKUP(A1262,'Medical Examinations'!A1262:J3596,6,FALSE)</f>
        <v>No</v>
      </c>
      <c r="H1262">
        <f>VLOOKUP(A1262,'Medical Examinations'!A1262:J3596,7,FALSE)</f>
        <v>0</v>
      </c>
      <c r="I1262" s="8" t="str">
        <f>VLOOKUP(A1262,'Medical Examinations'!A1262:J3596,8,FALSE)</f>
        <v>No</v>
      </c>
      <c r="J1262" t="str">
        <f>VLOOKUP(A1262,'Medical Examinations'!A1262:J3596,9,FALSE)</f>
        <v>Obesity</v>
      </c>
      <c r="K1262" t="str">
        <f>VLOOKUP(A1262,'Medical Examinations'!A1262:J3596,10,FALSE)</f>
        <v>Diabetes</v>
      </c>
      <c r="L1262" s="14">
        <f>VLOOKUP(A1262,'Hospitalisation Details'!$A$1:$H$2344,2,FALSE)</f>
        <v>27278</v>
      </c>
      <c r="M1262">
        <f>VLOOKUP(A1262,'Hospitalisation Details'!$A$1:$H$2344,4,FALSE)</f>
        <v>8765.25</v>
      </c>
      <c r="N1262" t="str">
        <f>VLOOKUP(A1262,'Hospitalisation Details'!$A$1:$H$2344,5,FALSE)</f>
        <v>tier - 2</v>
      </c>
      <c r="O1262" t="str">
        <f>VLOOKUP(A1262,'Hospitalisation Details'!$A$1:$H$2344,6,FALSE)</f>
        <v>tier - 3</v>
      </c>
      <c r="P1262" t="str">
        <f>VLOOKUP(A1262,'Hospitalisation Details'!$A$1:$H$2344,7,FALSE)</f>
        <v>R1012</v>
      </c>
      <c r="Q1262">
        <f>VLOOKUP(A1262,'Hospitalisation Details'!$A$1:$H$2344,8,FALSE)</f>
        <v>48</v>
      </c>
    </row>
    <row r="1263" spans="1:17" x14ac:dyDescent="0.3">
      <c r="A1263" t="s">
        <v>1098</v>
      </c>
      <c r="B1263" t="str">
        <f>VLOOKUP(A1263, 'Customer Names'!$A$1:$D$2336,3,FALSE)</f>
        <v>Mucci</v>
      </c>
      <c r="C1263">
        <f>VLOOKUP(A1263, 'Medical Examinations'!$A$1:$J$2336,2,FALSE)</f>
        <v>23.94</v>
      </c>
      <c r="D1263">
        <f>VLOOKUP(A1263,'Medical Examinations'!A1262:J3597,3,FALSE)</f>
        <v>4.54</v>
      </c>
      <c r="E1263" t="str">
        <f>VLOOKUP(A1263,'Medical Examinations'!A1262:J3597,4,FALSE)</f>
        <v>Yes</v>
      </c>
      <c r="F1263" t="str">
        <f>VLOOKUP(A1263,'Medical Examinations'!A1262:J3597,4,FALSE)</f>
        <v>Yes</v>
      </c>
      <c r="G1263" t="str">
        <f>VLOOKUP(A1263,'Medical Examinations'!A1263:J3597,6,FALSE)</f>
        <v>Yes</v>
      </c>
      <c r="H1263">
        <f>VLOOKUP(A1263,'Medical Examinations'!A1263:J3597,7,FALSE)</f>
        <v>1</v>
      </c>
      <c r="I1263" s="8" t="str">
        <f>VLOOKUP(A1263,'Medical Examinations'!A1263:J3597,8,FALSE)</f>
        <v>No</v>
      </c>
      <c r="J1263" t="str">
        <f>VLOOKUP(A1263,'Medical Examinations'!A1263:J3597,9,FALSE)</f>
        <v>Normal weight</v>
      </c>
      <c r="K1263" t="str">
        <f>VLOOKUP(A1263,'Medical Examinations'!A1263:J3597,10,FALSE)</f>
        <v>Normal</v>
      </c>
      <c r="L1263" s="14">
        <f>VLOOKUP(A1263,'Hospitalisation Details'!$A$1:$H$2344,2,FALSE)</f>
        <v>25455</v>
      </c>
      <c r="M1263">
        <f>VLOOKUP(A1263,'Hospitalisation Details'!$A$1:$H$2344,4,FALSE)</f>
        <v>8760.1200000000008</v>
      </c>
      <c r="N1263" t="str">
        <f>VLOOKUP(A1263,'Hospitalisation Details'!$A$1:$H$2344,5,FALSE)</f>
        <v>tier - 2</v>
      </c>
      <c r="O1263" t="str">
        <f>VLOOKUP(A1263,'Hospitalisation Details'!$A$1:$H$2344,6,FALSE)</f>
        <v>tier - 1</v>
      </c>
      <c r="P1263" t="str">
        <f>VLOOKUP(A1263,'Hospitalisation Details'!$A$1:$H$2344,7,FALSE)</f>
        <v>R1013</v>
      </c>
      <c r="Q1263">
        <f>VLOOKUP(A1263,'Hospitalisation Details'!$A$1:$H$2344,8,FALSE)</f>
        <v>53</v>
      </c>
    </row>
    <row r="1264" spans="1:17" x14ac:dyDescent="0.3">
      <c r="A1264" t="s">
        <v>1097</v>
      </c>
      <c r="B1264" t="str">
        <f>VLOOKUP(A1264, 'Customer Names'!$A$1:$D$2336,3,FALSE)</f>
        <v>MacDonald</v>
      </c>
      <c r="C1264">
        <f>VLOOKUP(A1264, 'Medical Examinations'!$A$1:$J$2336,2,FALSE)</f>
        <v>46.4</v>
      </c>
      <c r="D1264">
        <f>VLOOKUP(A1264,'Medical Examinations'!A1263:J3598,3,FALSE)</f>
        <v>5.71</v>
      </c>
      <c r="E1264" t="str">
        <f>VLOOKUP(A1264,'Medical Examinations'!A1263:J3598,4,FALSE)</f>
        <v>No</v>
      </c>
      <c r="F1264" t="str">
        <f>VLOOKUP(A1264,'Medical Examinations'!A1263:J3598,4,FALSE)</f>
        <v>No</v>
      </c>
      <c r="G1264" t="str">
        <f>VLOOKUP(A1264,'Medical Examinations'!A1264:J3598,6,FALSE)</f>
        <v>No</v>
      </c>
      <c r="H1264">
        <f>VLOOKUP(A1264,'Medical Examinations'!A1264:J3598,7,FALSE)</f>
        <v>0</v>
      </c>
      <c r="I1264" s="8" t="str">
        <f>VLOOKUP(A1264,'Medical Examinations'!A1264:J3598,8,FALSE)</f>
        <v>No</v>
      </c>
      <c r="J1264" t="str">
        <f>VLOOKUP(A1264,'Medical Examinations'!A1264:J3598,9,FALSE)</f>
        <v>Obesity</v>
      </c>
      <c r="K1264" t="str">
        <f>VLOOKUP(A1264,'Medical Examinations'!A1264:J3598,10,FALSE)</f>
        <v>Prediabetes</v>
      </c>
      <c r="L1264" s="14">
        <f>VLOOKUP(A1264,'Hospitalisation Details'!$A$1:$H$2344,2,FALSE)</f>
        <v>36395</v>
      </c>
      <c r="M1264">
        <f>VLOOKUP(A1264,'Hospitalisation Details'!$A$1:$H$2344,4,FALSE)</f>
        <v>8747.68</v>
      </c>
      <c r="N1264" t="str">
        <f>VLOOKUP(A1264,'Hospitalisation Details'!$A$1:$H$2344,5,FALSE)</f>
        <v>tier - 2</v>
      </c>
      <c r="O1264" t="str">
        <f>VLOOKUP(A1264,'Hospitalisation Details'!$A$1:$H$2344,6,FALSE)</f>
        <v>tier - 3</v>
      </c>
      <c r="P1264" t="str">
        <f>VLOOKUP(A1264,'Hospitalisation Details'!$A$1:$H$2344,7,FALSE)</f>
        <v>R1011</v>
      </c>
      <c r="Q1264">
        <f>VLOOKUP(A1264,'Hospitalisation Details'!$A$1:$H$2344,8,FALSE)</f>
        <v>23</v>
      </c>
    </row>
    <row r="1265" spans="1:17" x14ac:dyDescent="0.3">
      <c r="A1265" t="s">
        <v>1096</v>
      </c>
      <c r="B1265" t="str">
        <f>VLOOKUP(A1265, 'Customer Names'!$A$1:$D$2336,3,FALSE)</f>
        <v>Deng</v>
      </c>
      <c r="C1265">
        <f>VLOOKUP(A1265, 'Medical Examinations'!$A$1:$J$2336,2,FALSE)</f>
        <v>40.375</v>
      </c>
      <c r="D1265">
        <f>VLOOKUP(A1265,'Medical Examinations'!A1264:J3599,3,FALSE)</f>
        <v>6.25</v>
      </c>
      <c r="E1265" t="str">
        <f>VLOOKUP(A1265,'Medical Examinations'!A1264:J3599,4,FALSE)</f>
        <v>Yes</v>
      </c>
      <c r="F1265" t="str">
        <f>VLOOKUP(A1265,'Medical Examinations'!A1264:J3599,4,FALSE)</f>
        <v>Yes</v>
      </c>
      <c r="G1265" t="str">
        <f>VLOOKUP(A1265,'Medical Examinations'!A1265:J3599,6,FALSE)</f>
        <v>No</v>
      </c>
      <c r="H1265">
        <f>VLOOKUP(A1265,'Medical Examinations'!A1265:J3599,7,FALSE)</f>
        <v>0</v>
      </c>
      <c r="I1265" s="8" t="str">
        <f>VLOOKUP(A1265,'Medical Examinations'!A1265:J3599,8,FALSE)</f>
        <v>No</v>
      </c>
      <c r="J1265" t="str">
        <f>VLOOKUP(A1265,'Medical Examinations'!A1265:J3599,9,FALSE)</f>
        <v>Obesity</v>
      </c>
      <c r="K1265" t="str">
        <f>VLOOKUP(A1265,'Medical Examinations'!A1265:J3599,10,FALSE)</f>
        <v>Prediabetes</v>
      </c>
      <c r="L1265" s="14">
        <f>VLOOKUP(A1265,'Hospitalisation Details'!$A$1:$H$2344,2,FALSE)</f>
        <v>27928</v>
      </c>
      <c r="M1265">
        <f>VLOOKUP(A1265,'Hospitalisation Details'!$A$1:$H$2344,4,FALSE)</f>
        <v>8733.23</v>
      </c>
      <c r="N1265" t="str">
        <f>VLOOKUP(A1265,'Hospitalisation Details'!$A$1:$H$2344,5,FALSE)</f>
        <v>tier - 2</v>
      </c>
      <c r="O1265" t="str">
        <f>VLOOKUP(A1265,'Hospitalisation Details'!$A$1:$H$2344,6,FALSE)</f>
        <v>tier - 3</v>
      </c>
      <c r="P1265" t="str">
        <f>VLOOKUP(A1265,'Hospitalisation Details'!$A$1:$H$2344,7,FALSE)</f>
        <v>R1012</v>
      </c>
      <c r="Q1265">
        <f>VLOOKUP(A1265,'Hospitalisation Details'!$A$1:$H$2344,8,FALSE)</f>
        <v>46</v>
      </c>
    </row>
    <row r="1266" spans="1:17" x14ac:dyDescent="0.3">
      <c r="A1266" t="s">
        <v>1095</v>
      </c>
      <c r="B1266" t="str">
        <f>VLOOKUP(A1266, 'Customer Names'!$A$1:$D$2336,3,FALSE)</f>
        <v>De Mata</v>
      </c>
      <c r="C1266">
        <f>VLOOKUP(A1266, 'Medical Examinations'!$A$1:$J$2336,2,FALSE)</f>
        <v>28.7</v>
      </c>
      <c r="D1266">
        <f>VLOOKUP(A1266,'Medical Examinations'!A1265:J3600,3,FALSE)</f>
        <v>9.4700000000000006</v>
      </c>
      <c r="E1266" t="str">
        <f>VLOOKUP(A1266,'Medical Examinations'!A1265:J3600,4,FALSE)</f>
        <v>No</v>
      </c>
      <c r="F1266" t="str">
        <f>VLOOKUP(A1266,'Medical Examinations'!A1265:J3600,4,FALSE)</f>
        <v>No</v>
      </c>
      <c r="G1266" t="str">
        <f>VLOOKUP(A1266,'Medical Examinations'!A1266:J3600,6,FALSE)</f>
        <v>No</v>
      </c>
      <c r="H1266">
        <f>VLOOKUP(A1266,'Medical Examinations'!A1266:J3600,7,FALSE)</f>
        <v>2</v>
      </c>
      <c r="I1266" s="8" t="str">
        <f>VLOOKUP(A1266,'Medical Examinations'!A1266:J3600,8,FALSE)</f>
        <v>No</v>
      </c>
      <c r="J1266" t="str">
        <f>VLOOKUP(A1266,'Medical Examinations'!A1266:J3600,9,FALSE)</f>
        <v>Overweight</v>
      </c>
      <c r="K1266" t="str">
        <f>VLOOKUP(A1266,'Medical Examinations'!A1266:J3600,10,FALSE)</f>
        <v>Diabetes</v>
      </c>
      <c r="L1266" s="14">
        <f>VLOOKUP(A1266,'Hospitalisation Details'!$A$1:$H$2344,2,FALSE)</f>
        <v>26840</v>
      </c>
      <c r="M1266">
        <f>VLOOKUP(A1266,'Hospitalisation Details'!$A$1:$H$2344,4,FALSE)</f>
        <v>8703.4599999999991</v>
      </c>
      <c r="N1266" t="str">
        <f>VLOOKUP(A1266,'Hospitalisation Details'!$A$1:$H$2344,5,FALSE)</f>
        <v>tier - 3</v>
      </c>
      <c r="O1266" t="str">
        <f>VLOOKUP(A1266,'Hospitalisation Details'!$A$1:$H$2344,6,FALSE)</f>
        <v>tier - 3</v>
      </c>
      <c r="P1266" t="str">
        <f>VLOOKUP(A1266,'Hospitalisation Details'!$A$1:$H$2344,7,FALSE)</f>
        <v>R1011</v>
      </c>
      <c r="Q1266">
        <f>VLOOKUP(A1266,'Hospitalisation Details'!$A$1:$H$2344,8,FALSE)</f>
        <v>49</v>
      </c>
    </row>
    <row r="1267" spans="1:17" x14ac:dyDescent="0.3">
      <c r="A1267" t="s">
        <v>1094</v>
      </c>
      <c r="B1267" t="str">
        <f>VLOOKUP(A1267, 'Customer Names'!$A$1:$D$2336,3,FALSE)</f>
        <v>Strickland</v>
      </c>
      <c r="C1267">
        <f>VLOOKUP(A1267, 'Medical Examinations'!$A$1:$J$2336,2,FALSE)</f>
        <v>26.63</v>
      </c>
      <c r="D1267">
        <f>VLOOKUP(A1267,'Medical Examinations'!A1266:J3601,3,FALSE)</f>
        <v>5.7</v>
      </c>
      <c r="E1267" t="str">
        <f>VLOOKUP(A1267,'Medical Examinations'!A1266:J3601,4,FALSE)</f>
        <v>No</v>
      </c>
      <c r="F1267" t="str">
        <f>VLOOKUP(A1267,'Medical Examinations'!A1266:J3601,4,FALSE)</f>
        <v>No</v>
      </c>
      <c r="G1267" t="str">
        <f>VLOOKUP(A1267,'Medical Examinations'!A1267:J3601,6,FALSE)</f>
        <v>No</v>
      </c>
      <c r="H1267">
        <f>VLOOKUP(A1267,'Medical Examinations'!A1267:J3601,7,FALSE)</f>
        <v>0</v>
      </c>
      <c r="I1267" s="8" t="str">
        <f>VLOOKUP(A1267,'Medical Examinations'!A1267:J3601,8,FALSE)</f>
        <v>No</v>
      </c>
      <c r="J1267" t="str">
        <f>VLOOKUP(A1267,'Medical Examinations'!A1267:J3601,9,FALSE)</f>
        <v>Overweight</v>
      </c>
      <c r="K1267" t="str">
        <f>VLOOKUP(A1267,'Medical Examinations'!A1267:J3601,10,FALSE)</f>
        <v>Prediabetes</v>
      </c>
      <c r="L1267" s="14">
        <f>VLOOKUP(A1267,'Hospitalisation Details'!$A$1:$H$2344,2,FALSE)</f>
        <v>29522</v>
      </c>
      <c r="M1267">
        <f>VLOOKUP(A1267,'Hospitalisation Details'!$A$1:$H$2344,4,FALSE)</f>
        <v>8701.84</v>
      </c>
      <c r="N1267" t="str">
        <f>VLOOKUP(A1267,'Hospitalisation Details'!$A$1:$H$2344,5,FALSE)</f>
        <v>tier - 2</v>
      </c>
      <c r="O1267" t="str">
        <f>VLOOKUP(A1267,'Hospitalisation Details'!$A$1:$H$2344,6,FALSE)</f>
        <v>tier - 3</v>
      </c>
      <c r="P1267" t="str">
        <f>VLOOKUP(A1267,'Hospitalisation Details'!$A$1:$H$2344,7,FALSE)</f>
        <v>R1021</v>
      </c>
      <c r="Q1267">
        <f>VLOOKUP(A1267,'Hospitalisation Details'!$A$1:$H$2344,8,FALSE)</f>
        <v>42</v>
      </c>
    </row>
    <row r="1268" spans="1:17" x14ac:dyDescent="0.3">
      <c r="A1268" t="s">
        <v>1093</v>
      </c>
      <c r="B1268" t="str">
        <f>VLOOKUP(A1268, 'Customer Names'!$A$1:$D$2336,3,FALSE)</f>
        <v>Cheney</v>
      </c>
      <c r="C1268">
        <f>VLOOKUP(A1268, 'Medical Examinations'!$A$1:$J$2336,2,FALSE)</f>
        <v>22.515000000000001</v>
      </c>
      <c r="D1268">
        <f>VLOOKUP(A1268,'Medical Examinations'!A1267:J3602,3,FALSE)</f>
        <v>11.18</v>
      </c>
      <c r="E1268" t="str">
        <f>VLOOKUP(A1268,'Medical Examinations'!A1267:J3602,4,FALSE)</f>
        <v>No</v>
      </c>
      <c r="F1268" t="str">
        <f>VLOOKUP(A1268,'Medical Examinations'!A1267:J3602,4,FALSE)</f>
        <v>No</v>
      </c>
      <c r="G1268" t="str">
        <f>VLOOKUP(A1268,'Medical Examinations'!A1268:J3602,6,FALSE)</f>
        <v>No</v>
      </c>
      <c r="H1268">
        <f>VLOOKUP(A1268,'Medical Examinations'!A1268:J3602,7,FALSE)</f>
        <v>2</v>
      </c>
      <c r="I1268" s="8" t="str">
        <f>VLOOKUP(A1268,'Medical Examinations'!A1268:J3602,8,FALSE)</f>
        <v>No</v>
      </c>
      <c r="J1268" t="str">
        <f>VLOOKUP(A1268,'Medical Examinations'!A1268:J3602,9,FALSE)</f>
        <v>Normal weight</v>
      </c>
      <c r="K1268" t="str">
        <f>VLOOKUP(A1268,'Medical Examinations'!A1268:J3602,10,FALSE)</f>
        <v>Diabetes</v>
      </c>
      <c r="L1268" s="14">
        <f>VLOOKUP(A1268,'Hospitalisation Details'!$A$1:$H$2344,2,FALSE)</f>
        <v>26948</v>
      </c>
      <c r="M1268">
        <f>VLOOKUP(A1268,'Hospitalisation Details'!$A$1:$H$2344,4,FALSE)</f>
        <v>8688.86</v>
      </c>
      <c r="N1268" t="str">
        <f>VLOOKUP(A1268,'Hospitalisation Details'!$A$1:$H$2344,5,FALSE)</f>
        <v>tier - 2</v>
      </c>
      <c r="O1268" t="str">
        <f>VLOOKUP(A1268,'Hospitalisation Details'!$A$1:$H$2344,6,FALSE)</f>
        <v>tier - 1</v>
      </c>
      <c r="P1268" t="str">
        <f>VLOOKUP(A1268,'Hospitalisation Details'!$A$1:$H$2344,7,FALSE)</f>
        <v>R1017</v>
      </c>
      <c r="Q1268">
        <f>VLOOKUP(A1268,'Hospitalisation Details'!$A$1:$H$2344,8,FALSE)</f>
        <v>49</v>
      </c>
    </row>
    <row r="1269" spans="1:17" x14ac:dyDescent="0.3">
      <c r="A1269" t="s">
        <v>1092</v>
      </c>
      <c r="B1269" t="str">
        <f>VLOOKUP(A1269, 'Customer Names'!$A$1:$D$2336,3,FALSE)</f>
        <v>Godoy</v>
      </c>
      <c r="C1269">
        <f>VLOOKUP(A1269, 'Medical Examinations'!$A$1:$J$2336,2,FALSE)</f>
        <v>36.575000000000003</v>
      </c>
      <c r="D1269">
        <f>VLOOKUP(A1269,'Medical Examinations'!A1268:J3603,3,FALSE)</f>
        <v>10.98</v>
      </c>
      <c r="E1269" t="str">
        <f>VLOOKUP(A1269,'Medical Examinations'!A1268:J3603,4,FALSE)</f>
        <v>No</v>
      </c>
      <c r="F1269" t="str">
        <f>VLOOKUP(A1269,'Medical Examinations'!A1268:J3603,4,FALSE)</f>
        <v>No</v>
      </c>
      <c r="G1269" t="str">
        <f>VLOOKUP(A1269,'Medical Examinations'!A1269:J3603,6,FALSE)</f>
        <v>No</v>
      </c>
      <c r="H1269">
        <f>VLOOKUP(A1269,'Medical Examinations'!A1269:J3603,7,FALSE)</f>
        <v>0</v>
      </c>
      <c r="I1269" s="8" t="str">
        <f>VLOOKUP(A1269,'Medical Examinations'!A1269:J3603,8,FALSE)</f>
        <v>No</v>
      </c>
      <c r="J1269" t="str">
        <f>VLOOKUP(A1269,'Medical Examinations'!A1269:J3603,9,FALSE)</f>
        <v>Obesity</v>
      </c>
      <c r="K1269" t="str">
        <f>VLOOKUP(A1269,'Medical Examinations'!A1269:J3603,10,FALSE)</f>
        <v>Diabetes</v>
      </c>
      <c r="L1269" s="14">
        <f>VLOOKUP(A1269,'Hospitalisation Details'!$A$1:$H$2344,2,FALSE)</f>
        <v>27257</v>
      </c>
      <c r="M1269">
        <f>VLOOKUP(A1269,'Hospitalisation Details'!$A$1:$H$2344,4,FALSE)</f>
        <v>8671.19</v>
      </c>
      <c r="N1269" t="str">
        <f>VLOOKUP(A1269,'Hospitalisation Details'!$A$1:$H$2344,5,FALSE)</f>
        <v>tier - 2</v>
      </c>
      <c r="O1269" t="str">
        <f>VLOOKUP(A1269,'Hospitalisation Details'!$A$1:$H$2344,6,FALSE)</f>
        <v>tier - 1</v>
      </c>
      <c r="P1269" t="str">
        <f>VLOOKUP(A1269,'Hospitalisation Details'!$A$1:$H$2344,7,FALSE)</f>
        <v>R1012</v>
      </c>
      <c r="Q1269">
        <f>VLOOKUP(A1269,'Hospitalisation Details'!$A$1:$H$2344,8,FALSE)</f>
        <v>48</v>
      </c>
    </row>
    <row r="1270" spans="1:17" x14ac:dyDescent="0.3">
      <c r="A1270" t="s">
        <v>1091</v>
      </c>
      <c r="B1270" t="str">
        <f>VLOOKUP(A1270, 'Customer Names'!$A$1:$D$2336,3,FALSE)</f>
        <v>Rider</v>
      </c>
      <c r="C1270">
        <f>VLOOKUP(A1270, 'Medical Examinations'!$A$1:$J$2336,2,FALSE)</f>
        <v>23.66</v>
      </c>
      <c r="D1270">
        <f>VLOOKUP(A1270,'Medical Examinations'!A1269:J3604,3,FALSE)</f>
        <v>5.1100000000000003</v>
      </c>
      <c r="E1270" t="str">
        <f>VLOOKUP(A1270,'Medical Examinations'!A1269:J3604,4,FALSE)</f>
        <v>Yes</v>
      </c>
      <c r="F1270" t="str">
        <f>VLOOKUP(A1270,'Medical Examinations'!A1269:J3604,4,FALSE)</f>
        <v>Yes</v>
      </c>
      <c r="G1270" t="str">
        <f>VLOOKUP(A1270,'Medical Examinations'!A1270:J3604,6,FALSE)</f>
        <v>Yes</v>
      </c>
      <c r="H1270">
        <f>VLOOKUP(A1270,'Medical Examinations'!A1270:J3604,7,FALSE)</f>
        <v>1</v>
      </c>
      <c r="I1270" s="8" t="str">
        <f>VLOOKUP(A1270,'Medical Examinations'!A1270:J3604,8,FALSE)</f>
        <v>No</v>
      </c>
      <c r="J1270" t="str">
        <f>VLOOKUP(A1270,'Medical Examinations'!A1270:J3604,9,FALSE)</f>
        <v>Normal weight</v>
      </c>
      <c r="K1270" t="str">
        <f>VLOOKUP(A1270,'Medical Examinations'!A1270:J3604,10,FALSE)</f>
        <v>Normal</v>
      </c>
      <c r="L1270" s="14">
        <f>VLOOKUP(A1270,'Hospitalisation Details'!$A$1:$H$2344,2,FALSE)</f>
        <v>25425</v>
      </c>
      <c r="M1270">
        <f>VLOOKUP(A1270,'Hospitalisation Details'!$A$1:$H$2344,4,FALSE)</f>
        <v>8665.14</v>
      </c>
      <c r="N1270" t="str">
        <f>VLOOKUP(A1270,'Hospitalisation Details'!$A$1:$H$2344,5,FALSE)</f>
        <v>tier - 2</v>
      </c>
      <c r="O1270" t="str">
        <f>VLOOKUP(A1270,'Hospitalisation Details'!$A$1:$H$2344,6,FALSE)</f>
        <v>tier - 3</v>
      </c>
      <c r="P1270" t="str">
        <f>VLOOKUP(A1270,'Hospitalisation Details'!$A$1:$H$2344,7,FALSE)</f>
        <v>R1013</v>
      </c>
      <c r="Q1270">
        <f>VLOOKUP(A1270,'Hospitalisation Details'!$A$1:$H$2344,8,FALSE)</f>
        <v>53</v>
      </c>
    </row>
    <row r="1271" spans="1:17" x14ac:dyDescent="0.3">
      <c r="A1271" t="s">
        <v>1090</v>
      </c>
      <c r="B1271" t="str">
        <f>VLOOKUP(A1271, 'Customer Names'!$A$1:$D$2336,3,FALSE)</f>
        <v>Evans</v>
      </c>
      <c r="C1271">
        <f>VLOOKUP(A1271, 'Medical Examinations'!$A$1:$J$2336,2,FALSE)</f>
        <v>18.62</v>
      </c>
      <c r="D1271">
        <f>VLOOKUP(A1271,'Medical Examinations'!A1270:J3605,3,FALSE)</f>
        <v>10.24</v>
      </c>
      <c r="E1271" t="str">
        <f>VLOOKUP(A1271,'Medical Examinations'!A1270:J3605,4,FALSE)</f>
        <v>No</v>
      </c>
      <c r="F1271" t="str">
        <f>VLOOKUP(A1271,'Medical Examinations'!A1270:J3605,4,FALSE)</f>
        <v>No</v>
      </c>
      <c r="G1271" t="str">
        <f>VLOOKUP(A1271,'Medical Examinations'!A1271:J3605,6,FALSE)</f>
        <v>No</v>
      </c>
      <c r="H1271">
        <f>VLOOKUP(A1271,'Medical Examinations'!A1271:J3605,7,FALSE)</f>
        <v>0</v>
      </c>
      <c r="I1271" s="8" t="str">
        <f>VLOOKUP(A1271,'Medical Examinations'!A1271:J3605,8,FALSE)</f>
        <v>No</v>
      </c>
      <c r="J1271" t="str">
        <f>VLOOKUP(A1271,'Medical Examinations'!A1271:J3605,9,FALSE)</f>
        <v>Normal weight</v>
      </c>
      <c r="K1271" t="str">
        <f>VLOOKUP(A1271,'Medical Examinations'!A1271:J3605,10,FALSE)</f>
        <v>Diabetes</v>
      </c>
      <c r="L1271" s="14">
        <f>VLOOKUP(A1271,'Hospitalisation Details'!$A$1:$H$2344,2,FALSE)</f>
        <v>24036</v>
      </c>
      <c r="M1271">
        <f>VLOOKUP(A1271,'Hospitalisation Details'!$A$1:$H$2344,4,FALSE)</f>
        <v>8665.09</v>
      </c>
      <c r="N1271" t="str">
        <f>VLOOKUP(A1271,'Hospitalisation Details'!$A$1:$H$2344,5,FALSE)</f>
        <v>tier - 3</v>
      </c>
      <c r="O1271" t="str">
        <f>VLOOKUP(A1271,'Hospitalisation Details'!$A$1:$H$2344,6,FALSE)</f>
        <v>tier - 2</v>
      </c>
      <c r="P1271" t="str">
        <f>VLOOKUP(A1271,'Hospitalisation Details'!$A$1:$H$2344,7,FALSE)</f>
        <v>R1012</v>
      </c>
      <c r="Q1271">
        <f>VLOOKUP(A1271,'Hospitalisation Details'!$A$1:$H$2344,8,FALSE)</f>
        <v>57</v>
      </c>
    </row>
    <row r="1272" spans="1:17" x14ac:dyDescent="0.3">
      <c r="A1272" t="s">
        <v>1089</v>
      </c>
      <c r="B1272" t="str">
        <f>VLOOKUP(A1272, 'Customer Names'!$A$1:$D$2336,3,FALSE)</f>
        <v>Anderson</v>
      </c>
      <c r="C1272">
        <f>VLOOKUP(A1272, 'Medical Examinations'!$A$1:$J$2336,2,FALSE)</f>
        <v>19.190000000000001</v>
      </c>
      <c r="D1272">
        <f>VLOOKUP(A1272,'Medical Examinations'!A1271:J3606,3,FALSE)</f>
        <v>7.71</v>
      </c>
      <c r="E1272" t="str">
        <f>VLOOKUP(A1272,'Medical Examinations'!A1271:J3606,4,FALSE)</f>
        <v>Yes</v>
      </c>
      <c r="F1272" t="str">
        <f>VLOOKUP(A1272,'Medical Examinations'!A1271:J3606,4,FALSE)</f>
        <v>Yes</v>
      </c>
      <c r="G1272" t="str">
        <f>VLOOKUP(A1272,'Medical Examinations'!A1272:J3606,6,FALSE)</f>
        <v>No</v>
      </c>
      <c r="H1272">
        <f>VLOOKUP(A1272,'Medical Examinations'!A1272:J3606,7,FALSE)</f>
        <v>1</v>
      </c>
      <c r="I1272" s="8" t="str">
        <f>VLOOKUP(A1272,'Medical Examinations'!A1272:J3606,8,FALSE)</f>
        <v>No</v>
      </c>
      <c r="J1272" t="str">
        <f>VLOOKUP(A1272,'Medical Examinations'!A1272:J3606,9,FALSE)</f>
        <v>Normal weight</v>
      </c>
      <c r="K1272" t="str">
        <f>VLOOKUP(A1272,'Medical Examinations'!A1272:J3606,10,FALSE)</f>
        <v>Diabetes</v>
      </c>
      <c r="L1272" s="14">
        <f>VLOOKUP(A1272,'Hospitalisation Details'!$A$1:$H$2344,2,FALSE)</f>
        <v>27609</v>
      </c>
      <c r="M1272">
        <f>VLOOKUP(A1272,'Hospitalisation Details'!$A$1:$H$2344,4,FALSE)</f>
        <v>8627.5400000000009</v>
      </c>
      <c r="N1272" t="str">
        <f>VLOOKUP(A1272,'Hospitalisation Details'!$A$1:$H$2344,5,FALSE)</f>
        <v>tier - 2</v>
      </c>
      <c r="O1272" t="str">
        <f>VLOOKUP(A1272,'Hospitalisation Details'!$A$1:$H$2344,6,FALSE)</f>
        <v>tier - 2</v>
      </c>
      <c r="P1272" t="str">
        <f>VLOOKUP(A1272,'Hospitalisation Details'!$A$1:$H$2344,7,FALSE)</f>
        <v>R1017</v>
      </c>
      <c r="Q1272">
        <f>VLOOKUP(A1272,'Hospitalisation Details'!$A$1:$H$2344,8,FALSE)</f>
        <v>47</v>
      </c>
    </row>
    <row r="1273" spans="1:17" x14ac:dyDescent="0.3">
      <c r="A1273" t="s">
        <v>1088</v>
      </c>
      <c r="B1273" t="str">
        <f>VLOOKUP(A1273, 'Customer Names'!$A$1:$D$2336,3,FALSE)</f>
        <v>Walters</v>
      </c>
      <c r="C1273">
        <f>VLOOKUP(A1273, 'Medical Examinations'!$A$1:$J$2336,2,FALSE)</f>
        <v>27.5</v>
      </c>
      <c r="D1273">
        <f>VLOOKUP(A1273,'Medical Examinations'!A1272:J3607,3,FALSE)</f>
        <v>6.03</v>
      </c>
      <c r="E1273" t="str">
        <f>VLOOKUP(A1273,'Medical Examinations'!A1272:J3607,4,FALSE)</f>
        <v>No</v>
      </c>
      <c r="F1273" t="str">
        <f>VLOOKUP(A1273,'Medical Examinations'!A1272:J3607,4,FALSE)</f>
        <v>No</v>
      </c>
      <c r="G1273" t="str">
        <f>VLOOKUP(A1273,'Medical Examinations'!A1273:J3607,6,FALSE)</f>
        <v>No</v>
      </c>
      <c r="H1273">
        <f>VLOOKUP(A1273,'Medical Examinations'!A1273:J3607,7,FALSE)</f>
        <v>0</v>
      </c>
      <c r="I1273" s="8" t="str">
        <f>VLOOKUP(A1273,'Medical Examinations'!A1273:J3607,8,FALSE)</f>
        <v>No</v>
      </c>
      <c r="J1273" t="str">
        <f>VLOOKUP(A1273,'Medical Examinations'!A1273:J3607,9,FALSE)</f>
        <v>Overweight</v>
      </c>
      <c r="K1273" t="str">
        <f>VLOOKUP(A1273,'Medical Examinations'!A1273:J3607,10,FALSE)</f>
        <v>Prediabetes</v>
      </c>
      <c r="L1273" s="14">
        <f>VLOOKUP(A1273,'Hospitalisation Details'!$A$1:$H$2344,2,FALSE)</f>
        <v>28370</v>
      </c>
      <c r="M1273">
        <f>VLOOKUP(A1273,'Hospitalisation Details'!$A$1:$H$2344,4,FALSE)</f>
        <v>8615.2999999999993</v>
      </c>
      <c r="N1273" t="str">
        <f>VLOOKUP(A1273,'Hospitalisation Details'!$A$1:$H$2344,5,FALSE)</f>
        <v>tier - 2</v>
      </c>
      <c r="O1273" t="str">
        <f>VLOOKUP(A1273,'Hospitalisation Details'!$A$1:$H$2344,6,FALSE)</f>
        <v>tier - 3</v>
      </c>
      <c r="P1273" t="str">
        <f>VLOOKUP(A1273,'Hospitalisation Details'!$A$1:$H$2344,7,FALSE)</f>
        <v>R1011</v>
      </c>
      <c r="Q1273">
        <f>VLOOKUP(A1273,'Hospitalisation Details'!$A$1:$H$2344,8,FALSE)</f>
        <v>45</v>
      </c>
    </row>
    <row r="1274" spans="1:17" x14ac:dyDescent="0.3">
      <c r="A1274" t="s">
        <v>1087</v>
      </c>
      <c r="B1274" t="str">
        <f>VLOOKUP(A1274, 'Customer Names'!$A$1:$D$2336,3,FALSE)</f>
        <v>Leboeuf</v>
      </c>
      <c r="C1274">
        <f>VLOOKUP(A1274, 'Medical Examinations'!$A$1:$J$2336,2,FALSE)</f>
        <v>27.36</v>
      </c>
      <c r="D1274">
        <f>VLOOKUP(A1274,'Medical Examinations'!A1273:J3608,3,FALSE)</f>
        <v>5.96</v>
      </c>
      <c r="E1274" t="str">
        <f>VLOOKUP(A1274,'Medical Examinations'!A1273:J3608,4,FALSE)</f>
        <v>No</v>
      </c>
      <c r="F1274" t="str">
        <f>VLOOKUP(A1274,'Medical Examinations'!A1273:J3608,4,FALSE)</f>
        <v>No</v>
      </c>
      <c r="G1274" t="str">
        <f>VLOOKUP(A1274,'Medical Examinations'!A1274:J3608,6,FALSE)</f>
        <v>Yes</v>
      </c>
      <c r="H1274">
        <f>VLOOKUP(A1274,'Medical Examinations'!A1274:J3608,7,FALSE)</f>
        <v>1</v>
      </c>
      <c r="I1274" s="8" t="str">
        <f>VLOOKUP(A1274,'Medical Examinations'!A1274:J3608,8,FALSE)</f>
        <v>No</v>
      </c>
      <c r="J1274" t="str">
        <f>VLOOKUP(A1274,'Medical Examinations'!A1274:J3608,9,FALSE)</f>
        <v>Overweight</v>
      </c>
      <c r="K1274" t="str">
        <f>VLOOKUP(A1274,'Medical Examinations'!A1274:J3608,10,FALSE)</f>
        <v>Prediabetes</v>
      </c>
      <c r="L1274" s="14">
        <f>VLOOKUP(A1274,'Hospitalisation Details'!$A$1:$H$2344,2,FALSE)</f>
        <v>29053</v>
      </c>
      <c r="M1274">
        <f>VLOOKUP(A1274,'Hospitalisation Details'!$A$1:$H$2344,4,FALSE)</f>
        <v>8606.2199999999993</v>
      </c>
      <c r="N1274" t="str">
        <f>VLOOKUP(A1274,'Hospitalisation Details'!$A$1:$H$2344,5,FALSE)</f>
        <v>tier - 1</v>
      </c>
      <c r="O1274" t="str">
        <f>VLOOKUP(A1274,'Hospitalisation Details'!$A$1:$H$2344,6,FALSE)</f>
        <v>tier - 2</v>
      </c>
      <c r="P1274" t="str">
        <f>VLOOKUP(A1274,'Hospitalisation Details'!$A$1:$H$2344,7,FALSE)</f>
        <v>R1014</v>
      </c>
      <c r="Q1274">
        <f>VLOOKUP(A1274,'Hospitalisation Details'!$A$1:$H$2344,8,FALSE)</f>
        <v>43</v>
      </c>
    </row>
    <row r="1275" spans="1:17" x14ac:dyDescent="0.3">
      <c r="A1275" t="s">
        <v>1086</v>
      </c>
      <c r="B1275" t="str">
        <f>VLOOKUP(A1275, 'Customer Names'!$A$1:$D$2336,3,FALSE)</f>
        <v>Scheibel</v>
      </c>
      <c r="C1275">
        <f>VLOOKUP(A1275, 'Medical Examinations'!$A$1:$J$2336,2,FALSE)</f>
        <v>20.350000000000001</v>
      </c>
      <c r="D1275">
        <f>VLOOKUP(A1275,'Medical Examinations'!A1274:J3609,3,FALSE)</f>
        <v>4.16</v>
      </c>
      <c r="E1275" t="str">
        <f>VLOOKUP(A1275,'Medical Examinations'!A1274:J3609,4,FALSE)</f>
        <v>No</v>
      </c>
      <c r="F1275" t="str">
        <f>VLOOKUP(A1275,'Medical Examinations'!A1274:J3609,4,FALSE)</f>
        <v>No</v>
      </c>
      <c r="G1275" t="str">
        <f>VLOOKUP(A1275,'Medical Examinations'!A1275:J3609,6,FALSE)</f>
        <v>No</v>
      </c>
      <c r="H1275">
        <f>VLOOKUP(A1275,'Medical Examinations'!A1275:J3609,7,FALSE)</f>
        <v>0</v>
      </c>
      <c r="I1275" s="8" t="str">
        <f>VLOOKUP(A1275,'Medical Examinations'!A1275:J3609,8,FALSE)</f>
        <v>No</v>
      </c>
      <c r="J1275" t="str">
        <f>VLOOKUP(A1275,'Medical Examinations'!A1275:J3609,9,FALSE)</f>
        <v>Normal weight</v>
      </c>
      <c r="K1275" t="str">
        <f>VLOOKUP(A1275,'Medical Examinations'!A1275:J3609,10,FALSE)</f>
        <v>Normal</v>
      </c>
      <c r="L1275" s="14">
        <f>VLOOKUP(A1275,'Hospitalisation Details'!$A$1:$H$2344,2,FALSE)</f>
        <v>28413</v>
      </c>
      <c r="M1275">
        <f>VLOOKUP(A1275,'Hospitalisation Details'!$A$1:$H$2344,4,FALSE)</f>
        <v>8605.36</v>
      </c>
      <c r="N1275" t="str">
        <f>VLOOKUP(A1275,'Hospitalisation Details'!$A$1:$H$2344,5,FALSE)</f>
        <v>tier - 2</v>
      </c>
      <c r="O1275" t="str">
        <f>VLOOKUP(A1275,'Hospitalisation Details'!$A$1:$H$2344,6,FALSE)</f>
        <v>tier - 2</v>
      </c>
      <c r="P1275" t="str">
        <f>VLOOKUP(A1275,'Hospitalisation Details'!$A$1:$H$2344,7,FALSE)</f>
        <v>R1013</v>
      </c>
      <c r="Q1275">
        <f>VLOOKUP(A1275,'Hospitalisation Details'!$A$1:$H$2344,8,FALSE)</f>
        <v>45</v>
      </c>
    </row>
    <row r="1276" spans="1:17" x14ac:dyDescent="0.3">
      <c r="A1276" t="s">
        <v>1085</v>
      </c>
      <c r="B1276" t="str">
        <f>VLOOKUP(A1276, 'Customer Names'!$A$1:$D$2336,3,FALSE)</f>
        <v>Ritter</v>
      </c>
      <c r="C1276">
        <f>VLOOKUP(A1276, 'Medical Examinations'!$A$1:$J$2336,2,FALSE)</f>
        <v>24.035</v>
      </c>
      <c r="D1276">
        <f>VLOOKUP(A1276,'Medical Examinations'!A1275:J3610,3,FALSE)</f>
        <v>6.11</v>
      </c>
      <c r="E1276" t="str">
        <f>VLOOKUP(A1276,'Medical Examinations'!A1275:J3610,4,FALSE)</f>
        <v>No</v>
      </c>
      <c r="F1276" t="str">
        <f>VLOOKUP(A1276,'Medical Examinations'!A1275:J3610,4,FALSE)</f>
        <v>No</v>
      </c>
      <c r="G1276" t="str">
        <f>VLOOKUP(A1276,'Medical Examinations'!A1276:J3610,6,FALSE)</f>
        <v>No</v>
      </c>
      <c r="H1276">
        <f>VLOOKUP(A1276,'Medical Examinations'!A1276:J3610,7,FALSE)</f>
        <v>0</v>
      </c>
      <c r="I1276" s="8" t="str">
        <f>VLOOKUP(A1276,'Medical Examinations'!A1276:J3610,8,FALSE)</f>
        <v>No</v>
      </c>
      <c r="J1276" t="str">
        <f>VLOOKUP(A1276,'Medical Examinations'!A1276:J3610,9,FALSE)</f>
        <v>Normal weight</v>
      </c>
      <c r="K1276" t="str">
        <f>VLOOKUP(A1276,'Medical Examinations'!A1276:J3610,10,FALSE)</f>
        <v>Prediabetes</v>
      </c>
      <c r="L1276" s="14">
        <f>VLOOKUP(A1276,'Hospitalisation Details'!$A$1:$H$2344,2,FALSE)</f>
        <v>28441</v>
      </c>
      <c r="M1276">
        <f>VLOOKUP(A1276,'Hospitalisation Details'!$A$1:$H$2344,4,FALSE)</f>
        <v>8604.48</v>
      </c>
      <c r="N1276" t="str">
        <f>VLOOKUP(A1276,'Hospitalisation Details'!$A$1:$H$2344,5,FALSE)</f>
        <v>tier - 3</v>
      </c>
      <c r="O1276" t="str">
        <f>VLOOKUP(A1276,'Hospitalisation Details'!$A$1:$H$2344,6,FALSE)</f>
        <v>tier - 2</v>
      </c>
      <c r="P1276" t="str">
        <f>VLOOKUP(A1276,'Hospitalisation Details'!$A$1:$H$2344,7,FALSE)</f>
        <v>R1016</v>
      </c>
      <c r="Q1276">
        <f>VLOOKUP(A1276,'Hospitalisation Details'!$A$1:$H$2344,8,FALSE)</f>
        <v>45</v>
      </c>
    </row>
    <row r="1277" spans="1:17" x14ac:dyDescent="0.3">
      <c r="A1277" t="s">
        <v>1084</v>
      </c>
      <c r="B1277" t="str">
        <f>VLOOKUP(A1277, 'Customer Names'!$A$1:$D$2336,3,FALSE)</f>
        <v>Deeg</v>
      </c>
      <c r="C1277">
        <f>VLOOKUP(A1277, 'Medical Examinations'!$A$1:$J$2336,2,FALSE)</f>
        <v>23.56</v>
      </c>
      <c r="D1277">
        <f>VLOOKUP(A1277,'Medical Examinations'!A1276:J3611,3,FALSE)</f>
        <v>5.97</v>
      </c>
      <c r="E1277" t="str">
        <f>VLOOKUP(A1277,'Medical Examinations'!A1276:J3611,4,FALSE)</f>
        <v>No</v>
      </c>
      <c r="F1277" t="str">
        <f>VLOOKUP(A1277,'Medical Examinations'!A1276:J3611,4,FALSE)</f>
        <v>No</v>
      </c>
      <c r="G1277" t="str">
        <f>VLOOKUP(A1277,'Medical Examinations'!A1277:J3611,6,FALSE)</f>
        <v>No</v>
      </c>
      <c r="H1277">
        <f>VLOOKUP(A1277,'Medical Examinations'!A1277:J3611,7,FALSE)</f>
        <v>0</v>
      </c>
      <c r="I1277" s="8" t="str">
        <f>VLOOKUP(A1277,'Medical Examinations'!A1277:J3611,8,FALSE)</f>
        <v>No</v>
      </c>
      <c r="J1277" t="str">
        <f>VLOOKUP(A1277,'Medical Examinations'!A1277:J3611,9,FALSE)</f>
        <v>Normal weight</v>
      </c>
      <c r="K1277" t="str">
        <f>VLOOKUP(A1277,'Medical Examinations'!A1277:J3611,10,FALSE)</f>
        <v>Prediabetes</v>
      </c>
      <c r="L1277" s="14">
        <f>VLOOKUP(A1277,'Hospitalisation Details'!$A$1:$H$2344,2,FALSE)</f>
        <v>28392</v>
      </c>
      <c r="M1277">
        <f>VLOOKUP(A1277,'Hospitalisation Details'!$A$1:$H$2344,4,FALSE)</f>
        <v>8603.82</v>
      </c>
      <c r="N1277" t="str">
        <f>VLOOKUP(A1277,'Hospitalisation Details'!$A$1:$H$2344,5,FALSE)</f>
        <v>tier - 2</v>
      </c>
      <c r="O1277" t="str">
        <f>VLOOKUP(A1277,'Hospitalisation Details'!$A$1:$H$2344,6,FALSE)</f>
        <v>tier - 1</v>
      </c>
      <c r="P1277" t="str">
        <f>VLOOKUP(A1277,'Hospitalisation Details'!$A$1:$H$2344,7,FALSE)</f>
        <v>R1019</v>
      </c>
      <c r="Q1277">
        <f>VLOOKUP(A1277,'Hospitalisation Details'!$A$1:$H$2344,8,FALSE)</f>
        <v>45</v>
      </c>
    </row>
    <row r="1278" spans="1:17" x14ac:dyDescent="0.3">
      <c r="A1278" t="s">
        <v>1083</v>
      </c>
      <c r="B1278" t="str">
        <f>VLOOKUP(A1278, 'Customer Names'!$A$1:$D$2336,3,FALSE)</f>
        <v>Pretot</v>
      </c>
      <c r="C1278">
        <f>VLOOKUP(A1278, 'Medical Examinations'!$A$1:$J$2336,2,FALSE)</f>
        <v>27.17</v>
      </c>
      <c r="D1278">
        <f>VLOOKUP(A1278,'Medical Examinations'!A1277:J3612,3,FALSE)</f>
        <v>10.81</v>
      </c>
      <c r="E1278" t="str">
        <f>VLOOKUP(A1278,'Medical Examinations'!A1277:J3612,4,FALSE)</f>
        <v>No</v>
      </c>
      <c r="F1278" t="str">
        <f>VLOOKUP(A1278,'Medical Examinations'!A1277:J3612,4,FALSE)</f>
        <v>No</v>
      </c>
      <c r="G1278" t="str">
        <f>VLOOKUP(A1278,'Medical Examinations'!A1278:J3612,6,FALSE)</f>
        <v>No</v>
      </c>
      <c r="H1278">
        <f>VLOOKUP(A1278,'Medical Examinations'!A1278:J3612,7,FALSE)</f>
        <v>2</v>
      </c>
      <c r="I1278" s="8" t="str">
        <f>VLOOKUP(A1278,'Medical Examinations'!A1278:J3612,8,FALSE)</f>
        <v>No</v>
      </c>
      <c r="J1278" t="str">
        <f>VLOOKUP(A1278,'Medical Examinations'!A1278:J3612,9,FALSE)</f>
        <v>Overweight</v>
      </c>
      <c r="K1278" t="str">
        <f>VLOOKUP(A1278,'Medical Examinations'!A1278:J3612,10,FALSE)</f>
        <v>Diabetes</v>
      </c>
      <c r="L1278" s="14">
        <f>VLOOKUP(A1278,'Hospitalisation Details'!$A$1:$H$2344,2,FALSE)</f>
        <v>26856</v>
      </c>
      <c r="M1278">
        <f>VLOOKUP(A1278,'Hospitalisation Details'!$A$1:$H$2344,4,FALSE)</f>
        <v>8601.33</v>
      </c>
      <c r="N1278" t="str">
        <f>VLOOKUP(A1278,'Hospitalisation Details'!$A$1:$H$2344,5,FALSE)</f>
        <v>tier - 2</v>
      </c>
      <c r="O1278" t="str">
        <f>VLOOKUP(A1278,'Hospitalisation Details'!$A$1:$H$2344,6,FALSE)</f>
        <v>tier - 1</v>
      </c>
      <c r="P1278" t="str">
        <f>VLOOKUP(A1278,'Hospitalisation Details'!$A$1:$H$2344,7,FALSE)</f>
        <v>R1013</v>
      </c>
      <c r="Q1278">
        <f>VLOOKUP(A1278,'Hospitalisation Details'!$A$1:$H$2344,8,FALSE)</f>
        <v>49</v>
      </c>
    </row>
    <row r="1279" spans="1:17" x14ac:dyDescent="0.3">
      <c r="A1279" t="s">
        <v>1082</v>
      </c>
      <c r="B1279" t="str">
        <f>VLOOKUP(A1279, 'Customer Names'!$A$1:$D$2336,3,FALSE)</f>
        <v>Willsey</v>
      </c>
      <c r="C1279">
        <f>VLOOKUP(A1279, 'Medical Examinations'!$A$1:$J$2336,2,FALSE)</f>
        <v>34.32</v>
      </c>
      <c r="D1279">
        <f>VLOOKUP(A1279,'Medical Examinations'!A1278:J3613,3,FALSE)</f>
        <v>5.7</v>
      </c>
      <c r="E1279" t="str">
        <f>VLOOKUP(A1279,'Medical Examinations'!A1278:J3613,4,FALSE)</f>
        <v>Yes</v>
      </c>
      <c r="F1279" t="str">
        <f>VLOOKUP(A1279,'Medical Examinations'!A1278:J3613,4,FALSE)</f>
        <v>Yes</v>
      </c>
      <c r="G1279" t="str">
        <f>VLOOKUP(A1279,'Medical Examinations'!A1279:J3613,6,FALSE)</f>
        <v>Yes</v>
      </c>
      <c r="H1279">
        <f>VLOOKUP(A1279,'Medical Examinations'!A1279:J3613,7,FALSE)</f>
        <v>1</v>
      </c>
      <c r="I1279" s="8" t="str">
        <f>VLOOKUP(A1279,'Medical Examinations'!A1279:J3613,8,FALSE)</f>
        <v>No</v>
      </c>
      <c r="J1279" t="str">
        <f>VLOOKUP(A1279,'Medical Examinations'!A1279:J3613,9,FALSE)</f>
        <v>Obesity</v>
      </c>
      <c r="K1279" t="str">
        <f>VLOOKUP(A1279,'Medical Examinations'!A1279:J3613,10,FALSE)</f>
        <v>Prediabetes</v>
      </c>
      <c r="L1279" s="14">
        <f>VLOOKUP(A1279,'Hospitalisation Details'!$A$1:$H$2344,2,FALSE)</f>
        <v>30522</v>
      </c>
      <c r="M1279">
        <f>VLOOKUP(A1279,'Hospitalisation Details'!$A$1:$H$2344,4,FALSE)</f>
        <v>8596.83</v>
      </c>
      <c r="N1279" t="str">
        <f>VLOOKUP(A1279,'Hospitalisation Details'!$A$1:$H$2344,5,FALSE)</f>
        <v>tier - 2</v>
      </c>
      <c r="O1279" t="str">
        <f>VLOOKUP(A1279,'Hospitalisation Details'!$A$1:$H$2344,6,FALSE)</f>
        <v>tier - 3</v>
      </c>
      <c r="P1279" t="str">
        <f>VLOOKUP(A1279,'Hospitalisation Details'!$A$1:$H$2344,7,FALSE)</f>
        <v>R1013</v>
      </c>
      <c r="Q1279">
        <f>VLOOKUP(A1279,'Hospitalisation Details'!$A$1:$H$2344,8,FALSE)</f>
        <v>39</v>
      </c>
    </row>
    <row r="1280" spans="1:17" x14ac:dyDescent="0.3">
      <c r="A1280" t="s">
        <v>1081</v>
      </c>
      <c r="B1280" t="str">
        <f>VLOOKUP(A1280, 'Customer Names'!$A$1:$D$2336,3,FALSE)</f>
        <v>Roach</v>
      </c>
      <c r="C1280">
        <f>VLOOKUP(A1280, 'Medical Examinations'!$A$1:$J$2336,2,FALSE)</f>
        <v>23.87</v>
      </c>
      <c r="D1280">
        <f>VLOOKUP(A1280,'Medical Examinations'!A1279:J3614,3,FALSE)</f>
        <v>4.7699999999999996</v>
      </c>
      <c r="E1280" t="str">
        <f>VLOOKUP(A1280,'Medical Examinations'!A1279:J3614,4,FALSE)</f>
        <v>Yes</v>
      </c>
      <c r="F1280" t="str">
        <f>VLOOKUP(A1280,'Medical Examinations'!A1279:J3614,4,FALSE)</f>
        <v>Yes</v>
      </c>
      <c r="G1280" t="str">
        <f>VLOOKUP(A1280,'Medical Examinations'!A1280:J3614,6,FALSE)</f>
        <v>Yes</v>
      </c>
      <c r="H1280">
        <f>VLOOKUP(A1280,'Medical Examinations'!A1280:J3614,7,FALSE)</f>
        <v>1</v>
      </c>
      <c r="I1280" s="8" t="str">
        <f>VLOOKUP(A1280,'Medical Examinations'!A1280:J3614,8,FALSE)</f>
        <v>No</v>
      </c>
      <c r="J1280" t="str">
        <f>VLOOKUP(A1280,'Medical Examinations'!A1280:J3614,9,FALSE)</f>
        <v>Normal weight</v>
      </c>
      <c r="K1280" t="str">
        <f>VLOOKUP(A1280,'Medical Examinations'!A1280:J3614,10,FALSE)</f>
        <v>Normal</v>
      </c>
      <c r="L1280" s="14">
        <f>VLOOKUP(A1280,'Hospitalisation Details'!$A$1:$H$2344,2,FALSE)</f>
        <v>30680</v>
      </c>
      <c r="M1280">
        <f>VLOOKUP(A1280,'Hospitalisation Details'!$A$1:$H$2344,4,FALSE)</f>
        <v>8582.2999999999993</v>
      </c>
      <c r="N1280" t="str">
        <f>VLOOKUP(A1280,'Hospitalisation Details'!$A$1:$H$2344,5,FALSE)</f>
        <v>tier - 2</v>
      </c>
      <c r="O1280" t="str">
        <f>VLOOKUP(A1280,'Hospitalisation Details'!$A$1:$H$2344,6,FALSE)</f>
        <v>tier - 1</v>
      </c>
      <c r="P1280" t="str">
        <f>VLOOKUP(A1280,'Hospitalisation Details'!$A$1:$H$2344,7,FALSE)</f>
        <v>R1013</v>
      </c>
      <c r="Q1280">
        <f>VLOOKUP(A1280,'Hospitalisation Details'!$A$1:$H$2344,8,FALSE)</f>
        <v>39</v>
      </c>
    </row>
    <row r="1281" spans="1:17" x14ac:dyDescent="0.3">
      <c r="A1281" t="s">
        <v>1080</v>
      </c>
      <c r="B1281" t="str">
        <f>VLOOKUP(A1281, 'Customer Names'!$A$1:$D$2336,3,FALSE)</f>
        <v>Jacobsen</v>
      </c>
      <c r="C1281">
        <f>VLOOKUP(A1281, 'Medical Examinations'!$A$1:$J$2336,2,FALSE)</f>
        <v>30.15</v>
      </c>
      <c r="D1281">
        <f>VLOOKUP(A1281,'Medical Examinations'!A1280:J3615,3,FALSE)</f>
        <v>4.25</v>
      </c>
      <c r="E1281" t="str">
        <f>VLOOKUP(A1281,'Medical Examinations'!A1280:J3615,4,FALSE)</f>
        <v>No</v>
      </c>
      <c r="F1281" t="str">
        <f>VLOOKUP(A1281,'Medical Examinations'!A1280:J3615,4,FALSE)</f>
        <v>No</v>
      </c>
      <c r="G1281" t="str">
        <f>VLOOKUP(A1281,'Medical Examinations'!A1281:J3615,6,FALSE)</f>
        <v>No</v>
      </c>
      <c r="H1281">
        <f>VLOOKUP(A1281,'Medical Examinations'!A1281:J3615,7,FALSE)</f>
        <v>1</v>
      </c>
      <c r="I1281" s="8" t="str">
        <f>VLOOKUP(A1281,'Medical Examinations'!A1281:J3615,8,FALSE)</f>
        <v>No</v>
      </c>
      <c r="J1281" t="str">
        <f>VLOOKUP(A1281,'Medical Examinations'!A1281:J3615,9,FALSE)</f>
        <v>Obesity</v>
      </c>
      <c r="K1281" t="str">
        <f>VLOOKUP(A1281,'Medical Examinations'!A1281:J3615,10,FALSE)</f>
        <v>Normal</v>
      </c>
      <c r="L1281" s="14">
        <f>VLOOKUP(A1281,'Hospitalisation Details'!$A$1:$H$2344,2,FALSE)</f>
        <v>32092</v>
      </c>
      <c r="M1281">
        <f>VLOOKUP(A1281,'Hospitalisation Details'!$A$1:$H$2344,4,FALSE)</f>
        <v>8573.2999999999993</v>
      </c>
      <c r="N1281" t="str">
        <f>VLOOKUP(A1281,'Hospitalisation Details'!$A$1:$H$2344,5,FALSE)</f>
        <v>tier - 2</v>
      </c>
      <c r="O1281" t="str">
        <f>VLOOKUP(A1281,'Hospitalisation Details'!$A$1:$H$2344,6,FALSE)</f>
        <v>tier - 2</v>
      </c>
      <c r="P1281" t="str">
        <f>VLOOKUP(A1281,'Hospitalisation Details'!$A$1:$H$2344,7,FALSE)</f>
        <v>R1021</v>
      </c>
      <c r="Q1281">
        <f>VLOOKUP(A1281,'Hospitalisation Details'!$A$1:$H$2344,8,FALSE)</f>
        <v>35</v>
      </c>
    </row>
    <row r="1282" spans="1:17" x14ac:dyDescent="0.3">
      <c r="A1282" t="s">
        <v>1079</v>
      </c>
      <c r="B1282" t="str">
        <f>VLOOKUP(A1282, 'Customer Names'!$A$1:$D$2336,3,FALSE)</f>
        <v>O'Hora</v>
      </c>
      <c r="C1282">
        <f>VLOOKUP(A1282, 'Medical Examinations'!$A$1:$J$2336,2,FALSE)</f>
        <v>26.36</v>
      </c>
      <c r="D1282">
        <f>VLOOKUP(A1282,'Medical Examinations'!A1281:J3616,3,FALSE)</f>
        <v>5.52</v>
      </c>
      <c r="E1282" t="str">
        <f>VLOOKUP(A1282,'Medical Examinations'!A1281:J3616,4,FALSE)</f>
        <v>No</v>
      </c>
      <c r="F1282" t="str">
        <f>VLOOKUP(A1282,'Medical Examinations'!A1281:J3616,4,FALSE)</f>
        <v>No</v>
      </c>
      <c r="G1282" t="str">
        <f>VLOOKUP(A1282,'Medical Examinations'!A1282:J3616,6,FALSE)</f>
        <v>No</v>
      </c>
      <c r="H1282">
        <f>VLOOKUP(A1282,'Medical Examinations'!A1282:J3616,7,FALSE)</f>
        <v>0</v>
      </c>
      <c r="I1282" s="8" t="str">
        <f>VLOOKUP(A1282,'Medical Examinations'!A1282:J3616,8,FALSE)</f>
        <v>No</v>
      </c>
      <c r="J1282" t="str">
        <f>VLOOKUP(A1282,'Medical Examinations'!A1282:J3616,9,FALSE)</f>
        <v>Overweight</v>
      </c>
      <c r="K1282" t="str">
        <f>VLOOKUP(A1282,'Medical Examinations'!A1282:J3616,10,FALSE)</f>
        <v>Normal</v>
      </c>
      <c r="L1282" s="14">
        <f>VLOOKUP(A1282,'Hospitalisation Details'!$A$1:$H$2344,2,FALSE)</f>
        <v>30291</v>
      </c>
      <c r="M1282">
        <f>VLOOKUP(A1282,'Hospitalisation Details'!$A$1:$H$2344,4,FALSE)</f>
        <v>8572.0400000000009</v>
      </c>
      <c r="N1282" t="str">
        <f>VLOOKUP(A1282,'Hospitalisation Details'!$A$1:$H$2344,5,FALSE)</f>
        <v>tier - 2</v>
      </c>
      <c r="O1282" t="str">
        <f>VLOOKUP(A1282,'Hospitalisation Details'!$A$1:$H$2344,6,FALSE)</f>
        <v>tier - 2</v>
      </c>
      <c r="P1282" t="str">
        <f>VLOOKUP(A1282,'Hospitalisation Details'!$A$1:$H$2344,7,FALSE)</f>
        <v>R1021</v>
      </c>
      <c r="Q1282">
        <f>VLOOKUP(A1282,'Hospitalisation Details'!$A$1:$H$2344,8,FALSE)</f>
        <v>40</v>
      </c>
    </row>
    <row r="1283" spans="1:17" x14ac:dyDescent="0.3">
      <c r="A1283" t="s">
        <v>1078</v>
      </c>
      <c r="B1283" t="str">
        <f>VLOOKUP(A1283, 'Customer Names'!$A$1:$D$2336,3,FALSE)</f>
        <v>Amato</v>
      </c>
      <c r="C1283">
        <f>VLOOKUP(A1283, 'Medical Examinations'!$A$1:$J$2336,2,FALSE)</f>
        <v>45.32</v>
      </c>
      <c r="D1283">
        <f>VLOOKUP(A1283,'Medical Examinations'!A1282:J3617,3,FALSE)</f>
        <v>6.53</v>
      </c>
      <c r="E1283" t="str">
        <f>VLOOKUP(A1283,'Medical Examinations'!A1282:J3617,4,FALSE)</f>
        <v>Yes</v>
      </c>
      <c r="F1283" t="str">
        <f>VLOOKUP(A1283,'Medical Examinations'!A1282:J3617,4,FALSE)</f>
        <v>Yes</v>
      </c>
      <c r="G1283" t="str">
        <f>VLOOKUP(A1283,'Medical Examinations'!A1283:J3617,6,FALSE)</f>
        <v>No</v>
      </c>
      <c r="H1283">
        <f>VLOOKUP(A1283,'Medical Examinations'!A1283:J3617,7,FALSE)</f>
        <v>1</v>
      </c>
      <c r="I1283" s="8" t="str">
        <f>VLOOKUP(A1283,'Medical Examinations'!A1283:J3617,8,FALSE)</f>
        <v>No</v>
      </c>
      <c r="J1283" t="str">
        <f>VLOOKUP(A1283,'Medical Examinations'!A1283:J3617,9,FALSE)</f>
        <v>Obesity</v>
      </c>
      <c r="K1283" t="str">
        <f>VLOOKUP(A1283,'Medical Examinations'!A1283:J3617,10,FALSE)</f>
        <v>Diabetes</v>
      </c>
      <c r="L1283" s="14">
        <f>VLOOKUP(A1283,'Hospitalisation Details'!$A$1:$H$2344,2,FALSE)</f>
        <v>27663</v>
      </c>
      <c r="M1283">
        <f>VLOOKUP(A1283,'Hospitalisation Details'!$A$1:$H$2344,4,FALSE)</f>
        <v>8569.86</v>
      </c>
      <c r="N1283" t="str">
        <f>VLOOKUP(A1283,'Hospitalisation Details'!$A$1:$H$2344,5,FALSE)</f>
        <v>tier - 2</v>
      </c>
      <c r="O1283" t="str">
        <f>VLOOKUP(A1283,'Hospitalisation Details'!$A$1:$H$2344,6,FALSE)</f>
        <v>tier - 3</v>
      </c>
      <c r="P1283" t="str">
        <f>VLOOKUP(A1283,'Hospitalisation Details'!$A$1:$H$2344,7,FALSE)</f>
        <v>R1013</v>
      </c>
      <c r="Q1283">
        <f>VLOOKUP(A1283,'Hospitalisation Details'!$A$1:$H$2344,8,FALSE)</f>
        <v>47</v>
      </c>
    </row>
    <row r="1284" spans="1:17" x14ac:dyDescent="0.3">
      <c r="A1284" t="s">
        <v>1077</v>
      </c>
      <c r="B1284" t="str">
        <f>VLOOKUP(A1284, 'Customer Names'!$A$1:$D$2336,3,FALSE)</f>
        <v>Reed</v>
      </c>
      <c r="C1284">
        <f>VLOOKUP(A1284, 'Medical Examinations'!$A$1:$J$2336,2,FALSE)</f>
        <v>31.93</v>
      </c>
      <c r="D1284">
        <f>VLOOKUP(A1284,'Medical Examinations'!A1283:J3618,3,FALSE)</f>
        <v>4.82</v>
      </c>
      <c r="E1284" t="str">
        <f>VLOOKUP(A1284,'Medical Examinations'!A1283:J3618,4,FALSE)</f>
        <v>Yes</v>
      </c>
      <c r="F1284" t="str">
        <f>VLOOKUP(A1284,'Medical Examinations'!A1283:J3618,4,FALSE)</f>
        <v>Yes</v>
      </c>
      <c r="G1284" t="str">
        <f>VLOOKUP(A1284,'Medical Examinations'!A1284:J3618,6,FALSE)</f>
        <v>No</v>
      </c>
      <c r="H1284">
        <f>VLOOKUP(A1284,'Medical Examinations'!A1284:J3618,7,FALSE)</f>
        <v>1</v>
      </c>
      <c r="I1284" s="8" t="str">
        <f>VLOOKUP(A1284,'Medical Examinations'!A1284:J3618,8,FALSE)</f>
        <v>No</v>
      </c>
      <c r="J1284" t="str">
        <f>VLOOKUP(A1284,'Medical Examinations'!A1284:J3618,9,FALSE)</f>
        <v>Obesity</v>
      </c>
      <c r="K1284" t="str">
        <f>VLOOKUP(A1284,'Medical Examinations'!A1284:J3618,10,FALSE)</f>
        <v>Normal</v>
      </c>
      <c r="L1284" s="14">
        <f>VLOOKUP(A1284,'Hospitalisation Details'!$A$1:$H$2344,2,FALSE)</f>
        <v>32407</v>
      </c>
      <c r="M1284">
        <f>VLOOKUP(A1284,'Hospitalisation Details'!$A$1:$H$2344,4,FALSE)</f>
        <v>8567.25</v>
      </c>
      <c r="N1284" t="str">
        <f>VLOOKUP(A1284,'Hospitalisation Details'!$A$1:$H$2344,5,FALSE)</f>
        <v>tier - 2</v>
      </c>
      <c r="O1284" t="str">
        <f>VLOOKUP(A1284,'Hospitalisation Details'!$A$1:$H$2344,6,FALSE)</f>
        <v>tier - 1</v>
      </c>
      <c r="P1284" t="str">
        <f>VLOOKUP(A1284,'Hospitalisation Details'!$A$1:$H$2344,7,FALSE)</f>
        <v>R1012</v>
      </c>
      <c r="Q1284">
        <f>VLOOKUP(A1284,'Hospitalisation Details'!$A$1:$H$2344,8,FALSE)</f>
        <v>34</v>
      </c>
    </row>
    <row r="1285" spans="1:17" x14ac:dyDescent="0.3">
      <c r="A1285" t="s">
        <v>1076</v>
      </c>
      <c r="B1285" t="str">
        <f>VLOOKUP(A1285, 'Customer Names'!$A$1:$D$2336,3,FALSE)</f>
        <v>Wegner</v>
      </c>
      <c r="C1285">
        <f>VLOOKUP(A1285, 'Medical Examinations'!$A$1:$J$2336,2,FALSE)</f>
        <v>36</v>
      </c>
      <c r="D1285">
        <f>VLOOKUP(A1285,'Medical Examinations'!A1284:J3619,3,FALSE)</f>
        <v>11.94</v>
      </c>
      <c r="E1285" t="str">
        <f>VLOOKUP(A1285,'Medical Examinations'!A1284:J3619,4,FALSE)</f>
        <v>Yes</v>
      </c>
      <c r="F1285" t="str">
        <f>VLOOKUP(A1285,'Medical Examinations'!A1284:J3619,4,FALSE)</f>
        <v>Yes</v>
      </c>
      <c r="G1285" t="str">
        <f>VLOOKUP(A1285,'Medical Examinations'!A1285:J3619,6,FALSE)</f>
        <v>No</v>
      </c>
      <c r="H1285">
        <f>VLOOKUP(A1285,'Medical Examinations'!A1285:J3619,7,FALSE)</f>
        <v>1</v>
      </c>
      <c r="I1285" s="8" t="str">
        <f>VLOOKUP(A1285,'Medical Examinations'!A1285:J3619,8,FALSE)</f>
        <v>No</v>
      </c>
      <c r="J1285" t="str">
        <f>VLOOKUP(A1285,'Medical Examinations'!A1285:J3619,9,FALSE)</f>
        <v>Obesity</v>
      </c>
      <c r="K1285" t="str">
        <f>VLOOKUP(A1285,'Medical Examinations'!A1285:J3619,10,FALSE)</f>
        <v>Diabetes</v>
      </c>
      <c r="L1285" s="14">
        <f>VLOOKUP(A1285,'Hospitalisation Details'!$A$1:$H$2344,2,FALSE)</f>
        <v>27627</v>
      </c>
      <c r="M1285">
        <f>VLOOKUP(A1285,'Hospitalisation Details'!$A$1:$H$2344,4,FALSE)</f>
        <v>8556.91</v>
      </c>
      <c r="N1285" t="str">
        <f>VLOOKUP(A1285,'Hospitalisation Details'!$A$1:$H$2344,5,FALSE)</f>
        <v>tier - 2</v>
      </c>
      <c r="O1285" t="str">
        <f>VLOOKUP(A1285,'Hospitalisation Details'!$A$1:$H$2344,6,FALSE)</f>
        <v>tier - 1</v>
      </c>
      <c r="P1285" t="str">
        <f>VLOOKUP(A1285,'Hospitalisation Details'!$A$1:$H$2344,7,FALSE)</f>
        <v>R1011</v>
      </c>
      <c r="Q1285">
        <f>VLOOKUP(A1285,'Hospitalisation Details'!$A$1:$H$2344,8,FALSE)</f>
        <v>47</v>
      </c>
    </row>
    <row r="1286" spans="1:17" x14ac:dyDescent="0.3">
      <c r="A1286" t="s">
        <v>1075</v>
      </c>
      <c r="B1286" t="str">
        <f>VLOOKUP(A1286, 'Customer Names'!$A$1:$D$2336,3,FALSE)</f>
        <v>Bokun</v>
      </c>
      <c r="C1286">
        <f>VLOOKUP(A1286, 'Medical Examinations'!$A$1:$J$2336,2,FALSE)</f>
        <v>32</v>
      </c>
      <c r="D1286">
        <f>VLOOKUP(A1286,'Medical Examinations'!A1285:J3620,3,FALSE)</f>
        <v>7.85</v>
      </c>
      <c r="E1286" t="str">
        <f>VLOOKUP(A1286,'Medical Examinations'!A1285:J3620,4,FALSE)</f>
        <v>Yes</v>
      </c>
      <c r="F1286" t="str">
        <f>VLOOKUP(A1286,'Medical Examinations'!A1285:J3620,4,FALSE)</f>
        <v>Yes</v>
      </c>
      <c r="G1286" t="str">
        <f>VLOOKUP(A1286,'Medical Examinations'!A1286:J3620,6,FALSE)</f>
        <v>No</v>
      </c>
      <c r="H1286">
        <f>VLOOKUP(A1286,'Medical Examinations'!A1286:J3620,7,FALSE)</f>
        <v>1</v>
      </c>
      <c r="I1286" s="8" t="str">
        <f>VLOOKUP(A1286,'Medical Examinations'!A1286:J3620,8,FALSE)</f>
        <v>No</v>
      </c>
      <c r="J1286" t="str">
        <f>VLOOKUP(A1286,'Medical Examinations'!A1286:J3620,9,FALSE)</f>
        <v>Obesity</v>
      </c>
      <c r="K1286" t="str">
        <f>VLOOKUP(A1286,'Medical Examinations'!A1286:J3620,10,FALSE)</f>
        <v>Diabetes</v>
      </c>
      <c r="L1286" s="14">
        <f>VLOOKUP(A1286,'Hospitalisation Details'!$A$1:$H$2344,2,FALSE)</f>
        <v>27612</v>
      </c>
      <c r="M1286">
        <f>VLOOKUP(A1286,'Hospitalisation Details'!$A$1:$H$2344,4,FALSE)</f>
        <v>8551.35</v>
      </c>
      <c r="N1286" t="str">
        <f>VLOOKUP(A1286,'Hospitalisation Details'!$A$1:$H$2344,5,FALSE)</f>
        <v>tier - 2</v>
      </c>
      <c r="O1286" t="str">
        <f>VLOOKUP(A1286,'Hospitalisation Details'!$A$1:$H$2344,6,FALSE)</f>
        <v>tier - 2</v>
      </c>
      <c r="P1286" t="str">
        <f>VLOOKUP(A1286,'Hospitalisation Details'!$A$1:$H$2344,7,FALSE)</f>
        <v>R1011</v>
      </c>
      <c r="Q1286">
        <f>VLOOKUP(A1286,'Hospitalisation Details'!$A$1:$H$2344,8,FALSE)</f>
        <v>47</v>
      </c>
    </row>
    <row r="1287" spans="1:17" x14ac:dyDescent="0.3">
      <c r="A1287" t="s">
        <v>1074</v>
      </c>
      <c r="B1287" t="str">
        <f>VLOOKUP(A1287, 'Customer Names'!$A$1:$D$2336,3,FALSE)</f>
        <v>Ainsley</v>
      </c>
      <c r="C1287">
        <f>VLOOKUP(A1287, 'Medical Examinations'!$A$1:$J$2336,2,FALSE)</f>
        <v>29.37</v>
      </c>
      <c r="D1287">
        <f>VLOOKUP(A1287,'Medical Examinations'!A1286:J3621,3,FALSE)</f>
        <v>8.01</v>
      </c>
      <c r="E1287" t="str">
        <f>VLOOKUP(A1287,'Medical Examinations'!A1286:J3621,4,FALSE)</f>
        <v>Yes</v>
      </c>
      <c r="F1287" t="str">
        <f>VLOOKUP(A1287,'Medical Examinations'!A1286:J3621,4,FALSE)</f>
        <v>Yes</v>
      </c>
      <c r="G1287" t="str">
        <f>VLOOKUP(A1287,'Medical Examinations'!A1287:J3621,6,FALSE)</f>
        <v>No</v>
      </c>
      <c r="H1287">
        <f>VLOOKUP(A1287,'Medical Examinations'!A1287:J3621,7,FALSE)</f>
        <v>1</v>
      </c>
      <c r="I1287" s="8" t="str">
        <f>VLOOKUP(A1287,'Medical Examinations'!A1287:J3621,8,FALSE)</f>
        <v>No</v>
      </c>
      <c r="J1287" t="str">
        <f>VLOOKUP(A1287,'Medical Examinations'!A1287:J3621,9,FALSE)</f>
        <v>Overweight</v>
      </c>
      <c r="K1287" t="str">
        <f>VLOOKUP(A1287,'Medical Examinations'!A1287:J3621,10,FALSE)</f>
        <v>Diabetes</v>
      </c>
      <c r="L1287" s="14">
        <f>VLOOKUP(A1287,'Hospitalisation Details'!$A$1:$H$2344,2,FALSE)</f>
        <v>30297</v>
      </c>
      <c r="M1287">
        <f>VLOOKUP(A1287,'Hospitalisation Details'!$A$1:$H$2344,4,FALSE)</f>
        <v>8547.69</v>
      </c>
      <c r="N1287" t="str">
        <f>VLOOKUP(A1287,'Hospitalisation Details'!$A$1:$H$2344,5,FALSE)</f>
        <v>tier - 2</v>
      </c>
      <c r="O1287" t="str">
        <f>VLOOKUP(A1287,'Hospitalisation Details'!$A$1:$H$2344,6,FALSE)</f>
        <v>tier - 1</v>
      </c>
      <c r="P1287" t="str">
        <f>VLOOKUP(A1287,'Hospitalisation Details'!$A$1:$H$2344,7,FALSE)</f>
        <v>R1013</v>
      </c>
      <c r="Q1287">
        <f>VLOOKUP(A1287,'Hospitalisation Details'!$A$1:$H$2344,8,FALSE)</f>
        <v>40</v>
      </c>
    </row>
    <row r="1288" spans="1:17" x14ac:dyDescent="0.3">
      <c r="A1288" t="s">
        <v>1073</v>
      </c>
      <c r="B1288" t="str">
        <f>VLOOKUP(A1288, 'Customer Names'!$A$1:$D$2336,3,FALSE)</f>
        <v>Foster</v>
      </c>
      <c r="C1288">
        <f>VLOOKUP(A1288, 'Medical Examinations'!$A$1:$J$2336,2,FALSE)</f>
        <v>23.6</v>
      </c>
      <c r="D1288">
        <f>VLOOKUP(A1288,'Medical Examinations'!A1287:J3622,3,FALSE)</f>
        <v>7.4</v>
      </c>
      <c r="E1288" t="str">
        <f>VLOOKUP(A1288,'Medical Examinations'!A1287:J3622,4,FALSE)</f>
        <v>Yes</v>
      </c>
      <c r="F1288" t="str">
        <f>VLOOKUP(A1288,'Medical Examinations'!A1287:J3622,4,FALSE)</f>
        <v>Yes</v>
      </c>
      <c r="G1288" t="str">
        <f>VLOOKUP(A1288,'Medical Examinations'!A1288:J3622,6,FALSE)</f>
        <v>No</v>
      </c>
      <c r="H1288">
        <f>VLOOKUP(A1288,'Medical Examinations'!A1288:J3622,7,FALSE)</f>
        <v>1</v>
      </c>
      <c r="I1288" s="8" t="str">
        <f>VLOOKUP(A1288,'Medical Examinations'!A1288:J3622,8,FALSE)</f>
        <v>No</v>
      </c>
      <c r="J1288" t="str">
        <f>VLOOKUP(A1288,'Medical Examinations'!A1288:J3622,9,FALSE)</f>
        <v>Normal weight</v>
      </c>
      <c r="K1288" t="str">
        <f>VLOOKUP(A1288,'Medical Examinations'!A1288:J3622,10,FALSE)</f>
        <v>Diabetes</v>
      </c>
      <c r="L1288" s="14">
        <f>VLOOKUP(A1288,'Hospitalisation Details'!$A$1:$H$2344,2,FALSE)</f>
        <v>27704</v>
      </c>
      <c r="M1288">
        <f>VLOOKUP(A1288,'Hospitalisation Details'!$A$1:$H$2344,4,FALSE)</f>
        <v>8539.67</v>
      </c>
      <c r="N1288" t="str">
        <f>VLOOKUP(A1288,'Hospitalisation Details'!$A$1:$H$2344,5,FALSE)</f>
        <v>tier - 2</v>
      </c>
      <c r="O1288" t="str">
        <f>VLOOKUP(A1288,'Hospitalisation Details'!$A$1:$H$2344,6,FALSE)</f>
        <v>tier - 3</v>
      </c>
      <c r="P1288" t="str">
        <f>VLOOKUP(A1288,'Hospitalisation Details'!$A$1:$H$2344,7,FALSE)</f>
        <v>R1011</v>
      </c>
      <c r="Q1288">
        <f>VLOOKUP(A1288,'Hospitalisation Details'!$A$1:$H$2344,8,FALSE)</f>
        <v>47</v>
      </c>
    </row>
    <row r="1289" spans="1:17" x14ac:dyDescent="0.3">
      <c r="A1289" t="s">
        <v>1072</v>
      </c>
      <c r="B1289" t="str">
        <f>VLOOKUP(A1289, 'Customer Names'!$A$1:$D$2336,3,FALSE)</f>
        <v>Overpeck</v>
      </c>
      <c r="C1289">
        <f>VLOOKUP(A1289, 'Medical Examinations'!$A$1:$J$2336,2,FALSE)</f>
        <v>33.155000000000001</v>
      </c>
      <c r="D1289">
        <f>VLOOKUP(A1289,'Medical Examinations'!A1288:J3623,3,FALSE)</f>
        <v>8.3800000000000008</v>
      </c>
      <c r="E1289" t="str">
        <f>VLOOKUP(A1289,'Medical Examinations'!A1288:J3623,4,FALSE)</f>
        <v>Yes</v>
      </c>
      <c r="F1289" t="str">
        <f>VLOOKUP(A1289,'Medical Examinations'!A1288:J3623,4,FALSE)</f>
        <v>Yes</v>
      </c>
      <c r="G1289" t="str">
        <f>VLOOKUP(A1289,'Medical Examinations'!A1289:J3623,6,FALSE)</f>
        <v>No</v>
      </c>
      <c r="H1289">
        <f>VLOOKUP(A1289,'Medical Examinations'!A1289:J3623,7,FALSE)</f>
        <v>0</v>
      </c>
      <c r="I1289" s="8" t="str">
        <f>VLOOKUP(A1289,'Medical Examinations'!A1289:J3623,8,FALSE)</f>
        <v>No</v>
      </c>
      <c r="J1289" t="str">
        <f>VLOOKUP(A1289,'Medical Examinations'!A1289:J3623,9,FALSE)</f>
        <v>Obesity</v>
      </c>
      <c r="K1289" t="str">
        <f>VLOOKUP(A1289,'Medical Examinations'!A1289:J3623,10,FALSE)</f>
        <v>Diabetes</v>
      </c>
      <c r="L1289" s="14">
        <f>VLOOKUP(A1289,'Hospitalisation Details'!$A$1:$H$2344,2,FALSE)</f>
        <v>29947</v>
      </c>
      <c r="M1289">
        <f>VLOOKUP(A1289,'Hospitalisation Details'!$A$1:$H$2344,4,FALSE)</f>
        <v>8538.2900000000009</v>
      </c>
      <c r="N1289" t="str">
        <f>VLOOKUP(A1289,'Hospitalisation Details'!$A$1:$H$2344,5,FALSE)</f>
        <v>tier - 2</v>
      </c>
      <c r="O1289" t="str">
        <f>VLOOKUP(A1289,'Hospitalisation Details'!$A$1:$H$2344,6,FALSE)</f>
        <v>tier - 3</v>
      </c>
      <c r="P1289" t="str">
        <f>VLOOKUP(A1289,'Hospitalisation Details'!$A$1:$H$2344,7,FALSE)</f>
        <v>R1024</v>
      </c>
      <c r="Q1289">
        <f>VLOOKUP(A1289,'Hospitalisation Details'!$A$1:$H$2344,8,FALSE)</f>
        <v>41</v>
      </c>
    </row>
    <row r="1290" spans="1:17" x14ac:dyDescent="0.3">
      <c r="A1290" t="s">
        <v>1071</v>
      </c>
      <c r="B1290" t="str">
        <f>VLOOKUP(A1290, 'Customer Names'!$A$1:$D$2336,3,FALSE)</f>
        <v>Levine</v>
      </c>
      <c r="C1290">
        <f>VLOOKUP(A1290, 'Medical Examinations'!$A$1:$J$2336,2,FALSE)</f>
        <v>24.32</v>
      </c>
      <c r="D1290">
        <f>VLOOKUP(A1290,'Medical Examinations'!A1289:J3624,3,FALSE)</f>
        <v>11.56</v>
      </c>
      <c r="E1290" t="str">
        <f>VLOOKUP(A1290,'Medical Examinations'!A1289:J3624,4,FALSE)</f>
        <v>Yes</v>
      </c>
      <c r="F1290" t="str">
        <f>VLOOKUP(A1290,'Medical Examinations'!A1289:J3624,4,FALSE)</f>
        <v>Yes</v>
      </c>
      <c r="G1290" t="str">
        <f>VLOOKUP(A1290,'Medical Examinations'!A1290:J3624,6,FALSE)</f>
        <v>No</v>
      </c>
      <c r="H1290">
        <f>VLOOKUP(A1290,'Medical Examinations'!A1290:J3624,7,FALSE)</f>
        <v>1</v>
      </c>
      <c r="I1290" s="8" t="str">
        <f>VLOOKUP(A1290,'Medical Examinations'!A1290:J3624,8,FALSE)</f>
        <v>No</v>
      </c>
      <c r="J1290" t="str">
        <f>VLOOKUP(A1290,'Medical Examinations'!A1290:J3624,9,FALSE)</f>
        <v>Normal weight</v>
      </c>
      <c r="K1290" t="str">
        <f>VLOOKUP(A1290,'Medical Examinations'!A1290:J3624,10,FALSE)</f>
        <v>Diabetes</v>
      </c>
      <c r="L1290" s="14">
        <f>VLOOKUP(A1290,'Hospitalisation Details'!$A$1:$H$2344,2,FALSE)</f>
        <v>30156</v>
      </c>
      <c r="M1290">
        <f>VLOOKUP(A1290,'Hospitalisation Details'!$A$1:$H$2344,4,FALSE)</f>
        <v>8534.67</v>
      </c>
      <c r="N1290" t="str">
        <f>VLOOKUP(A1290,'Hospitalisation Details'!$A$1:$H$2344,5,FALSE)</f>
        <v>tier - 2</v>
      </c>
      <c r="O1290" t="str">
        <f>VLOOKUP(A1290,'Hospitalisation Details'!$A$1:$H$2344,6,FALSE)</f>
        <v>tier - 3</v>
      </c>
      <c r="P1290" t="str">
        <f>VLOOKUP(A1290,'Hospitalisation Details'!$A$1:$H$2344,7,FALSE)</f>
        <v>R1024</v>
      </c>
      <c r="Q1290">
        <f>VLOOKUP(A1290,'Hospitalisation Details'!$A$1:$H$2344,8,FALSE)</f>
        <v>40</v>
      </c>
    </row>
    <row r="1291" spans="1:17" x14ac:dyDescent="0.3">
      <c r="A1291" t="s">
        <v>1070</v>
      </c>
      <c r="B1291" t="str">
        <f>VLOOKUP(A1291, 'Customer Names'!$A$1:$D$2336,3,FALSE)</f>
        <v>Jean</v>
      </c>
      <c r="C1291">
        <f>VLOOKUP(A1291, 'Medical Examinations'!$A$1:$J$2336,2,FALSE)</f>
        <v>36.299999999999997</v>
      </c>
      <c r="D1291">
        <f>VLOOKUP(A1291,'Medical Examinations'!A1290:J3625,3,FALSE)</f>
        <v>4.6100000000000003</v>
      </c>
      <c r="E1291" t="str">
        <f>VLOOKUP(A1291,'Medical Examinations'!A1290:J3625,4,FALSE)</f>
        <v>No</v>
      </c>
      <c r="F1291" t="str">
        <f>VLOOKUP(A1291,'Medical Examinations'!A1290:J3625,4,FALSE)</f>
        <v>No</v>
      </c>
      <c r="G1291" t="str">
        <f>VLOOKUP(A1291,'Medical Examinations'!A1291:J3625,6,FALSE)</f>
        <v>No</v>
      </c>
      <c r="H1291">
        <f>VLOOKUP(A1291,'Medical Examinations'!A1291:J3625,7,FALSE)</f>
        <v>0</v>
      </c>
      <c r="I1291" s="8" t="str">
        <f>VLOOKUP(A1291,'Medical Examinations'!A1291:J3625,8,FALSE)</f>
        <v>No</v>
      </c>
      <c r="J1291" t="str">
        <f>VLOOKUP(A1291,'Medical Examinations'!A1291:J3625,9,FALSE)</f>
        <v>Obesity</v>
      </c>
      <c r="K1291" t="str">
        <f>VLOOKUP(A1291,'Medical Examinations'!A1291:J3625,10,FALSE)</f>
        <v>Normal</v>
      </c>
      <c r="L1291" s="14">
        <f>VLOOKUP(A1291,'Hospitalisation Details'!$A$1:$H$2344,2,FALSE)</f>
        <v>28332</v>
      </c>
      <c r="M1291">
        <f>VLOOKUP(A1291,'Hospitalisation Details'!$A$1:$H$2344,4,FALSE)</f>
        <v>8527.5300000000007</v>
      </c>
      <c r="N1291" t="str">
        <f>VLOOKUP(A1291,'Hospitalisation Details'!$A$1:$H$2344,5,FALSE)</f>
        <v>tier - 2</v>
      </c>
      <c r="O1291" t="str">
        <f>VLOOKUP(A1291,'Hospitalisation Details'!$A$1:$H$2344,6,FALSE)</f>
        <v>tier - 2</v>
      </c>
      <c r="P1291" t="str">
        <f>VLOOKUP(A1291,'Hospitalisation Details'!$A$1:$H$2344,7,FALSE)</f>
        <v>R1013</v>
      </c>
      <c r="Q1291">
        <f>VLOOKUP(A1291,'Hospitalisation Details'!$A$1:$H$2344,8,FALSE)</f>
        <v>45</v>
      </c>
    </row>
    <row r="1292" spans="1:17" x14ac:dyDescent="0.3">
      <c r="A1292" t="s">
        <v>1069</v>
      </c>
      <c r="B1292" t="str">
        <f>VLOOKUP(A1292, 'Customer Names'!$A$1:$D$2336,3,FALSE)</f>
        <v>Wild</v>
      </c>
      <c r="C1292">
        <f>VLOOKUP(A1292, 'Medical Examinations'!$A$1:$J$2336,2,FALSE)</f>
        <v>34.4</v>
      </c>
      <c r="D1292">
        <f>VLOOKUP(A1292,'Medical Examinations'!A1291:J3626,3,FALSE)</f>
        <v>4.95</v>
      </c>
      <c r="E1292" t="str">
        <f>VLOOKUP(A1292,'Medical Examinations'!A1291:J3626,4,FALSE)</f>
        <v>No</v>
      </c>
      <c r="F1292" t="str">
        <f>VLOOKUP(A1292,'Medical Examinations'!A1291:J3626,4,FALSE)</f>
        <v>No</v>
      </c>
      <c r="G1292" t="str">
        <f>VLOOKUP(A1292,'Medical Examinations'!A1292:J3626,6,FALSE)</f>
        <v>Yes</v>
      </c>
      <c r="H1292">
        <f>VLOOKUP(A1292,'Medical Examinations'!A1292:J3626,7,FALSE)</f>
        <v>1</v>
      </c>
      <c r="I1292" s="8" t="str">
        <f>VLOOKUP(A1292,'Medical Examinations'!A1292:J3626,8,FALSE)</f>
        <v>No</v>
      </c>
      <c r="J1292" t="str">
        <f>VLOOKUP(A1292,'Medical Examinations'!A1292:J3626,9,FALSE)</f>
        <v>Obesity</v>
      </c>
      <c r="K1292" t="str">
        <f>VLOOKUP(A1292,'Medical Examinations'!A1292:J3626,10,FALSE)</f>
        <v>Normal</v>
      </c>
      <c r="L1292" s="14">
        <f>VLOOKUP(A1292,'Hospitalisation Details'!$A$1:$H$2344,2,FALSE)</f>
        <v>29080</v>
      </c>
      <c r="M1292">
        <f>VLOOKUP(A1292,'Hospitalisation Details'!$A$1:$H$2344,4,FALSE)</f>
        <v>8522</v>
      </c>
      <c r="N1292" t="str">
        <f>VLOOKUP(A1292,'Hospitalisation Details'!$A$1:$H$2344,5,FALSE)</f>
        <v>tier - 2</v>
      </c>
      <c r="O1292" t="str">
        <f>VLOOKUP(A1292,'Hospitalisation Details'!$A$1:$H$2344,6,FALSE)</f>
        <v>tier - 2</v>
      </c>
      <c r="P1292" t="str">
        <f>VLOOKUP(A1292,'Hospitalisation Details'!$A$1:$H$2344,7,FALSE)</f>
        <v>R1011</v>
      </c>
      <c r="Q1292">
        <f>VLOOKUP(A1292,'Hospitalisation Details'!$A$1:$H$2344,8,FALSE)</f>
        <v>43</v>
      </c>
    </row>
    <row r="1293" spans="1:17" x14ac:dyDescent="0.3">
      <c r="A1293" t="s">
        <v>1068</v>
      </c>
      <c r="B1293" t="str">
        <f>VLOOKUP(A1293, 'Customer Names'!$A$1:$D$2336,3,FALSE)</f>
        <v>Tabor</v>
      </c>
      <c r="C1293">
        <f>VLOOKUP(A1293, 'Medical Examinations'!$A$1:$J$2336,2,FALSE)</f>
        <v>30.9</v>
      </c>
      <c r="D1293">
        <f>VLOOKUP(A1293,'Medical Examinations'!A1292:J3627,3,FALSE)</f>
        <v>5.04</v>
      </c>
      <c r="E1293" t="str">
        <f>VLOOKUP(A1293,'Medical Examinations'!A1292:J3627,4,FALSE)</f>
        <v>No</v>
      </c>
      <c r="F1293" t="str">
        <f>VLOOKUP(A1293,'Medical Examinations'!A1292:J3627,4,FALSE)</f>
        <v>No</v>
      </c>
      <c r="G1293" t="str">
        <f>VLOOKUP(A1293,'Medical Examinations'!A1293:J3627,6,FALSE)</f>
        <v>No</v>
      </c>
      <c r="H1293">
        <f>VLOOKUP(A1293,'Medical Examinations'!A1293:J3627,7,FALSE)</f>
        <v>0</v>
      </c>
      <c r="I1293" s="8" t="str">
        <f>VLOOKUP(A1293,'Medical Examinations'!A1293:J3627,8,FALSE)</f>
        <v>No</v>
      </c>
      <c r="J1293" t="str">
        <f>VLOOKUP(A1293,'Medical Examinations'!A1293:J3627,9,FALSE)</f>
        <v>Obesity</v>
      </c>
      <c r="K1293" t="str">
        <f>VLOOKUP(A1293,'Medical Examinations'!A1293:J3627,10,FALSE)</f>
        <v>Normal</v>
      </c>
      <c r="L1293" s="14">
        <f>VLOOKUP(A1293,'Hospitalisation Details'!$A$1:$H$2344,2,FALSE)</f>
        <v>28488</v>
      </c>
      <c r="M1293">
        <f>VLOOKUP(A1293,'Hospitalisation Details'!$A$1:$H$2344,4,FALSE)</f>
        <v>8520.0300000000007</v>
      </c>
      <c r="N1293" t="str">
        <f>VLOOKUP(A1293,'Hospitalisation Details'!$A$1:$H$2344,5,FALSE)</f>
        <v>tier - 2</v>
      </c>
      <c r="O1293" t="str">
        <f>VLOOKUP(A1293,'Hospitalisation Details'!$A$1:$H$2344,6,FALSE)</f>
        <v>tier - 3</v>
      </c>
      <c r="P1293" t="str">
        <f>VLOOKUP(A1293,'Hospitalisation Details'!$A$1:$H$2344,7,FALSE)</f>
        <v>R1011</v>
      </c>
      <c r="Q1293">
        <f>VLOOKUP(A1293,'Hospitalisation Details'!$A$1:$H$2344,8,FALSE)</f>
        <v>45</v>
      </c>
    </row>
    <row r="1294" spans="1:17" x14ac:dyDescent="0.3">
      <c r="A1294" t="s">
        <v>1067</v>
      </c>
      <c r="B1294" t="str">
        <f>VLOOKUP(A1294, 'Customer Names'!$A$1:$D$2336,3,FALSE)</f>
        <v>Steffen</v>
      </c>
      <c r="C1294">
        <f>VLOOKUP(A1294, 'Medical Examinations'!$A$1:$J$2336,2,FALSE)</f>
        <v>28.6</v>
      </c>
      <c r="D1294">
        <f>VLOOKUP(A1294,'Medical Examinations'!A1293:J3628,3,FALSE)</f>
        <v>5.42</v>
      </c>
      <c r="E1294" t="str">
        <f>VLOOKUP(A1294,'Medical Examinations'!A1293:J3628,4,FALSE)</f>
        <v>No</v>
      </c>
      <c r="F1294" t="str">
        <f>VLOOKUP(A1294,'Medical Examinations'!A1293:J3628,4,FALSE)</f>
        <v>No</v>
      </c>
      <c r="G1294" t="str">
        <f>VLOOKUP(A1294,'Medical Examinations'!A1294:J3628,6,FALSE)</f>
        <v>No</v>
      </c>
      <c r="H1294">
        <f>VLOOKUP(A1294,'Medical Examinations'!A1294:J3628,7,FALSE)</f>
        <v>0</v>
      </c>
      <c r="I1294" s="8" t="str">
        <f>VLOOKUP(A1294,'Medical Examinations'!A1294:J3628,8,FALSE)</f>
        <v>No</v>
      </c>
      <c r="J1294" t="str">
        <f>VLOOKUP(A1294,'Medical Examinations'!A1294:J3628,9,FALSE)</f>
        <v>Overweight</v>
      </c>
      <c r="K1294" t="str">
        <f>VLOOKUP(A1294,'Medical Examinations'!A1294:J3628,10,FALSE)</f>
        <v>Normal</v>
      </c>
      <c r="L1294" s="14">
        <f>VLOOKUP(A1294,'Hospitalisation Details'!$A$1:$H$2344,2,FALSE)</f>
        <v>28297</v>
      </c>
      <c r="M1294">
        <f>VLOOKUP(A1294,'Hospitalisation Details'!$A$1:$H$2344,4,FALSE)</f>
        <v>8516.83</v>
      </c>
      <c r="N1294" t="str">
        <f>VLOOKUP(A1294,'Hospitalisation Details'!$A$1:$H$2344,5,FALSE)</f>
        <v>tier - 2</v>
      </c>
      <c r="O1294" t="str">
        <f>VLOOKUP(A1294,'Hospitalisation Details'!$A$1:$H$2344,6,FALSE)</f>
        <v>tier - 1</v>
      </c>
      <c r="P1294" t="str">
        <f>VLOOKUP(A1294,'Hospitalisation Details'!$A$1:$H$2344,7,FALSE)</f>
        <v>R1013</v>
      </c>
      <c r="Q1294">
        <f>VLOOKUP(A1294,'Hospitalisation Details'!$A$1:$H$2344,8,FALSE)</f>
        <v>45</v>
      </c>
    </row>
    <row r="1295" spans="1:17" x14ac:dyDescent="0.3">
      <c r="A1295" t="s">
        <v>1066</v>
      </c>
      <c r="B1295" t="str">
        <f>VLOOKUP(A1295, 'Customer Names'!$A$1:$D$2336,3,FALSE)</f>
        <v>Tadich</v>
      </c>
      <c r="C1295">
        <f>VLOOKUP(A1295, 'Medical Examinations'!$A$1:$J$2336,2,FALSE)</f>
        <v>27.83</v>
      </c>
      <c r="D1295">
        <f>VLOOKUP(A1295,'Medical Examinations'!A1294:J3629,3,FALSE)</f>
        <v>5.39</v>
      </c>
      <c r="E1295" t="str">
        <f>VLOOKUP(A1295,'Medical Examinations'!A1294:J3629,4,FALSE)</f>
        <v>No</v>
      </c>
      <c r="F1295" t="str">
        <f>VLOOKUP(A1295,'Medical Examinations'!A1294:J3629,4,FALSE)</f>
        <v>No</v>
      </c>
      <c r="G1295" t="str">
        <f>VLOOKUP(A1295,'Medical Examinations'!A1295:J3629,6,FALSE)</f>
        <v>No</v>
      </c>
      <c r="H1295">
        <f>VLOOKUP(A1295,'Medical Examinations'!A1295:J3629,7,FALSE)</f>
        <v>0</v>
      </c>
      <c r="I1295" s="8" t="str">
        <f>VLOOKUP(A1295,'Medical Examinations'!A1295:J3629,8,FALSE)</f>
        <v>No</v>
      </c>
      <c r="J1295" t="str">
        <f>VLOOKUP(A1295,'Medical Examinations'!A1295:J3629,9,FALSE)</f>
        <v>Overweight</v>
      </c>
      <c r="K1295" t="str">
        <f>VLOOKUP(A1295,'Medical Examinations'!A1295:J3629,10,FALSE)</f>
        <v>Normal</v>
      </c>
      <c r="L1295" s="14">
        <f>VLOOKUP(A1295,'Hospitalisation Details'!$A$1:$H$2344,2,FALSE)</f>
        <v>28485</v>
      </c>
      <c r="M1295">
        <f>VLOOKUP(A1295,'Hospitalisation Details'!$A$1:$H$2344,4,FALSE)</f>
        <v>8515.76</v>
      </c>
      <c r="N1295" t="str">
        <f>VLOOKUP(A1295,'Hospitalisation Details'!$A$1:$H$2344,5,FALSE)</f>
        <v>tier - 2</v>
      </c>
      <c r="O1295" t="str">
        <f>VLOOKUP(A1295,'Hospitalisation Details'!$A$1:$H$2344,6,FALSE)</f>
        <v>tier - 2</v>
      </c>
      <c r="P1295" t="str">
        <f>VLOOKUP(A1295,'Hospitalisation Details'!$A$1:$H$2344,7,FALSE)</f>
        <v>R1013</v>
      </c>
      <c r="Q1295">
        <f>VLOOKUP(A1295,'Hospitalisation Details'!$A$1:$H$2344,8,FALSE)</f>
        <v>45</v>
      </c>
    </row>
    <row r="1296" spans="1:17" x14ac:dyDescent="0.3">
      <c r="A1296" t="s">
        <v>1065</v>
      </c>
      <c r="B1296" t="str">
        <f>VLOOKUP(A1296, 'Customer Names'!$A$1:$D$2336,3,FALSE)</f>
        <v>Christenson</v>
      </c>
      <c r="C1296">
        <f>VLOOKUP(A1296, 'Medical Examinations'!$A$1:$J$2336,2,FALSE)</f>
        <v>39.64</v>
      </c>
      <c r="D1296">
        <f>VLOOKUP(A1296,'Medical Examinations'!A1295:J3630,3,FALSE)</f>
        <v>6</v>
      </c>
      <c r="E1296" t="str">
        <f>VLOOKUP(A1296,'Medical Examinations'!A1295:J3630,4,FALSE)</f>
        <v>No</v>
      </c>
      <c r="F1296" t="str">
        <f>VLOOKUP(A1296,'Medical Examinations'!A1295:J3630,4,FALSE)</f>
        <v>No</v>
      </c>
      <c r="G1296" t="str">
        <f>VLOOKUP(A1296,'Medical Examinations'!A1296:J3630,6,FALSE)</f>
        <v>Yes</v>
      </c>
      <c r="H1296">
        <f>VLOOKUP(A1296,'Medical Examinations'!A1296:J3630,7,FALSE)</f>
        <v>1</v>
      </c>
      <c r="I1296" s="8" t="str">
        <f>VLOOKUP(A1296,'Medical Examinations'!A1296:J3630,8,FALSE)</f>
        <v>No</v>
      </c>
      <c r="J1296" t="str">
        <f>VLOOKUP(A1296,'Medical Examinations'!A1296:J3630,9,FALSE)</f>
        <v>Obesity</v>
      </c>
      <c r="K1296" t="str">
        <f>VLOOKUP(A1296,'Medical Examinations'!A1296:J3630,10,FALSE)</f>
        <v>Prediabetes</v>
      </c>
      <c r="L1296" s="14">
        <f>VLOOKUP(A1296,'Hospitalisation Details'!$A$1:$H$2344,2,FALSE)</f>
        <v>34283</v>
      </c>
      <c r="M1296">
        <f>VLOOKUP(A1296,'Hospitalisation Details'!$A$1:$H$2344,4,FALSE)</f>
        <v>8471.65</v>
      </c>
      <c r="N1296" t="str">
        <f>VLOOKUP(A1296,'Hospitalisation Details'!$A$1:$H$2344,5,FALSE)</f>
        <v>tier - 2</v>
      </c>
      <c r="O1296" t="str">
        <f>VLOOKUP(A1296,'Hospitalisation Details'!$A$1:$H$2344,6,FALSE)</f>
        <v>tier - 1</v>
      </c>
      <c r="P1296" t="str">
        <f>VLOOKUP(A1296,'Hospitalisation Details'!$A$1:$H$2344,7,FALSE)</f>
        <v>R1012</v>
      </c>
      <c r="Q1296">
        <f>VLOOKUP(A1296,'Hospitalisation Details'!$A$1:$H$2344,8,FALSE)</f>
        <v>29</v>
      </c>
    </row>
    <row r="1297" spans="1:17" x14ac:dyDescent="0.3">
      <c r="A1297" t="s">
        <v>1064</v>
      </c>
      <c r="B1297" t="str">
        <f>VLOOKUP(A1297, 'Customer Names'!$A$1:$D$2336,3,FALSE)</f>
        <v>Shell</v>
      </c>
      <c r="C1297">
        <f>VLOOKUP(A1297, 'Medical Examinations'!$A$1:$J$2336,2,FALSE)</f>
        <v>38.479999999999997</v>
      </c>
      <c r="D1297">
        <f>VLOOKUP(A1297,'Medical Examinations'!A1296:J3631,3,FALSE)</f>
        <v>6.02</v>
      </c>
      <c r="E1297" t="str">
        <f>VLOOKUP(A1297,'Medical Examinations'!A1296:J3631,4,FALSE)</f>
        <v>No</v>
      </c>
      <c r="F1297" t="str">
        <f>VLOOKUP(A1297,'Medical Examinations'!A1296:J3631,4,FALSE)</f>
        <v>No</v>
      </c>
      <c r="G1297" t="str">
        <f>VLOOKUP(A1297,'Medical Examinations'!A1297:J3631,6,FALSE)</f>
        <v>No</v>
      </c>
      <c r="H1297">
        <f>VLOOKUP(A1297,'Medical Examinations'!A1297:J3631,7,FALSE)</f>
        <v>1</v>
      </c>
      <c r="I1297" s="8" t="str">
        <f>VLOOKUP(A1297,'Medical Examinations'!A1297:J3631,8,FALSE)</f>
        <v>No</v>
      </c>
      <c r="J1297" t="str">
        <f>VLOOKUP(A1297,'Medical Examinations'!A1297:J3631,9,FALSE)</f>
        <v>Obesity</v>
      </c>
      <c r="K1297" t="str">
        <f>VLOOKUP(A1297,'Medical Examinations'!A1297:J3631,10,FALSE)</f>
        <v>Prediabetes</v>
      </c>
      <c r="L1297" s="14">
        <f>VLOOKUP(A1297,'Hospitalisation Details'!$A$1:$H$2344,2,FALSE)</f>
        <v>33856</v>
      </c>
      <c r="M1297">
        <f>VLOOKUP(A1297,'Hospitalisation Details'!$A$1:$H$2344,4,FALSE)</f>
        <v>8466.35</v>
      </c>
      <c r="N1297" t="str">
        <f>VLOOKUP(A1297,'Hospitalisation Details'!$A$1:$H$2344,5,FALSE)</f>
        <v>tier - 2</v>
      </c>
      <c r="O1297" t="str">
        <f>VLOOKUP(A1297,'Hospitalisation Details'!$A$1:$H$2344,6,FALSE)</f>
        <v>tier - 2</v>
      </c>
      <c r="P1297" t="str">
        <f>VLOOKUP(A1297,'Hospitalisation Details'!$A$1:$H$2344,7,FALSE)</f>
        <v>R1012</v>
      </c>
      <c r="Q1297">
        <f>VLOOKUP(A1297,'Hospitalisation Details'!$A$1:$H$2344,8,FALSE)</f>
        <v>30</v>
      </c>
    </row>
    <row r="1298" spans="1:17" x14ac:dyDescent="0.3">
      <c r="A1298" t="s">
        <v>1063</v>
      </c>
      <c r="B1298" t="str">
        <f>VLOOKUP(A1298, 'Customer Names'!$A$1:$D$2336,3,FALSE)</f>
        <v>Rao</v>
      </c>
      <c r="C1298">
        <f>VLOOKUP(A1298, 'Medical Examinations'!$A$1:$J$2336,2,FALSE)</f>
        <v>36.200000000000003</v>
      </c>
      <c r="D1298">
        <f>VLOOKUP(A1298,'Medical Examinations'!A1297:J3632,3,FALSE)</f>
        <v>4.62</v>
      </c>
      <c r="E1298" t="str">
        <f>VLOOKUP(A1298,'Medical Examinations'!A1297:J3632,4,FALSE)</f>
        <v>No</v>
      </c>
      <c r="F1298" t="str">
        <f>VLOOKUP(A1298,'Medical Examinations'!A1297:J3632,4,FALSE)</f>
        <v>No</v>
      </c>
      <c r="G1298" t="str">
        <f>VLOOKUP(A1298,'Medical Examinations'!A1298:J3632,6,FALSE)</f>
        <v>No</v>
      </c>
      <c r="H1298">
        <f>VLOOKUP(A1298,'Medical Examinations'!A1298:J3632,7,FALSE)</f>
        <v>2</v>
      </c>
      <c r="I1298" s="8" t="str">
        <f>VLOOKUP(A1298,'Medical Examinations'!A1298:J3632,8,FALSE)</f>
        <v>No</v>
      </c>
      <c r="J1298" t="str">
        <f>VLOOKUP(A1298,'Medical Examinations'!A1298:J3632,9,FALSE)</f>
        <v>Obesity</v>
      </c>
      <c r="K1298" t="str">
        <f>VLOOKUP(A1298,'Medical Examinations'!A1298:J3632,10,FALSE)</f>
        <v>Normal</v>
      </c>
      <c r="L1298" s="14">
        <f>VLOOKUP(A1298,'Hospitalisation Details'!$A$1:$H$2344,2,FALSE)</f>
        <v>26659</v>
      </c>
      <c r="M1298">
        <f>VLOOKUP(A1298,'Hospitalisation Details'!$A$1:$H$2344,4,FALSE)</f>
        <v>8457.82</v>
      </c>
      <c r="N1298" t="str">
        <f>VLOOKUP(A1298,'Hospitalisation Details'!$A$1:$H$2344,5,FALSE)</f>
        <v>tier - 2</v>
      </c>
      <c r="O1298" t="str">
        <f>VLOOKUP(A1298,'Hospitalisation Details'!$A$1:$H$2344,6,FALSE)</f>
        <v>tier - 3</v>
      </c>
      <c r="P1298" t="str">
        <f>VLOOKUP(A1298,'Hospitalisation Details'!$A$1:$H$2344,7,FALSE)</f>
        <v>R1011</v>
      </c>
      <c r="Q1298">
        <f>VLOOKUP(A1298,'Hospitalisation Details'!$A$1:$H$2344,8,FALSE)</f>
        <v>50</v>
      </c>
    </row>
    <row r="1299" spans="1:17" x14ac:dyDescent="0.3">
      <c r="A1299" t="s">
        <v>1062</v>
      </c>
      <c r="B1299" t="str">
        <f>VLOOKUP(A1299, 'Customer Names'!$A$1:$D$2336,3,FALSE)</f>
        <v>Myers</v>
      </c>
      <c r="C1299">
        <f>VLOOKUP(A1299, 'Medical Examinations'!$A$1:$J$2336,2,FALSE)</f>
        <v>27.13</v>
      </c>
      <c r="D1299">
        <f>VLOOKUP(A1299,'Medical Examinations'!A1298:J3633,3,FALSE)</f>
        <v>5.59</v>
      </c>
      <c r="E1299" t="str">
        <f>VLOOKUP(A1299,'Medical Examinations'!A1298:J3633,4,FALSE)</f>
        <v>No</v>
      </c>
      <c r="F1299" t="str">
        <f>VLOOKUP(A1299,'Medical Examinations'!A1298:J3633,4,FALSE)</f>
        <v>No</v>
      </c>
      <c r="G1299" t="str">
        <f>VLOOKUP(A1299,'Medical Examinations'!A1299:J3633,6,FALSE)</f>
        <v>No</v>
      </c>
      <c r="H1299">
        <f>VLOOKUP(A1299,'Medical Examinations'!A1299:J3633,7,FALSE)</f>
        <v>1</v>
      </c>
      <c r="I1299" s="8" t="str">
        <f>VLOOKUP(A1299,'Medical Examinations'!A1299:J3633,8,FALSE)</f>
        <v>No</v>
      </c>
      <c r="J1299" t="str">
        <f>VLOOKUP(A1299,'Medical Examinations'!A1299:J3633,9,FALSE)</f>
        <v>Overweight</v>
      </c>
      <c r="K1299" t="str">
        <f>VLOOKUP(A1299,'Medical Examinations'!A1299:J3633,10,FALSE)</f>
        <v>Normal</v>
      </c>
      <c r="L1299" s="14">
        <f>VLOOKUP(A1299,'Hospitalisation Details'!$A$1:$H$2344,2,FALSE)</f>
        <v>30852</v>
      </c>
      <c r="M1299">
        <f>VLOOKUP(A1299,'Hospitalisation Details'!$A$1:$H$2344,4,FALSE)</f>
        <v>8450.82</v>
      </c>
      <c r="N1299" t="str">
        <f>VLOOKUP(A1299,'Hospitalisation Details'!$A$1:$H$2344,5,FALSE)</f>
        <v>tier - 2</v>
      </c>
      <c r="O1299" t="str">
        <f>VLOOKUP(A1299,'Hospitalisation Details'!$A$1:$H$2344,6,FALSE)</f>
        <v>tier - 2</v>
      </c>
      <c r="P1299" t="str">
        <f>VLOOKUP(A1299,'Hospitalisation Details'!$A$1:$H$2344,7,FALSE)</f>
        <v>R1025</v>
      </c>
      <c r="Q1299">
        <f>VLOOKUP(A1299,'Hospitalisation Details'!$A$1:$H$2344,8,FALSE)</f>
        <v>38</v>
      </c>
    </row>
    <row r="1300" spans="1:17" x14ac:dyDescent="0.3">
      <c r="A1300" t="s">
        <v>1061</v>
      </c>
      <c r="B1300" t="str">
        <f>VLOOKUP(A1300, 'Customer Names'!$A$1:$D$2336,3,FALSE)</f>
        <v>McLean</v>
      </c>
      <c r="C1300">
        <f>VLOOKUP(A1300, 'Medical Examinations'!$A$1:$J$2336,2,FALSE)</f>
        <v>20.75</v>
      </c>
      <c r="D1300">
        <f>VLOOKUP(A1300,'Medical Examinations'!A1299:J3634,3,FALSE)</f>
        <v>5.18</v>
      </c>
      <c r="E1300" t="str">
        <f>VLOOKUP(A1300,'Medical Examinations'!A1299:J3634,4,FALSE)</f>
        <v>Yes</v>
      </c>
      <c r="F1300" t="str">
        <f>VLOOKUP(A1300,'Medical Examinations'!A1299:J3634,4,FALSE)</f>
        <v>Yes</v>
      </c>
      <c r="G1300" t="str">
        <f>VLOOKUP(A1300,'Medical Examinations'!A1300:J3634,6,FALSE)</f>
        <v>No</v>
      </c>
      <c r="H1300">
        <f>VLOOKUP(A1300,'Medical Examinations'!A1300:J3634,7,FALSE)</f>
        <v>2</v>
      </c>
      <c r="I1300" s="8" t="str">
        <f>VLOOKUP(A1300,'Medical Examinations'!A1300:J3634,8,FALSE)</f>
        <v>No</v>
      </c>
      <c r="J1300" t="str">
        <f>VLOOKUP(A1300,'Medical Examinations'!A1300:J3634,9,FALSE)</f>
        <v>Normal weight</v>
      </c>
      <c r="K1300" t="str">
        <f>VLOOKUP(A1300,'Medical Examinations'!A1300:J3634,10,FALSE)</f>
        <v>Normal</v>
      </c>
      <c r="L1300" s="14">
        <f>VLOOKUP(A1300,'Hospitalisation Details'!$A$1:$H$2344,2,FALSE)</f>
        <v>24270</v>
      </c>
      <c r="M1300">
        <f>VLOOKUP(A1300,'Hospitalisation Details'!$A$1:$H$2344,4,FALSE)</f>
        <v>8448.66</v>
      </c>
      <c r="N1300" t="str">
        <f>VLOOKUP(A1300,'Hospitalisation Details'!$A$1:$H$2344,5,FALSE)</f>
        <v>tier - 3</v>
      </c>
      <c r="O1300" t="str">
        <f>VLOOKUP(A1300,'Hospitalisation Details'!$A$1:$H$2344,6,FALSE)</f>
        <v>tier - 1</v>
      </c>
      <c r="P1300" t="str">
        <f>VLOOKUP(A1300,'Hospitalisation Details'!$A$1:$H$2344,7,FALSE)</f>
        <v>R1013</v>
      </c>
      <c r="Q1300">
        <f>VLOOKUP(A1300,'Hospitalisation Details'!$A$1:$H$2344,8,FALSE)</f>
        <v>56</v>
      </c>
    </row>
    <row r="1301" spans="1:17" x14ac:dyDescent="0.3">
      <c r="A1301" t="s">
        <v>1060</v>
      </c>
      <c r="B1301" t="str">
        <f>VLOOKUP(A1301, 'Customer Names'!$A$1:$D$2336,3,FALSE)</f>
        <v>Gomez</v>
      </c>
      <c r="C1301">
        <f>VLOOKUP(A1301, 'Medical Examinations'!$A$1:$J$2336,2,FALSE)</f>
        <v>26.6</v>
      </c>
      <c r="D1301">
        <f>VLOOKUP(A1301,'Medical Examinations'!A1300:J3635,3,FALSE)</f>
        <v>6.29</v>
      </c>
      <c r="E1301" t="str">
        <f>VLOOKUP(A1301,'Medical Examinations'!A1300:J3635,4,FALSE)</f>
        <v>No</v>
      </c>
      <c r="F1301" t="str">
        <f>VLOOKUP(A1301,'Medical Examinations'!A1300:J3635,4,FALSE)</f>
        <v>No</v>
      </c>
      <c r="G1301" t="str">
        <f>VLOOKUP(A1301,'Medical Examinations'!A1301:J3635,6,FALSE)</f>
        <v>No</v>
      </c>
      <c r="H1301">
        <f>VLOOKUP(A1301,'Medical Examinations'!A1301:J3635,7,FALSE)</f>
        <v>2</v>
      </c>
      <c r="I1301" s="8" t="str">
        <f>VLOOKUP(A1301,'Medical Examinations'!A1301:J3635,8,FALSE)</f>
        <v>No</v>
      </c>
      <c r="J1301" t="str">
        <f>VLOOKUP(A1301,'Medical Examinations'!A1301:J3635,9,FALSE)</f>
        <v>Overweight</v>
      </c>
      <c r="K1301" t="str">
        <f>VLOOKUP(A1301,'Medical Examinations'!A1301:J3635,10,FALSE)</f>
        <v>Prediabetes</v>
      </c>
      <c r="L1301" s="14">
        <f>VLOOKUP(A1301,'Hospitalisation Details'!$A$1:$H$2344,2,FALSE)</f>
        <v>26546</v>
      </c>
      <c r="M1301">
        <f>VLOOKUP(A1301,'Hospitalisation Details'!$A$1:$H$2344,4,FALSE)</f>
        <v>8444.4699999999993</v>
      </c>
      <c r="N1301" t="str">
        <f>VLOOKUP(A1301,'Hospitalisation Details'!$A$1:$H$2344,5,FALSE)</f>
        <v>tier - 3</v>
      </c>
      <c r="O1301" t="str">
        <f>VLOOKUP(A1301,'Hospitalisation Details'!$A$1:$H$2344,6,FALSE)</f>
        <v>tier - 1</v>
      </c>
      <c r="P1301" t="str">
        <f>VLOOKUP(A1301,'Hospitalisation Details'!$A$1:$H$2344,7,FALSE)</f>
        <v>R1011</v>
      </c>
      <c r="Q1301">
        <f>VLOOKUP(A1301,'Hospitalisation Details'!$A$1:$H$2344,8,FALSE)</f>
        <v>50</v>
      </c>
    </row>
    <row r="1302" spans="1:17" x14ac:dyDescent="0.3">
      <c r="A1302" t="s">
        <v>1059</v>
      </c>
      <c r="B1302" t="str">
        <f>VLOOKUP(A1302, 'Customer Names'!$A$1:$D$2336,3,FALSE)</f>
        <v>Hemingway</v>
      </c>
      <c r="C1302">
        <f>VLOOKUP(A1302, 'Medical Examinations'!$A$1:$J$2336,2,FALSE)</f>
        <v>25.3</v>
      </c>
      <c r="D1302">
        <f>VLOOKUP(A1302,'Medical Examinations'!A1301:J3636,3,FALSE)</f>
        <v>4.49</v>
      </c>
      <c r="E1302" t="str">
        <f>VLOOKUP(A1302,'Medical Examinations'!A1301:J3636,4,FALSE)</f>
        <v>No</v>
      </c>
      <c r="F1302" t="str">
        <f>VLOOKUP(A1302,'Medical Examinations'!A1301:J3636,4,FALSE)</f>
        <v>No</v>
      </c>
      <c r="G1302" t="str">
        <f>VLOOKUP(A1302,'Medical Examinations'!A1302:J3636,6,FALSE)</f>
        <v>No</v>
      </c>
      <c r="H1302">
        <f>VLOOKUP(A1302,'Medical Examinations'!A1302:J3636,7,FALSE)</f>
        <v>2</v>
      </c>
      <c r="I1302" s="8" t="str">
        <f>VLOOKUP(A1302,'Medical Examinations'!A1302:J3636,8,FALSE)</f>
        <v>No</v>
      </c>
      <c r="J1302" t="str">
        <f>VLOOKUP(A1302,'Medical Examinations'!A1302:J3636,9,FALSE)</f>
        <v>Overweight</v>
      </c>
      <c r="K1302" t="str">
        <f>VLOOKUP(A1302,'Medical Examinations'!A1302:J3636,10,FALSE)</f>
        <v>Normal</v>
      </c>
      <c r="L1302" s="14">
        <f>VLOOKUP(A1302,'Hospitalisation Details'!$A$1:$H$2344,2,FALSE)</f>
        <v>26551</v>
      </c>
      <c r="M1302">
        <f>VLOOKUP(A1302,'Hospitalisation Details'!$A$1:$H$2344,4,FALSE)</f>
        <v>8442.67</v>
      </c>
      <c r="N1302" t="str">
        <f>VLOOKUP(A1302,'Hospitalisation Details'!$A$1:$H$2344,5,FALSE)</f>
        <v>tier - 2</v>
      </c>
      <c r="O1302" t="str">
        <f>VLOOKUP(A1302,'Hospitalisation Details'!$A$1:$H$2344,6,FALSE)</f>
        <v>tier - 3</v>
      </c>
      <c r="P1302" t="str">
        <f>VLOOKUP(A1302,'Hospitalisation Details'!$A$1:$H$2344,7,FALSE)</f>
        <v>R1013</v>
      </c>
      <c r="Q1302">
        <f>VLOOKUP(A1302,'Hospitalisation Details'!$A$1:$H$2344,8,FALSE)</f>
        <v>50</v>
      </c>
    </row>
    <row r="1303" spans="1:17" x14ac:dyDescent="0.3">
      <c r="A1303" t="s">
        <v>1058</v>
      </c>
      <c r="B1303" t="str">
        <f>VLOOKUP(A1303, 'Customer Names'!$A$1:$D$2336,3,FALSE)</f>
        <v>Pett</v>
      </c>
      <c r="C1303">
        <f>VLOOKUP(A1303, 'Medical Examinations'!$A$1:$J$2336,2,FALSE)</f>
        <v>18.84</v>
      </c>
      <c r="D1303">
        <f>VLOOKUP(A1303,'Medical Examinations'!A1302:J3637,3,FALSE)</f>
        <v>11.82</v>
      </c>
      <c r="E1303" t="str">
        <f>VLOOKUP(A1303,'Medical Examinations'!A1302:J3637,4,FALSE)</f>
        <v>Yes</v>
      </c>
      <c r="F1303" t="str">
        <f>VLOOKUP(A1303,'Medical Examinations'!A1302:J3637,4,FALSE)</f>
        <v>Yes</v>
      </c>
      <c r="G1303" t="str">
        <f>VLOOKUP(A1303,'Medical Examinations'!A1303:J3637,6,FALSE)</f>
        <v>Yes</v>
      </c>
      <c r="H1303">
        <f>VLOOKUP(A1303,'Medical Examinations'!A1303:J3637,7,FALSE)</f>
        <v>1</v>
      </c>
      <c r="I1303" s="8" t="str">
        <f>VLOOKUP(A1303,'Medical Examinations'!A1303:J3637,8,FALSE)</f>
        <v>No</v>
      </c>
      <c r="J1303" t="str">
        <f>VLOOKUP(A1303,'Medical Examinations'!A1303:J3637,9,FALSE)</f>
        <v>Normal weight</v>
      </c>
      <c r="K1303" t="str">
        <f>VLOOKUP(A1303,'Medical Examinations'!A1303:J3637,10,FALSE)</f>
        <v>Diabetes</v>
      </c>
      <c r="L1303" s="14">
        <f>VLOOKUP(A1303,'Hospitalisation Details'!$A$1:$H$2344,2,FALSE)</f>
        <v>23278</v>
      </c>
      <c r="M1303">
        <f>VLOOKUP(A1303,'Hospitalisation Details'!$A$1:$H$2344,4,FALSE)</f>
        <v>8440.0499999999993</v>
      </c>
      <c r="N1303" t="str">
        <f>VLOOKUP(A1303,'Hospitalisation Details'!$A$1:$H$2344,5,FALSE)</f>
        <v>tier - 3</v>
      </c>
      <c r="O1303" t="str">
        <f>VLOOKUP(A1303,'Hospitalisation Details'!$A$1:$H$2344,6,FALSE)</f>
        <v>tier - 2</v>
      </c>
      <c r="P1303" t="str">
        <f>VLOOKUP(A1303,'Hospitalisation Details'!$A$1:$H$2344,7,FALSE)</f>
        <v>R1013</v>
      </c>
      <c r="Q1303">
        <f>VLOOKUP(A1303,'Hospitalisation Details'!$A$1:$H$2344,8,FALSE)</f>
        <v>59</v>
      </c>
    </row>
    <row r="1304" spans="1:17" x14ac:dyDescent="0.3">
      <c r="A1304" t="s">
        <v>1057</v>
      </c>
      <c r="B1304" t="str">
        <f>VLOOKUP(A1304, 'Customer Names'!$A$1:$D$2336,3,FALSE)</f>
        <v>Meingast</v>
      </c>
      <c r="C1304">
        <f>VLOOKUP(A1304, 'Medical Examinations'!$A$1:$J$2336,2,FALSE)</f>
        <v>19.57</v>
      </c>
      <c r="D1304">
        <f>VLOOKUP(A1304,'Medical Examinations'!A1303:J3638,3,FALSE)</f>
        <v>7.41</v>
      </c>
      <c r="E1304" t="str">
        <f>VLOOKUP(A1304,'Medical Examinations'!A1303:J3638,4,FALSE)</f>
        <v>Yes</v>
      </c>
      <c r="F1304" t="str">
        <f>VLOOKUP(A1304,'Medical Examinations'!A1303:J3638,4,FALSE)</f>
        <v>Yes</v>
      </c>
      <c r="G1304" t="str">
        <f>VLOOKUP(A1304,'Medical Examinations'!A1304:J3638,6,FALSE)</f>
        <v>No</v>
      </c>
      <c r="H1304">
        <f>VLOOKUP(A1304,'Medical Examinations'!A1304:J3638,7,FALSE)</f>
        <v>1</v>
      </c>
      <c r="I1304" s="8" t="str">
        <f>VLOOKUP(A1304,'Medical Examinations'!A1304:J3638,8,FALSE)</f>
        <v>No</v>
      </c>
      <c r="J1304" t="str">
        <f>VLOOKUP(A1304,'Medical Examinations'!A1304:J3638,9,FALSE)</f>
        <v>Normal weight</v>
      </c>
      <c r="K1304" t="str">
        <f>VLOOKUP(A1304,'Medical Examinations'!A1304:J3638,10,FALSE)</f>
        <v>Diabetes</v>
      </c>
      <c r="L1304" s="14">
        <f>VLOOKUP(A1304,'Hospitalisation Details'!$A$1:$H$2344,2,FALSE)</f>
        <v>27665</v>
      </c>
      <c r="M1304">
        <f>VLOOKUP(A1304,'Hospitalisation Details'!$A$1:$H$2344,4,FALSE)</f>
        <v>8428.07</v>
      </c>
      <c r="N1304" t="str">
        <f>VLOOKUP(A1304,'Hospitalisation Details'!$A$1:$H$2344,5,FALSE)</f>
        <v>tier - 3</v>
      </c>
      <c r="O1304" t="str">
        <f>VLOOKUP(A1304,'Hospitalisation Details'!$A$1:$H$2344,6,FALSE)</f>
        <v>tier - 2</v>
      </c>
      <c r="P1304" t="str">
        <f>VLOOKUP(A1304,'Hospitalisation Details'!$A$1:$H$2344,7,FALSE)</f>
        <v>R1012</v>
      </c>
      <c r="Q1304">
        <f>VLOOKUP(A1304,'Hospitalisation Details'!$A$1:$H$2344,8,FALSE)</f>
        <v>47</v>
      </c>
    </row>
    <row r="1305" spans="1:17" x14ac:dyDescent="0.3">
      <c r="A1305" t="s">
        <v>1056</v>
      </c>
      <c r="B1305" t="str">
        <f>VLOOKUP(A1305, 'Customer Names'!$A$1:$D$2336,3,FALSE)</f>
        <v>McCarthy</v>
      </c>
      <c r="C1305">
        <f>VLOOKUP(A1305, 'Medical Examinations'!$A$1:$J$2336,2,FALSE)</f>
        <v>30.495000000000001</v>
      </c>
      <c r="D1305">
        <f>VLOOKUP(A1305,'Medical Examinations'!A1304:J3639,3,FALSE)</f>
        <v>5.97</v>
      </c>
      <c r="E1305" t="str">
        <f>VLOOKUP(A1305,'Medical Examinations'!A1304:J3639,4,FALSE)</f>
        <v>No</v>
      </c>
      <c r="F1305" t="str">
        <f>VLOOKUP(A1305,'Medical Examinations'!A1304:J3639,4,FALSE)</f>
        <v>No</v>
      </c>
      <c r="G1305" t="str">
        <f>VLOOKUP(A1305,'Medical Examinations'!A1305:J3639,6,FALSE)</f>
        <v>No</v>
      </c>
      <c r="H1305">
        <f>VLOOKUP(A1305,'Medical Examinations'!A1305:J3639,7,FALSE)</f>
        <v>0</v>
      </c>
      <c r="I1305" s="8" t="str">
        <f>VLOOKUP(A1305,'Medical Examinations'!A1305:J3639,8,FALSE)</f>
        <v>No</v>
      </c>
      <c r="J1305" t="str">
        <f>VLOOKUP(A1305,'Medical Examinations'!A1305:J3639,9,FALSE)</f>
        <v>Obesity</v>
      </c>
      <c r="K1305" t="str">
        <f>VLOOKUP(A1305,'Medical Examinations'!A1305:J3639,10,FALSE)</f>
        <v>Prediabetes</v>
      </c>
      <c r="L1305" s="14">
        <f>VLOOKUP(A1305,'Hospitalisation Details'!$A$1:$H$2344,2,FALSE)</f>
        <v>28372</v>
      </c>
      <c r="M1305">
        <f>VLOOKUP(A1305,'Hospitalisation Details'!$A$1:$H$2344,4,FALSE)</f>
        <v>8413.4599999999991</v>
      </c>
      <c r="N1305" t="str">
        <f>VLOOKUP(A1305,'Hospitalisation Details'!$A$1:$H$2344,5,FALSE)</f>
        <v>tier - 3</v>
      </c>
      <c r="O1305" t="str">
        <f>VLOOKUP(A1305,'Hospitalisation Details'!$A$1:$H$2344,6,FALSE)</f>
        <v>tier - 1</v>
      </c>
      <c r="P1305" t="str">
        <f>VLOOKUP(A1305,'Hospitalisation Details'!$A$1:$H$2344,7,FALSE)</f>
        <v>R1012</v>
      </c>
      <c r="Q1305">
        <f>VLOOKUP(A1305,'Hospitalisation Details'!$A$1:$H$2344,8,FALSE)</f>
        <v>45</v>
      </c>
    </row>
    <row r="1306" spans="1:17" x14ac:dyDescent="0.3">
      <c r="A1306" t="s">
        <v>1055</v>
      </c>
      <c r="B1306" t="str">
        <f>VLOOKUP(A1306, 'Customer Names'!$A$1:$D$2336,3,FALSE)</f>
        <v>Boyle</v>
      </c>
      <c r="C1306">
        <f>VLOOKUP(A1306, 'Medical Examinations'!$A$1:$J$2336,2,FALSE)</f>
        <v>30.114999999999998</v>
      </c>
      <c r="D1306">
        <f>VLOOKUP(A1306,'Medical Examinations'!A1305:J3640,3,FALSE)</f>
        <v>5.74</v>
      </c>
      <c r="E1306" t="str">
        <f>VLOOKUP(A1306,'Medical Examinations'!A1305:J3640,4,FALSE)</f>
        <v>No</v>
      </c>
      <c r="F1306" t="str">
        <f>VLOOKUP(A1306,'Medical Examinations'!A1305:J3640,4,FALSE)</f>
        <v>No</v>
      </c>
      <c r="G1306" t="str">
        <f>VLOOKUP(A1306,'Medical Examinations'!A1306:J3640,6,FALSE)</f>
        <v>Yes</v>
      </c>
      <c r="H1306">
        <f>VLOOKUP(A1306,'Medical Examinations'!A1306:J3640,7,FALSE)</f>
        <v>1</v>
      </c>
      <c r="I1306" s="8" t="str">
        <f>VLOOKUP(A1306,'Medical Examinations'!A1306:J3640,8,FALSE)</f>
        <v>No</v>
      </c>
      <c r="J1306" t="str">
        <f>VLOOKUP(A1306,'Medical Examinations'!A1306:J3640,9,FALSE)</f>
        <v>Obesity</v>
      </c>
      <c r="K1306" t="str">
        <f>VLOOKUP(A1306,'Medical Examinations'!A1306:J3640,10,FALSE)</f>
        <v>Prediabetes</v>
      </c>
      <c r="L1306" s="14">
        <f>VLOOKUP(A1306,'Hospitalisation Details'!$A$1:$H$2344,2,FALSE)</f>
        <v>29017</v>
      </c>
      <c r="M1306">
        <f>VLOOKUP(A1306,'Hospitalisation Details'!$A$1:$H$2344,4,FALSE)</f>
        <v>8410.0499999999993</v>
      </c>
      <c r="N1306" t="str">
        <f>VLOOKUP(A1306,'Hospitalisation Details'!$A$1:$H$2344,5,FALSE)</f>
        <v>tier - 2</v>
      </c>
      <c r="O1306" t="str">
        <f>VLOOKUP(A1306,'Hospitalisation Details'!$A$1:$H$2344,6,FALSE)</f>
        <v>tier - 2</v>
      </c>
      <c r="P1306" t="str">
        <f>VLOOKUP(A1306,'Hospitalisation Details'!$A$1:$H$2344,7,FALSE)</f>
        <v>R1012</v>
      </c>
      <c r="Q1306">
        <f>VLOOKUP(A1306,'Hospitalisation Details'!$A$1:$H$2344,8,FALSE)</f>
        <v>43</v>
      </c>
    </row>
    <row r="1307" spans="1:17" x14ac:dyDescent="0.3">
      <c r="A1307" t="s">
        <v>1054</v>
      </c>
      <c r="B1307" t="str">
        <f>VLOOKUP(A1307, 'Customer Names'!$A$1:$D$2336,3,FALSE)</f>
        <v>Gundersen</v>
      </c>
      <c r="C1307">
        <f>VLOOKUP(A1307, 'Medical Examinations'!$A$1:$J$2336,2,FALSE)</f>
        <v>24.78</v>
      </c>
      <c r="D1307">
        <f>VLOOKUP(A1307,'Medical Examinations'!A1306:J3641,3,FALSE)</f>
        <v>9.85</v>
      </c>
      <c r="E1307" t="str">
        <f>VLOOKUP(A1307,'Medical Examinations'!A1306:J3641,4,FALSE)</f>
        <v>No</v>
      </c>
      <c r="F1307" t="str">
        <f>VLOOKUP(A1307,'Medical Examinations'!A1306:J3641,4,FALSE)</f>
        <v>No</v>
      </c>
      <c r="G1307" t="str">
        <f>VLOOKUP(A1307,'Medical Examinations'!A1307:J3641,6,FALSE)</f>
        <v>No</v>
      </c>
      <c r="H1307">
        <f>VLOOKUP(A1307,'Medical Examinations'!A1307:J3641,7,FALSE)</f>
        <v>0</v>
      </c>
      <c r="I1307" s="8" t="str">
        <f>VLOOKUP(A1307,'Medical Examinations'!A1307:J3641,8,FALSE)</f>
        <v>No</v>
      </c>
      <c r="J1307" t="str">
        <f>VLOOKUP(A1307,'Medical Examinations'!A1307:J3641,9,FALSE)</f>
        <v>Normal weight</v>
      </c>
      <c r="K1307" t="str">
        <f>VLOOKUP(A1307,'Medical Examinations'!A1307:J3641,10,FALSE)</f>
        <v>Diabetes</v>
      </c>
      <c r="L1307" s="14">
        <f>VLOOKUP(A1307,'Hospitalisation Details'!$A$1:$H$2344,2,FALSE)</f>
        <v>26194</v>
      </c>
      <c r="M1307">
        <f>VLOOKUP(A1307,'Hospitalisation Details'!$A$1:$H$2344,4,FALSE)</f>
        <v>8400.01</v>
      </c>
      <c r="N1307" t="str">
        <f>VLOOKUP(A1307,'Hospitalisation Details'!$A$1:$H$2344,5,FALSE)</f>
        <v>tier - 2</v>
      </c>
      <c r="O1307" t="str">
        <f>VLOOKUP(A1307,'Hospitalisation Details'!$A$1:$H$2344,6,FALSE)</f>
        <v>tier - 3</v>
      </c>
      <c r="P1307" t="str">
        <f>VLOOKUP(A1307,'Hospitalisation Details'!$A$1:$H$2344,7,FALSE)</f>
        <v>R1013</v>
      </c>
      <c r="Q1307">
        <f>VLOOKUP(A1307,'Hospitalisation Details'!$A$1:$H$2344,8,FALSE)</f>
        <v>51</v>
      </c>
    </row>
    <row r="1308" spans="1:17" x14ac:dyDescent="0.3">
      <c r="A1308" t="s">
        <v>1053</v>
      </c>
      <c r="B1308" t="str">
        <f>VLOOKUP(A1308, 'Customer Names'!$A$1:$D$2336,3,FALSE)</f>
        <v>Wolswinkel</v>
      </c>
      <c r="C1308">
        <f>VLOOKUP(A1308, 'Medical Examinations'!$A$1:$J$2336,2,FALSE)</f>
        <v>24.77</v>
      </c>
      <c r="D1308">
        <f>VLOOKUP(A1308,'Medical Examinations'!A1307:J3642,3,FALSE)</f>
        <v>7.59</v>
      </c>
      <c r="E1308" t="str">
        <f>VLOOKUP(A1308,'Medical Examinations'!A1307:J3642,4,FALSE)</f>
        <v>No</v>
      </c>
      <c r="F1308" t="str">
        <f>VLOOKUP(A1308,'Medical Examinations'!A1307:J3642,4,FALSE)</f>
        <v>No</v>
      </c>
      <c r="G1308" t="str">
        <f>VLOOKUP(A1308,'Medical Examinations'!A1308:J3642,6,FALSE)</f>
        <v>No</v>
      </c>
      <c r="H1308">
        <f>VLOOKUP(A1308,'Medical Examinations'!A1308:J3642,7,FALSE)</f>
        <v>0</v>
      </c>
      <c r="I1308" s="8" t="str">
        <f>VLOOKUP(A1308,'Medical Examinations'!A1308:J3642,8,FALSE)</f>
        <v>No</v>
      </c>
      <c r="J1308" t="str">
        <f>VLOOKUP(A1308,'Medical Examinations'!A1308:J3642,9,FALSE)</f>
        <v>Normal weight</v>
      </c>
      <c r="K1308" t="str">
        <f>VLOOKUP(A1308,'Medical Examinations'!A1308:J3642,10,FALSE)</f>
        <v>Diabetes</v>
      </c>
      <c r="L1308" s="14">
        <f>VLOOKUP(A1308,'Hospitalisation Details'!$A$1:$H$2344,2,FALSE)</f>
        <v>26180</v>
      </c>
      <c r="M1308">
        <f>VLOOKUP(A1308,'Hospitalisation Details'!$A$1:$H$2344,4,FALSE)</f>
        <v>8396.6200000000008</v>
      </c>
      <c r="N1308" t="str">
        <f>VLOOKUP(A1308,'Hospitalisation Details'!$A$1:$H$2344,5,FALSE)</f>
        <v>tier - 2</v>
      </c>
      <c r="O1308" t="str">
        <f>VLOOKUP(A1308,'Hospitalisation Details'!$A$1:$H$2344,6,FALSE)</f>
        <v>tier - 3</v>
      </c>
      <c r="P1308" t="str">
        <f>VLOOKUP(A1308,'Hospitalisation Details'!$A$1:$H$2344,7,FALSE)</f>
        <v>R1013</v>
      </c>
      <c r="Q1308">
        <f>VLOOKUP(A1308,'Hospitalisation Details'!$A$1:$H$2344,8,FALSE)</f>
        <v>51</v>
      </c>
    </row>
    <row r="1309" spans="1:17" x14ac:dyDescent="0.3">
      <c r="A1309" t="s">
        <v>1052</v>
      </c>
      <c r="B1309" t="str">
        <f>VLOOKUP(A1309, 'Customer Names'!$A$1:$D$2336,3,FALSE)</f>
        <v>Bomberger</v>
      </c>
      <c r="C1309">
        <f>VLOOKUP(A1309, 'Medical Examinations'!$A$1:$J$2336,2,FALSE)</f>
        <v>16.579999999999998</v>
      </c>
      <c r="D1309">
        <f>VLOOKUP(A1309,'Medical Examinations'!A1308:J3643,3,FALSE)</f>
        <v>6.98</v>
      </c>
      <c r="E1309" t="str">
        <f>VLOOKUP(A1309,'Medical Examinations'!A1308:J3643,4,FALSE)</f>
        <v>Yes</v>
      </c>
      <c r="F1309" t="str">
        <f>VLOOKUP(A1309,'Medical Examinations'!A1308:J3643,4,FALSE)</f>
        <v>Yes</v>
      </c>
      <c r="G1309" t="str">
        <f>VLOOKUP(A1309,'Medical Examinations'!A1309:J3643,6,FALSE)</f>
        <v>Yes</v>
      </c>
      <c r="H1309">
        <f>VLOOKUP(A1309,'Medical Examinations'!A1309:J3643,7,FALSE)</f>
        <v>1</v>
      </c>
      <c r="I1309" s="8" t="str">
        <f>VLOOKUP(A1309,'Medical Examinations'!A1309:J3643,8,FALSE)</f>
        <v>No</v>
      </c>
      <c r="J1309" t="str">
        <f>VLOOKUP(A1309,'Medical Examinations'!A1309:J3643,9,FALSE)</f>
        <v>Underweight</v>
      </c>
      <c r="K1309" t="str">
        <f>VLOOKUP(A1309,'Medical Examinations'!A1309:J3643,10,FALSE)</f>
        <v>Diabetes</v>
      </c>
      <c r="L1309" s="14">
        <f>VLOOKUP(A1309,'Hospitalisation Details'!$A$1:$H$2344,2,FALSE)</f>
        <v>23275</v>
      </c>
      <c r="M1309">
        <f>VLOOKUP(A1309,'Hospitalisation Details'!$A$1:$H$2344,4,FALSE)</f>
        <v>8355.5400000000009</v>
      </c>
      <c r="N1309" t="str">
        <f>VLOOKUP(A1309,'Hospitalisation Details'!$A$1:$H$2344,5,FALSE)</f>
        <v>tier - 3</v>
      </c>
      <c r="O1309" t="str">
        <f>VLOOKUP(A1309,'Hospitalisation Details'!$A$1:$H$2344,6,FALSE)</f>
        <v>tier - 3</v>
      </c>
      <c r="P1309" t="str">
        <f>VLOOKUP(A1309,'Hospitalisation Details'!$A$1:$H$2344,7,FALSE)</f>
        <v>R1012</v>
      </c>
      <c r="Q1309">
        <f>VLOOKUP(A1309,'Hospitalisation Details'!$A$1:$H$2344,8,FALSE)</f>
        <v>59</v>
      </c>
    </row>
    <row r="1310" spans="1:17" x14ac:dyDescent="0.3">
      <c r="A1310" t="s">
        <v>1051</v>
      </c>
      <c r="B1310" t="str">
        <f>VLOOKUP(A1310, 'Customer Names'!$A$1:$D$2336,3,FALSE)</f>
        <v>Roy</v>
      </c>
      <c r="C1310">
        <f>VLOOKUP(A1310, 'Medical Examinations'!$A$1:$J$2336,2,FALSE)</f>
        <v>38.17</v>
      </c>
      <c r="D1310">
        <f>VLOOKUP(A1310,'Medical Examinations'!A1309:J3644,3,FALSE)</f>
        <v>4.7300000000000004</v>
      </c>
      <c r="E1310" t="str">
        <f>VLOOKUP(A1310,'Medical Examinations'!A1309:J3644,4,FALSE)</f>
        <v>Yes</v>
      </c>
      <c r="F1310" t="str">
        <f>VLOOKUP(A1310,'Medical Examinations'!A1309:J3644,4,FALSE)</f>
        <v>Yes</v>
      </c>
      <c r="G1310" t="str">
        <f>VLOOKUP(A1310,'Medical Examinations'!A1310:J3644,6,FALSE)</f>
        <v>No</v>
      </c>
      <c r="H1310">
        <f>VLOOKUP(A1310,'Medical Examinations'!A1310:J3644,7,FALSE)</f>
        <v>0</v>
      </c>
      <c r="I1310" s="8" t="str">
        <f>VLOOKUP(A1310,'Medical Examinations'!A1310:J3644,8,FALSE)</f>
        <v>No</v>
      </c>
      <c r="J1310" t="str">
        <f>VLOOKUP(A1310,'Medical Examinations'!A1310:J3644,9,FALSE)</f>
        <v>Obesity</v>
      </c>
      <c r="K1310" t="str">
        <f>VLOOKUP(A1310,'Medical Examinations'!A1310:J3644,10,FALSE)</f>
        <v>Normal</v>
      </c>
      <c r="L1310" s="14">
        <f>VLOOKUP(A1310,'Hospitalisation Details'!$A$1:$H$2344,2,FALSE)</f>
        <v>27923</v>
      </c>
      <c r="M1310">
        <f>VLOOKUP(A1310,'Hospitalisation Details'!$A$1:$H$2344,4,FALSE)</f>
        <v>8347.16</v>
      </c>
      <c r="N1310" t="str">
        <f>VLOOKUP(A1310,'Hospitalisation Details'!$A$1:$H$2344,5,FALSE)</f>
        <v>tier - 2</v>
      </c>
      <c r="O1310" t="str">
        <f>VLOOKUP(A1310,'Hospitalisation Details'!$A$1:$H$2344,6,FALSE)</f>
        <v>tier - 1</v>
      </c>
      <c r="P1310" t="str">
        <f>VLOOKUP(A1310,'Hospitalisation Details'!$A$1:$H$2344,7,FALSE)</f>
        <v>R1013</v>
      </c>
      <c r="Q1310">
        <f>VLOOKUP(A1310,'Hospitalisation Details'!$A$1:$H$2344,8,FALSE)</f>
        <v>46</v>
      </c>
    </row>
    <row r="1311" spans="1:17" x14ac:dyDescent="0.3">
      <c r="A1311" t="s">
        <v>1050</v>
      </c>
      <c r="B1311" t="str">
        <f>VLOOKUP(A1311, 'Customer Names'!$A$1:$D$2336,3,FALSE)</f>
        <v>Lapierre</v>
      </c>
      <c r="C1311">
        <f>VLOOKUP(A1311, 'Medical Examinations'!$A$1:$J$2336,2,FALSE)</f>
        <v>39.424999999999997</v>
      </c>
      <c r="D1311">
        <f>VLOOKUP(A1311,'Medical Examinations'!A1310:J3645,3,FALSE)</f>
        <v>4.76</v>
      </c>
      <c r="E1311" t="str">
        <f>VLOOKUP(A1311,'Medical Examinations'!A1310:J3645,4,FALSE)</f>
        <v>Yes</v>
      </c>
      <c r="F1311" t="str">
        <f>VLOOKUP(A1311,'Medical Examinations'!A1310:J3645,4,FALSE)</f>
        <v>Yes</v>
      </c>
      <c r="G1311" t="str">
        <f>VLOOKUP(A1311,'Medical Examinations'!A1311:J3645,6,FALSE)</f>
        <v>No</v>
      </c>
      <c r="H1311">
        <f>VLOOKUP(A1311,'Medical Examinations'!A1311:J3645,7,FALSE)</f>
        <v>0</v>
      </c>
      <c r="I1311" s="8" t="str">
        <f>VLOOKUP(A1311,'Medical Examinations'!A1311:J3645,8,FALSE)</f>
        <v>No</v>
      </c>
      <c r="J1311" t="str">
        <f>VLOOKUP(A1311,'Medical Examinations'!A1311:J3645,9,FALSE)</f>
        <v>Obesity</v>
      </c>
      <c r="K1311" t="str">
        <f>VLOOKUP(A1311,'Medical Examinations'!A1311:J3645,10,FALSE)</f>
        <v>Normal</v>
      </c>
      <c r="L1311" s="14">
        <f>VLOOKUP(A1311,'Hospitalisation Details'!$A$1:$H$2344,2,FALSE)</f>
        <v>27948</v>
      </c>
      <c r="M1311">
        <f>VLOOKUP(A1311,'Hospitalisation Details'!$A$1:$H$2344,4,FALSE)</f>
        <v>8342.91</v>
      </c>
      <c r="N1311" t="str">
        <f>VLOOKUP(A1311,'Hospitalisation Details'!$A$1:$H$2344,5,FALSE)</f>
        <v>tier - 3</v>
      </c>
      <c r="O1311" t="str">
        <f>VLOOKUP(A1311,'Hospitalisation Details'!$A$1:$H$2344,6,FALSE)</f>
        <v>tier - 1</v>
      </c>
      <c r="P1311" t="str">
        <f>VLOOKUP(A1311,'Hospitalisation Details'!$A$1:$H$2344,7,FALSE)</f>
        <v>R1016</v>
      </c>
      <c r="Q1311">
        <f>VLOOKUP(A1311,'Hospitalisation Details'!$A$1:$H$2344,8,FALSE)</f>
        <v>46</v>
      </c>
    </row>
    <row r="1312" spans="1:17" x14ac:dyDescent="0.3">
      <c r="A1312" t="s">
        <v>1049</v>
      </c>
      <c r="B1312" t="str">
        <f>VLOOKUP(A1312, 'Customer Names'!$A$1:$D$2336,3,FALSE)</f>
        <v>Beaty</v>
      </c>
      <c r="C1312">
        <f>VLOOKUP(A1312, 'Medical Examinations'!$A$1:$J$2336,2,FALSE)</f>
        <v>33.44</v>
      </c>
      <c r="D1312">
        <f>VLOOKUP(A1312,'Medical Examinations'!A1311:J3646,3,FALSE)</f>
        <v>6.24</v>
      </c>
      <c r="E1312" t="str">
        <f>VLOOKUP(A1312,'Medical Examinations'!A1311:J3646,4,FALSE)</f>
        <v>Yes</v>
      </c>
      <c r="F1312" t="str">
        <f>VLOOKUP(A1312,'Medical Examinations'!A1311:J3646,4,FALSE)</f>
        <v>Yes</v>
      </c>
      <c r="G1312" t="str">
        <f>VLOOKUP(A1312,'Medical Examinations'!A1312:J3646,6,FALSE)</f>
        <v>No</v>
      </c>
      <c r="H1312">
        <f>VLOOKUP(A1312,'Medical Examinations'!A1312:J3646,7,FALSE)</f>
        <v>0</v>
      </c>
      <c r="I1312" s="8" t="str">
        <f>VLOOKUP(A1312,'Medical Examinations'!A1312:J3646,8,FALSE)</f>
        <v>No</v>
      </c>
      <c r="J1312" t="str">
        <f>VLOOKUP(A1312,'Medical Examinations'!A1312:J3646,9,FALSE)</f>
        <v>Obesity</v>
      </c>
      <c r="K1312" t="str">
        <f>VLOOKUP(A1312,'Medical Examinations'!A1312:J3646,10,FALSE)</f>
        <v>Prediabetes</v>
      </c>
      <c r="L1312" s="14">
        <f>VLOOKUP(A1312,'Hospitalisation Details'!$A$1:$H$2344,2,FALSE)</f>
        <v>27961</v>
      </c>
      <c r="M1312">
        <f>VLOOKUP(A1312,'Hospitalisation Details'!$A$1:$H$2344,4,FALSE)</f>
        <v>8334.59</v>
      </c>
      <c r="N1312" t="str">
        <f>VLOOKUP(A1312,'Hospitalisation Details'!$A$1:$H$2344,5,FALSE)</f>
        <v>tier - 3</v>
      </c>
      <c r="O1312" t="str">
        <f>VLOOKUP(A1312,'Hospitalisation Details'!$A$1:$H$2344,6,FALSE)</f>
        <v>tier - 2</v>
      </c>
      <c r="P1312" t="str">
        <f>VLOOKUP(A1312,'Hospitalisation Details'!$A$1:$H$2344,7,FALSE)</f>
        <v>R1016</v>
      </c>
      <c r="Q1312">
        <f>VLOOKUP(A1312,'Hospitalisation Details'!$A$1:$H$2344,8,FALSE)</f>
        <v>46</v>
      </c>
    </row>
    <row r="1313" spans="1:17" x14ac:dyDescent="0.3">
      <c r="A1313" t="s">
        <v>1048</v>
      </c>
      <c r="B1313" t="str">
        <f>VLOOKUP(A1313, 'Customer Names'!$A$1:$D$2336,3,FALSE)</f>
        <v>Hammer</v>
      </c>
      <c r="C1313">
        <f>VLOOKUP(A1313, 'Medical Examinations'!$A$1:$J$2336,2,FALSE)</f>
        <v>33.344999999999999</v>
      </c>
      <c r="D1313">
        <f>VLOOKUP(A1313,'Medical Examinations'!A1312:J3647,3,FALSE)</f>
        <v>5.44</v>
      </c>
      <c r="E1313" t="str">
        <f>VLOOKUP(A1313,'Medical Examinations'!A1312:J3647,4,FALSE)</f>
        <v>Yes</v>
      </c>
      <c r="F1313" t="str">
        <f>VLOOKUP(A1313,'Medical Examinations'!A1312:J3647,4,FALSE)</f>
        <v>Yes</v>
      </c>
      <c r="G1313" t="str">
        <f>VLOOKUP(A1313,'Medical Examinations'!A1313:J3647,6,FALSE)</f>
        <v>No</v>
      </c>
      <c r="H1313">
        <f>VLOOKUP(A1313,'Medical Examinations'!A1313:J3647,7,FALSE)</f>
        <v>0</v>
      </c>
      <c r="I1313" s="8" t="str">
        <f>VLOOKUP(A1313,'Medical Examinations'!A1313:J3647,8,FALSE)</f>
        <v>No</v>
      </c>
      <c r="J1313" t="str">
        <f>VLOOKUP(A1313,'Medical Examinations'!A1313:J3647,9,FALSE)</f>
        <v>Obesity</v>
      </c>
      <c r="K1313" t="str">
        <f>VLOOKUP(A1313,'Medical Examinations'!A1313:J3647,10,FALSE)</f>
        <v>Normal</v>
      </c>
      <c r="L1313" s="14">
        <f>VLOOKUP(A1313,'Hospitalisation Details'!$A$1:$H$2344,2,FALSE)</f>
        <v>27953</v>
      </c>
      <c r="M1313">
        <f>VLOOKUP(A1313,'Hospitalisation Details'!$A$1:$H$2344,4,FALSE)</f>
        <v>8334.4599999999991</v>
      </c>
      <c r="N1313" t="str">
        <f>VLOOKUP(A1313,'Hospitalisation Details'!$A$1:$H$2344,5,FALSE)</f>
        <v>tier - 3</v>
      </c>
      <c r="O1313" t="str">
        <f>VLOOKUP(A1313,'Hospitalisation Details'!$A$1:$H$2344,6,FALSE)</f>
        <v>tier - 2</v>
      </c>
      <c r="P1313" t="str">
        <f>VLOOKUP(A1313,'Hospitalisation Details'!$A$1:$H$2344,7,FALSE)</f>
        <v>R1016</v>
      </c>
      <c r="Q1313">
        <f>VLOOKUP(A1313,'Hospitalisation Details'!$A$1:$H$2344,8,FALSE)</f>
        <v>46</v>
      </c>
    </row>
    <row r="1314" spans="1:17" x14ac:dyDescent="0.3">
      <c r="A1314" t="s">
        <v>1047</v>
      </c>
      <c r="B1314" t="str">
        <f>VLOOKUP(A1314, 'Customer Names'!$A$1:$D$2336,3,FALSE)</f>
        <v>Randolph</v>
      </c>
      <c r="C1314">
        <f>VLOOKUP(A1314, 'Medical Examinations'!$A$1:$J$2336,2,FALSE)</f>
        <v>38.79</v>
      </c>
      <c r="D1314">
        <f>VLOOKUP(A1314,'Medical Examinations'!A1313:J3648,3,FALSE)</f>
        <v>5.08</v>
      </c>
      <c r="E1314" t="str">
        <f>VLOOKUP(A1314,'Medical Examinations'!A1313:J3648,4,FALSE)</f>
        <v>No</v>
      </c>
      <c r="F1314" t="str">
        <f>VLOOKUP(A1314,'Medical Examinations'!A1313:J3648,4,FALSE)</f>
        <v>No</v>
      </c>
      <c r="G1314" t="str">
        <f>VLOOKUP(A1314,'Medical Examinations'!A1314:J3648,6,FALSE)</f>
        <v>Yes</v>
      </c>
      <c r="H1314">
        <f>VLOOKUP(A1314,'Medical Examinations'!A1314:J3648,7,FALSE)</f>
        <v>1</v>
      </c>
      <c r="I1314" s="8" t="str">
        <f>VLOOKUP(A1314,'Medical Examinations'!A1314:J3648,8,FALSE)</f>
        <v>No</v>
      </c>
      <c r="J1314" t="str">
        <f>VLOOKUP(A1314,'Medical Examinations'!A1314:J3648,9,FALSE)</f>
        <v>Obesity</v>
      </c>
      <c r="K1314" t="str">
        <f>VLOOKUP(A1314,'Medical Examinations'!A1314:J3648,10,FALSE)</f>
        <v>Normal</v>
      </c>
      <c r="L1314" s="14">
        <f>VLOOKUP(A1314,'Hospitalisation Details'!$A$1:$H$2344,2,FALSE)</f>
        <v>34142</v>
      </c>
      <c r="M1314">
        <f>VLOOKUP(A1314,'Hospitalisation Details'!$A$1:$H$2344,4,FALSE)</f>
        <v>8314.65</v>
      </c>
      <c r="N1314" t="str">
        <f>VLOOKUP(A1314,'Hospitalisation Details'!$A$1:$H$2344,5,FALSE)</f>
        <v>tier - 2</v>
      </c>
      <c r="O1314" t="str">
        <f>VLOOKUP(A1314,'Hospitalisation Details'!$A$1:$H$2344,6,FALSE)</f>
        <v>tier - 1</v>
      </c>
      <c r="P1314" t="str">
        <f>VLOOKUP(A1314,'Hospitalisation Details'!$A$1:$H$2344,7,FALSE)</f>
        <v>R1012</v>
      </c>
      <c r="Q1314">
        <f>VLOOKUP(A1314,'Hospitalisation Details'!$A$1:$H$2344,8,FALSE)</f>
        <v>29</v>
      </c>
    </row>
    <row r="1315" spans="1:17" x14ac:dyDescent="0.3">
      <c r="A1315" t="s">
        <v>1046</v>
      </c>
      <c r="B1315" t="str">
        <f>VLOOKUP(A1315, 'Customer Names'!$A$1:$D$2336,3,FALSE)</f>
        <v>Masterson</v>
      </c>
      <c r="C1315">
        <f>VLOOKUP(A1315, 'Medical Examinations'!$A$1:$J$2336,2,FALSE)</f>
        <v>30.684999999999999</v>
      </c>
      <c r="D1315">
        <f>VLOOKUP(A1315,'Medical Examinations'!A1314:J3649,3,FALSE)</f>
        <v>4.87</v>
      </c>
      <c r="E1315" t="str">
        <f>VLOOKUP(A1315,'Medical Examinations'!A1314:J3649,4,FALSE)</f>
        <v>No</v>
      </c>
      <c r="F1315" t="str">
        <f>VLOOKUP(A1315,'Medical Examinations'!A1314:J3649,4,FALSE)</f>
        <v>No</v>
      </c>
      <c r="G1315" t="str">
        <f>VLOOKUP(A1315,'Medical Examinations'!A1315:J3649,6,FALSE)</f>
        <v>Yes</v>
      </c>
      <c r="H1315">
        <f>VLOOKUP(A1315,'Medical Examinations'!A1315:J3649,7,FALSE)</f>
        <v>1</v>
      </c>
      <c r="I1315" s="8" t="str">
        <f>VLOOKUP(A1315,'Medical Examinations'!A1315:J3649,8,FALSE)</f>
        <v>No</v>
      </c>
      <c r="J1315" t="str">
        <f>VLOOKUP(A1315,'Medical Examinations'!A1315:J3649,9,FALSE)</f>
        <v>Obesity</v>
      </c>
      <c r="K1315" t="str">
        <f>VLOOKUP(A1315,'Medical Examinations'!A1315:J3649,10,FALSE)</f>
        <v>Normal</v>
      </c>
      <c r="L1315" s="14">
        <f>VLOOKUP(A1315,'Hospitalisation Details'!$A$1:$H$2344,2,FALSE)</f>
        <v>29074</v>
      </c>
      <c r="M1315">
        <f>VLOOKUP(A1315,'Hospitalisation Details'!$A$1:$H$2344,4,FALSE)</f>
        <v>8310.84</v>
      </c>
      <c r="N1315" t="str">
        <f>VLOOKUP(A1315,'Hospitalisation Details'!$A$1:$H$2344,5,FALSE)</f>
        <v>tier - 2</v>
      </c>
      <c r="O1315" t="str">
        <f>VLOOKUP(A1315,'Hospitalisation Details'!$A$1:$H$2344,6,FALSE)</f>
        <v>tier - 2</v>
      </c>
      <c r="P1315" t="str">
        <f>VLOOKUP(A1315,'Hospitalisation Details'!$A$1:$H$2344,7,FALSE)</f>
        <v>R1012</v>
      </c>
      <c r="Q1315">
        <f>VLOOKUP(A1315,'Hospitalisation Details'!$A$1:$H$2344,8,FALSE)</f>
        <v>43</v>
      </c>
    </row>
    <row r="1316" spans="1:17" x14ac:dyDescent="0.3">
      <c r="A1316" t="s">
        <v>1045</v>
      </c>
      <c r="B1316" t="str">
        <f>VLOOKUP(A1316, 'Customer Names'!$A$1:$D$2336,3,FALSE)</f>
        <v>Friess</v>
      </c>
      <c r="C1316">
        <f>VLOOKUP(A1316, 'Medical Examinations'!$A$1:$J$2336,2,FALSE)</f>
        <v>22.135000000000002</v>
      </c>
      <c r="D1316">
        <f>VLOOKUP(A1316,'Medical Examinations'!A1315:J3650,3,FALSE)</f>
        <v>8.17</v>
      </c>
      <c r="E1316" t="str">
        <f>VLOOKUP(A1316,'Medical Examinations'!A1315:J3650,4,FALSE)</f>
        <v>No</v>
      </c>
      <c r="F1316" t="str">
        <f>VLOOKUP(A1316,'Medical Examinations'!A1315:J3650,4,FALSE)</f>
        <v>No</v>
      </c>
      <c r="G1316" t="str">
        <f>VLOOKUP(A1316,'Medical Examinations'!A1316:J3650,6,FALSE)</f>
        <v>No</v>
      </c>
      <c r="H1316">
        <f>VLOOKUP(A1316,'Medical Examinations'!A1316:J3650,7,FALSE)</f>
        <v>0</v>
      </c>
      <c r="I1316" s="8" t="str">
        <f>VLOOKUP(A1316,'Medical Examinations'!A1316:J3650,8,FALSE)</f>
        <v>No</v>
      </c>
      <c r="J1316" t="str">
        <f>VLOOKUP(A1316,'Medical Examinations'!A1316:J3650,9,FALSE)</f>
        <v>Normal weight</v>
      </c>
      <c r="K1316" t="str">
        <f>VLOOKUP(A1316,'Medical Examinations'!A1316:J3650,10,FALSE)</f>
        <v>Diabetes</v>
      </c>
      <c r="L1316" s="14">
        <f>VLOOKUP(A1316,'Hospitalisation Details'!$A$1:$H$2344,2,FALSE)</f>
        <v>28667</v>
      </c>
      <c r="M1316">
        <f>VLOOKUP(A1316,'Hospitalisation Details'!$A$1:$H$2344,4,FALSE)</f>
        <v>8302.5400000000009</v>
      </c>
      <c r="N1316" t="str">
        <f>VLOOKUP(A1316,'Hospitalisation Details'!$A$1:$H$2344,5,FALSE)</f>
        <v>tier - 3</v>
      </c>
      <c r="O1316" t="str">
        <f>VLOOKUP(A1316,'Hospitalisation Details'!$A$1:$H$2344,6,FALSE)</f>
        <v>tier - 3</v>
      </c>
      <c r="P1316" t="str">
        <f>VLOOKUP(A1316,'Hospitalisation Details'!$A$1:$H$2344,7,FALSE)</f>
        <v>R1016</v>
      </c>
      <c r="Q1316">
        <f>VLOOKUP(A1316,'Hospitalisation Details'!$A$1:$H$2344,8,FALSE)</f>
        <v>44</v>
      </c>
    </row>
    <row r="1317" spans="1:17" x14ac:dyDescent="0.3">
      <c r="A1317" t="s">
        <v>1044</v>
      </c>
      <c r="B1317" t="str">
        <f>VLOOKUP(A1317, 'Customer Names'!$A$1:$D$2336,3,FALSE)</f>
        <v>Mantoni</v>
      </c>
      <c r="C1317">
        <f>VLOOKUP(A1317, 'Medical Examinations'!$A$1:$J$2336,2,FALSE)</f>
        <v>33.33</v>
      </c>
      <c r="D1317">
        <f>VLOOKUP(A1317,'Medical Examinations'!A1316:J3651,3,FALSE)</f>
        <v>7.61</v>
      </c>
      <c r="E1317" t="str">
        <f>VLOOKUP(A1317,'Medical Examinations'!A1316:J3651,4,FALSE)</f>
        <v>No</v>
      </c>
      <c r="F1317" t="str">
        <f>VLOOKUP(A1317,'Medical Examinations'!A1316:J3651,4,FALSE)</f>
        <v>No</v>
      </c>
      <c r="G1317" t="str">
        <f>VLOOKUP(A1317,'Medical Examinations'!A1317:J3651,6,FALSE)</f>
        <v>No</v>
      </c>
      <c r="H1317">
        <f>VLOOKUP(A1317,'Medical Examinations'!A1317:J3651,7,FALSE)</f>
        <v>0</v>
      </c>
      <c r="I1317" s="8" t="str">
        <f>VLOOKUP(A1317,'Medical Examinations'!A1317:J3651,8,FALSE)</f>
        <v>No</v>
      </c>
      <c r="J1317" t="str">
        <f>VLOOKUP(A1317,'Medical Examinations'!A1317:J3651,9,FALSE)</f>
        <v>Obesity</v>
      </c>
      <c r="K1317" t="str">
        <f>VLOOKUP(A1317,'Medical Examinations'!A1317:J3651,10,FALSE)</f>
        <v>Diabetes</v>
      </c>
      <c r="L1317" s="14">
        <f>VLOOKUP(A1317,'Hospitalisation Details'!$A$1:$H$2344,2,FALSE)</f>
        <v>27186</v>
      </c>
      <c r="M1317">
        <f>VLOOKUP(A1317,'Hospitalisation Details'!$A$1:$H$2344,4,FALSE)</f>
        <v>8283.68</v>
      </c>
      <c r="N1317" t="str">
        <f>VLOOKUP(A1317,'Hospitalisation Details'!$A$1:$H$2344,5,FALSE)</f>
        <v>tier - 2</v>
      </c>
      <c r="O1317" t="str">
        <f>VLOOKUP(A1317,'Hospitalisation Details'!$A$1:$H$2344,6,FALSE)</f>
        <v>tier - 3</v>
      </c>
      <c r="P1317" t="str">
        <f>VLOOKUP(A1317,'Hospitalisation Details'!$A$1:$H$2344,7,FALSE)</f>
        <v>R1013</v>
      </c>
      <c r="Q1317">
        <f>VLOOKUP(A1317,'Hospitalisation Details'!$A$1:$H$2344,8,FALSE)</f>
        <v>49</v>
      </c>
    </row>
    <row r="1318" spans="1:17" x14ac:dyDescent="0.3">
      <c r="A1318" t="s">
        <v>1043</v>
      </c>
      <c r="B1318" t="str">
        <f>VLOOKUP(A1318, 'Customer Names'!$A$1:$D$2336,3,FALSE)</f>
        <v>Bodeen</v>
      </c>
      <c r="C1318">
        <f>VLOOKUP(A1318, 'Medical Examinations'!$A$1:$J$2336,2,FALSE)</f>
        <v>31.13</v>
      </c>
      <c r="D1318">
        <f>VLOOKUP(A1318,'Medical Examinations'!A1317:J3652,3,FALSE)</f>
        <v>10.1</v>
      </c>
      <c r="E1318" t="str">
        <f>VLOOKUP(A1318,'Medical Examinations'!A1317:J3652,4,FALSE)</f>
        <v>No</v>
      </c>
      <c r="F1318" t="str">
        <f>VLOOKUP(A1318,'Medical Examinations'!A1317:J3652,4,FALSE)</f>
        <v>No</v>
      </c>
      <c r="G1318" t="str">
        <f>VLOOKUP(A1318,'Medical Examinations'!A1318:J3652,6,FALSE)</f>
        <v>No</v>
      </c>
      <c r="H1318">
        <f>VLOOKUP(A1318,'Medical Examinations'!A1318:J3652,7,FALSE)</f>
        <v>0</v>
      </c>
      <c r="I1318" s="8" t="str">
        <f>VLOOKUP(A1318,'Medical Examinations'!A1318:J3652,8,FALSE)</f>
        <v>No</v>
      </c>
      <c r="J1318" t="str">
        <f>VLOOKUP(A1318,'Medical Examinations'!A1318:J3652,9,FALSE)</f>
        <v>Obesity</v>
      </c>
      <c r="K1318" t="str">
        <f>VLOOKUP(A1318,'Medical Examinations'!A1318:J3652,10,FALSE)</f>
        <v>Diabetes</v>
      </c>
      <c r="L1318" s="14">
        <f>VLOOKUP(A1318,'Hospitalisation Details'!$A$1:$H$2344,2,FALSE)</f>
        <v>27385</v>
      </c>
      <c r="M1318">
        <f>VLOOKUP(A1318,'Hospitalisation Details'!$A$1:$H$2344,4,FALSE)</f>
        <v>8280.6200000000008</v>
      </c>
      <c r="N1318" t="str">
        <f>VLOOKUP(A1318,'Hospitalisation Details'!$A$1:$H$2344,5,FALSE)</f>
        <v>tier - 2</v>
      </c>
      <c r="O1318" t="str">
        <f>VLOOKUP(A1318,'Hospitalisation Details'!$A$1:$H$2344,6,FALSE)</f>
        <v>tier - 2</v>
      </c>
      <c r="P1318" t="str">
        <f>VLOOKUP(A1318,'Hospitalisation Details'!$A$1:$H$2344,7,FALSE)</f>
        <v>R1013</v>
      </c>
      <c r="Q1318">
        <f>VLOOKUP(A1318,'Hospitalisation Details'!$A$1:$H$2344,8,FALSE)</f>
        <v>48</v>
      </c>
    </row>
    <row r="1319" spans="1:17" x14ac:dyDescent="0.3">
      <c r="A1319" t="s">
        <v>1042</v>
      </c>
      <c r="B1319" t="str">
        <f>VLOOKUP(A1319, 'Customer Names'!$A$1:$D$2336,3,FALSE)</f>
        <v>McPherson</v>
      </c>
      <c r="C1319">
        <f>VLOOKUP(A1319, 'Medical Examinations'!$A$1:$J$2336,2,FALSE)</f>
        <v>28.9</v>
      </c>
      <c r="D1319">
        <f>VLOOKUP(A1319,'Medical Examinations'!A1318:J3653,3,FALSE)</f>
        <v>11.24</v>
      </c>
      <c r="E1319" t="str">
        <f>VLOOKUP(A1319,'Medical Examinations'!A1318:J3653,4,FALSE)</f>
        <v>No</v>
      </c>
      <c r="F1319" t="str">
        <f>VLOOKUP(A1319,'Medical Examinations'!A1318:J3653,4,FALSE)</f>
        <v>No</v>
      </c>
      <c r="G1319" t="str">
        <f>VLOOKUP(A1319,'Medical Examinations'!A1319:J3653,6,FALSE)</f>
        <v>No</v>
      </c>
      <c r="H1319">
        <f>VLOOKUP(A1319,'Medical Examinations'!A1319:J3653,7,FALSE)</f>
        <v>0</v>
      </c>
      <c r="I1319" s="8" t="str">
        <f>VLOOKUP(A1319,'Medical Examinations'!A1319:J3653,8,FALSE)</f>
        <v>No</v>
      </c>
      <c r="J1319" t="str">
        <f>VLOOKUP(A1319,'Medical Examinations'!A1319:J3653,9,FALSE)</f>
        <v>Overweight</v>
      </c>
      <c r="K1319" t="str">
        <f>VLOOKUP(A1319,'Medical Examinations'!A1319:J3653,10,FALSE)</f>
        <v>Diabetes</v>
      </c>
      <c r="L1319" s="14">
        <f>VLOOKUP(A1319,'Hospitalisation Details'!$A$1:$H$2344,2,FALSE)</f>
        <v>27298</v>
      </c>
      <c r="M1319">
        <f>VLOOKUP(A1319,'Hospitalisation Details'!$A$1:$H$2344,4,FALSE)</f>
        <v>8277.52</v>
      </c>
      <c r="N1319" t="str">
        <f>VLOOKUP(A1319,'Hospitalisation Details'!$A$1:$H$2344,5,FALSE)</f>
        <v>tier - 2</v>
      </c>
      <c r="O1319" t="str">
        <f>VLOOKUP(A1319,'Hospitalisation Details'!$A$1:$H$2344,6,FALSE)</f>
        <v>tier - 2</v>
      </c>
      <c r="P1319" t="str">
        <f>VLOOKUP(A1319,'Hospitalisation Details'!$A$1:$H$2344,7,FALSE)</f>
        <v>R1011</v>
      </c>
      <c r="Q1319">
        <f>VLOOKUP(A1319,'Hospitalisation Details'!$A$1:$H$2344,8,FALSE)</f>
        <v>48</v>
      </c>
    </row>
    <row r="1320" spans="1:17" x14ac:dyDescent="0.3">
      <c r="A1320" t="s">
        <v>1041</v>
      </c>
      <c r="B1320" t="str">
        <f>VLOOKUP(A1320, 'Customer Names'!$A$1:$D$2336,3,FALSE)</f>
        <v>Palko</v>
      </c>
      <c r="C1320">
        <f>VLOOKUP(A1320, 'Medical Examinations'!$A$1:$J$2336,2,FALSE)</f>
        <v>43.31</v>
      </c>
      <c r="D1320">
        <f>VLOOKUP(A1320,'Medical Examinations'!A1319:J3654,3,FALSE)</f>
        <v>6.1</v>
      </c>
      <c r="E1320" t="str">
        <f>VLOOKUP(A1320,'Medical Examinations'!A1319:J3654,4,FALSE)</f>
        <v>Yes</v>
      </c>
      <c r="F1320" t="str">
        <f>VLOOKUP(A1320,'Medical Examinations'!A1319:J3654,4,FALSE)</f>
        <v>Yes</v>
      </c>
      <c r="G1320" t="str">
        <f>VLOOKUP(A1320,'Medical Examinations'!A1320:J3654,6,FALSE)</f>
        <v>No</v>
      </c>
      <c r="H1320">
        <f>VLOOKUP(A1320,'Medical Examinations'!A1320:J3654,7,FALSE)</f>
        <v>1</v>
      </c>
      <c r="I1320" s="8" t="str">
        <f>VLOOKUP(A1320,'Medical Examinations'!A1320:J3654,8,FALSE)</f>
        <v>No</v>
      </c>
      <c r="J1320" t="str">
        <f>VLOOKUP(A1320,'Medical Examinations'!A1320:J3654,9,FALSE)</f>
        <v>Obesity</v>
      </c>
      <c r="K1320" t="str">
        <f>VLOOKUP(A1320,'Medical Examinations'!A1320:J3654,10,FALSE)</f>
        <v>Prediabetes</v>
      </c>
      <c r="L1320" s="14">
        <f>VLOOKUP(A1320,'Hospitalisation Details'!$A$1:$H$2344,2,FALSE)</f>
        <v>36858</v>
      </c>
      <c r="M1320">
        <f>VLOOKUP(A1320,'Hospitalisation Details'!$A$1:$H$2344,4,FALSE)</f>
        <v>8271.4599999999991</v>
      </c>
      <c r="N1320" t="str">
        <f>VLOOKUP(A1320,'Hospitalisation Details'!$A$1:$H$2344,5,FALSE)</f>
        <v>tier - 2</v>
      </c>
      <c r="O1320" t="str">
        <f>VLOOKUP(A1320,'Hospitalisation Details'!$A$1:$H$2344,6,FALSE)</f>
        <v>tier - 1</v>
      </c>
      <c r="P1320" t="str">
        <f>VLOOKUP(A1320,'Hospitalisation Details'!$A$1:$H$2344,7,FALSE)</f>
        <v>R1023</v>
      </c>
      <c r="Q1320">
        <f>VLOOKUP(A1320,'Hospitalisation Details'!$A$1:$H$2344,8,FALSE)</f>
        <v>22</v>
      </c>
    </row>
    <row r="1321" spans="1:17" x14ac:dyDescent="0.3">
      <c r="A1321" t="s">
        <v>1040</v>
      </c>
      <c r="B1321" t="str">
        <f>VLOOKUP(A1321, 'Customer Names'!$A$1:$D$2336,3,FALSE)</f>
        <v>Breathitt</v>
      </c>
      <c r="C1321">
        <f>VLOOKUP(A1321, 'Medical Examinations'!$A$1:$J$2336,2,FALSE)</f>
        <v>22.8</v>
      </c>
      <c r="D1321">
        <f>VLOOKUP(A1321,'Medical Examinations'!A1320:J3655,3,FALSE)</f>
        <v>6.98</v>
      </c>
      <c r="E1321" t="str">
        <f>VLOOKUP(A1321,'Medical Examinations'!A1320:J3655,4,FALSE)</f>
        <v>No</v>
      </c>
      <c r="F1321" t="str">
        <f>VLOOKUP(A1321,'Medical Examinations'!A1320:J3655,4,FALSE)</f>
        <v>No</v>
      </c>
      <c r="G1321" t="str">
        <f>VLOOKUP(A1321,'Medical Examinations'!A1321:J3655,6,FALSE)</f>
        <v>No</v>
      </c>
      <c r="H1321">
        <f>VLOOKUP(A1321,'Medical Examinations'!A1321:J3655,7,FALSE)</f>
        <v>0</v>
      </c>
      <c r="I1321" s="8" t="str">
        <f>VLOOKUP(A1321,'Medical Examinations'!A1321:J3655,8,FALSE)</f>
        <v>No</v>
      </c>
      <c r="J1321" t="str">
        <f>VLOOKUP(A1321,'Medical Examinations'!A1321:J3655,9,FALSE)</f>
        <v>Normal weight</v>
      </c>
      <c r="K1321" t="str">
        <f>VLOOKUP(A1321,'Medical Examinations'!A1321:J3655,10,FALSE)</f>
        <v>Diabetes</v>
      </c>
      <c r="L1321" s="14">
        <f>VLOOKUP(A1321,'Hospitalisation Details'!$A$1:$H$2344,2,FALSE)</f>
        <v>27246</v>
      </c>
      <c r="M1321">
        <f>VLOOKUP(A1321,'Hospitalisation Details'!$A$1:$H$2344,4,FALSE)</f>
        <v>8269.0400000000009</v>
      </c>
      <c r="N1321" t="str">
        <f>VLOOKUP(A1321,'Hospitalisation Details'!$A$1:$H$2344,5,FALSE)</f>
        <v>tier - 2</v>
      </c>
      <c r="O1321" t="str">
        <f>VLOOKUP(A1321,'Hospitalisation Details'!$A$1:$H$2344,6,FALSE)</f>
        <v>tier - 1</v>
      </c>
      <c r="P1321" t="str">
        <f>VLOOKUP(A1321,'Hospitalisation Details'!$A$1:$H$2344,7,FALSE)</f>
        <v>R1011</v>
      </c>
      <c r="Q1321">
        <f>VLOOKUP(A1321,'Hospitalisation Details'!$A$1:$H$2344,8,FALSE)</f>
        <v>48</v>
      </c>
    </row>
    <row r="1322" spans="1:17" x14ac:dyDescent="0.3">
      <c r="A1322" t="s">
        <v>1039</v>
      </c>
      <c r="B1322" t="str">
        <f>VLOOKUP(A1322, 'Customer Names'!$A$1:$D$2336,3,FALSE)</f>
        <v>Evora</v>
      </c>
      <c r="C1322">
        <f>VLOOKUP(A1322, 'Medical Examinations'!$A$1:$J$2336,2,FALSE)</f>
        <v>19.09</v>
      </c>
      <c r="D1322">
        <f>VLOOKUP(A1322,'Medical Examinations'!A1321:J3656,3,FALSE)</f>
        <v>4</v>
      </c>
      <c r="E1322" t="str">
        <f>VLOOKUP(A1322,'Medical Examinations'!A1321:J3656,4,FALSE)</f>
        <v>Yes</v>
      </c>
      <c r="F1322" t="str">
        <f>VLOOKUP(A1322,'Medical Examinations'!A1321:J3656,4,FALSE)</f>
        <v>Yes</v>
      </c>
      <c r="G1322" t="str">
        <f>VLOOKUP(A1322,'Medical Examinations'!A1322:J3656,6,FALSE)</f>
        <v>No</v>
      </c>
      <c r="H1322">
        <f>VLOOKUP(A1322,'Medical Examinations'!A1322:J3656,7,FALSE)</f>
        <v>1</v>
      </c>
      <c r="I1322" s="8" t="str">
        <f>VLOOKUP(A1322,'Medical Examinations'!A1322:J3656,8,FALSE)</f>
        <v>No</v>
      </c>
      <c r="J1322" t="str">
        <f>VLOOKUP(A1322,'Medical Examinations'!A1322:J3656,9,FALSE)</f>
        <v>Normal weight</v>
      </c>
      <c r="K1322" t="str">
        <f>VLOOKUP(A1322,'Medical Examinations'!A1322:J3656,10,FALSE)</f>
        <v>Normal</v>
      </c>
      <c r="L1322" s="14">
        <f>VLOOKUP(A1322,'Hospitalisation Details'!$A$1:$H$2344,2,FALSE)</f>
        <v>23625</v>
      </c>
      <c r="M1322">
        <f>VLOOKUP(A1322,'Hospitalisation Details'!$A$1:$H$2344,4,FALSE)</f>
        <v>8268</v>
      </c>
      <c r="N1322" t="str">
        <f>VLOOKUP(A1322,'Hospitalisation Details'!$A$1:$H$2344,5,FALSE)</f>
        <v>tier - 3</v>
      </c>
      <c r="O1322" t="str">
        <f>VLOOKUP(A1322,'Hospitalisation Details'!$A$1:$H$2344,6,FALSE)</f>
        <v>tier - 3</v>
      </c>
      <c r="P1322" t="str">
        <f>VLOOKUP(A1322,'Hospitalisation Details'!$A$1:$H$2344,7,FALSE)</f>
        <v>R1013</v>
      </c>
      <c r="Q1322">
        <f>VLOOKUP(A1322,'Hospitalisation Details'!$A$1:$H$2344,8,FALSE)</f>
        <v>58</v>
      </c>
    </row>
    <row r="1323" spans="1:17" x14ac:dyDescent="0.3">
      <c r="A1323" t="s">
        <v>1038</v>
      </c>
      <c r="B1323" t="str">
        <f>VLOOKUP(A1323, 'Customer Names'!$A$1:$D$2336,3,FALSE)</f>
        <v>Fischer</v>
      </c>
      <c r="C1323">
        <f>VLOOKUP(A1323, 'Medical Examinations'!$A$1:$J$2336,2,FALSE)</f>
        <v>23.37</v>
      </c>
      <c r="D1323">
        <f>VLOOKUP(A1323,'Medical Examinations'!A1322:J3657,3,FALSE)</f>
        <v>4.2300000000000004</v>
      </c>
      <c r="E1323" t="str">
        <f>VLOOKUP(A1323,'Medical Examinations'!A1322:J3657,4,FALSE)</f>
        <v>No</v>
      </c>
      <c r="F1323" t="str">
        <f>VLOOKUP(A1323,'Medical Examinations'!A1322:J3657,4,FALSE)</f>
        <v>No</v>
      </c>
      <c r="G1323" t="str">
        <f>VLOOKUP(A1323,'Medical Examinations'!A1323:J3657,6,FALSE)</f>
        <v>No</v>
      </c>
      <c r="H1323">
        <f>VLOOKUP(A1323,'Medical Examinations'!A1323:J3657,7,FALSE)</f>
        <v>0</v>
      </c>
      <c r="I1323" s="8" t="str">
        <f>VLOOKUP(A1323,'Medical Examinations'!A1323:J3657,8,FALSE)</f>
        <v>No</v>
      </c>
      <c r="J1323" t="str">
        <f>VLOOKUP(A1323,'Medical Examinations'!A1323:J3657,9,FALSE)</f>
        <v>Normal weight</v>
      </c>
      <c r="K1323" t="str">
        <f>VLOOKUP(A1323,'Medical Examinations'!A1323:J3657,10,FALSE)</f>
        <v>Normal</v>
      </c>
      <c r="L1323" s="14">
        <f>VLOOKUP(A1323,'Hospitalisation Details'!$A$1:$H$2344,2,FALSE)</f>
        <v>30221</v>
      </c>
      <c r="M1323">
        <f>VLOOKUP(A1323,'Hospitalisation Details'!$A$1:$H$2344,4,FALSE)</f>
        <v>8252.2800000000007</v>
      </c>
      <c r="N1323" t="str">
        <f>VLOOKUP(A1323,'Hospitalisation Details'!$A$1:$H$2344,5,FALSE)</f>
        <v>tier - 2</v>
      </c>
      <c r="O1323" t="str">
        <f>VLOOKUP(A1323,'Hospitalisation Details'!$A$1:$H$2344,6,FALSE)</f>
        <v>tier - 2</v>
      </c>
      <c r="P1323" t="str">
        <f>VLOOKUP(A1323,'Hospitalisation Details'!$A$1:$H$2344,7,FALSE)</f>
        <v>R1024</v>
      </c>
      <c r="Q1323">
        <f>VLOOKUP(A1323,'Hospitalisation Details'!$A$1:$H$2344,8,FALSE)</f>
        <v>40</v>
      </c>
    </row>
    <row r="1324" spans="1:17" x14ac:dyDescent="0.3">
      <c r="A1324" t="s">
        <v>1037</v>
      </c>
      <c r="B1324" t="str">
        <f>VLOOKUP(A1324, 'Customer Names'!$A$1:$D$2336,3,FALSE)</f>
        <v>Deba</v>
      </c>
      <c r="C1324">
        <f>VLOOKUP(A1324, 'Medical Examinations'!$A$1:$J$2336,2,FALSE)</f>
        <v>33.44</v>
      </c>
      <c r="D1324">
        <f>VLOOKUP(A1324,'Medical Examinations'!A1323:J3658,3,FALSE)</f>
        <v>4.72</v>
      </c>
      <c r="E1324" t="str">
        <f>VLOOKUP(A1324,'Medical Examinations'!A1323:J3658,4,FALSE)</f>
        <v>Yes</v>
      </c>
      <c r="F1324" t="str">
        <f>VLOOKUP(A1324,'Medical Examinations'!A1323:J3658,4,FALSE)</f>
        <v>Yes</v>
      </c>
      <c r="G1324" t="str">
        <f>VLOOKUP(A1324,'Medical Examinations'!A1324:J3658,6,FALSE)</f>
        <v>No</v>
      </c>
      <c r="H1324">
        <f>VLOOKUP(A1324,'Medical Examinations'!A1324:J3658,7,FALSE)</f>
        <v>0</v>
      </c>
      <c r="I1324" s="8" t="str">
        <f>VLOOKUP(A1324,'Medical Examinations'!A1324:J3658,8,FALSE)</f>
        <v>No</v>
      </c>
      <c r="J1324" t="str">
        <f>VLOOKUP(A1324,'Medical Examinations'!A1324:J3658,9,FALSE)</f>
        <v>Obesity</v>
      </c>
      <c r="K1324" t="str">
        <f>VLOOKUP(A1324,'Medical Examinations'!A1324:J3658,10,FALSE)</f>
        <v>Normal</v>
      </c>
      <c r="L1324" s="14">
        <f>VLOOKUP(A1324,'Hospitalisation Details'!$A$1:$H$2344,2,FALSE)</f>
        <v>28005</v>
      </c>
      <c r="M1324">
        <f>VLOOKUP(A1324,'Hospitalisation Details'!$A$1:$H$2344,4,FALSE)</f>
        <v>8240.59</v>
      </c>
      <c r="N1324" t="str">
        <f>VLOOKUP(A1324,'Hospitalisation Details'!$A$1:$H$2344,5,FALSE)</f>
        <v>tier - 2</v>
      </c>
      <c r="O1324" t="str">
        <f>VLOOKUP(A1324,'Hospitalisation Details'!$A$1:$H$2344,6,FALSE)</f>
        <v>tier - 2</v>
      </c>
      <c r="P1324" t="str">
        <f>VLOOKUP(A1324,'Hospitalisation Details'!$A$1:$H$2344,7,FALSE)</f>
        <v>R1013</v>
      </c>
      <c r="Q1324">
        <f>VLOOKUP(A1324,'Hospitalisation Details'!$A$1:$H$2344,8,FALSE)</f>
        <v>46</v>
      </c>
    </row>
    <row r="1325" spans="1:17" x14ac:dyDescent="0.3">
      <c r="A1325" t="s">
        <v>1036</v>
      </c>
      <c r="B1325" t="str">
        <f>VLOOKUP(A1325, 'Customer Names'!$A$1:$D$2336,3,FALSE)</f>
        <v>Leloup</v>
      </c>
      <c r="C1325">
        <f>VLOOKUP(A1325, 'Medical Examinations'!$A$1:$J$2336,2,FALSE)</f>
        <v>28.05</v>
      </c>
      <c r="D1325">
        <f>VLOOKUP(A1325,'Medical Examinations'!A1324:J3659,3,FALSE)</f>
        <v>5.63</v>
      </c>
      <c r="E1325" t="str">
        <f>VLOOKUP(A1325,'Medical Examinations'!A1324:J3659,4,FALSE)</f>
        <v>Yes</v>
      </c>
      <c r="F1325" t="str">
        <f>VLOOKUP(A1325,'Medical Examinations'!A1324:J3659,4,FALSE)</f>
        <v>Yes</v>
      </c>
      <c r="G1325" t="str">
        <f>VLOOKUP(A1325,'Medical Examinations'!A1325:J3659,6,FALSE)</f>
        <v>No</v>
      </c>
      <c r="H1325">
        <f>VLOOKUP(A1325,'Medical Examinations'!A1325:J3659,7,FALSE)</f>
        <v>0</v>
      </c>
      <c r="I1325" s="8" t="str">
        <f>VLOOKUP(A1325,'Medical Examinations'!A1325:J3659,8,FALSE)</f>
        <v>No</v>
      </c>
      <c r="J1325" t="str">
        <f>VLOOKUP(A1325,'Medical Examinations'!A1325:J3659,9,FALSE)</f>
        <v>Overweight</v>
      </c>
      <c r="K1325" t="str">
        <f>VLOOKUP(A1325,'Medical Examinations'!A1325:J3659,10,FALSE)</f>
        <v>Normal</v>
      </c>
      <c r="L1325" s="14">
        <f>VLOOKUP(A1325,'Hospitalisation Details'!$A$1:$H$2344,2,FALSE)</f>
        <v>27941</v>
      </c>
      <c r="M1325">
        <f>VLOOKUP(A1325,'Hospitalisation Details'!$A$1:$H$2344,4,FALSE)</f>
        <v>8233.1</v>
      </c>
      <c r="N1325" t="str">
        <f>VLOOKUP(A1325,'Hospitalisation Details'!$A$1:$H$2344,5,FALSE)</f>
        <v>tier - 2</v>
      </c>
      <c r="O1325" t="str">
        <f>VLOOKUP(A1325,'Hospitalisation Details'!$A$1:$H$2344,6,FALSE)</f>
        <v>tier - 2</v>
      </c>
      <c r="P1325" t="str">
        <f>VLOOKUP(A1325,'Hospitalisation Details'!$A$1:$H$2344,7,FALSE)</f>
        <v>R1013</v>
      </c>
      <c r="Q1325">
        <f>VLOOKUP(A1325,'Hospitalisation Details'!$A$1:$H$2344,8,FALSE)</f>
        <v>46</v>
      </c>
    </row>
    <row r="1326" spans="1:17" x14ac:dyDescent="0.3">
      <c r="A1326" t="s">
        <v>1035</v>
      </c>
      <c r="B1326" t="str">
        <f>VLOOKUP(A1326, 'Customer Names'!$A$1:$D$2336,3,FALSE)</f>
        <v>Labare</v>
      </c>
      <c r="C1326">
        <f>VLOOKUP(A1326, 'Medical Examinations'!$A$1:$J$2336,2,FALSE)</f>
        <v>27.72</v>
      </c>
      <c r="D1326">
        <f>VLOOKUP(A1326,'Medical Examinations'!A1325:J3660,3,FALSE)</f>
        <v>5.83</v>
      </c>
      <c r="E1326" t="str">
        <f>VLOOKUP(A1326,'Medical Examinations'!A1325:J3660,4,FALSE)</f>
        <v>Yes</v>
      </c>
      <c r="F1326" t="str">
        <f>VLOOKUP(A1326,'Medical Examinations'!A1325:J3660,4,FALSE)</f>
        <v>Yes</v>
      </c>
      <c r="G1326" t="str">
        <f>VLOOKUP(A1326,'Medical Examinations'!A1326:J3660,6,FALSE)</f>
        <v>No</v>
      </c>
      <c r="H1326">
        <f>VLOOKUP(A1326,'Medical Examinations'!A1326:J3660,7,FALSE)</f>
        <v>0</v>
      </c>
      <c r="I1326" s="8" t="str">
        <f>VLOOKUP(A1326,'Medical Examinations'!A1326:J3660,8,FALSE)</f>
        <v>No</v>
      </c>
      <c r="J1326" t="str">
        <f>VLOOKUP(A1326,'Medical Examinations'!A1326:J3660,9,FALSE)</f>
        <v>Overweight</v>
      </c>
      <c r="K1326" t="str">
        <f>VLOOKUP(A1326,'Medical Examinations'!A1326:J3660,10,FALSE)</f>
        <v>Prediabetes</v>
      </c>
      <c r="L1326" s="14">
        <f>VLOOKUP(A1326,'Hospitalisation Details'!$A$1:$H$2344,2,FALSE)</f>
        <v>28006</v>
      </c>
      <c r="M1326">
        <f>VLOOKUP(A1326,'Hospitalisation Details'!$A$1:$H$2344,4,FALSE)</f>
        <v>8232.64</v>
      </c>
      <c r="N1326" t="str">
        <f>VLOOKUP(A1326,'Hospitalisation Details'!$A$1:$H$2344,5,FALSE)</f>
        <v>tier - 2</v>
      </c>
      <c r="O1326" t="str">
        <f>VLOOKUP(A1326,'Hospitalisation Details'!$A$1:$H$2344,6,FALSE)</f>
        <v>tier - 3</v>
      </c>
      <c r="P1326" t="str">
        <f>VLOOKUP(A1326,'Hospitalisation Details'!$A$1:$H$2344,7,FALSE)</f>
        <v>R1013</v>
      </c>
      <c r="Q1326">
        <f>VLOOKUP(A1326,'Hospitalisation Details'!$A$1:$H$2344,8,FALSE)</f>
        <v>46</v>
      </c>
    </row>
    <row r="1327" spans="1:17" x14ac:dyDescent="0.3">
      <c r="A1327" t="s">
        <v>1034</v>
      </c>
      <c r="B1327" t="str">
        <f>VLOOKUP(A1327, 'Customer Names'!$A$1:$D$2336,3,FALSE)</f>
        <v>Arouca</v>
      </c>
      <c r="C1327">
        <f>VLOOKUP(A1327, 'Medical Examinations'!$A$1:$J$2336,2,FALSE)</f>
        <v>29.81</v>
      </c>
      <c r="D1327">
        <f>VLOOKUP(A1327,'Medical Examinations'!A1326:J3661,3,FALSE)</f>
        <v>9.23</v>
      </c>
      <c r="E1327" t="str">
        <f>VLOOKUP(A1327,'Medical Examinations'!A1326:J3661,4,FALSE)</f>
        <v>No</v>
      </c>
      <c r="F1327" t="str">
        <f>VLOOKUP(A1327,'Medical Examinations'!A1326:J3661,4,FALSE)</f>
        <v>No</v>
      </c>
      <c r="G1327" t="str">
        <f>VLOOKUP(A1327,'Medical Examinations'!A1327:J3661,6,FALSE)</f>
        <v>No</v>
      </c>
      <c r="H1327">
        <f>VLOOKUP(A1327,'Medical Examinations'!A1327:J3661,7,FALSE)</f>
        <v>0</v>
      </c>
      <c r="I1327" s="8" t="str">
        <f>VLOOKUP(A1327,'Medical Examinations'!A1327:J3661,8,FALSE)</f>
        <v>No</v>
      </c>
      <c r="J1327" t="str">
        <f>VLOOKUP(A1327,'Medical Examinations'!A1327:J3661,9,FALSE)</f>
        <v>Overweight</v>
      </c>
      <c r="K1327" t="str">
        <f>VLOOKUP(A1327,'Medical Examinations'!A1327:J3661,10,FALSE)</f>
        <v>Diabetes</v>
      </c>
      <c r="L1327" s="14">
        <f>VLOOKUP(A1327,'Hospitalisation Details'!$A$1:$H$2344,2,FALSE)</f>
        <v>28671</v>
      </c>
      <c r="M1327">
        <f>VLOOKUP(A1327,'Hospitalisation Details'!$A$1:$H$2344,4,FALSE)</f>
        <v>8219.2000000000007</v>
      </c>
      <c r="N1327" t="str">
        <f>VLOOKUP(A1327,'Hospitalisation Details'!$A$1:$H$2344,5,FALSE)</f>
        <v>tier - 2</v>
      </c>
      <c r="O1327" t="str">
        <f>VLOOKUP(A1327,'Hospitalisation Details'!$A$1:$H$2344,6,FALSE)</f>
        <v>tier - 2</v>
      </c>
      <c r="P1327" t="str">
        <f>VLOOKUP(A1327,'Hospitalisation Details'!$A$1:$H$2344,7,FALSE)</f>
        <v>R1013</v>
      </c>
      <c r="Q1327">
        <f>VLOOKUP(A1327,'Hospitalisation Details'!$A$1:$H$2344,8,FALSE)</f>
        <v>44</v>
      </c>
    </row>
    <row r="1328" spans="1:17" x14ac:dyDescent="0.3">
      <c r="A1328" t="s">
        <v>1033</v>
      </c>
      <c r="B1328" t="str">
        <f>VLOOKUP(A1328, 'Customer Names'!$A$1:$D$2336,3,FALSE)</f>
        <v>Reese</v>
      </c>
      <c r="C1328">
        <f>VLOOKUP(A1328, 'Medical Examinations'!$A$1:$J$2336,2,FALSE)</f>
        <v>23.98</v>
      </c>
      <c r="D1328">
        <f>VLOOKUP(A1328,'Medical Examinations'!A1327:J3662,3,FALSE)</f>
        <v>9.89</v>
      </c>
      <c r="E1328" t="str">
        <f>VLOOKUP(A1328,'Medical Examinations'!A1327:J3662,4,FALSE)</f>
        <v>No</v>
      </c>
      <c r="F1328" t="str">
        <f>VLOOKUP(A1328,'Medical Examinations'!A1327:J3662,4,FALSE)</f>
        <v>No</v>
      </c>
      <c r="G1328" t="str">
        <f>VLOOKUP(A1328,'Medical Examinations'!A1328:J3662,6,FALSE)</f>
        <v>No</v>
      </c>
      <c r="H1328">
        <f>VLOOKUP(A1328,'Medical Examinations'!A1328:J3662,7,FALSE)</f>
        <v>0</v>
      </c>
      <c r="I1328" s="8" t="str">
        <f>VLOOKUP(A1328,'Medical Examinations'!A1328:J3662,8,FALSE)</f>
        <v>No</v>
      </c>
      <c r="J1328" t="str">
        <f>VLOOKUP(A1328,'Medical Examinations'!A1328:J3662,9,FALSE)</f>
        <v>Normal weight</v>
      </c>
      <c r="K1328" t="str">
        <f>VLOOKUP(A1328,'Medical Examinations'!A1328:J3662,10,FALSE)</f>
        <v>Diabetes</v>
      </c>
      <c r="L1328" s="14">
        <f>VLOOKUP(A1328,'Hospitalisation Details'!$A$1:$H$2344,2,FALSE)</f>
        <v>28787</v>
      </c>
      <c r="M1328">
        <f>VLOOKUP(A1328,'Hospitalisation Details'!$A$1:$H$2344,4,FALSE)</f>
        <v>8211.1</v>
      </c>
      <c r="N1328" t="str">
        <f>VLOOKUP(A1328,'Hospitalisation Details'!$A$1:$H$2344,5,FALSE)</f>
        <v>tier - 2</v>
      </c>
      <c r="O1328" t="str">
        <f>VLOOKUP(A1328,'Hospitalisation Details'!$A$1:$H$2344,6,FALSE)</f>
        <v>tier - 3</v>
      </c>
      <c r="P1328" t="str">
        <f>VLOOKUP(A1328,'Hospitalisation Details'!$A$1:$H$2344,7,FALSE)</f>
        <v>R1013</v>
      </c>
      <c r="Q1328">
        <f>VLOOKUP(A1328,'Hospitalisation Details'!$A$1:$H$2344,8,FALSE)</f>
        <v>44</v>
      </c>
    </row>
    <row r="1329" spans="1:17" x14ac:dyDescent="0.3">
      <c r="A1329" t="s">
        <v>1032</v>
      </c>
      <c r="B1329" t="str">
        <f>VLOOKUP(A1329, 'Customer Names'!$A$1:$D$2336,3,FALSE)</f>
        <v>McCloskey</v>
      </c>
      <c r="C1329">
        <f>VLOOKUP(A1329, 'Medical Examinations'!$A$1:$J$2336,2,FALSE)</f>
        <v>17.34</v>
      </c>
      <c r="D1329">
        <f>VLOOKUP(A1329,'Medical Examinations'!A1328:J3663,3,FALSE)</f>
        <v>12</v>
      </c>
      <c r="E1329" t="str">
        <f>VLOOKUP(A1329,'Medical Examinations'!A1328:J3663,4,FALSE)</f>
        <v>No</v>
      </c>
      <c r="F1329" t="str">
        <f>VLOOKUP(A1329,'Medical Examinations'!A1328:J3663,4,FALSE)</f>
        <v>No</v>
      </c>
      <c r="G1329" t="str">
        <f>VLOOKUP(A1329,'Medical Examinations'!A1329:J3663,6,FALSE)</f>
        <v>No</v>
      </c>
      <c r="H1329">
        <f>VLOOKUP(A1329,'Medical Examinations'!A1329:J3663,7,FALSE)</f>
        <v>0</v>
      </c>
      <c r="I1329" s="8" t="str">
        <f>VLOOKUP(A1329,'Medical Examinations'!A1329:J3663,8,FALSE)</f>
        <v>No</v>
      </c>
      <c r="J1329" t="str">
        <f>VLOOKUP(A1329,'Medical Examinations'!A1329:J3663,9,FALSE)</f>
        <v>Underweight</v>
      </c>
      <c r="K1329" t="str">
        <f>VLOOKUP(A1329,'Medical Examinations'!A1329:J3663,10,FALSE)</f>
        <v>Diabetes</v>
      </c>
      <c r="L1329" s="14">
        <f>VLOOKUP(A1329,'Hospitalisation Details'!$A$1:$H$2344,2,FALSE)</f>
        <v>22973</v>
      </c>
      <c r="M1329">
        <f>VLOOKUP(A1329,'Hospitalisation Details'!$A$1:$H$2344,4,FALSE)</f>
        <v>8188.12</v>
      </c>
      <c r="N1329" t="str">
        <f>VLOOKUP(A1329,'Hospitalisation Details'!$A$1:$H$2344,5,FALSE)</f>
        <v>tier - 3</v>
      </c>
      <c r="O1329" t="str">
        <f>VLOOKUP(A1329,'Hospitalisation Details'!$A$1:$H$2344,6,FALSE)</f>
        <v>tier - 3</v>
      </c>
      <c r="P1329" t="str">
        <f>VLOOKUP(A1329,'Hospitalisation Details'!$A$1:$H$2344,7,FALSE)</f>
        <v>R1013</v>
      </c>
      <c r="Q1329">
        <f>VLOOKUP(A1329,'Hospitalisation Details'!$A$1:$H$2344,8,FALSE)</f>
        <v>60</v>
      </c>
    </row>
    <row r="1330" spans="1:17" x14ac:dyDescent="0.3">
      <c r="A1330" t="s">
        <v>1031</v>
      </c>
      <c r="B1330" t="str">
        <f>VLOOKUP(A1330, 'Customer Names'!$A$1:$D$2336,3,FALSE)</f>
        <v>Tedsen</v>
      </c>
      <c r="C1330">
        <f>VLOOKUP(A1330, 'Medical Examinations'!$A$1:$J$2336,2,FALSE)</f>
        <v>40.39</v>
      </c>
      <c r="D1330">
        <f>VLOOKUP(A1330,'Medical Examinations'!A1329:J3664,3,FALSE)</f>
        <v>4.24</v>
      </c>
      <c r="E1330" t="str">
        <f>VLOOKUP(A1330,'Medical Examinations'!A1329:J3664,4,FALSE)</f>
        <v>Yes</v>
      </c>
      <c r="F1330" t="str">
        <f>VLOOKUP(A1330,'Medical Examinations'!A1329:J3664,4,FALSE)</f>
        <v>Yes</v>
      </c>
      <c r="G1330" t="str">
        <f>VLOOKUP(A1330,'Medical Examinations'!A1330:J3664,6,FALSE)</f>
        <v>Yes</v>
      </c>
      <c r="H1330">
        <f>VLOOKUP(A1330,'Medical Examinations'!A1330:J3664,7,FALSE)</f>
        <v>1</v>
      </c>
      <c r="I1330" s="8" t="str">
        <f>VLOOKUP(A1330,'Medical Examinations'!A1330:J3664,8,FALSE)</f>
        <v>No</v>
      </c>
      <c r="J1330" t="str">
        <f>VLOOKUP(A1330,'Medical Examinations'!A1330:J3664,9,FALSE)</f>
        <v>Obesity</v>
      </c>
      <c r="K1330" t="str">
        <f>VLOOKUP(A1330,'Medical Examinations'!A1330:J3664,10,FALSE)</f>
        <v>Normal</v>
      </c>
      <c r="L1330" s="14">
        <f>VLOOKUP(A1330,'Hospitalisation Details'!$A$1:$H$2344,2,FALSE)</f>
        <v>35724</v>
      </c>
      <c r="M1330">
        <f>VLOOKUP(A1330,'Hospitalisation Details'!$A$1:$H$2344,4,FALSE)</f>
        <v>8182.89</v>
      </c>
      <c r="N1330" t="str">
        <f>VLOOKUP(A1330,'Hospitalisation Details'!$A$1:$H$2344,5,FALSE)</f>
        <v>tier - 2</v>
      </c>
      <c r="O1330" t="str">
        <f>VLOOKUP(A1330,'Hospitalisation Details'!$A$1:$H$2344,6,FALSE)</f>
        <v>tier - 1</v>
      </c>
      <c r="P1330" t="str">
        <f>VLOOKUP(A1330,'Hospitalisation Details'!$A$1:$H$2344,7,FALSE)</f>
        <v>R1026</v>
      </c>
      <c r="Q1330">
        <f>VLOOKUP(A1330,'Hospitalisation Details'!$A$1:$H$2344,8,FALSE)</f>
        <v>25</v>
      </c>
    </row>
    <row r="1331" spans="1:17" x14ac:dyDescent="0.3">
      <c r="A1331" t="s">
        <v>1030</v>
      </c>
      <c r="B1331" t="str">
        <f>VLOOKUP(A1331, 'Customer Names'!$A$1:$D$2336,3,FALSE)</f>
        <v>Koehlinger</v>
      </c>
      <c r="C1331">
        <f>VLOOKUP(A1331, 'Medical Examinations'!$A$1:$J$2336,2,FALSE)</f>
        <v>25.96</v>
      </c>
      <c r="D1331">
        <f>VLOOKUP(A1331,'Medical Examinations'!A1330:J3665,3,FALSE)</f>
        <v>4.68</v>
      </c>
      <c r="E1331" t="str">
        <f>VLOOKUP(A1331,'Medical Examinations'!A1330:J3665,4,FALSE)</f>
        <v>Yes</v>
      </c>
      <c r="F1331" t="str">
        <f>VLOOKUP(A1331,'Medical Examinations'!A1330:J3665,4,FALSE)</f>
        <v>Yes</v>
      </c>
      <c r="G1331" t="str">
        <f>VLOOKUP(A1331,'Medical Examinations'!A1331:J3665,6,FALSE)</f>
        <v>Yes</v>
      </c>
      <c r="H1331">
        <f>VLOOKUP(A1331,'Medical Examinations'!A1331:J3665,7,FALSE)</f>
        <v>1</v>
      </c>
      <c r="I1331" s="8" t="str">
        <f>VLOOKUP(A1331,'Medical Examinations'!A1331:J3665,8,FALSE)</f>
        <v>No</v>
      </c>
      <c r="J1331" t="str">
        <f>VLOOKUP(A1331,'Medical Examinations'!A1331:J3665,9,FALSE)</f>
        <v>Overweight</v>
      </c>
      <c r="K1331" t="str">
        <f>VLOOKUP(A1331,'Medical Examinations'!A1331:J3665,10,FALSE)</f>
        <v>Normal</v>
      </c>
      <c r="L1331" s="14">
        <f>VLOOKUP(A1331,'Hospitalisation Details'!$A$1:$H$2344,2,FALSE)</f>
        <v>30475</v>
      </c>
      <c r="M1331">
        <f>VLOOKUP(A1331,'Hospitalisation Details'!$A$1:$H$2344,4,FALSE)</f>
        <v>8179.51</v>
      </c>
      <c r="N1331" t="str">
        <f>VLOOKUP(A1331,'Hospitalisation Details'!$A$1:$H$2344,5,FALSE)</f>
        <v>tier - 2</v>
      </c>
      <c r="O1331" t="str">
        <f>VLOOKUP(A1331,'Hospitalisation Details'!$A$1:$H$2344,6,FALSE)</f>
        <v>tier - 2</v>
      </c>
      <c r="P1331" t="str">
        <f>VLOOKUP(A1331,'Hospitalisation Details'!$A$1:$H$2344,7,FALSE)</f>
        <v>R1020</v>
      </c>
      <c r="Q1331">
        <f>VLOOKUP(A1331,'Hospitalisation Details'!$A$1:$H$2344,8,FALSE)</f>
        <v>40</v>
      </c>
    </row>
    <row r="1332" spans="1:17" x14ac:dyDescent="0.3">
      <c r="A1332" t="s">
        <v>1029</v>
      </c>
      <c r="B1332" t="str">
        <f>VLOOKUP(A1332, 'Customer Names'!$A$1:$D$2336,3,FALSE)</f>
        <v>Pielechaty</v>
      </c>
      <c r="C1332">
        <f>VLOOKUP(A1332, 'Medical Examinations'!$A$1:$J$2336,2,FALSE)</f>
        <v>17.68</v>
      </c>
      <c r="D1332">
        <f>VLOOKUP(A1332,'Medical Examinations'!A1331:J3666,3,FALSE)</f>
        <v>8.57</v>
      </c>
      <c r="E1332" t="str">
        <f>VLOOKUP(A1332,'Medical Examinations'!A1331:J3666,4,FALSE)</f>
        <v>Yes</v>
      </c>
      <c r="F1332" t="str">
        <f>VLOOKUP(A1332,'Medical Examinations'!A1331:J3666,4,FALSE)</f>
        <v>Yes</v>
      </c>
      <c r="G1332" t="str">
        <f>VLOOKUP(A1332,'Medical Examinations'!A1332:J3666,6,FALSE)</f>
        <v>Yes</v>
      </c>
      <c r="H1332">
        <f>VLOOKUP(A1332,'Medical Examinations'!A1332:J3666,7,FALSE)</f>
        <v>1</v>
      </c>
      <c r="I1332" s="8" t="str">
        <f>VLOOKUP(A1332,'Medical Examinations'!A1332:J3666,8,FALSE)</f>
        <v>No</v>
      </c>
      <c r="J1332" t="str">
        <f>VLOOKUP(A1332,'Medical Examinations'!A1332:J3666,9,FALSE)</f>
        <v>Underweight</v>
      </c>
      <c r="K1332" t="str">
        <f>VLOOKUP(A1332,'Medical Examinations'!A1332:J3666,10,FALSE)</f>
        <v>Diabetes</v>
      </c>
      <c r="L1332" s="14">
        <f>VLOOKUP(A1332,'Hospitalisation Details'!$A$1:$H$2344,2,FALSE)</f>
        <v>23320</v>
      </c>
      <c r="M1332">
        <f>VLOOKUP(A1332,'Hospitalisation Details'!$A$1:$H$2344,4,FALSE)</f>
        <v>8177.9</v>
      </c>
      <c r="N1332" t="str">
        <f>VLOOKUP(A1332,'Hospitalisation Details'!$A$1:$H$2344,5,FALSE)</f>
        <v>tier - 3</v>
      </c>
      <c r="O1332" t="str">
        <f>VLOOKUP(A1332,'Hospitalisation Details'!$A$1:$H$2344,6,FALSE)</f>
        <v>tier - 1</v>
      </c>
      <c r="P1332" t="str">
        <f>VLOOKUP(A1332,'Hospitalisation Details'!$A$1:$H$2344,7,FALSE)</f>
        <v>R1013</v>
      </c>
      <c r="Q1332">
        <f>VLOOKUP(A1332,'Hospitalisation Details'!$A$1:$H$2344,8,FALSE)</f>
        <v>59</v>
      </c>
    </row>
    <row r="1333" spans="1:17" x14ac:dyDescent="0.3">
      <c r="A1333" t="s">
        <v>1028</v>
      </c>
      <c r="B1333" t="str">
        <f>VLOOKUP(A1333, 'Customer Names'!$A$1:$D$2336,3,FALSE)</f>
        <v>Korhonen</v>
      </c>
      <c r="C1333">
        <f>VLOOKUP(A1333, 'Medical Examinations'!$A$1:$J$2336,2,FALSE)</f>
        <v>30.875</v>
      </c>
      <c r="D1333">
        <f>VLOOKUP(A1333,'Medical Examinations'!A1332:J3667,3,FALSE)</f>
        <v>4.0999999999999996</v>
      </c>
      <c r="E1333" t="str">
        <f>VLOOKUP(A1333,'Medical Examinations'!A1332:J3667,4,FALSE)</f>
        <v>No</v>
      </c>
      <c r="F1333" t="str">
        <f>VLOOKUP(A1333,'Medical Examinations'!A1332:J3667,4,FALSE)</f>
        <v>No</v>
      </c>
      <c r="G1333" t="str">
        <f>VLOOKUP(A1333,'Medical Examinations'!A1333:J3667,6,FALSE)</f>
        <v>No</v>
      </c>
      <c r="H1333">
        <f>VLOOKUP(A1333,'Medical Examinations'!A1333:J3667,7,FALSE)</f>
        <v>0</v>
      </c>
      <c r="I1333" s="8" t="str">
        <f>VLOOKUP(A1333,'Medical Examinations'!A1333:J3667,8,FALSE)</f>
        <v>No</v>
      </c>
      <c r="J1333" t="str">
        <f>VLOOKUP(A1333,'Medical Examinations'!A1333:J3667,9,FALSE)</f>
        <v>Obesity</v>
      </c>
      <c r="K1333" t="str">
        <f>VLOOKUP(A1333,'Medical Examinations'!A1333:J3667,10,FALSE)</f>
        <v>Normal</v>
      </c>
      <c r="L1333" s="14">
        <f>VLOOKUP(A1333,'Hospitalisation Details'!$A$1:$H$2344,2,FALSE)</f>
        <v>30130</v>
      </c>
      <c r="M1333">
        <f>VLOOKUP(A1333,'Hospitalisation Details'!$A$1:$H$2344,4,FALSE)</f>
        <v>8162.72</v>
      </c>
      <c r="N1333" t="str">
        <f>VLOOKUP(A1333,'Hospitalisation Details'!$A$1:$H$2344,5,FALSE)</f>
        <v>tier - 3</v>
      </c>
      <c r="O1333" t="str">
        <f>VLOOKUP(A1333,'Hospitalisation Details'!$A$1:$H$2344,6,FALSE)</f>
        <v>tier - 3</v>
      </c>
      <c r="P1333" t="str">
        <f>VLOOKUP(A1333,'Hospitalisation Details'!$A$1:$H$2344,7,FALSE)</f>
        <v>R1012</v>
      </c>
      <c r="Q1333">
        <f>VLOOKUP(A1333,'Hospitalisation Details'!$A$1:$H$2344,8,FALSE)</f>
        <v>40</v>
      </c>
    </row>
    <row r="1334" spans="1:17" x14ac:dyDescent="0.3">
      <c r="A1334" t="s">
        <v>1027</v>
      </c>
      <c r="B1334" t="str">
        <f>VLOOKUP(A1334, 'Customer Names'!$A$1:$D$2336,3,FALSE)</f>
        <v>Kehr</v>
      </c>
      <c r="C1334">
        <f>VLOOKUP(A1334, 'Medical Examinations'!$A$1:$J$2336,2,FALSE)</f>
        <v>30.81</v>
      </c>
      <c r="D1334">
        <f>VLOOKUP(A1334,'Medical Examinations'!A1333:J3668,3,FALSE)</f>
        <v>4.49</v>
      </c>
      <c r="E1334" t="str">
        <f>VLOOKUP(A1334,'Medical Examinations'!A1333:J3668,4,FALSE)</f>
        <v>No</v>
      </c>
      <c r="F1334" t="str">
        <f>VLOOKUP(A1334,'Medical Examinations'!A1333:J3668,4,FALSE)</f>
        <v>No</v>
      </c>
      <c r="G1334" t="str">
        <f>VLOOKUP(A1334,'Medical Examinations'!A1334:J3668,6,FALSE)</f>
        <v>No</v>
      </c>
      <c r="H1334">
        <f>VLOOKUP(A1334,'Medical Examinations'!A1334:J3668,7,FALSE)</f>
        <v>0</v>
      </c>
      <c r="I1334" s="8" t="str">
        <f>VLOOKUP(A1334,'Medical Examinations'!A1334:J3668,8,FALSE)</f>
        <v>No</v>
      </c>
      <c r="J1334" t="str">
        <f>VLOOKUP(A1334,'Medical Examinations'!A1334:J3668,9,FALSE)</f>
        <v>Obesity</v>
      </c>
      <c r="K1334" t="str">
        <f>VLOOKUP(A1334,'Medical Examinations'!A1334:J3668,10,FALSE)</f>
        <v>Normal</v>
      </c>
      <c r="L1334" s="14">
        <f>VLOOKUP(A1334,'Hospitalisation Details'!$A$1:$H$2344,2,FALSE)</f>
        <v>33045</v>
      </c>
      <c r="M1334">
        <f>VLOOKUP(A1334,'Hospitalisation Details'!$A$1:$H$2344,4,FALSE)</f>
        <v>8157.92</v>
      </c>
      <c r="N1334" t="str">
        <f>VLOOKUP(A1334,'Hospitalisation Details'!$A$1:$H$2344,5,FALSE)</f>
        <v>tier - 2</v>
      </c>
      <c r="O1334" t="str">
        <f>VLOOKUP(A1334,'Hospitalisation Details'!$A$1:$H$2344,6,FALSE)</f>
        <v>tier - 3</v>
      </c>
      <c r="P1334" t="str">
        <f>VLOOKUP(A1334,'Hospitalisation Details'!$A$1:$H$2344,7,FALSE)</f>
        <v>R1025</v>
      </c>
      <c r="Q1334">
        <f>VLOOKUP(A1334,'Hospitalisation Details'!$A$1:$H$2344,8,FALSE)</f>
        <v>32</v>
      </c>
    </row>
    <row r="1335" spans="1:17" x14ac:dyDescent="0.3">
      <c r="A1335" t="s">
        <v>1026</v>
      </c>
      <c r="B1335" t="str">
        <f>VLOOKUP(A1335, 'Customer Names'!$A$1:$D$2336,3,FALSE)</f>
        <v>Montagna</v>
      </c>
      <c r="C1335">
        <f>VLOOKUP(A1335, 'Medical Examinations'!$A$1:$J$2336,2,FALSE)</f>
        <v>36.85</v>
      </c>
      <c r="D1335">
        <f>VLOOKUP(A1335,'Medical Examinations'!A1334:J3669,3,FALSE)</f>
        <v>8.8000000000000007</v>
      </c>
      <c r="E1335" t="str">
        <f>VLOOKUP(A1335,'Medical Examinations'!A1334:J3669,4,FALSE)</f>
        <v>No</v>
      </c>
      <c r="F1335" t="str">
        <f>VLOOKUP(A1335,'Medical Examinations'!A1334:J3669,4,FALSE)</f>
        <v>No</v>
      </c>
      <c r="G1335" t="str">
        <f>VLOOKUP(A1335,'Medical Examinations'!A1335:J3669,6,FALSE)</f>
        <v>No</v>
      </c>
      <c r="H1335">
        <f>VLOOKUP(A1335,'Medical Examinations'!A1335:J3669,7,FALSE)</f>
        <v>2</v>
      </c>
      <c r="I1335" s="8" t="str">
        <f>VLOOKUP(A1335,'Medical Examinations'!A1335:J3669,8,FALSE)</f>
        <v>No</v>
      </c>
      <c r="J1335" t="str">
        <f>VLOOKUP(A1335,'Medical Examinations'!A1335:J3669,9,FALSE)</f>
        <v>Obesity</v>
      </c>
      <c r="K1335" t="str">
        <f>VLOOKUP(A1335,'Medical Examinations'!A1335:J3669,10,FALSE)</f>
        <v>Diabetes</v>
      </c>
      <c r="L1335" s="14">
        <f>VLOOKUP(A1335,'Hospitalisation Details'!$A$1:$H$2344,2,FALSE)</f>
        <v>26910</v>
      </c>
      <c r="M1335">
        <f>VLOOKUP(A1335,'Hospitalisation Details'!$A$1:$H$2344,4,FALSE)</f>
        <v>8125.78</v>
      </c>
      <c r="N1335" t="str">
        <f>VLOOKUP(A1335,'Hospitalisation Details'!$A$1:$H$2344,5,FALSE)</f>
        <v>tier - 2</v>
      </c>
      <c r="O1335" t="str">
        <f>VLOOKUP(A1335,'Hospitalisation Details'!$A$1:$H$2344,6,FALSE)</f>
        <v>tier - 2</v>
      </c>
      <c r="P1335" t="str">
        <f>VLOOKUP(A1335,'Hospitalisation Details'!$A$1:$H$2344,7,FALSE)</f>
        <v>R1013</v>
      </c>
      <c r="Q1335">
        <f>VLOOKUP(A1335,'Hospitalisation Details'!$A$1:$H$2344,8,FALSE)</f>
        <v>49</v>
      </c>
    </row>
    <row r="1336" spans="1:17" x14ac:dyDescent="0.3">
      <c r="A1336" t="s">
        <v>1025</v>
      </c>
      <c r="B1336" t="str">
        <f>VLOOKUP(A1336, 'Customer Names'!$A$1:$D$2336,3,FALSE)</f>
        <v>M√ºller</v>
      </c>
      <c r="C1336">
        <f>VLOOKUP(A1336, 'Medical Examinations'!$A$1:$J$2336,2,FALSE)</f>
        <v>35.86</v>
      </c>
      <c r="D1336">
        <f>VLOOKUP(A1336,'Medical Examinations'!A1335:J3670,3,FALSE)</f>
        <v>7.93</v>
      </c>
      <c r="E1336" t="str">
        <f>VLOOKUP(A1336,'Medical Examinations'!A1335:J3670,4,FALSE)</f>
        <v>No</v>
      </c>
      <c r="F1336" t="str">
        <f>VLOOKUP(A1336,'Medical Examinations'!A1335:J3670,4,FALSE)</f>
        <v>No</v>
      </c>
      <c r="G1336" t="str">
        <f>VLOOKUP(A1336,'Medical Examinations'!A1336:J3670,6,FALSE)</f>
        <v>No</v>
      </c>
      <c r="H1336">
        <f>VLOOKUP(A1336,'Medical Examinations'!A1336:J3670,7,FALSE)</f>
        <v>2</v>
      </c>
      <c r="I1336" s="8" t="str">
        <f>VLOOKUP(A1336,'Medical Examinations'!A1336:J3670,8,FALSE)</f>
        <v>No</v>
      </c>
      <c r="J1336" t="str">
        <f>VLOOKUP(A1336,'Medical Examinations'!A1336:J3670,9,FALSE)</f>
        <v>Obesity</v>
      </c>
      <c r="K1336" t="str">
        <f>VLOOKUP(A1336,'Medical Examinations'!A1336:J3670,10,FALSE)</f>
        <v>Diabetes</v>
      </c>
      <c r="L1336" s="14">
        <f>VLOOKUP(A1336,'Hospitalisation Details'!$A$1:$H$2344,2,FALSE)</f>
        <v>26906</v>
      </c>
      <c r="M1336">
        <f>VLOOKUP(A1336,'Hospitalisation Details'!$A$1:$H$2344,4,FALSE)</f>
        <v>8124.41</v>
      </c>
      <c r="N1336" t="str">
        <f>VLOOKUP(A1336,'Hospitalisation Details'!$A$1:$H$2344,5,FALSE)</f>
        <v>tier - 3</v>
      </c>
      <c r="O1336" t="str">
        <f>VLOOKUP(A1336,'Hospitalisation Details'!$A$1:$H$2344,6,FALSE)</f>
        <v>tier - 1</v>
      </c>
      <c r="P1336" t="str">
        <f>VLOOKUP(A1336,'Hospitalisation Details'!$A$1:$H$2344,7,FALSE)</f>
        <v>R1013</v>
      </c>
      <c r="Q1336">
        <f>VLOOKUP(A1336,'Hospitalisation Details'!$A$1:$H$2344,8,FALSE)</f>
        <v>49</v>
      </c>
    </row>
    <row r="1337" spans="1:17" x14ac:dyDescent="0.3">
      <c r="A1337" t="s">
        <v>1024</v>
      </c>
      <c r="B1337" t="str">
        <f>VLOOKUP(A1337, 'Customer Names'!$A$1:$D$2336,3,FALSE)</f>
        <v>Baker</v>
      </c>
      <c r="C1337">
        <f>VLOOKUP(A1337, 'Medical Examinations'!$A$1:$J$2336,2,FALSE)</f>
        <v>30.3</v>
      </c>
      <c r="D1337">
        <f>VLOOKUP(A1337,'Medical Examinations'!A1336:J3671,3,FALSE)</f>
        <v>9.4499999999999993</v>
      </c>
      <c r="E1337" t="str">
        <f>VLOOKUP(A1337,'Medical Examinations'!A1336:J3671,4,FALSE)</f>
        <v>No</v>
      </c>
      <c r="F1337" t="str">
        <f>VLOOKUP(A1337,'Medical Examinations'!A1336:J3671,4,FALSE)</f>
        <v>No</v>
      </c>
      <c r="G1337" t="str">
        <f>VLOOKUP(A1337,'Medical Examinations'!A1337:J3671,6,FALSE)</f>
        <v>No</v>
      </c>
      <c r="H1337">
        <f>VLOOKUP(A1337,'Medical Examinations'!A1337:J3671,7,FALSE)</f>
        <v>2</v>
      </c>
      <c r="I1337" s="8" t="str">
        <f>VLOOKUP(A1337,'Medical Examinations'!A1337:J3671,8,FALSE)</f>
        <v>No</v>
      </c>
      <c r="J1337" t="str">
        <f>VLOOKUP(A1337,'Medical Examinations'!A1337:J3671,9,FALSE)</f>
        <v>Obesity</v>
      </c>
      <c r="K1337" t="str">
        <f>VLOOKUP(A1337,'Medical Examinations'!A1337:J3671,10,FALSE)</f>
        <v>Diabetes</v>
      </c>
      <c r="L1337" s="14">
        <f>VLOOKUP(A1337,'Hospitalisation Details'!$A$1:$H$2344,2,FALSE)</f>
        <v>27014</v>
      </c>
      <c r="M1337">
        <f>VLOOKUP(A1337,'Hospitalisation Details'!$A$1:$H$2344,4,FALSE)</f>
        <v>8116.68</v>
      </c>
      <c r="N1337" t="str">
        <f>VLOOKUP(A1337,'Hospitalisation Details'!$A$1:$H$2344,5,FALSE)</f>
        <v>tier - 3</v>
      </c>
      <c r="O1337" t="str">
        <f>VLOOKUP(A1337,'Hospitalisation Details'!$A$1:$H$2344,6,FALSE)</f>
        <v>tier - 1</v>
      </c>
      <c r="P1337" t="str">
        <f>VLOOKUP(A1337,'Hospitalisation Details'!$A$1:$H$2344,7,FALSE)</f>
        <v>R1011</v>
      </c>
      <c r="Q1337">
        <f>VLOOKUP(A1337,'Hospitalisation Details'!$A$1:$H$2344,8,FALSE)</f>
        <v>49</v>
      </c>
    </row>
    <row r="1338" spans="1:17" x14ac:dyDescent="0.3">
      <c r="A1338" t="s">
        <v>1023</v>
      </c>
      <c r="B1338" t="str">
        <f>VLOOKUP(A1338, 'Customer Names'!$A$1:$D$2336,3,FALSE)</f>
        <v>Sidebottom</v>
      </c>
      <c r="C1338">
        <f>VLOOKUP(A1338, 'Medical Examinations'!$A$1:$J$2336,2,FALSE)</f>
        <v>32.015000000000001</v>
      </c>
      <c r="D1338">
        <f>VLOOKUP(A1338,'Medical Examinations'!A1337:J3672,3,FALSE)</f>
        <v>7.67</v>
      </c>
      <c r="E1338" t="str">
        <f>VLOOKUP(A1338,'Medical Examinations'!A1337:J3672,4,FALSE)</f>
        <v>No</v>
      </c>
      <c r="F1338" t="str">
        <f>VLOOKUP(A1338,'Medical Examinations'!A1337:J3672,4,FALSE)</f>
        <v>No</v>
      </c>
      <c r="G1338" t="str">
        <f>VLOOKUP(A1338,'Medical Examinations'!A1338:J3672,6,FALSE)</f>
        <v>No</v>
      </c>
      <c r="H1338">
        <f>VLOOKUP(A1338,'Medical Examinations'!A1338:J3672,7,FALSE)</f>
        <v>0</v>
      </c>
      <c r="I1338" s="8" t="str">
        <f>VLOOKUP(A1338,'Medical Examinations'!A1338:J3672,8,FALSE)</f>
        <v>No</v>
      </c>
      <c r="J1338" t="str">
        <f>VLOOKUP(A1338,'Medical Examinations'!A1338:J3672,9,FALSE)</f>
        <v>Obesity</v>
      </c>
      <c r="K1338" t="str">
        <f>VLOOKUP(A1338,'Medical Examinations'!A1338:J3672,10,FALSE)</f>
        <v>Diabetes</v>
      </c>
      <c r="L1338" s="14">
        <f>VLOOKUP(A1338,'Hospitalisation Details'!$A$1:$H$2344,2,FALSE)</f>
        <v>28734</v>
      </c>
      <c r="M1338">
        <f>VLOOKUP(A1338,'Hospitalisation Details'!$A$1:$H$2344,4,FALSE)</f>
        <v>8116.27</v>
      </c>
      <c r="N1338" t="str">
        <f>VLOOKUP(A1338,'Hospitalisation Details'!$A$1:$H$2344,5,FALSE)</f>
        <v>tier - 3</v>
      </c>
      <c r="O1338" t="str">
        <f>VLOOKUP(A1338,'Hospitalisation Details'!$A$1:$H$2344,6,FALSE)</f>
        <v>tier - 1</v>
      </c>
      <c r="P1338" t="str">
        <f>VLOOKUP(A1338,'Hospitalisation Details'!$A$1:$H$2344,7,FALSE)</f>
        <v>R1012</v>
      </c>
      <c r="Q1338">
        <f>VLOOKUP(A1338,'Hospitalisation Details'!$A$1:$H$2344,8,FALSE)</f>
        <v>44</v>
      </c>
    </row>
    <row r="1339" spans="1:17" x14ac:dyDescent="0.3">
      <c r="A1339" t="s">
        <v>1022</v>
      </c>
      <c r="B1339" t="str">
        <f>VLOOKUP(A1339, 'Customer Names'!$A$1:$D$2336,3,FALSE)</f>
        <v>Johnson</v>
      </c>
      <c r="C1339">
        <f>VLOOKUP(A1339, 'Medical Examinations'!$A$1:$J$2336,2,FALSE)</f>
        <v>25.06</v>
      </c>
      <c r="D1339">
        <f>VLOOKUP(A1339,'Medical Examinations'!A1338:J3673,3,FALSE)</f>
        <v>10.53</v>
      </c>
      <c r="E1339" t="str">
        <f>VLOOKUP(A1339,'Medical Examinations'!A1338:J3673,4,FALSE)</f>
        <v>No</v>
      </c>
      <c r="F1339" t="str">
        <f>VLOOKUP(A1339,'Medical Examinations'!A1338:J3673,4,FALSE)</f>
        <v>No</v>
      </c>
      <c r="G1339" t="str">
        <f>VLOOKUP(A1339,'Medical Examinations'!A1339:J3673,6,FALSE)</f>
        <v>No</v>
      </c>
      <c r="H1339">
        <f>VLOOKUP(A1339,'Medical Examinations'!A1339:J3673,7,FALSE)</f>
        <v>2</v>
      </c>
      <c r="I1339" s="8" t="str">
        <f>VLOOKUP(A1339,'Medical Examinations'!A1339:J3673,8,FALSE)</f>
        <v>No</v>
      </c>
      <c r="J1339" t="str">
        <f>VLOOKUP(A1339,'Medical Examinations'!A1339:J3673,9,FALSE)</f>
        <v>Overweight</v>
      </c>
      <c r="K1339" t="str">
        <f>VLOOKUP(A1339,'Medical Examinations'!A1339:J3673,10,FALSE)</f>
        <v>Diabetes</v>
      </c>
      <c r="L1339" s="14">
        <f>VLOOKUP(A1339,'Hospitalisation Details'!$A$1:$H$2344,2,FALSE)</f>
        <v>26948</v>
      </c>
      <c r="M1339">
        <f>VLOOKUP(A1339,'Hospitalisation Details'!$A$1:$H$2344,4,FALSE)</f>
        <v>8112.59</v>
      </c>
      <c r="N1339" t="str">
        <f>VLOOKUP(A1339,'Hospitalisation Details'!$A$1:$H$2344,5,FALSE)</f>
        <v>tier - 2</v>
      </c>
      <c r="O1339" t="str">
        <f>VLOOKUP(A1339,'Hospitalisation Details'!$A$1:$H$2344,6,FALSE)</f>
        <v>tier - 2</v>
      </c>
      <c r="P1339" t="str">
        <f>VLOOKUP(A1339,'Hospitalisation Details'!$A$1:$H$2344,7,FALSE)</f>
        <v>R1013</v>
      </c>
      <c r="Q1339">
        <f>VLOOKUP(A1339,'Hospitalisation Details'!$A$1:$H$2344,8,FALSE)</f>
        <v>49</v>
      </c>
    </row>
    <row r="1340" spans="1:17" x14ac:dyDescent="0.3">
      <c r="A1340" t="s">
        <v>1021</v>
      </c>
      <c r="B1340" t="str">
        <f>VLOOKUP(A1340, 'Customer Names'!$A$1:$D$2336,3,FALSE)</f>
        <v>Morris</v>
      </c>
      <c r="C1340">
        <f>VLOOKUP(A1340, 'Medical Examinations'!$A$1:$J$2336,2,FALSE)</f>
        <v>18.829999999999998</v>
      </c>
      <c r="D1340">
        <f>VLOOKUP(A1340,'Medical Examinations'!A1339:J3674,3,FALSE)</f>
        <v>10.08</v>
      </c>
      <c r="E1340" t="str">
        <f>VLOOKUP(A1340,'Medical Examinations'!A1339:J3674,4,FALSE)</f>
        <v>Yes</v>
      </c>
      <c r="F1340" t="str">
        <f>VLOOKUP(A1340,'Medical Examinations'!A1339:J3674,4,FALSE)</f>
        <v>Yes</v>
      </c>
      <c r="G1340" t="str">
        <f>VLOOKUP(A1340,'Medical Examinations'!A1340:J3674,6,FALSE)</f>
        <v>No</v>
      </c>
      <c r="H1340">
        <f>VLOOKUP(A1340,'Medical Examinations'!A1340:J3674,7,FALSE)</f>
        <v>0</v>
      </c>
      <c r="I1340" s="8" t="str">
        <f>VLOOKUP(A1340,'Medical Examinations'!A1340:J3674,8,FALSE)</f>
        <v>No</v>
      </c>
      <c r="J1340" t="str">
        <f>VLOOKUP(A1340,'Medical Examinations'!A1340:J3674,9,FALSE)</f>
        <v>Normal weight</v>
      </c>
      <c r="K1340" t="str">
        <f>VLOOKUP(A1340,'Medical Examinations'!A1340:J3674,10,FALSE)</f>
        <v>Diabetes</v>
      </c>
      <c r="L1340" s="14">
        <f>VLOOKUP(A1340,'Hospitalisation Details'!$A$1:$H$2344,2,FALSE)</f>
        <v>24633</v>
      </c>
      <c r="M1340">
        <f>VLOOKUP(A1340,'Hospitalisation Details'!$A$1:$H$2344,4,FALSE)</f>
        <v>8091.3</v>
      </c>
      <c r="N1340" t="str">
        <f>VLOOKUP(A1340,'Hospitalisation Details'!$A$1:$H$2344,5,FALSE)</f>
        <v>tier - 3</v>
      </c>
      <c r="O1340" t="str">
        <f>VLOOKUP(A1340,'Hospitalisation Details'!$A$1:$H$2344,6,FALSE)</f>
        <v>tier - 1</v>
      </c>
      <c r="P1340" t="str">
        <f>VLOOKUP(A1340,'Hospitalisation Details'!$A$1:$H$2344,7,FALSE)</f>
        <v>R1012</v>
      </c>
      <c r="Q1340">
        <f>VLOOKUP(A1340,'Hospitalisation Details'!$A$1:$H$2344,8,FALSE)</f>
        <v>55</v>
      </c>
    </row>
    <row r="1341" spans="1:17" x14ac:dyDescent="0.3">
      <c r="A1341" t="s">
        <v>1020</v>
      </c>
      <c r="B1341" t="str">
        <f>VLOOKUP(A1341, 'Customer Names'!$A$1:$D$2336,3,FALSE)</f>
        <v>Chaisson</v>
      </c>
      <c r="C1341">
        <f>VLOOKUP(A1341, 'Medical Examinations'!$A$1:$J$2336,2,FALSE)</f>
        <v>47.52</v>
      </c>
      <c r="D1341">
        <f>VLOOKUP(A1341,'Medical Examinations'!A1340:J3675,3,FALSE)</f>
        <v>11.39</v>
      </c>
      <c r="E1341" t="str">
        <f>VLOOKUP(A1341,'Medical Examinations'!A1340:J3675,4,FALSE)</f>
        <v>Yes</v>
      </c>
      <c r="F1341" t="str">
        <f>VLOOKUP(A1341,'Medical Examinations'!A1340:J3675,4,FALSE)</f>
        <v>Yes</v>
      </c>
      <c r="G1341" t="str">
        <f>VLOOKUP(A1341,'Medical Examinations'!A1341:J3675,6,FALSE)</f>
        <v>No</v>
      </c>
      <c r="H1341">
        <f>VLOOKUP(A1341,'Medical Examinations'!A1341:J3675,7,FALSE)</f>
        <v>1</v>
      </c>
      <c r="I1341" s="8" t="str">
        <f>VLOOKUP(A1341,'Medical Examinations'!A1341:J3675,8,FALSE)</f>
        <v>No</v>
      </c>
      <c r="J1341" t="str">
        <f>VLOOKUP(A1341,'Medical Examinations'!A1341:J3675,9,FALSE)</f>
        <v>Obesity</v>
      </c>
      <c r="K1341" t="str">
        <f>VLOOKUP(A1341,'Medical Examinations'!A1341:J3675,10,FALSE)</f>
        <v>Diabetes</v>
      </c>
      <c r="L1341" s="14">
        <f>VLOOKUP(A1341,'Hospitalisation Details'!$A$1:$H$2344,2,FALSE)</f>
        <v>27749</v>
      </c>
      <c r="M1341">
        <f>VLOOKUP(A1341,'Hospitalisation Details'!$A$1:$H$2344,4,FALSE)</f>
        <v>8083.92</v>
      </c>
      <c r="N1341" t="str">
        <f>VLOOKUP(A1341,'Hospitalisation Details'!$A$1:$H$2344,5,FALSE)</f>
        <v>tier - 3</v>
      </c>
      <c r="O1341" t="str">
        <f>VLOOKUP(A1341,'Hospitalisation Details'!$A$1:$H$2344,6,FALSE)</f>
        <v>tier - 3</v>
      </c>
      <c r="P1341" t="str">
        <f>VLOOKUP(A1341,'Hospitalisation Details'!$A$1:$H$2344,7,FALSE)</f>
        <v>R1013</v>
      </c>
      <c r="Q1341">
        <f>VLOOKUP(A1341,'Hospitalisation Details'!$A$1:$H$2344,8,FALSE)</f>
        <v>47</v>
      </c>
    </row>
    <row r="1342" spans="1:17" x14ac:dyDescent="0.3">
      <c r="A1342" t="s">
        <v>1019</v>
      </c>
      <c r="B1342" t="str">
        <f>VLOOKUP(A1342, 'Customer Names'!$A$1:$D$2336,3,FALSE)</f>
        <v>Pigott</v>
      </c>
      <c r="C1342">
        <f>VLOOKUP(A1342, 'Medical Examinations'!$A$1:$J$2336,2,FALSE)</f>
        <v>37.82</v>
      </c>
      <c r="D1342">
        <f>VLOOKUP(A1342,'Medical Examinations'!A1341:J3676,3,FALSE)</f>
        <v>6.36</v>
      </c>
      <c r="E1342" t="str">
        <f>VLOOKUP(A1342,'Medical Examinations'!A1341:J3676,4,FALSE)</f>
        <v>No</v>
      </c>
      <c r="F1342" t="str">
        <f>VLOOKUP(A1342,'Medical Examinations'!A1341:J3676,4,FALSE)</f>
        <v>No</v>
      </c>
      <c r="G1342" t="str">
        <f>VLOOKUP(A1342,'Medical Examinations'!A1342:J3676,6,FALSE)</f>
        <v>No</v>
      </c>
      <c r="H1342">
        <f>VLOOKUP(A1342,'Medical Examinations'!A1342:J3676,7,FALSE)</f>
        <v>0</v>
      </c>
      <c r="I1342" s="8" t="str">
        <f>VLOOKUP(A1342,'Medical Examinations'!A1342:J3676,8,FALSE)</f>
        <v>No</v>
      </c>
      <c r="J1342" t="str">
        <f>VLOOKUP(A1342,'Medical Examinations'!A1342:J3676,9,FALSE)</f>
        <v>Obesity</v>
      </c>
      <c r="K1342" t="str">
        <f>VLOOKUP(A1342,'Medical Examinations'!A1342:J3676,10,FALSE)</f>
        <v>Prediabetes</v>
      </c>
      <c r="L1342" s="14">
        <f>VLOOKUP(A1342,'Hospitalisation Details'!$A$1:$H$2344,2,FALSE)</f>
        <v>34619</v>
      </c>
      <c r="M1342">
        <f>VLOOKUP(A1342,'Hospitalisation Details'!$A$1:$H$2344,4,FALSE)</f>
        <v>8081.74</v>
      </c>
      <c r="N1342" t="str">
        <f>VLOOKUP(A1342,'Hospitalisation Details'!$A$1:$H$2344,5,FALSE)</f>
        <v>tier - 2</v>
      </c>
      <c r="O1342" t="str">
        <f>VLOOKUP(A1342,'Hospitalisation Details'!$A$1:$H$2344,6,FALSE)</f>
        <v>tier - 2</v>
      </c>
      <c r="P1342" t="str">
        <f>VLOOKUP(A1342,'Hospitalisation Details'!$A$1:$H$2344,7,FALSE)</f>
        <v>R1026</v>
      </c>
      <c r="Q1342">
        <f>VLOOKUP(A1342,'Hospitalisation Details'!$A$1:$H$2344,8,FALSE)</f>
        <v>28</v>
      </c>
    </row>
    <row r="1343" spans="1:17" x14ac:dyDescent="0.3">
      <c r="A1343" t="s">
        <v>1018</v>
      </c>
      <c r="B1343" t="str">
        <f>VLOOKUP(A1343, 'Customer Names'!$A$1:$D$2336,3,FALSE)</f>
        <v>Cochrane</v>
      </c>
      <c r="C1343">
        <f>VLOOKUP(A1343, 'Medical Examinations'!$A$1:$J$2336,2,FALSE)</f>
        <v>44.16</v>
      </c>
      <c r="D1343">
        <f>VLOOKUP(A1343,'Medical Examinations'!A1342:J3677,3,FALSE)</f>
        <v>5.31</v>
      </c>
      <c r="E1343" t="str">
        <f>VLOOKUP(A1343,'Medical Examinations'!A1342:J3677,4,FALSE)</f>
        <v>Yes</v>
      </c>
      <c r="F1343" t="str">
        <f>VLOOKUP(A1343,'Medical Examinations'!A1342:J3677,4,FALSE)</f>
        <v>Yes</v>
      </c>
      <c r="G1343" t="str">
        <f>VLOOKUP(A1343,'Medical Examinations'!A1343:J3677,6,FALSE)</f>
        <v>No</v>
      </c>
      <c r="H1343">
        <f>VLOOKUP(A1343,'Medical Examinations'!A1343:J3677,7,FALSE)</f>
        <v>0</v>
      </c>
      <c r="I1343" s="8" t="str">
        <f>VLOOKUP(A1343,'Medical Examinations'!A1343:J3677,8,FALSE)</f>
        <v>No</v>
      </c>
      <c r="J1343" t="str">
        <f>VLOOKUP(A1343,'Medical Examinations'!A1343:J3677,9,FALSE)</f>
        <v>Obesity</v>
      </c>
      <c r="K1343" t="str">
        <f>VLOOKUP(A1343,'Medical Examinations'!A1343:J3677,10,FALSE)</f>
        <v>Normal</v>
      </c>
      <c r="L1343" s="14">
        <f>VLOOKUP(A1343,'Hospitalisation Details'!$A$1:$H$2344,2,FALSE)</f>
        <v>37131</v>
      </c>
      <c r="M1343">
        <f>VLOOKUP(A1343,'Hospitalisation Details'!$A$1:$H$2344,4,FALSE)</f>
        <v>8081.26</v>
      </c>
      <c r="N1343" t="str">
        <f>VLOOKUP(A1343,'Hospitalisation Details'!$A$1:$H$2344,5,FALSE)</f>
        <v>tier - 2</v>
      </c>
      <c r="O1343" t="str">
        <f>VLOOKUP(A1343,'Hospitalisation Details'!$A$1:$H$2344,6,FALSE)</f>
        <v>tier - 2</v>
      </c>
      <c r="P1343" t="str">
        <f>VLOOKUP(A1343,'Hospitalisation Details'!$A$1:$H$2344,7,FALSE)</f>
        <v>R1012</v>
      </c>
      <c r="Q1343">
        <f>VLOOKUP(A1343,'Hospitalisation Details'!$A$1:$H$2344,8,FALSE)</f>
        <v>21</v>
      </c>
    </row>
    <row r="1344" spans="1:17" x14ac:dyDescent="0.3">
      <c r="A1344" t="s">
        <v>1017</v>
      </c>
      <c r="B1344" t="str">
        <f>VLOOKUP(A1344, 'Customer Names'!$A$1:$D$2336,3,FALSE)</f>
        <v>Armitage</v>
      </c>
      <c r="C1344">
        <f>VLOOKUP(A1344, 'Medical Examinations'!$A$1:$J$2336,2,FALSE)</f>
        <v>37.049999999999997</v>
      </c>
      <c r="D1344">
        <f>VLOOKUP(A1344,'Medical Examinations'!A1343:J3678,3,FALSE)</f>
        <v>4.74</v>
      </c>
      <c r="E1344" t="str">
        <f>VLOOKUP(A1344,'Medical Examinations'!A1343:J3678,4,FALSE)</f>
        <v>No</v>
      </c>
      <c r="F1344" t="str">
        <f>VLOOKUP(A1344,'Medical Examinations'!A1343:J3678,4,FALSE)</f>
        <v>No</v>
      </c>
      <c r="G1344" t="str">
        <f>VLOOKUP(A1344,'Medical Examinations'!A1344:J3678,6,FALSE)</f>
        <v>Yes</v>
      </c>
      <c r="H1344">
        <f>VLOOKUP(A1344,'Medical Examinations'!A1344:J3678,7,FALSE)</f>
        <v>1</v>
      </c>
      <c r="I1344" s="8" t="str">
        <f>VLOOKUP(A1344,'Medical Examinations'!A1344:J3678,8,FALSE)</f>
        <v>No</v>
      </c>
      <c r="J1344" t="str">
        <f>VLOOKUP(A1344,'Medical Examinations'!A1344:J3678,9,FALSE)</f>
        <v>Obesity</v>
      </c>
      <c r="K1344" t="str">
        <f>VLOOKUP(A1344,'Medical Examinations'!A1344:J3678,10,FALSE)</f>
        <v>Normal</v>
      </c>
      <c r="L1344" s="14">
        <f>VLOOKUP(A1344,'Hospitalisation Details'!$A$1:$H$2344,2,FALSE)</f>
        <v>34280</v>
      </c>
      <c r="M1344">
        <f>VLOOKUP(A1344,'Hospitalisation Details'!$A$1:$H$2344,4,FALSE)</f>
        <v>8077.41</v>
      </c>
      <c r="N1344" t="str">
        <f>VLOOKUP(A1344,'Hospitalisation Details'!$A$1:$H$2344,5,FALSE)</f>
        <v>tier - 2</v>
      </c>
      <c r="O1344" t="str">
        <f>VLOOKUP(A1344,'Hospitalisation Details'!$A$1:$H$2344,6,FALSE)</f>
        <v>tier - 1</v>
      </c>
      <c r="P1344" t="str">
        <f>VLOOKUP(A1344,'Hospitalisation Details'!$A$1:$H$2344,7,FALSE)</f>
        <v>R1026</v>
      </c>
      <c r="Q1344">
        <f>VLOOKUP(A1344,'Hospitalisation Details'!$A$1:$H$2344,8,FALSE)</f>
        <v>29</v>
      </c>
    </row>
    <row r="1345" spans="1:17" x14ac:dyDescent="0.3">
      <c r="A1345" t="s">
        <v>1016</v>
      </c>
      <c r="B1345" t="str">
        <f>VLOOKUP(A1345, 'Customer Names'!$A$1:$D$2336,3,FALSE)</f>
        <v>Shen</v>
      </c>
      <c r="C1345">
        <f>VLOOKUP(A1345, 'Medical Examinations'!$A$1:$J$2336,2,FALSE)</f>
        <v>18.66</v>
      </c>
      <c r="D1345">
        <f>VLOOKUP(A1345,'Medical Examinations'!A1344:J3679,3,FALSE)</f>
        <v>11.35</v>
      </c>
      <c r="E1345" t="str">
        <f>VLOOKUP(A1345,'Medical Examinations'!A1344:J3679,4,FALSE)</f>
        <v>No</v>
      </c>
      <c r="F1345" t="str">
        <f>VLOOKUP(A1345,'Medical Examinations'!A1344:J3679,4,FALSE)</f>
        <v>No</v>
      </c>
      <c r="G1345" t="str">
        <f>VLOOKUP(A1345,'Medical Examinations'!A1345:J3679,6,FALSE)</f>
        <v>No</v>
      </c>
      <c r="H1345">
        <f>VLOOKUP(A1345,'Medical Examinations'!A1345:J3679,7,FALSE)</f>
        <v>0</v>
      </c>
      <c r="I1345" s="8" t="str">
        <f>VLOOKUP(A1345,'Medical Examinations'!A1345:J3679,8,FALSE)</f>
        <v>No</v>
      </c>
      <c r="J1345" t="str">
        <f>VLOOKUP(A1345,'Medical Examinations'!A1345:J3679,9,FALSE)</f>
        <v>Normal weight</v>
      </c>
      <c r="K1345" t="str">
        <f>VLOOKUP(A1345,'Medical Examinations'!A1345:J3679,10,FALSE)</f>
        <v>Diabetes</v>
      </c>
      <c r="L1345" s="14">
        <f>VLOOKUP(A1345,'Hospitalisation Details'!$A$1:$H$2344,2,FALSE)</f>
        <v>24036</v>
      </c>
      <c r="M1345">
        <f>VLOOKUP(A1345,'Hospitalisation Details'!$A$1:$H$2344,4,FALSE)</f>
        <v>8071.57</v>
      </c>
      <c r="N1345" t="str">
        <f>VLOOKUP(A1345,'Hospitalisation Details'!$A$1:$H$2344,5,FALSE)</f>
        <v>tier - 3</v>
      </c>
      <c r="O1345" t="str">
        <f>VLOOKUP(A1345,'Hospitalisation Details'!$A$1:$H$2344,6,FALSE)</f>
        <v>tier - 1</v>
      </c>
      <c r="P1345" t="str">
        <f>VLOOKUP(A1345,'Hospitalisation Details'!$A$1:$H$2344,7,FALSE)</f>
        <v>R1011</v>
      </c>
      <c r="Q1345">
        <f>VLOOKUP(A1345,'Hospitalisation Details'!$A$1:$H$2344,8,FALSE)</f>
        <v>57</v>
      </c>
    </row>
    <row r="1346" spans="1:17" x14ac:dyDescent="0.3">
      <c r="A1346" t="s">
        <v>1015</v>
      </c>
      <c r="B1346" t="str">
        <f>VLOOKUP(A1346, 'Customer Names'!$A$1:$D$2336,3,FALSE)</f>
        <v>O'Kelly</v>
      </c>
      <c r="C1346">
        <f>VLOOKUP(A1346, 'Medical Examinations'!$A$1:$J$2336,2,FALSE)</f>
        <v>36.200000000000003</v>
      </c>
      <c r="D1346">
        <f>VLOOKUP(A1346,'Medical Examinations'!A1345:J3680,3,FALSE)</f>
        <v>6.81</v>
      </c>
      <c r="E1346" t="str">
        <f>VLOOKUP(A1346,'Medical Examinations'!A1345:J3680,4,FALSE)</f>
        <v>Yes</v>
      </c>
      <c r="F1346" t="str">
        <f>VLOOKUP(A1346,'Medical Examinations'!A1345:J3680,4,FALSE)</f>
        <v>Yes</v>
      </c>
      <c r="G1346" t="str">
        <f>VLOOKUP(A1346,'Medical Examinations'!A1346:J3680,6,FALSE)</f>
        <v>No</v>
      </c>
      <c r="H1346">
        <f>VLOOKUP(A1346,'Medical Examinations'!A1346:J3680,7,FALSE)</f>
        <v>1</v>
      </c>
      <c r="I1346" s="8" t="str">
        <f>VLOOKUP(A1346,'Medical Examinations'!A1346:J3680,8,FALSE)</f>
        <v>No</v>
      </c>
      <c r="J1346" t="str">
        <f>VLOOKUP(A1346,'Medical Examinations'!A1346:J3680,9,FALSE)</f>
        <v>Obesity</v>
      </c>
      <c r="K1346" t="str">
        <f>VLOOKUP(A1346,'Medical Examinations'!A1346:J3680,10,FALSE)</f>
        <v>Diabetes</v>
      </c>
      <c r="L1346" s="14">
        <f>VLOOKUP(A1346,'Hospitalisation Details'!$A$1:$H$2344,2,FALSE)</f>
        <v>27743</v>
      </c>
      <c r="M1346">
        <f>VLOOKUP(A1346,'Hospitalisation Details'!$A$1:$H$2344,4,FALSE)</f>
        <v>8068.19</v>
      </c>
      <c r="N1346" t="str">
        <f>VLOOKUP(A1346,'Hospitalisation Details'!$A$1:$H$2344,5,FALSE)</f>
        <v>tier - 3</v>
      </c>
      <c r="O1346" t="str">
        <f>VLOOKUP(A1346,'Hospitalisation Details'!$A$1:$H$2344,6,FALSE)</f>
        <v>tier - 2</v>
      </c>
      <c r="P1346" t="str">
        <f>VLOOKUP(A1346,'Hospitalisation Details'!$A$1:$H$2344,7,FALSE)</f>
        <v>R1011</v>
      </c>
      <c r="Q1346">
        <f>VLOOKUP(A1346,'Hospitalisation Details'!$A$1:$H$2344,8,FALSE)</f>
        <v>47</v>
      </c>
    </row>
    <row r="1347" spans="1:17" x14ac:dyDescent="0.3">
      <c r="A1347" t="s">
        <v>1014</v>
      </c>
      <c r="B1347" t="str">
        <f>VLOOKUP(A1347, 'Customer Names'!$A$1:$D$2336,3,FALSE)</f>
        <v>Huff</v>
      </c>
      <c r="C1347">
        <f>VLOOKUP(A1347, 'Medical Examinations'!$A$1:$J$2336,2,FALSE)</f>
        <v>18.87</v>
      </c>
      <c r="D1347">
        <f>VLOOKUP(A1347,'Medical Examinations'!A1346:J3681,3,FALSE)</f>
        <v>8.06</v>
      </c>
      <c r="E1347" t="str">
        <f>VLOOKUP(A1347,'Medical Examinations'!A1346:J3681,4,FALSE)</f>
        <v>No</v>
      </c>
      <c r="F1347" t="str">
        <f>VLOOKUP(A1347,'Medical Examinations'!A1346:J3681,4,FALSE)</f>
        <v>No</v>
      </c>
      <c r="G1347" t="str">
        <f>VLOOKUP(A1347,'Medical Examinations'!A1347:J3681,6,FALSE)</f>
        <v>No</v>
      </c>
      <c r="H1347">
        <f>VLOOKUP(A1347,'Medical Examinations'!A1347:J3681,7,FALSE)</f>
        <v>0</v>
      </c>
      <c r="I1347" s="8" t="str">
        <f>VLOOKUP(A1347,'Medical Examinations'!A1347:J3681,8,FALSE)</f>
        <v>No</v>
      </c>
      <c r="J1347" t="str">
        <f>VLOOKUP(A1347,'Medical Examinations'!A1347:J3681,9,FALSE)</f>
        <v>Normal weight</v>
      </c>
      <c r="K1347" t="str">
        <f>VLOOKUP(A1347,'Medical Examinations'!A1347:J3681,10,FALSE)</f>
        <v>Diabetes</v>
      </c>
      <c r="L1347" s="14">
        <f>VLOOKUP(A1347,'Hospitalisation Details'!$A$1:$H$2344,2,FALSE)</f>
        <v>23965</v>
      </c>
      <c r="M1347">
        <f>VLOOKUP(A1347,'Hospitalisation Details'!$A$1:$H$2344,4,FALSE)</f>
        <v>8067.83</v>
      </c>
      <c r="N1347" t="str">
        <f>VLOOKUP(A1347,'Hospitalisation Details'!$A$1:$H$2344,5,FALSE)</f>
        <v>tier - 3</v>
      </c>
      <c r="O1347" t="str">
        <f>VLOOKUP(A1347,'Hospitalisation Details'!$A$1:$H$2344,6,FALSE)</f>
        <v>tier - 1</v>
      </c>
      <c r="P1347" t="str">
        <f>VLOOKUP(A1347,'Hospitalisation Details'!$A$1:$H$2344,7,FALSE)</f>
        <v>R1013</v>
      </c>
      <c r="Q1347">
        <f>VLOOKUP(A1347,'Hospitalisation Details'!$A$1:$H$2344,8,FALSE)</f>
        <v>57</v>
      </c>
    </row>
    <row r="1348" spans="1:17" x14ac:dyDescent="0.3">
      <c r="A1348" t="s">
        <v>1013</v>
      </c>
      <c r="B1348" t="str">
        <f>VLOOKUP(A1348, 'Customer Names'!$A$1:$D$2336,3,FALSE)</f>
        <v>Dye</v>
      </c>
      <c r="C1348">
        <f>VLOOKUP(A1348, 'Medical Examinations'!$A$1:$J$2336,2,FALSE)</f>
        <v>32.299999999999997</v>
      </c>
      <c r="D1348">
        <f>VLOOKUP(A1348,'Medical Examinations'!A1347:J3682,3,FALSE)</f>
        <v>6.74</v>
      </c>
      <c r="E1348" t="str">
        <f>VLOOKUP(A1348,'Medical Examinations'!A1347:J3682,4,FALSE)</f>
        <v>Yes</v>
      </c>
      <c r="F1348" t="str">
        <f>VLOOKUP(A1348,'Medical Examinations'!A1347:J3682,4,FALSE)</f>
        <v>Yes</v>
      </c>
      <c r="G1348" t="str">
        <f>VLOOKUP(A1348,'Medical Examinations'!A1348:J3682,6,FALSE)</f>
        <v>No</v>
      </c>
      <c r="H1348">
        <f>VLOOKUP(A1348,'Medical Examinations'!A1348:J3682,7,FALSE)</f>
        <v>1</v>
      </c>
      <c r="I1348" s="8" t="str">
        <f>VLOOKUP(A1348,'Medical Examinations'!A1348:J3682,8,FALSE)</f>
        <v>No</v>
      </c>
      <c r="J1348" t="str">
        <f>VLOOKUP(A1348,'Medical Examinations'!A1348:J3682,9,FALSE)</f>
        <v>Obesity</v>
      </c>
      <c r="K1348" t="str">
        <f>VLOOKUP(A1348,'Medical Examinations'!A1348:J3682,10,FALSE)</f>
        <v>Diabetes</v>
      </c>
      <c r="L1348" s="14">
        <f>VLOOKUP(A1348,'Hospitalisation Details'!$A$1:$H$2344,2,FALSE)</f>
        <v>27573</v>
      </c>
      <c r="M1348">
        <f>VLOOKUP(A1348,'Hospitalisation Details'!$A$1:$H$2344,4,FALSE)</f>
        <v>8062.76</v>
      </c>
      <c r="N1348" t="str">
        <f>VLOOKUP(A1348,'Hospitalisation Details'!$A$1:$H$2344,5,FALSE)</f>
        <v>tier - 3</v>
      </c>
      <c r="O1348" t="str">
        <f>VLOOKUP(A1348,'Hospitalisation Details'!$A$1:$H$2344,6,FALSE)</f>
        <v>tier - 3</v>
      </c>
      <c r="P1348" t="str">
        <f>VLOOKUP(A1348,'Hospitalisation Details'!$A$1:$H$2344,7,FALSE)</f>
        <v>R1011</v>
      </c>
      <c r="Q1348">
        <f>VLOOKUP(A1348,'Hospitalisation Details'!$A$1:$H$2344,8,FALSE)</f>
        <v>47</v>
      </c>
    </row>
    <row r="1349" spans="1:17" x14ac:dyDescent="0.3">
      <c r="A1349" t="s">
        <v>1012</v>
      </c>
      <c r="B1349" t="str">
        <f>VLOOKUP(A1349, 'Customer Names'!$A$1:$D$2336,3,FALSE)</f>
        <v>Willard</v>
      </c>
      <c r="C1349">
        <f>VLOOKUP(A1349, 'Medical Examinations'!$A$1:$J$2336,2,FALSE)</f>
        <v>22.64</v>
      </c>
      <c r="D1349">
        <f>VLOOKUP(A1349,'Medical Examinations'!A1348:J3683,3,FALSE)</f>
        <v>6.54</v>
      </c>
      <c r="E1349" t="str">
        <f>VLOOKUP(A1349,'Medical Examinations'!A1348:J3683,4,FALSE)</f>
        <v>Yes</v>
      </c>
      <c r="F1349" t="str">
        <f>VLOOKUP(A1349,'Medical Examinations'!A1348:J3683,4,FALSE)</f>
        <v>Yes</v>
      </c>
      <c r="G1349" t="str">
        <f>VLOOKUP(A1349,'Medical Examinations'!A1349:J3683,6,FALSE)</f>
        <v>No</v>
      </c>
      <c r="H1349">
        <f>VLOOKUP(A1349,'Medical Examinations'!A1349:J3683,7,FALSE)</f>
        <v>2</v>
      </c>
      <c r="I1349" s="8" t="str">
        <f>VLOOKUP(A1349,'Medical Examinations'!A1349:J3683,8,FALSE)</f>
        <v>No</v>
      </c>
      <c r="J1349" t="str">
        <f>VLOOKUP(A1349,'Medical Examinations'!A1349:J3683,9,FALSE)</f>
        <v>Normal weight</v>
      </c>
      <c r="K1349" t="str">
        <f>VLOOKUP(A1349,'Medical Examinations'!A1349:J3683,10,FALSE)</f>
        <v>Diabetes</v>
      </c>
      <c r="L1349" s="14">
        <f>VLOOKUP(A1349,'Hospitalisation Details'!$A$1:$H$2344,2,FALSE)</f>
        <v>25914</v>
      </c>
      <c r="M1349">
        <f>VLOOKUP(A1349,'Hospitalisation Details'!$A$1:$H$2344,4,FALSE)</f>
        <v>8062.31</v>
      </c>
      <c r="N1349" t="str">
        <f>VLOOKUP(A1349,'Hospitalisation Details'!$A$1:$H$2344,5,FALSE)</f>
        <v>tier - 2</v>
      </c>
      <c r="O1349" t="str">
        <f>VLOOKUP(A1349,'Hospitalisation Details'!$A$1:$H$2344,6,FALSE)</f>
        <v>tier - 1</v>
      </c>
      <c r="P1349" t="str">
        <f>VLOOKUP(A1349,'Hospitalisation Details'!$A$1:$H$2344,7,FALSE)</f>
        <v>R1013</v>
      </c>
      <c r="Q1349">
        <f>VLOOKUP(A1349,'Hospitalisation Details'!$A$1:$H$2344,8,FALSE)</f>
        <v>52</v>
      </c>
    </row>
    <row r="1350" spans="1:17" x14ac:dyDescent="0.3">
      <c r="A1350" t="s">
        <v>1011</v>
      </c>
      <c r="B1350" t="str">
        <f>VLOOKUP(A1350, 'Customer Names'!$A$1:$D$2336,3,FALSE)</f>
        <v>D'Addario</v>
      </c>
      <c r="C1350">
        <f>VLOOKUP(A1350, 'Medical Examinations'!$A$1:$J$2336,2,FALSE)</f>
        <v>28.69</v>
      </c>
      <c r="D1350">
        <f>VLOOKUP(A1350,'Medical Examinations'!A1349:J3684,3,FALSE)</f>
        <v>5.4</v>
      </c>
      <c r="E1350" t="str">
        <f>VLOOKUP(A1350,'Medical Examinations'!A1349:J3684,4,FALSE)</f>
        <v>No</v>
      </c>
      <c r="F1350" t="str">
        <f>VLOOKUP(A1350,'Medical Examinations'!A1349:J3684,4,FALSE)</f>
        <v>No</v>
      </c>
      <c r="G1350" t="str">
        <f>VLOOKUP(A1350,'Medical Examinations'!A1350:J3684,6,FALSE)</f>
        <v>No</v>
      </c>
      <c r="H1350">
        <f>VLOOKUP(A1350,'Medical Examinations'!A1350:J3684,7,FALSE)</f>
        <v>0</v>
      </c>
      <c r="I1350" s="8" t="str">
        <f>VLOOKUP(A1350,'Medical Examinations'!A1350:J3684,8,FALSE)</f>
        <v>No</v>
      </c>
      <c r="J1350" t="str">
        <f>VLOOKUP(A1350,'Medical Examinations'!A1350:J3684,9,FALSE)</f>
        <v>Overweight</v>
      </c>
      <c r="K1350" t="str">
        <f>VLOOKUP(A1350,'Medical Examinations'!A1350:J3684,10,FALSE)</f>
        <v>Normal</v>
      </c>
      <c r="L1350" s="14">
        <f>VLOOKUP(A1350,'Hospitalisation Details'!$A$1:$H$2344,2,FALSE)</f>
        <v>30312</v>
      </c>
      <c r="M1350">
        <f>VLOOKUP(A1350,'Hospitalisation Details'!$A$1:$H$2344,4,FALSE)</f>
        <v>8059.68</v>
      </c>
      <c r="N1350" t="str">
        <f>VLOOKUP(A1350,'Hospitalisation Details'!$A$1:$H$2344,5,FALSE)</f>
        <v>tier - 2</v>
      </c>
      <c r="O1350" t="str">
        <f>VLOOKUP(A1350,'Hospitalisation Details'!$A$1:$H$2344,6,FALSE)</f>
        <v>tier - 3</v>
      </c>
      <c r="P1350" t="str">
        <f>VLOOKUP(A1350,'Hospitalisation Details'!$A$1:$H$2344,7,FALSE)</f>
        <v>R1012</v>
      </c>
      <c r="Q1350">
        <f>VLOOKUP(A1350,'Hospitalisation Details'!$A$1:$H$2344,8,FALSE)</f>
        <v>40</v>
      </c>
    </row>
    <row r="1351" spans="1:17" x14ac:dyDescent="0.3">
      <c r="A1351" t="s">
        <v>1010</v>
      </c>
      <c r="B1351" t="str">
        <f>VLOOKUP(A1351, 'Customer Names'!$A$1:$D$2336,3,FALSE)</f>
        <v>Buchanan</v>
      </c>
      <c r="C1351">
        <f>VLOOKUP(A1351, 'Medical Examinations'!$A$1:$J$2336,2,FALSE)</f>
        <v>28.16</v>
      </c>
      <c r="D1351">
        <f>VLOOKUP(A1351,'Medical Examinations'!A1350:J3685,3,FALSE)</f>
        <v>5.58</v>
      </c>
      <c r="E1351" t="str">
        <f>VLOOKUP(A1351,'Medical Examinations'!A1350:J3685,4,FALSE)</f>
        <v>Yes</v>
      </c>
      <c r="F1351" t="str">
        <f>VLOOKUP(A1351,'Medical Examinations'!A1350:J3685,4,FALSE)</f>
        <v>Yes</v>
      </c>
      <c r="G1351" t="str">
        <f>VLOOKUP(A1351,'Medical Examinations'!A1351:J3685,6,FALSE)</f>
        <v>No</v>
      </c>
      <c r="H1351">
        <f>VLOOKUP(A1351,'Medical Examinations'!A1351:J3685,7,FALSE)</f>
        <v>0</v>
      </c>
      <c r="I1351" s="8" t="str">
        <f>VLOOKUP(A1351,'Medical Examinations'!A1351:J3685,8,FALSE)</f>
        <v>No</v>
      </c>
      <c r="J1351" t="str">
        <f>VLOOKUP(A1351,'Medical Examinations'!A1351:J3685,9,FALSE)</f>
        <v>Overweight</v>
      </c>
      <c r="K1351" t="str">
        <f>VLOOKUP(A1351,'Medical Examinations'!A1351:J3685,10,FALSE)</f>
        <v>Normal</v>
      </c>
      <c r="L1351" s="14">
        <f>VLOOKUP(A1351,'Hospitalisation Details'!$A$1:$H$2344,2,FALSE)</f>
        <v>31379</v>
      </c>
      <c r="M1351">
        <f>VLOOKUP(A1351,'Hospitalisation Details'!$A$1:$H$2344,4,FALSE)</f>
        <v>8059.06</v>
      </c>
      <c r="N1351" t="str">
        <f>VLOOKUP(A1351,'Hospitalisation Details'!$A$1:$H$2344,5,FALSE)</f>
        <v>tier - 2</v>
      </c>
      <c r="O1351" t="str">
        <f>VLOOKUP(A1351,'Hospitalisation Details'!$A$1:$H$2344,6,FALSE)</f>
        <v>tier - 3</v>
      </c>
      <c r="P1351" t="str">
        <f>VLOOKUP(A1351,'Hospitalisation Details'!$A$1:$H$2344,7,FALSE)</f>
        <v>R1012</v>
      </c>
      <c r="Q1351">
        <f>VLOOKUP(A1351,'Hospitalisation Details'!$A$1:$H$2344,8,FALSE)</f>
        <v>37</v>
      </c>
    </row>
    <row r="1352" spans="1:17" x14ac:dyDescent="0.3">
      <c r="A1352" t="s">
        <v>1009</v>
      </c>
      <c r="B1352" t="str">
        <f>VLOOKUP(A1352, 'Customer Names'!$A$1:$D$2336,3,FALSE)</f>
        <v>Clark</v>
      </c>
      <c r="C1352">
        <f>VLOOKUP(A1352, 'Medical Examinations'!$A$1:$J$2336,2,FALSE)</f>
        <v>45.54</v>
      </c>
      <c r="D1352">
        <f>VLOOKUP(A1352,'Medical Examinations'!A1351:J3686,3,FALSE)</f>
        <v>5.84</v>
      </c>
      <c r="E1352" t="str">
        <f>VLOOKUP(A1352,'Medical Examinations'!A1351:J3686,4,FALSE)</f>
        <v>No</v>
      </c>
      <c r="F1352" t="str">
        <f>VLOOKUP(A1352,'Medical Examinations'!A1351:J3686,4,FALSE)</f>
        <v>No</v>
      </c>
      <c r="G1352" t="str">
        <f>VLOOKUP(A1352,'Medical Examinations'!A1352:J3686,6,FALSE)</f>
        <v>Yes</v>
      </c>
      <c r="H1352">
        <f>VLOOKUP(A1352,'Medical Examinations'!A1352:J3686,7,FALSE)</f>
        <v>1</v>
      </c>
      <c r="I1352" s="8" t="str">
        <f>VLOOKUP(A1352,'Medical Examinations'!A1352:J3686,8,FALSE)</f>
        <v>No</v>
      </c>
      <c r="J1352" t="str">
        <f>VLOOKUP(A1352,'Medical Examinations'!A1352:J3686,9,FALSE)</f>
        <v>Obesity</v>
      </c>
      <c r="K1352" t="str">
        <f>VLOOKUP(A1352,'Medical Examinations'!A1352:J3686,10,FALSE)</f>
        <v>Prediabetes</v>
      </c>
      <c r="L1352" s="14">
        <f>VLOOKUP(A1352,'Hospitalisation Details'!$A$1:$H$2344,2,FALSE)</f>
        <v>37967</v>
      </c>
      <c r="M1352">
        <f>VLOOKUP(A1352,'Hospitalisation Details'!$A$1:$H$2344,4,FALSE)</f>
        <v>8035.64</v>
      </c>
      <c r="N1352" t="str">
        <f>VLOOKUP(A1352,'Hospitalisation Details'!$A$1:$H$2344,5,FALSE)</f>
        <v>tier - 2</v>
      </c>
      <c r="O1352" t="str">
        <f>VLOOKUP(A1352,'Hospitalisation Details'!$A$1:$H$2344,6,FALSE)</f>
        <v>tier - 2</v>
      </c>
      <c r="P1352" t="str">
        <f>VLOOKUP(A1352,'Hospitalisation Details'!$A$1:$H$2344,7,FALSE)</f>
        <v>R1012</v>
      </c>
      <c r="Q1352">
        <f>VLOOKUP(A1352,'Hospitalisation Details'!$A$1:$H$2344,8,FALSE)</f>
        <v>19</v>
      </c>
    </row>
    <row r="1353" spans="1:17" x14ac:dyDescent="0.3">
      <c r="A1353" t="s">
        <v>1008</v>
      </c>
      <c r="B1353" t="str">
        <f>VLOOKUP(A1353, 'Customer Names'!$A$1:$D$2336,3,FALSE)</f>
        <v>Waterson</v>
      </c>
      <c r="C1353">
        <f>VLOOKUP(A1353, 'Medical Examinations'!$A$1:$J$2336,2,FALSE)</f>
        <v>28.7</v>
      </c>
      <c r="D1353">
        <f>VLOOKUP(A1353,'Medical Examinations'!A1352:J3687,3,FALSE)</f>
        <v>4.2</v>
      </c>
      <c r="E1353" t="str">
        <f>VLOOKUP(A1353,'Medical Examinations'!A1352:J3687,4,FALSE)</f>
        <v>No</v>
      </c>
      <c r="F1353" t="str">
        <f>VLOOKUP(A1353,'Medical Examinations'!A1352:J3687,4,FALSE)</f>
        <v>No</v>
      </c>
      <c r="G1353" t="str">
        <f>VLOOKUP(A1353,'Medical Examinations'!A1353:J3687,6,FALSE)</f>
        <v>No</v>
      </c>
      <c r="H1353">
        <f>VLOOKUP(A1353,'Medical Examinations'!A1353:J3687,7,FALSE)</f>
        <v>0</v>
      </c>
      <c r="I1353" s="8" t="str">
        <f>VLOOKUP(A1353,'Medical Examinations'!A1353:J3687,8,FALSE)</f>
        <v>No</v>
      </c>
      <c r="J1353" t="str">
        <f>VLOOKUP(A1353,'Medical Examinations'!A1353:J3687,9,FALSE)</f>
        <v>Overweight</v>
      </c>
      <c r="K1353" t="str">
        <f>VLOOKUP(A1353,'Medical Examinations'!A1353:J3687,10,FALSE)</f>
        <v>Normal</v>
      </c>
      <c r="L1353" s="14">
        <f>VLOOKUP(A1353,'Hospitalisation Details'!$A$1:$H$2344,2,FALSE)</f>
        <v>28435</v>
      </c>
      <c r="M1353">
        <f>VLOOKUP(A1353,'Hospitalisation Details'!$A$1:$H$2344,4,FALSE)</f>
        <v>8027.97</v>
      </c>
      <c r="N1353" t="str">
        <f>VLOOKUP(A1353,'Hospitalisation Details'!$A$1:$H$2344,5,FALSE)</f>
        <v>tier - 3</v>
      </c>
      <c r="O1353" t="str">
        <f>VLOOKUP(A1353,'Hospitalisation Details'!$A$1:$H$2344,6,FALSE)</f>
        <v>tier - 2</v>
      </c>
      <c r="P1353" t="str">
        <f>VLOOKUP(A1353,'Hospitalisation Details'!$A$1:$H$2344,7,FALSE)</f>
        <v>R1011</v>
      </c>
      <c r="Q1353">
        <f>VLOOKUP(A1353,'Hospitalisation Details'!$A$1:$H$2344,8,FALSE)</f>
        <v>45</v>
      </c>
    </row>
    <row r="1354" spans="1:17" x14ac:dyDescent="0.3">
      <c r="A1354" t="s">
        <v>1007</v>
      </c>
      <c r="B1354" t="str">
        <f>VLOOKUP(A1354, 'Customer Names'!$A$1:$D$2336,3,FALSE)</f>
        <v>Piras</v>
      </c>
      <c r="C1354">
        <f>VLOOKUP(A1354, 'Medical Examinations'!$A$1:$J$2336,2,FALSE)</f>
        <v>27.74</v>
      </c>
      <c r="D1354">
        <f>VLOOKUP(A1354,'Medical Examinations'!A1353:J3688,3,FALSE)</f>
        <v>6.06</v>
      </c>
      <c r="E1354" t="str">
        <f>VLOOKUP(A1354,'Medical Examinations'!A1353:J3688,4,FALSE)</f>
        <v>Yes</v>
      </c>
      <c r="F1354" t="str">
        <f>VLOOKUP(A1354,'Medical Examinations'!A1353:J3688,4,FALSE)</f>
        <v>Yes</v>
      </c>
      <c r="G1354" t="str">
        <f>VLOOKUP(A1354,'Medical Examinations'!A1354:J3688,6,FALSE)</f>
        <v>No</v>
      </c>
      <c r="H1354">
        <f>VLOOKUP(A1354,'Medical Examinations'!A1354:J3688,7,FALSE)</f>
        <v>0</v>
      </c>
      <c r="I1354" s="8" t="str">
        <f>VLOOKUP(A1354,'Medical Examinations'!A1354:J3688,8,FALSE)</f>
        <v>No</v>
      </c>
      <c r="J1354" t="str">
        <f>VLOOKUP(A1354,'Medical Examinations'!A1354:J3688,9,FALSE)</f>
        <v>Overweight</v>
      </c>
      <c r="K1354" t="str">
        <f>VLOOKUP(A1354,'Medical Examinations'!A1354:J3688,10,FALSE)</f>
        <v>Prediabetes</v>
      </c>
      <c r="L1354" s="14">
        <f>VLOOKUP(A1354,'Hospitalisation Details'!$A$1:$H$2344,2,FALSE)</f>
        <v>28114</v>
      </c>
      <c r="M1354">
        <f>VLOOKUP(A1354,'Hospitalisation Details'!$A$1:$H$2344,4,FALSE)</f>
        <v>8026.67</v>
      </c>
      <c r="N1354" t="str">
        <f>VLOOKUP(A1354,'Hospitalisation Details'!$A$1:$H$2344,5,FALSE)</f>
        <v>tier - 2</v>
      </c>
      <c r="O1354" t="str">
        <f>VLOOKUP(A1354,'Hospitalisation Details'!$A$1:$H$2344,6,FALSE)</f>
        <v>tier - 2</v>
      </c>
      <c r="P1354" t="str">
        <f>VLOOKUP(A1354,'Hospitalisation Details'!$A$1:$H$2344,7,FALSE)</f>
        <v>R1012</v>
      </c>
      <c r="Q1354">
        <f>VLOOKUP(A1354,'Hospitalisation Details'!$A$1:$H$2344,8,FALSE)</f>
        <v>46</v>
      </c>
    </row>
    <row r="1355" spans="1:17" x14ac:dyDescent="0.3">
      <c r="A1355" t="s">
        <v>1006</v>
      </c>
      <c r="B1355" t="str">
        <f>VLOOKUP(A1355, 'Customer Names'!$A$1:$D$2336,3,FALSE)</f>
        <v>Olson</v>
      </c>
      <c r="C1355">
        <f>VLOOKUP(A1355, 'Medical Examinations'!$A$1:$J$2336,2,FALSE)</f>
        <v>36.954999999999998</v>
      </c>
      <c r="D1355">
        <f>VLOOKUP(A1355,'Medical Examinations'!A1354:J3689,3,FALSE)</f>
        <v>7.57</v>
      </c>
      <c r="E1355" t="str">
        <f>VLOOKUP(A1355,'Medical Examinations'!A1354:J3689,4,FALSE)</f>
        <v>No</v>
      </c>
      <c r="F1355" t="str">
        <f>VLOOKUP(A1355,'Medical Examinations'!A1354:J3689,4,FALSE)</f>
        <v>No</v>
      </c>
      <c r="G1355" t="str">
        <f>VLOOKUP(A1355,'Medical Examinations'!A1355:J3689,6,FALSE)</f>
        <v>No</v>
      </c>
      <c r="H1355">
        <f>VLOOKUP(A1355,'Medical Examinations'!A1355:J3689,7,FALSE)</f>
        <v>0</v>
      </c>
      <c r="I1355" s="8" t="str">
        <f>VLOOKUP(A1355,'Medical Examinations'!A1355:J3689,8,FALSE)</f>
        <v>No</v>
      </c>
      <c r="J1355" t="str">
        <f>VLOOKUP(A1355,'Medical Examinations'!A1355:J3689,9,FALSE)</f>
        <v>Obesity</v>
      </c>
      <c r="K1355" t="str">
        <f>VLOOKUP(A1355,'Medical Examinations'!A1355:J3689,10,FALSE)</f>
        <v>Diabetes</v>
      </c>
      <c r="L1355" s="14">
        <f>VLOOKUP(A1355,'Hospitalisation Details'!$A$1:$H$2344,2,FALSE)</f>
        <v>28688</v>
      </c>
      <c r="M1355">
        <f>VLOOKUP(A1355,'Hospitalisation Details'!$A$1:$H$2344,4,FALSE)</f>
        <v>8023.14</v>
      </c>
      <c r="N1355" t="str">
        <f>VLOOKUP(A1355,'Hospitalisation Details'!$A$1:$H$2344,5,FALSE)</f>
        <v>tier - 2</v>
      </c>
      <c r="O1355" t="str">
        <f>VLOOKUP(A1355,'Hospitalisation Details'!$A$1:$H$2344,6,FALSE)</f>
        <v>tier - 3</v>
      </c>
      <c r="P1355" t="str">
        <f>VLOOKUP(A1355,'Hospitalisation Details'!$A$1:$H$2344,7,FALSE)</f>
        <v>R1012</v>
      </c>
      <c r="Q1355">
        <f>VLOOKUP(A1355,'Hospitalisation Details'!$A$1:$H$2344,8,FALSE)</f>
        <v>44</v>
      </c>
    </row>
    <row r="1356" spans="1:17" x14ac:dyDescent="0.3">
      <c r="A1356" t="s">
        <v>1005</v>
      </c>
      <c r="B1356" t="str">
        <f>VLOOKUP(A1356, 'Customer Names'!$A$1:$D$2336,3,FALSE)</f>
        <v>Manfredi</v>
      </c>
      <c r="C1356">
        <f>VLOOKUP(A1356, 'Medical Examinations'!$A$1:$J$2336,2,FALSE)</f>
        <v>30.69</v>
      </c>
      <c r="D1356">
        <f>VLOOKUP(A1356,'Medical Examinations'!A1355:J3690,3,FALSE)</f>
        <v>6.15</v>
      </c>
      <c r="E1356" t="str">
        <f>VLOOKUP(A1356,'Medical Examinations'!A1355:J3690,4,FALSE)</f>
        <v>No</v>
      </c>
      <c r="F1356" t="str">
        <f>VLOOKUP(A1356,'Medical Examinations'!A1355:J3690,4,FALSE)</f>
        <v>No</v>
      </c>
      <c r="G1356" t="str">
        <f>VLOOKUP(A1356,'Medical Examinations'!A1356:J3690,6,FALSE)</f>
        <v>No</v>
      </c>
      <c r="H1356">
        <f>VLOOKUP(A1356,'Medical Examinations'!A1356:J3690,7,FALSE)</f>
        <v>0</v>
      </c>
      <c r="I1356" s="8" t="str">
        <f>VLOOKUP(A1356,'Medical Examinations'!A1356:J3690,8,FALSE)</f>
        <v>No</v>
      </c>
      <c r="J1356" t="str">
        <f>VLOOKUP(A1356,'Medical Examinations'!A1356:J3690,9,FALSE)</f>
        <v>Obesity</v>
      </c>
      <c r="K1356" t="str">
        <f>VLOOKUP(A1356,'Medical Examinations'!A1356:J3690,10,FALSE)</f>
        <v>Prediabetes</v>
      </c>
      <c r="L1356" s="14">
        <f>VLOOKUP(A1356,'Hospitalisation Details'!$A$1:$H$2344,2,FALSE)</f>
        <v>32815</v>
      </c>
      <c r="M1356">
        <f>VLOOKUP(A1356,'Hospitalisation Details'!$A$1:$H$2344,4,FALSE)</f>
        <v>8021.11</v>
      </c>
      <c r="N1356" t="str">
        <f>VLOOKUP(A1356,'Hospitalisation Details'!$A$1:$H$2344,5,FALSE)</f>
        <v>tier - 2</v>
      </c>
      <c r="O1356" t="str">
        <f>VLOOKUP(A1356,'Hospitalisation Details'!$A$1:$H$2344,6,FALSE)</f>
        <v>tier - 1</v>
      </c>
      <c r="P1356" t="str">
        <f>VLOOKUP(A1356,'Hospitalisation Details'!$A$1:$H$2344,7,FALSE)</f>
        <v>R1012</v>
      </c>
      <c r="Q1356">
        <f>VLOOKUP(A1356,'Hospitalisation Details'!$A$1:$H$2344,8,FALSE)</f>
        <v>33</v>
      </c>
    </row>
    <row r="1357" spans="1:17" x14ac:dyDescent="0.3">
      <c r="A1357" t="s">
        <v>1004</v>
      </c>
      <c r="B1357" t="str">
        <f>VLOOKUP(A1357, 'Customer Names'!$A$1:$D$2336,3,FALSE)</f>
        <v>Landberg</v>
      </c>
      <c r="C1357">
        <f>VLOOKUP(A1357, 'Medical Examinations'!$A$1:$J$2336,2,FALSE)</f>
        <v>24.984999999999999</v>
      </c>
      <c r="D1357">
        <f>VLOOKUP(A1357,'Medical Examinations'!A1356:J3691,3,FALSE)</f>
        <v>4.5599999999999996</v>
      </c>
      <c r="E1357" t="str">
        <f>VLOOKUP(A1357,'Medical Examinations'!A1356:J3691,4,FALSE)</f>
        <v>No</v>
      </c>
      <c r="F1357" t="str">
        <f>VLOOKUP(A1357,'Medical Examinations'!A1356:J3691,4,FALSE)</f>
        <v>No</v>
      </c>
      <c r="G1357" t="str">
        <f>VLOOKUP(A1357,'Medical Examinations'!A1357:J3691,6,FALSE)</f>
        <v>No</v>
      </c>
      <c r="H1357">
        <f>VLOOKUP(A1357,'Medical Examinations'!A1357:J3691,7,FALSE)</f>
        <v>0</v>
      </c>
      <c r="I1357" s="8" t="str">
        <f>VLOOKUP(A1357,'Medical Examinations'!A1357:J3691,8,FALSE)</f>
        <v>No</v>
      </c>
      <c r="J1357" t="str">
        <f>VLOOKUP(A1357,'Medical Examinations'!A1357:J3691,9,FALSE)</f>
        <v>Overweight</v>
      </c>
      <c r="K1357" t="str">
        <f>VLOOKUP(A1357,'Medical Examinations'!A1357:J3691,10,FALSE)</f>
        <v>Normal</v>
      </c>
      <c r="L1357" s="14">
        <f>VLOOKUP(A1357,'Hospitalisation Details'!$A$1:$H$2344,2,FALSE)</f>
        <v>29533</v>
      </c>
      <c r="M1357">
        <f>VLOOKUP(A1357,'Hospitalisation Details'!$A$1:$H$2344,4,FALSE)</f>
        <v>8017.06</v>
      </c>
      <c r="N1357" t="str">
        <f>VLOOKUP(A1357,'Hospitalisation Details'!$A$1:$H$2344,5,FALSE)</f>
        <v>tier - 2</v>
      </c>
      <c r="O1357" t="str">
        <f>VLOOKUP(A1357,'Hospitalisation Details'!$A$1:$H$2344,6,FALSE)</f>
        <v>tier - 2</v>
      </c>
      <c r="P1357" t="str">
        <f>VLOOKUP(A1357,'Hospitalisation Details'!$A$1:$H$2344,7,FALSE)</f>
        <v>R1012</v>
      </c>
      <c r="Q1357">
        <f>VLOOKUP(A1357,'Hospitalisation Details'!$A$1:$H$2344,8,FALSE)</f>
        <v>42</v>
      </c>
    </row>
    <row r="1358" spans="1:17" x14ac:dyDescent="0.3">
      <c r="A1358" t="s">
        <v>1003</v>
      </c>
      <c r="B1358" t="str">
        <f>VLOOKUP(A1358, 'Customer Names'!$A$1:$D$2336,3,FALSE)</f>
        <v>Flynn</v>
      </c>
      <c r="C1358">
        <f>VLOOKUP(A1358, 'Medical Examinations'!$A$1:$J$2336,2,FALSE)</f>
        <v>39.42</v>
      </c>
      <c r="D1358">
        <f>VLOOKUP(A1358,'Medical Examinations'!A1357:J3692,3,FALSE)</f>
        <v>4.72</v>
      </c>
      <c r="E1358" t="str">
        <f>VLOOKUP(A1358,'Medical Examinations'!A1357:J3692,4,FALSE)</f>
        <v>Yes</v>
      </c>
      <c r="F1358" t="str">
        <f>VLOOKUP(A1358,'Medical Examinations'!A1357:J3692,4,FALSE)</f>
        <v>Yes</v>
      </c>
      <c r="G1358" t="str">
        <f>VLOOKUP(A1358,'Medical Examinations'!A1358:J3692,6,FALSE)</f>
        <v>No</v>
      </c>
      <c r="H1358">
        <f>VLOOKUP(A1358,'Medical Examinations'!A1358:J3692,7,FALSE)</f>
        <v>1</v>
      </c>
      <c r="I1358" s="8" t="str">
        <f>VLOOKUP(A1358,'Medical Examinations'!A1358:J3692,8,FALSE)</f>
        <v>No</v>
      </c>
      <c r="J1358" t="str">
        <f>VLOOKUP(A1358,'Medical Examinations'!A1358:J3692,9,FALSE)</f>
        <v>Obesity</v>
      </c>
      <c r="K1358" t="str">
        <f>VLOOKUP(A1358,'Medical Examinations'!A1358:J3692,10,FALSE)</f>
        <v>Normal</v>
      </c>
      <c r="L1358" s="14">
        <f>VLOOKUP(A1358,'Hospitalisation Details'!$A$1:$H$2344,2,FALSE)</f>
        <v>34960</v>
      </c>
      <c r="M1358">
        <f>VLOOKUP(A1358,'Hospitalisation Details'!$A$1:$H$2344,4,FALSE)</f>
        <v>8014.62</v>
      </c>
      <c r="N1358" t="str">
        <f>VLOOKUP(A1358,'Hospitalisation Details'!$A$1:$H$2344,5,FALSE)</f>
        <v>tier - 2</v>
      </c>
      <c r="O1358" t="str">
        <f>VLOOKUP(A1358,'Hospitalisation Details'!$A$1:$H$2344,6,FALSE)</f>
        <v>tier - 3</v>
      </c>
      <c r="P1358" t="str">
        <f>VLOOKUP(A1358,'Hospitalisation Details'!$A$1:$H$2344,7,FALSE)</f>
        <v>R1012</v>
      </c>
      <c r="Q1358">
        <f>VLOOKUP(A1358,'Hospitalisation Details'!$A$1:$H$2344,8,FALSE)</f>
        <v>27</v>
      </c>
    </row>
    <row r="1359" spans="1:17" x14ac:dyDescent="0.3">
      <c r="A1359" t="s">
        <v>1002</v>
      </c>
      <c r="B1359" t="str">
        <f>VLOOKUP(A1359, 'Customer Names'!$A$1:$D$2336,3,FALSE)</f>
        <v>Bishop</v>
      </c>
      <c r="C1359">
        <f>VLOOKUP(A1359, 'Medical Examinations'!$A$1:$J$2336,2,FALSE)</f>
        <v>16.8</v>
      </c>
      <c r="D1359">
        <f>VLOOKUP(A1359,'Medical Examinations'!A1358:J3693,3,FALSE)</f>
        <v>7.98</v>
      </c>
      <c r="E1359" t="str">
        <f>VLOOKUP(A1359,'Medical Examinations'!A1358:J3693,4,FALSE)</f>
        <v>No</v>
      </c>
      <c r="F1359" t="str">
        <f>VLOOKUP(A1359,'Medical Examinations'!A1358:J3693,4,FALSE)</f>
        <v>No</v>
      </c>
      <c r="G1359" t="str">
        <f>VLOOKUP(A1359,'Medical Examinations'!A1359:J3693,6,FALSE)</f>
        <v>No</v>
      </c>
      <c r="H1359">
        <f>VLOOKUP(A1359,'Medical Examinations'!A1359:J3693,7,FALSE)</f>
        <v>0</v>
      </c>
      <c r="I1359" s="8" t="str">
        <f>VLOOKUP(A1359,'Medical Examinations'!A1359:J3693,8,FALSE)</f>
        <v>No</v>
      </c>
      <c r="J1359" t="str">
        <f>VLOOKUP(A1359,'Medical Examinations'!A1359:J3693,9,FALSE)</f>
        <v>Underweight</v>
      </c>
      <c r="K1359" t="str">
        <f>VLOOKUP(A1359,'Medical Examinations'!A1359:J3693,10,FALSE)</f>
        <v>Diabetes</v>
      </c>
      <c r="L1359" s="14">
        <f>VLOOKUP(A1359,'Hospitalisation Details'!$A$1:$H$2344,2,FALSE)</f>
        <v>22880</v>
      </c>
      <c r="M1359">
        <f>VLOOKUP(A1359,'Hospitalisation Details'!$A$1:$H$2344,4,FALSE)</f>
        <v>8004.96</v>
      </c>
      <c r="N1359" t="str">
        <f>VLOOKUP(A1359,'Hospitalisation Details'!$A$1:$H$2344,5,FALSE)</f>
        <v>tier - 3</v>
      </c>
      <c r="O1359" t="str">
        <f>VLOOKUP(A1359,'Hospitalisation Details'!$A$1:$H$2344,6,FALSE)</f>
        <v>tier - 1</v>
      </c>
      <c r="P1359" t="str">
        <f>VLOOKUP(A1359,'Hospitalisation Details'!$A$1:$H$2344,7,FALSE)</f>
        <v>R1013</v>
      </c>
      <c r="Q1359">
        <f>VLOOKUP(A1359,'Hospitalisation Details'!$A$1:$H$2344,8,FALSE)</f>
        <v>60</v>
      </c>
    </row>
    <row r="1360" spans="1:17" x14ac:dyDescent="0.3">
      <c r="A1360" t="s">
        <v>1001</v>
      </c>
      <c r="B1360" t="str">
        <f>VLOOKUP(A1360, 'Customer Names'!$A$1:$D$2336,3,FALSE)</f>
        <v>Devitt</v>
      </c>
      <c r="C1360">
        <f>VLOOKUP(A1360, 'Medical Examinations'!$A$1:$J$2336,2,FALSE)</f>
        <v>23.274999999999999</v>
      </c>
      <c r="D1360">
        <f>VLOOKUP(A1360,'Medical Examinations'!A1359:J3694,3,FALSE)</f>
        <v>6.26</v>
      </c>
      <c r="E1360" t="str">
        <f>VLOOKUP(A1360,'Medical Examinations'!A1359:J3694,4,FALSE)</f>
        <v>Yes</v>
      </c>
      <c r="F1360" t="str">
        <f>VLOOKUP(A1360,'Medical Examinations'!A1359:J3694,4,FALSE)</f>
        <v>Yes</v>
      </c>
      <c r="G1360" t="str">
        <f>VLOOKUP(A1360,'Medical Examinations'!A1360:J3694,6,FALSE)</f>
        <v>Yes</v>
      </c>
      <c r="H1360">
        <f>VLOOKUP(A1360,'Medical Examinations'!A1360:J3694,7,FALSE)</f>
        <v>1</v>
      </c>
      <c r="I1360" s="8" t="str">
        <f>VLOOKUP(A1360,'Medical Examinations'!A1360:J3694,8,FALSE)</f>
        <v>No</v>
      </c>
      <c r="J1360" t="str">
        <f>VLOOKUP(A1360,'Medical Examinations'!A1360:J3694,9,FALSE)</f>
        <v>Normal weight</v>
      </c>
      <c r="K1360" t="str">
        <f>VLOOKUP(A1360,'Medical Examinations'!A1360:J3694,10,FALSE)</f>
        <v>Prediabetes</v>
      </c>
      <c r="L1360" s="14">
        <f>VLOOKUP(A1360,'Hospitalisation Details'!$A$1:$H$2344,2,FALSE)</f>
        <v>30548</v>
      </c>
      <c r="M1360">
        <f>VLOOKUP(A1360,'Hospitalisation Details'!$A$1:$H$2344,4,FALSE)</f>
        <v>7986.48</v>
      </c>
      <c r="N1360" t="str">
        <f>VLOOKUP(A1360,'Hospitalisation Details'!$A$1:$H$2344,5,FALSE)</f>
        <v>tier - 2</v>
      </c>
      <c r="O1360" t="str">
        <f>VLOOKUP(A1360,'Hospitalisation Details'!$A$1:$H$2344,6,FALSE)</f>
        <v>tier - 3</v>
      </c>
      <c r="P1360" t="str">
        <f>VLOOKUP(A1360,'Hospitalisation Details'!$A$1:$H$2344,7,FALSE)</f>
        <v>R1024</v>
      </c>
      <c r="Q1360">
        <f>VLOOKUP(A1360,'Hospitalisation Details'!$A$1:$H$2344,8,FALSE)</f>
        <v>39</v>
      </c>
    </row>
    <row r="1361" spans="1:17" x14ac:dyDescent="0.3">
      <c r="A1361" t="s">
        <v>1000</v>
      </c>
      <c r="B1361" t="str">
        <f>VLOOKUP(A1361, 'Customer Names'!$A$1:$D$2336,3,FALSE)</f>
        <v>Lynch</v>
      </c>
      <c r="C1361">
        <f>VLOOKUP(A1361, 'Medical Examinations'!$A$1:$J$2336,2,FALSE)</f>
        <v>22.8</v>
      </c>
      <c r="D1361">
        <f>VLOOKUP(A1361,'Medical Examinations'!A1360:J3695,3,FALSE)</f>
        <v>4.29</v>
      </c>
      <c r="E1361" t="str">
        <f>VLOOKUP(A1361,'Medical Examinations'!A1360:J3695,4,FALSE)</f>
        <v>Yes</v>
      </c>
      <c r="F1361" t="str">
        <f>VLOOKUP(A1361,'Medical Examinations'!A1360:J3695,4,FALSE)</f>
        <v>Yes</v>
      </c>
      <c r="G1361" t="str">
        <f>VLOOKUP(A1361,'Medical Examinations'!A1361:J3695,6,FALSE)</f>
        <v>Yes</v>
      </c>
      <c r="H1361">
        <f>VLOOKUP(A1361,'Medical Examinations'!A1361:J3695,7,FALSE)</f>
        <v>1</v>
      </c>
      <c r="I1361" s="8" t="str">
        <f>VLOOKUP(A1361,'Medical Examinations'!A1361:J3695,8,FALSE)</f>
        <v>No</v>
      </c>
      <c r="J1361" t="str">
        <f>VLOOKUP(A1361,'Medical Examinations'!A1361:J3695,9,FALSE)</f>
        <v>Normal weight</v>
      </c>
      <c r="K1361" t="str">
        <f>VLOOKUP(A1361,'Medical Examinations'!A1361:J3695,10,FALSE)</f>
        <v>Normal</v>
      </c>
      <c r="L1361" s="14">
        <f>VLOOKUP(A1361,'Hospitalisation Details'!$A$1:$H$2344,2,FALSE)</f>
        <v>30556</v>
      </c>
      <c r="M1361">
        <f>VLOOKUP(A1361,'Hospitalisation Details'!$A$1:$H$2344,4,FALSE)</f>
        <v>7985.82</v>
      </c>
      <c r="N1361" t="str">
        <f>VLOOKUP(A1361,'Hospitalisation Details'!$A$1:$H$2344,5,FALSE)</f>
        <v>tier - 2</v>
      </c>
      <c r="O1361" t="str">
        <f>VLOOKUP(A1361,'Hospitalisation Details'!$A$1:$H$2344,6,FALSE)</f>
        <v>tier - 1</v>
      </c>
      <c r="P1361" t="str">
        <f>VLOOKUP(A1361,'Hospitalisation Details'!$A$1:$H$2344,7,FALSE)</f>
        <v>R1024</v>
      </c>
      <c r="Q1361">
        <f>VLOOKUP(A1361,'Hospitalisation Details'!$A$1:$H$2344,8,FALSE)</f>
        <v>39</v>
      </c>
    </row>
    <row r="1362" spans="1:17" x14ac:dyDescent="0.3">
      <c r="A1362" t="s">
        <v>999</v>
      </c>
      <c r="B1362" t="str">
        <f>VLOOKUP(A1362, 'Customer Names'!$A$1:$D$2336,3,FALSE)</f>
        <v>Tramontano</v>
      </c>
      <c r="C1362">
        <f>VLOOKUP(A1362, 'Medical Examinations'!$A$1:$J$2336,2,FALSE)</f>
        <v>24.3</v>
      </c>
      <c r="D1362">
        <f>VLOOKUP(A1362,'Medical Examinations'!A1361:J3696,3,FALSE)</f>
        <v>5.43</v>
      </c>
      <c r="E1362" t="str">
        <f>VLOOKUP(A1362,'Medical Examinations'!A1361:J3696,4,FALSE)</f>
        <v>No</v>
      </c>
      <c r="F1362" t="str">
        <f>VLOOKUP(A1362,'Medical Examinations'!A1361:J3696,4,FALSE)</f>
        <v>No</v>
      </c>
      <c r="G1362" t="str">
        <f>VLOOKUP(A1362,'Medical Examinations'!A1362:J3696,6,FALSE)</f>
        <v>No</v>
      </c>
      <c r="H1362">
        <f>VLOOKUP(A1362,'Medical Examinations'!A1362:J3696,7,FALSE)</f>
        <v>2</v>
      </c>
      <c r="I1362" s="8" t="str">
        <f>VLOOKUP(A1362,'Medical Examinations'!A1362:J3696,8,FALSE)</f>
        <v>No</v>
      </c>
      <c r="J1362" t="str">
        <f>VLOOKUP(A1362,'Medical Examinations'!A1362:J3696,9,FALSE)</f>
        <v>Normal weight</v>
      </c>
      <c r="K1362" t="str">
        <f>VLOOKUP(A1362,'Medical Examinations'!A1362:J3696,10,FALSE)</f>
        <v>Normal</v>
      </c>
      <c r="L1362" s="14">
        <f>VLOOKUP(A1362,'Hospitalisation Details'!$A$1:$H$2344,2,FALSE)</f>
        <v>26626</v>
      </c>
      <c r="M1362">
        <f>VLOOKUP(A1362,'Hospitalisation Details'!$A$1:$H$2344,4,FALSE)</f>
        <v>7980.34</v>
      </c>
      <c r="N1362" t="str">
        <f>VLOOKUP(A1362,'Hospitalisation Details'!$A$1:$H$2344,5,FALSE)</f>
        <v>tier - 2</v>
      </c>
      <c r="O1362" t="str">
        <f>VLOOKUP(A1362,'Hospitalisation Details'!$A$1:$H$2344,6,FALSE)</f>
        <v>tier - 2</v>
      </c>
      <c r="P1362" t="str">
        <f>VLOOKUP(A1362,'Hospitalisation Details'!$A$1:$H$2344,7,FALSE)</f>
        <v>R1013</v>
      </c>
      <c r="Q1362">
        <f>VLOOKUP(A1362,'Hospitalisation Details'!$A$1:$H$2344,8,FALSE)</f>
        <v>50</v>
      </c>
    </row>
    <row r="1363" spans="1:17" x14ac:dyDescent="0.3">
      <c r="A1363" t="s">
        <v>998</v>
      </c>
      <c r="B1363" t="str">
        <f>VLOOKUP(A1363, 'Customer Names'!$A$1:$D$2336,3,FALSE)</f>
        <v>Davidson</v>
      </c>
      <c r="C1363">
        <f>VLOOKUP(A1363, 'Medical Examinations'!$A$1:$J$2336,2,FALSE)</f>
        <v>25.13</v>
      </c>
      <c r="D1363">
        <f>VLOOKUP(A1363,'Medical Examinations'!A1362:J3697,3,FALSE)</f>
        <v>8</v>
      </c>
      <c r="E1363" t="str">
        <f>VLOOKUP(A1363,'Medical Examinations'!A1362:J3697,4,FALSE)</f>
        <v>Yes</v>
      </c>
      <c r="F1363" t="str">
        <f>VLOOKUP(A1363,'Medical Examinations'!A1362:J3697,4,FALSE)</f>
        <v>Yes</v>
      </c>
      <c r="G1363" t="str">
        <f>VLOOKUP(A1363,'Medical Examinations'!A1363:J3697,6,FALSE)</f>
        <v>No</v>
      </c>
      <c r="H1363">
        <f>VLOOKUP(A1363,'Medical Examinations'!A1363:J3697,7,FALSE)</f>
        <v>1</v>
      </c>
      <c r="I1363" s="8" t="str">
        <f>VLOOKUP(A1363,'Medical Examinations'!A1363:J3697,8,FALSE)</f>
        <v>No</v>
      </c>
      <c r="J1363" t="str">
        <f>VLOOKUP(A1363,'Medical Examinations'!A1363:J3697,9,FALSE)</f>
        <v>Overweight</v>
      </c>
      <c r="K1363" t="str">
        <f>VLOOKUP(A1363,'Medical Examinations'!A1363:J3697,10,FALSE)</f>
        <v>Diabetes</v>
      </c>
      <c r="L1363" s="14">
        <f>VLOOKUP(A1363,'Hospitalisation Details'!$A$1:$H$2344,2,FALSE)</f>
        <v>27616</v>
      </c>
      <c r="M1363">
        <f>VLOOKUP(A1363,'Hospitalisation Details'!$A$1:$H$2344,4,FALSE)</f>
        <v>7966.81</v>
      </c>
      <c r="N1363" t="str">
        <f>VLOOKUP(A1363,'Hospitalisation Details'!$A$1:$H$2344,5,FALSE)</f>
        <v>tier - 2</v>
      </c>
      <c r="O1363" t="str">
        <f>VLOOKUP(A1363,'Hospitalisation Details'!$A$1:$H$2344,6,FALSE)</f>
        <v>tier - 2</v>
      </c>
      <c r="P1363" t="str">
        <f>VLOOKUP(A1363,'Hospitalisation Details'!$A$1:$H$2344,7,FALSE)</f>
        <v>R1013</v>
      </c>
      <c r="Q1363">
        <f>VLOOKUP(A1363,'Hospitalisation Details'!$A$1:$H$2344,8,FALSE)</f>
        <v>47</v>
      </c>
    </row>
    <row r="1364" spans="1:17" x14ac:dyDescent="0.3">
      <c r="A1364" t="s">
        <v>997</v>
      </c>
      <c r="B1364" t="str">
        <f>VLOOKUP(A1364, 'Customer Names'!$A$1:$D$2336,3,FALSE)</f>
        <v>Burke</v>
      </c>
      <c r="C1364">
        <f>VLOOKUP(A1364, 'Medical Examinations'!$A$1:$J$2336,2,FALSE)</f>
        <v>22.72</v>
      </c>
      <c r="D1364">
        <f>VLOOKUP(A1364,'Medical Examinations'!A1363:J3698,3,FALSE)</f>
        <v>9.9600000000000009</v>
      </c>
      <c r="E1364" t="str">
        <f>VLOOKUP(A1364,'Medical Examinations'!A1363:J3698,4,FALSE)</f>
        <v>Yes</v>
      </c>
      <c r="F1364" t="str">
        <f>VLOOKUP(A1364,'Medical Examinations'!A1363:J3698,4,FALSE)</f>
        <v>Yes</v>
      </c>
      <c r="G1364" t="str">
        <f>VLOOKUP(A1364,'Medical Examinations'!A1364:J3698,6,FALSE)</f>
        <v>No</v>
      </c>
      <c r="H1364">
        <f>VLOOKUP(A1364,'Medical Examinations'!A1364:J3698,7,FALSE)</f>
        <v>2</v>
      </c>
      <c r="I1364" s="8" t="str">
        <f>VLOOKUP(A1364,'Medical Examinations'!A1364:J3698,8,FALSE)</f>
        <v>No</v>
      </c>
      <c r="J1364" t="str">
        <f>VLOOKUP(A1364,'Medical Examinations'!A1364:J3698,9,FALSE)</f>
        <v>Normal weight</v>
      </c>
      <c r="K1364" t="str">
        <f>VLOOKUP(A1364,'Medical Examinations'!A1364:J3698,10,FALSE)</f>
        <v>Diabetes</v>
      </c>
      <c r="L1364" s="14">
        <f>VLOOKUP(A1364,'Hospitalisation Details'!$A$1:$H$2344,2,FALSE)</f>
        <v>25738</v>
      </c>
      <c r="M1364">
        <f>VLOOKUP(A1364,'Hospitalisation Details'!$A$1:$H$2344,4,FALSE)</f>
        <v>7958.13</v>
      </c>
      <c r="N1364" t="str">
        <f>VLOOKUP(A1364,'Hospitalisation Details'!$A$1:$H$2344,5,FALSE)</f>
        <v>tier - 2</v>
      </c>
      <c r="O1364" t="str">
        <f>VLOOKUP(A1364,'Hospitalisation Details'!$A$1:$H$2344,6,FALSE)</f>
        <v>tier - 2</v>
      </c>
      <c r="P1364" t="str">
        <f>VLOOKUP(A1364,'Hospitalisation Details'!$A$1:$H$2344,7,FALSE)</f>
        <v>R1013</v>
      </c>
      <c r="Q1364">
        <f>VLOOKUP(A1364,'Hospitalisation Details'!$A$1:$H$2344,8,FALSE)</f>
        <v>52</v>
      </c>
    </row>
    <row r="1365" spans="1:17" x14ac:dyDescent="0.3">
      <c r="A1365" t="s">
        <v>996</v>
      </c>
      <c r="B1365" t="str">
        <f>VLOOKUP(A1365, 'Customer Names'!$A$1:$D$2336,3,FALSE)</f>
        <v>McGraw</v>
      </c>
      <c r="C1365">
        <f>VLOOKUP(A1365, 'Medical Examinations'!$A$1:$J$2336,2,FALSE)</f>
        <v>32.6</v>
      </c>
      <c r="D1365">
        <f>VLOOKUP(A1365,'Medical Examinations'!A1364:J3699,3,FALSE)</f>
        <v>6.8</v>
      </c>
      <c r="E1365" t="str">
        <f>VLOOKUP(A1365,'Medical Examinations'!A1364:J3699,4,FALSE)</f>
        <v>Yes</v>
      </c>
      <c r="F1365" t="str">
        <f>VLOOKUP(A1365,'Medical Examinations'!A1364:J3699,4,FALSE)</f>
        <v>Yes</v>
      </c>
      <c r="G1365" t="str">
        <f>VLOOKUP(A1365,'Medical Examinations'!A1365:J3699,6,FALSE)</f>
        <v>No</v>
      </c>
      <c r="H1365">
        <f>VLOOKUP(A1365,'Medical Examinations'!A1365:J3699,7,FALSE)</f>
        <v>0</v>
      </c>
      <c r="I1365" s="8" t="str">
        <f>VLOOKUP(A1365,'Medical Examinations'!A1365:J3699,8,FALSE)</f>
        <v>No</v>
      </c>
      <c r="J1365" t="str">
        <f>VLOOKUP(A1365,'Medical Examinations'!A1365:J3699,9,FALSE)</f>
        <v>Obesity</v>
      </c>
      <c r="K1365" t="str">
        <f>VLOOKUP(A1365,'Medical Examinations'!A1365:J3699,10,FALSE)</f>
        <v>Diabetes</v>
      </c>
      <c r="L1365" s="14">
        <f>VLOOKUP(A1365,'Hospitalisation Details'!$A$1:$H$2344,2,FALSE)</f>
        <v>29948</v>
      </c>
      <c r="M1365">
        <f>VLOOKUP(A1365,'Hospitalisation Details'!$A$1:$H$2344,4,FALSE)</f>
        <v>7954.52</v>
      </c>
      <c r="N1365" t="str">
        <f>VLOOKUP(A1365,'Hospitalisation Details'!$A$1:$H$2344,5,FALSE)</f>
        <v>tier - 2</v>
      </c>
      <c r="O1365" t="str">
        <f>VLOOKUP(A1365,'Hospitalisation Details'!$A$1:$H$2344,6,FALSE)</f>
        <v>tier - 2</v>
      </c>
      <c r="P1365" t="str">
        <f>VLOOKUP(A1365,'Hospitalisation Details'!$A$1:$H$2344,7,FALSE)</f>
        <v>R1011</v>
      </c>
      <c r="Q1365">
        <f>VLOOKUP(A1365,'Hospitalisation Details'!$A$1:$H$2344,8,FALSE)</f>
        <v>41</v>
      </c>
    </row>
    <row r="1366" spans="1:17" x14ac:dyDescent="0.3">
      <c r="A1366" t="s">
        <v>995</v>
      </c>
      <c r="B1366" t="str">
        <f>VLOOKUP(A1366, 'Customer Names'!$A$1:$D$2336,3,FALSE)</f>
        <v>Fellure</v>
      </c>
      <c r="C1366">
        <f>VLOOKUP(A1366, 'Medical Examinations'!$A$1:$J$2336,2,FALSE)</f>
        <v>17.28</v>
      </c>
      <c r="D1366">
        <f>VLOOKUP(A1366,'Medical Examinations'!A1365:J3700,3,FALSE)</f>
        <v>6.22</v>
      </c>
      <c r="E1366" t="str">
        <f>VLOOKUP(A1366,'Medical Examinations'!A1365:J3700,4,FALSE)</f>
        <v>Yes</v>
      </c>
      <c r="F1366" t="str">
        <f>VLOOKUP(A1366,'Medical Examinations'!A1365:J3700,4,FALSE)</f>
        <v>Yes</v>
      </c>
      <c r="G1366" t="str">
        <f>VLOOKUP(A1366,'Medical Examinations'!A1366:J3700,6,FALSE)</f>
        <v>No</v>
      </c>
      <c r="H1366">
        <f>VLOOKUP(A1366,'Medical Examinations'!A1366:J3700,7,FALSE)</f>
        <v>2</v>
      </c>
      <c r="I1366" s="8" t="str">
        <f>VLOOKUP(A1366,'Medical Examinations'!A1366:J3700,8,FALSE)</f>
        <v>No</v>
      </c>
      <c r="J1366" t="str">
        <f>VLOOKUP(A1366,'Medical Examinations'!A1366:J3700,9,FALSE)</f>
        <v>Underweight</v>
      </c>
      <c r="K1366" t="str">
        <f>VLOOKUP(A1366,'Medical Examinations'!A1366:J3700,10,FALSE)</f>
        <v>Prediabetes</v>
      </c>
      <c r="L1366" s="14">
        <f>VLOOKUP(A1366,'Hospitalisation Details'!$A$1:$H$2344,2,FALSE)</f>
        <v>24297</v>
      </c>
      <c r="M1366">
        <f>VLOOKUP(A1366,'Hospitalisation Details'!$A$1:$H$2344,4,FALSE)</f>
        <v>7953.72</v>
      </c>
      <c r="N1366" t="str">
        <f>VLOOKUP(A1366,'Hospitalisation Details'!$A$1:$H$2344,5,FALSE)</f>
        <v>tier - 3</v>
      </c>
      <c r="O1366" t="str">
        <f>VLOOKUP(A1366,'Hospitalisation Details'!$A$1:$H$2344,6,FALSE)</f>
        <v>tier - 3</v>
      </c>
      <c r="P1366" t="str">
        <f>VLOOKUP(A1366,'Hospitalisation Details'!$A$1:$H$2344,7,FALSE)</f>
        <v>R1012</v>
      </c>
      <c r="Q1366">
        <f>VLOOKUP(A1366,'Hospitalisation Details'!$A$1:$H$2344,8,FALSE)</f>
        <v>56</v>
      </c>
    </row>
    <row r="1367" spans="1:17" x14ac:dyDescent="0.3">
      <c r="A1367" t="s">
        <v>994</v>
      </c>
      <c r="B1367" t="str">
        <f>VLOOKUP(A1367, 'Customer Names'!$A$1:$D$2336,3,FALSE)</f>
        <v>Sanford</v>
      </c>
      <c r="C1367">
        <f>VLOOKUP(A1367, 'Medical Examinations'!$A$1:$J$2336,2,FALSE)</f>
        <v>27.92</v>
      </c>
      <c r="D1367">
        <f>VLOOKUP(A1367,'Medical Examinations'!A1366:J3701,3,FALSE)</f>
        <v>5.79</v>
      </c>
      <c r="E1367" t="str">
        <f>VLOOKUP(A1367,'Medical Examinations'!A1366:J3701,4,FALSE)</f>
        <v>No</v>
      </c>
      <c r="F1367" t="str">
        <f>VLOOKUP(A1367,'Medical Examinations'!A1366:J3701,4,FALSE)</f>
        <v>No</v>
      </c>
      <c r="G1367" t="str">
        <f>VLOOKUP(A1367,'Medical Examinations'!A1367:J3701,6,FALSE)</f>
        <v>No</v>
      </c>
      <c r="H1367">
        <f>VLOOKUP(A1367,'Medical Examinations'!A1367:J3701,7,FALSE)</f>
        <v>1</v>
      </c>
      <c r="I1367" s="8" t="str">
        <f>VLOOKUP(A1367,'Medical Examinations'!A1367:J3701,8,FALSE)</f>
        <v>No</v>
      </c>
      <c r="J1367" t="str">
        <f>VLOOKUP(A1367,'Medical Examinations'!A1367:J3701,9,FALSE)</f>
        <v>Overweight</v>
      </c>
      <c r="K1367" t="str">
        <f>VLOOKUP(A1367,'Medical Examinations'!A1367:J3701,10,FALSE)</f>
        <v>Prediabetes</v>
      </c>
      <c r="L1367" s="14">
        <f>VLOOKUP(A1367,'Hospitalisation Details'!$A$1:$H$2344,2,FALSE)</f>
        <v>32079</v>
      </c>
      <c r="M1367">
        <f>VLOOKUP(A1367,'Hospitalisation Details'!$A$1:$H$2344,4,FALSE)</f>
        <v>7948.22</v>
      </c>
      <c r="N1367" t="str">
        <f>VLOOKUP(A1367,'Hospitalisation Details'!$A$1:$H$2344,5,FALSE)</f>
        <v>tier - 2</v>
      </c>
      <c r="O1367" t="str">
        <f>VLOOKUP(A1367,'Hospitalisation Details'!$A$1:$H$2344,6,FALSE)</f>
        <v>tier - 3</v>
      </c>
      <c r="P1367" t="str">
        <f>VLOOKUP(A1367,'Hospitalisation Details'!$A$1:$H$2344,7,FALSE)</f>
        <v>R1025</v>
      </c>
      <c r="Q1367">
        <f>VLOOKUP(A1367,'Hospitalisation Details'!$A$1:$H$2344,8,FALSE)</f>
        <v>35</v>
      </c>
    </row>
    <row r="1368" spans="1:17" x14ac:dyDescent="0.3">
      <c r="A1368" t="s">
        <v>993</v>
      </c>
      <c r="B1368" t="str">
        <f>VLOOKUP(A1368, 'Customer Names'!$A$1:$D$2336,3,FALSE)</f>
        <v>Wrenn</v>
      </c>
      <c r="C1368">
        <f>VLOOKUP(A1368, 'Medical Examinations'!$A$1:$J$2336,2,FALSE)</f>
        <v>38.284999999999997</v>
      </c>
      <c r="D1368">
        <f>VLOOKUP(A1368,'Medical Examinations'!A1367:J3702,3,FALSE)</f>
        <v>5.41</v>
      </c>
      <c r="E1368" t="str">
        <f>VLOOKUP(A1368,'Medical Examinations'!A1367:J3702,4,FALSE)</f>
        <v>No</v>
      </c>
      <c r="F1368" t="str">
        <f>VLOOKUP(A1368,'Medical Examinations'!A1367:J3702,4,FALSE)</f>
        <v>No</v>
      </c>
      <c r="G1368" t="str">
        <f>VLOOKUP(A1368,'Medical Examinations'!A1368:J3702,6,FALSE)</f>
        <v>No</v>
      </c>
      <c r="H1368">
        <f>VLOOKUP(A1368,'Medical Examinations'!A1368:J3702,7,FALSE)</f>
        <v>0</v>
      </c>
      <c r="I1368" s="8" t="str">
        <f>VLOOKUP(A1368,'Medical Examinations'!A1368:J3702,8,FALSE)</f>
        <v>No</v>
      </c>
      <c r="J1368" t="str">
        <f>VLOOKUP(A1368,'Medical Examinations'!A1368:J3702,9,FALSE)</f>
        <v>Obesity</v>
      </c>
      <c r="K1368" t="str">
        <f>VLOOKUP(A1368,'Medical Examinations'!A1368:J3702,10,FALSE)</f>
        <v>Normal</v>
      </c>
      <c r="L1368" s="14">
        <f>VLOOKUP(A1368,'Hospitalisation Details'!$A$1:$H$2344,2,FALSE)</f>
        <v>28326</v>
      </c>
      <c r="M1368">
        <f>VLOOKUP(A1368,'Hospitalisation Details'!$A$1:$H$2344,4,FALSE)</f>
        <v>7935.29</v>
      </c>
      <c r="N1368" t="str">
        <f>VLOOKUP(A1368,'Hospitalisation Details'!$A$1:$H$2344,5,FALSE)</f>
        <v>tier - 2</v>
      </c>
      <c r="O1368" t="str">
        <f>VLOOKUP(A1368,'Hospitalisation Details'!$A$1:$H$2344,6,FALSE)</f>
        <v>tier - 1</v>
      </c>
      <c r="P1368" t="str">
        <f>VLOOKUP(A1368,'Hospitalisation Details'!$A$1:$H$2344,7,FALSE)</f>
        <v>R1024</v>
      </c>
      <c r="Q1368">
        <f>VLOOKUP(A1368,'Hospitalisation Details'!$A$1:$H$2344,8,FALSE)</f>
        <v>45</v>
      </c>
    </row>
    <row r="1369" spans="1:17" x14ac:dyDescent="0.3">
      <c r="A1369" t="s">
        <v>992</v>
      </c>
      <c r="B1369" t="str">
        <f>VLOOKUP(A1369, 'Customer Names'!$A$1:$D$2336,3,FALSE)</f>
        <v>Lindsey</v>
      </c>
      <c r="C1369">
        <f>VLOOKUP(A1369, 'Medical Examinations'!$A$1:$J$2336,2,FALSE)</f>
        <v>16.48</v>
      </c>
      <c r="D1369">
        <f>VLOOKUP(A1369,'Medical Examinations'!A1368:J3703,3,FALSE)</f>
        <v>11.05</v>
      </c>
      <c r="E1369" t="str">
        <f>VLOOKUP(A1369,'Medical Examinations'!A1368:J3703,4,FALSE)</f>
        <v>No</v>
      </c>
      <c r="F1369" t="str">
        <f>VLOOKUP(A1369,'Medical Examinations'!A1368:J3703,4,FALSE)</f>
        <v>No</v>
      </c>
      <c r="G1369" t="str">
        <f>VLOOKUP(A1369,'Medical Examinations'!A1369:J3703,6,FALSE)</f>
        <v>No</v>
      </c>
      <c r="H1369">
        <f>VLOOKUP(A1369,'Medical Examinations'!A1369:J3703,7,FALSE)</f>
        <v>0</v>
      </c>
      <c r="I1369" s="8" t="str">
        <f>VLOOKUP(A1369,'Medical Examinations'!A1369:J3703,8,FALSE)</f>
        <v>No</v>
      </c>
      <c r="J1369" t="str">
        <f>VLOOKUP(A1369,'Medical Examinations'!A1369:J3703,9,FALSE)</f>
        <v>Underweight</v>
      </c>
      <c r="K1369" t="str">
        <f>VLOOKUP(A1369,'Medical Examinations'!A1369:J3703,10,FALSE)</f>
        <v>Diabetes</v>
      </c>
      <c r="L1369" s="14">
        <f>VLOOKUP(A1369,'Hospitalisation Details'!$A$1:$H$2344,2,FALSE)</f>
        <v>22929</v>
      </c>
      <c r="M1369">
        <f>VLOOKUP(A1369,'Hospitalisation Details'!$A$1:$H$2344,4,FALSE)</f>
        <v>7896.41</v>
      </c>
      <c r="N1369" t="str">
        <f>VLOOKUP(A1369,'Hospitalisation Details'!$A$1:$H$2344,5,FALSE)</f>
        <v>tier - 3</v>
      </c>
      <c r="O1369" t="str">
        <f>VLOOKUP(A1369,'Hospitalisation Details'!$A$1:$H$2344,6,FALSE)</f>
        <v>tier - 2</v>
      </c>
      <c r="P1369" t="str">
        <f>VLOOKUP(A1369,'Hospitalisation Details'!$A$1:$H$2344,7,FALSE)</f>
        <v>R1013</v>
      </c>
      <c r="Q1369">
        <f>VLOOKUP(A1369,'Hospitalisation Details'!$A$1:$H$2344,8,FALSE)</f>
        <v>60</v>
      </c>
    </row>
    <row r="1370" spans="1:17" x14ac:dyDescent="0.3">
      <c r="A1370" t="s">
        <v>991</v>
      </c>
      <c r="B1370" t="str">
        <f>VLOOKUP(A1370, 'Customer Names'!$A$1:$D$2336,3,FALSE)</f>
        <v>Krueger</v>
      </c>
      <c r="C1370">
        <f>VLOOKUP(A1370, 'Medical Examinations'!$A$1:$J$2336,2,FALSE)</f>
        <v>38.57</v>
      </c>
      <c r="D1370">
        <f>VLOOKUP(A1370,'Medical Examinations'!A1369:J3704,3,FALSE)</f>
        <v>6.27</v>
      </c>
      <c r="E1370" t="str">
        <f>VLOOKUP(A1370,'Medical Examinations'!A1369:J3704,4,FALSE)</f>
        <v>No</v>
      </c>
      <c r="F1370" t="str">
        <f>VLOOKUP(A1370,'Medical Examinations'!A1369:J3704,4,FALSE)</f>
        <v>No</v>
      </c>
      <c r="G1370" t="str">
        <f>VLOOKUP(A1370,'Medical Examinations'!A1370:J3704,6,FALSE)</f>
        <v>No</v>
      </c>
      <c r="H1370">
        <f>VLOOKUP(A1370,'Medical Examinations'!A1370:J3704,7,FALSE)</f>
        <v>0</v>
      </c>
      <c r="I1370" s="8" t="str">
        <f>VLOOKUP(A1370,'Medical Examinations'!A1370:J3704,8,FALSE)</f>
        <v>No</v>
      </c>
      <c r="J1370" t="str">
        <f>VLOOKUP(A1370,'Medical Examinations'!A1370:J3704,9,FALSE)</f>
        <v>Obesity</v>
      </c>
      <c r="K1370" t="str">
        <f>VLOOKUP(A1370,'Medical Examinations'!A1370:J3704,10,FALSE)</f>
        <v>Prediabetes</v>
      </c>
      <c r="L1370" s="14">
        <f>VLOOKUP(A1370,'Hospitalisation Details'!$A$1:$H$2344,2,FALSE)</f>
        <v>34655</v>
      </c>
      <c r="M1370">
        <f>VLOOKUP(A1370,'Hospitalisation Details'!$A$1:$H$2344,4,FALSE)</f>
        <v>7851.85</v>
      </c>
      <c r="N1370" t="str">
        <f>VLOOKUP(A1370,'Hospitalisation Details'!$A$1:$H$2344,5,FALSE)</f>
        <v>tier - 2</v>
      </c>
      <c r="O1370" t="str">
        <f>VLOOKUP(A1370,'Hospitalisation Details'!$A$1:$H$2344,6,FALSE)</f>
        <v>tier - 3</v>
      </c>
      <c r="P1370" t="str">
        <f>VLOOKUP(A1370,'Hospitalisation Details'!$A$1:$H$2344,7,FALSE)</f>
        <v>R1012</v>
      </c>
      <c r="Q1370">
        <f>VLOOKUP(A1370,'Hospitalisation Details'!$A$1:$H$2344,8,FALSE)</f>
        <v>28</v>
      </c>
    </row>
    <row r="1371" spans="1:17" x14ac:dyDescent="0.3">
      <c r="A1371" t="s">
        <v>990</v>
      </c>
      <c r="B1371" t="str">
        <f>VLOOKUP(A1371, 'Customer Names'!$A$1:$D$2336,3,FALSE)</f>
        <v>Babler</v>
      </c>
      <c r="C1371">
        <f>VLOOKUP(A1371, 'Medical Examinations'!$A$1:$J$2336,2,FALSE)</f>
        <v>43.85</v>
      </c>
      <c r="D1371">
        <f>VLOOKUP(A1371,'Medical Examinations'!A1370:J3705,3,FALSE)</f>
        <v>4.7699999999999996</v>
      </c>
      <c r="E1371" t="str">
        <f>VLOOKUP(A1371,'Medical Examinations'!A1370:J3705,4,FALSE)</f>
        <v>Yes</v>
      </c>
      <c r="F1371" t="str">
        <f>VLOOKUP(A1371,'Medical Examinations'!A1370:J3705,4,FALSE)</f>
        <v>Yes</v>
      </c>
      <c r="G1371" t="str">
        <f>VLOOKUP(A1371,'Medical Examinations'!A1371:J3705,6,FALSE)</f>
        <v>No</v>
      </c>
      <c r="H1371">
        <f>VLOOKUP(A1371,'Medical Examinations'!A1371:J3705,7,FALSE)</f>
        <v>0</v>
      </c>
      <c r="I1371" s="8" t="str">
        <f>VLOOKUP(A1371,'Medical Examinations'!A1371:J3705,8,FALSE)</f>
        <v>No</v>
      </c>
      <c r="J1371" t="str">
        <f>VLOOKUP(A1371,'Medical Examinations'!A1371:J3705,9,FALSE)</f>
        <v>Obesity</v>
      </c>
      <c r="K1371" t="str">
        <f>VLOOKUP(A1371,'Medical Examinations'!A1371:J3705,10,FALSE)</f>
        <v>Normal</v>
      </c>
      <c r="L1371" s="14">
        <f>VLOOKUP(A1371,'Hospitalisation Details'!$A$1:$H$2344,2,FALSE)</f>
        <v>37169</v>
      </c>
      <c r="M1371">
        <f>VLOOKUP(A1371,'Hospitalisation Details'!$A$1:$H$2344,4,FALSE)</f>
        <v>7844.8</v>
      </c>
      <c r="N1371" t="str">
        <f>VLOOKUP(A1371,'Hospitalisation Details'!$A$1:$H$2344,5,FALSE)</f>
        <v>tier - 2</v>
      </c>
      <c r="O1371" t="str">
        <f>VLOOKUP(A1371,'Hospitalisation Details'!$A$1:$H$2344,6,FALSE)</f>
        <v>tier - 2</v>
      </c>
      <c r="P1371" t="str">
        <f>VLOOKUP(A1371,'Hospitalisation Details'!$A$1:$H$2344,7,FALSE)</f>
        <v>R1012</v>
      </c>
      <c r="Q1371">
        <f>VLOOKUP(A1371,'Hospitalisation Details'!$A$1:$H$2344,8,FALSE)</f>
        <v>21</v>
      </c>
    </row>
    <row r="1372" spans="1:17" x14ac:dyDescent="0.3">
      <c r="A1372" t="s">
        <v>989</v>
      </c>
      <c r="B1372" t="str">
        <f>VLOOKUP(A1372, 'Customer Names'!$A$1:$D$2336,3,FALSE)</f>
        <v>Brezenski</v>
      </c>
      <c r="C1372">
        <f>VLOOKUP(A1372, 'Medical Examinations'!$A$1:$J$2336,2,FALSE)</f>
        <v>30.11</v>
      </c>
      <c r="D1372">
        <f>VLOOKUP(A1372,'Medical Examinations'!A1371:J3706,3,FALSE)</f>
        <v>4.08</v>
      </c>
      <c r="E1372" t="str">
        <f>VLOOKUP(A1372,'Medical Examinations'!A1371:J3706,4,FALSE)</f>
        <v>No</v>
      </c>
      <c r="F1372" t="str">
        <f>VLOOKUP(A1372,'Medical Examinations'!A1371:J3706,4,FALSE)</f>
        <v>No</v>
      </c>
      <c r="G1372" t="str">
        <f>VLOOKUP(A1372,'Medical Examinations'!A1372:J3706,6,FALSE)</f>
        <v>No</v>
      </c>
      <c r="H1372">
        <f>VLOOKUP(A1372,'Medical Examinations'!A1372:J3706,7,FALSE)</f>
        <v>0</v>
      </c>
      <c r="I1372" s="8" t="str">
        <f>VLOOKUP(A1372,'Medical Examinations'!A1372:J3706,8,FALSE)</f>
        <v>No</v>
      </c>
      <c r="J1372" t="str">
        <f>VLOOKUP(A1372,'Medical Examinations'!A1372:J3706,9,FALSE)</f>
        <v>Obesity</v>
      </c>
      <c r="K1372" t="str">
        <f>VLOOKUP(A1372,'Medical Examinations'!A1372:J3706,10,FALSE)</f>
        <v>Normal</v>
      </c>
      <c r="L1372" s="14">
        <f>VLOOKUP(A1372,'Hospitalisation Details'!$A$1:$H$2344,2,FALSE)</f>
        <v>32793</v>
      </c>
      <c r="M1372">
        <f>VLOOKUP(A1372,'Hospitalisation Details'!$A$1:$H$2344,4,FALSE)</f>
        <v>7824.37</v>
      </c>
      <c r="N1372" t="str">
        <f>VLOOKUP(A1372,'Hospitalisation Details'!$A$1:$H$2344,5,FALSE)</f>
        <v>tier - 2</v>
      </c>
      <c r="O1372" t="str">
        <f>VLOOKUP(A1372,'Hospitalisation Details'!$A$1:$H$2344,6,FALSE)</f>
        <v>tier - 2</v>
      </c>
      <c r="P1372" t="str">
        <f>VLOOKUP(A1372,'Hospitalisation Details'!$A$1:$H$2344,7,FALSE)</f>
        <v>R1012</v>
      </c>
      <c r="Q1372">
        <f>VLOOKUP(A1372,'Hospitalisation Details'!$A$1:$H$2344,8,FALSE)</f>
        <v>33</v>
      </c>
    </row>
    <row r="1373" spans="1:17" x14ac:dyDescent="0.3">
      <c r="A1373" t="s">
        <v>988</v>
      </c>
      <c r="B1373" t="str">
        <f>VLOOKUP(A1373, 'Customer Names'!$A$1:$D$2336,3,FALSE)</f>
        <v>Marschner</v>
      </c>
      <c r="C1373">
        <f>VLOOKUP(A1373, 'Medical Examinations'!$A$1:$J$2336,2,FALSE)</f>
        <v>31.59</v>
      </c>
      <c r="D1373">
        <f>VLOOKUP(A1373,'Medical Examinations'!A1372:J3707,3,FALSE)</f>
        <v>6.01</v>
      </c>
      <c r="E1373" t="str">
        <f>VLOOKUP(A1373,'Medical Examinations'!A1372:J3707,4,FALSE)</f>
        <v>No</v>
      </c>
      <c r="F1373" t="str">
        <f>VLOOKUP(A1373,'Medical Examinations'!A1372:J3707,4,FALSE)</f>
        <v>No</v>
      </c>
      <c r="G1373" t="str">
        <f>VLOOKUP(A1373,'Medical Examinations'!A1373:J3707,6,FALSE)</f>
        <v>No</v>
      </c>
      <c r="H1373">
        <f>VLOOKUP(A1373,'Medical Examinations'!A1373:J3707,7,FALSE)</f>
        <v>0</v>
      </c>
      <c r="I1373" s="8" t="str">
        <f>VLOOKUP(A1373,'Medical Examinations'!A1373:J3707,8,FALSE)</f>
        <v>No</v>
      </c>
      <c r="J1373" t="str">
        <f>VLOOKUP(A1373,'Medical Examinations'!A1373:J3707,9,FALSE)</f>
        <v>Obesity</v>
      </c>
      <c r="K1373" t="str">
        <f>VLOOKUP(A1373,'Medical Examinations'!A1373:J3707,10,FALSE)</f>
        <v>Prediabetes</v>
      </c>
      <c r="L1373" s="14">
        <f>VLOOKUP(A1373,'Hospitalisation Details'!$A$1:$H$2344,2,FALSE)</f>
        <v>33593</v>
      </c>
      <c r="M1373">
        <f>VLOOKUP(A1373,'Hospitalisation Details'!$A$1:$H$2344,4,FALSE)</f>
        <v>7812.67</v>
      </c>
      <c r="N1373" t="str">
        <f>VLOOKUP(A1373,'Hospitalisation Details'!$A$1:$H$2344,5,FALSE)</f>
        <v>tier - 2</v>
      </c>
      <c r="O1373" t="str">
        <f>VLOOKUP(A1373,'Hospitalisation Details'!$A$1:$H$2344,6,FALSE)</f>
        <v>tier - 1</v>
      </c>
      <c r="P1373" t="str">
        <f>VLOOKUP(A1373,'Hospitalisation Details'!$A$1:$H$2344,7,FALSE)</f>
        <v>R1012</v>
      </c>
      <c r="Q1373">
        <f>VLOOKUP(A1373,'Hospitalisation Details'!$A$1:$H$2344,8,FALSE)</f>
        <v>31</v>
      </c>
    </row>
    <row r="1374" spans="1:17" x14ac:dyDescent="0.3">
      <c r="A1374" t="s">
        <v>987</v>
      </c>
      <c r="B1374" t="str">
        <f>VLOOKUP(A1374, 'Customer Names'!$A$1:$D$2336,3,FALSE)</f>
        <v>King</v>
      </c>
      <c r="C1374">
        <f>VLOOKUP(A1374, 'Medical Examinations'!$A$1:$J$2336,2,FALSE)</f>
        <v>40.15</v>
      </c>
      <c r="D1374">
        <f>VLOOKUP(A1374,'Medical Examinations'!A1373:J3708,3,FALSE)</f>
        <v>11.84</v>
      </c>
      <c r="E1374" t="str">
        <f>VLOOKUP(A1374,'Medical Examinations'!A1373:J3708,4,FALSE)</f>
        <v>No</v>
      </c>
      <c r="F1374" t="str">
        <f>VLOOKUP(A1374,'Medical Examinations'!A1373:J3708,4,FALSE)</f>
        <v>No</v>
      </c>
      <c r="G1374" t="str">
        <f>VLOOKUP(A1374,'Medical Examinations'!A1374:J3708,6,FALSE)</f>
        <v>No</v>
      </c>
      <c r="H1374">
        <f>VLOOKUP(A1374,'Medical Examinations'!A1374:J3708,7,FALSE)</f>
        <v>0</v>
      </c>
      <c r="I1374" s="8" t="str">
        <f>VLOOKUP(A1374,'Medical Examinations'!A1374:J3708,8,FALSE)</f>
        <v>No</v>
      </c>
      <c r="J1374" t="str">
        <f>VLOOKUP(A1374,'Medical Examinations'!A1374:J3708,9,FALSE)</f>
        <v>Obesity</v>
      </c>
      <c r="K1374" t="str">
        <f>VLOOKUP(A1374,'Medical Examinations'!A1374:J3708,10,FALSE)</f>
        <v>Diabetes</v>
      </c>
      <c r="L1374" s="14">
        <f>VLOOKUP(A1374,'Hospitalisation Details'!$A$1:$H$2344,2,FALSE)</f>
        <v>27342</v>
      </c>
      <c r="M1374">
        <f>VLOOKUP(A1374,'Hospitalisation Details'!$A$1:$H$2344,4,FALSE)</f>
        <v>7804.16</v>
      </c>
      <c r="N1374" t="str">
        <f>VLOOKUP(A1374,'Hospitalisation Details'!$A$1:$H$2344,5,FALSE)</f>
        <v>tier - 2</v>
      </c>
      <c r="O1374" t="str">
        <f>VLOOKUP(A1374,'Hospitalisation Details'!$A$1:$H$2344,6,FALSE)</f>
        <v>tier - 3</v>
      </c>
      <c r="P1374" t="str">
        <f>VLOOKUP(A1374,'Hospitalisation Details'!$A$1:$H$2344,7,FALSE)</f>
        <v>R1013</v>
      </c>
      <c r="Q1374">
        <f>VLOOKUP(A1374,'Hospitalisation Details'!$A$1:$H$2344,8,FALSE)</f>
        <v>48</v>
      </c>
    </row>
    <row r="1375" spans="1:17" x14ac:dyDescent="0.3">
      <c r="A1375" t="s">
        <v>986</v>
      </c>
      <c r="B1375" t="str">
        <f>VLOOKUP(A1375, 'Customer Names'!$A$1:$D$2336,3,FALSE)</f>
        <v>Montez</v>
      </c>
      <c r="C1375">
        <f>VLOOKUP(A1375, 'Medical Examinations'!$A$1:$J$2336,2,FALSE)</f>
        <v>40.700000000000003</v>
      </c>
      <c r="D1375">
        <f>VLOOKUP(A1375,'Medical Examinations'!A1374:J3709,3,FALSE)</f>
        <v>6.27</v>
      </c>
      <c r="E1375" t="str">
        <f>VLOOKUP(A1375,'Medical Examinations'!A1374:J3709,4,FALSE)</f>
        <v>Yes</v>
      </c>
      <c r="F1375" t="str">
        <f>VLOOKUP(A1375,'Medical Examinations'!A1374:J3709,4,FALSE)</f>
        <v>Yes</v>
      </c>
      <c r="G1375" t="str">
        <f>VLOOKUP(A1375,'Medical Examinations'!A1375:J3709,6,FALSE)</f>
        <v>Yes</v>
      </c>
      <c r="H1375">
        <f>VLOOKUP(A1375,'Medical Examinations'!A1375:J3709,7,FALSE)</f>
        <v>1</v>
      </c>
      <c r="I1375" s="8" t="str">
        <f>VLOOKUP(A1375,'Medical Examinations'!A1375:J3709,8,FALSE)</f>
        <v>No</v>
      </c>
      <c r="J1375" t="str">
        <f>VLOOKUP(A1375,'Medical Examinations'!A1375:J3709,9,FALSE)</f>
        <v>Obesity</v>
      </c>
      <c r="K1375" t="str">
        <f>VLOOKUP(A1375,'Medical Examinations'!A1375:J3709,10,FALSE)</f>
        <v>Prediabetes</v>
      </c>
      <c r="L1375" s="14">
        <f>VLOOKUP(A1375,'Hospitalisation Details'!$A$1:$H$2344,2,FALSE)</f>
        <v>35766</v>
      </c>
      <c r="M1375">
        <f>VLOOKUP(A1375,'Hospitalisation Details'!$A$1:$H$2344,4,FALSE)</f>
        <v>7803.77</v>
      </c>
      <c r="N1375" t="str">
        <f>VLOOKUP(A1375,'Hospitalisation Details'!$A$1:$H$2344,5,FALSE)</f>
        <v>tier - 2</v>
      </c>
      <c r="O1375" t="str">
        <f>VLOOKUP(A1375,'Hospitalisation Details'!$A$1:$H$2344,6,FALSE)</f>
        <v>tier - 3</v>
      </c>
      <c r="P1375" t="str">
        <f>VLOOKUP(A1375,'Hospitalisation Details'!$A$1:$H$2344,7,FALSE)</f>
        <v>R1012</v>
      </c>
      <c r="Q1375">
        <f>VLOOKUP(A1375,'Hospitalisation Details'!$A$1:$H$2344,8,FALSE)</f>
        <v>25</v>
      </c>
    </row>
    <row r="1376" spans="1:17" x14ac:dyDescent="0.3">
      <c r="A1376" t="s">
        <v>985</v>
      </c>
      <c r="B1376" t="str">
        <f>VLOOKUP(A1376, 'Customer Names'!$A$1:$D$2336,3,FALSE)</f>
        <v>Campbell</v>
      </c>
      <c r="C1376">
        <f>VLOOKUP(A1376, 'Medical Examinations'!$A$1:$J$2336,2,FALSE)</f>
        <v>40.76</v>
      </c>
      <c r="D1376">
        <f>VLOOKUP(A1376,'Medical Examinations'!A1375:J3710,3,FALSE)</f>
        <v>5.28</v>
      </c>
      <c r="E1376" t="str">
        <f>VLOOKUP(A1376,'Medical Examinations'!A1375:J3710,4,FALSE)</f>
        <v>No</v>
      </c>
      <c r="F1376" t="str">
        <f>VLOOKUP(A1376,'Medical Examinations'!A1375:J3710,4,FALSE)</f>
        <v>No</v>
      </c>
      <c r="G1376" t="str">
        <f>VLOOKUP(A1376,'Medical Examinations'!A1376:J3710,6,FALSE)</f>
        <v>No</v>
      </c>
      <c r="H1376">
        <f>VLOOKUP(A1376,'Medical Examinations'!A1376:J3710,7,FALSE)</f>
        <v>0</v>
      </c>
      <c r="I1376" s="8" t="str">
        <f>VLOOKUP(A1376,'Medical Examinations'!A1376:J3710,8,FALSE)</f>
        <v>No</v>
      </c>
      <c r="J1376" t="str">
        <f>VLOOKUP(A1376,'Medical Examinations'!A1376:J3710,9,FALSE)</f>
        <v>Obesity</v>
      </c>
      <c r="K1376" t="str">
        <f>VLOOKUP(A1376,'Medical Examinations'!A1376:J3710,10,FALSE)</f>
        <v>Normal</v>
      </c>
      <c r="L1376" s="14">
        <f>VLOOKUP(A1376,'Hospitalisation Details'!$A$1:$H$2344,2,FALSE)</f>
        <v>36519</v>
      </c>
      <c r="M1376">
        <f>VLOOKUP(A1376,'Hospitalisation Details'!$A$1:$H$2344,4,FALSE)</f>
        <v>7794.68</v>
      </c>
      <c r="N1376" t="str">
        <f>VLOOKUP(A1376,'Hospitalisation Details'!$A$1:$H$2344,5,FALSE)</f>
        <v>tier - 2</v>
      </c>
      <c r="O1376" t="str">
        <f>VLOOKUP(A1376,'Hospitalisation Details'!$A$1:$H$2344,6,FALSE)</f>
        <v>tier - 2</v>
      </c>
      <c r="P1376" t="str">
        <f>VLOOKUP(A1376,'Hospitalisation Details'!$A$1:$H$2344,7,FALSE)</f>
        <v>R1026</v>
      </c>
      <c r="Q1376">
        <f>VLOOKUP(A1376,'Hospitalisation Details'!$A$1:$H$2344,8,FALSE)</f>
        <v>23</v>
      </c>
    </row>
    <row r="1377" spans="1:17" x14ac:dyDescent="0.3">
      <c r="A1377" t="s">
        <v>984</v>
      </c>
      <c r="B1377" t="str">
        <f>VLOOKUP(A1377, 'Customer Names'!$A$1:$D$2336,3,FALSE)</f>
        <v>Hurt</v>
      </c>
      <c r="C1377">
        <f>VLOOKUP(A1377, 'Medical Examinations'!$A$1:$J$2336,2,FALSE)</f>
        <v>29.7</v>
      </c>
      <c r="D1377">
        <f>VLOOKUP(A1377,'Medical Examinations'!A1376:J3711,3,FALSE)</f>
        <v>7.03</v>
      </c>
      <c r="E1377" t="str">
        <f>VLOOKUP(A1377,'Medical Examinations'!A1376:J3711,4,FALSE)</f>
        <v>No</v>
      </c>
      <c r="F1377" t="str">
        <f>VLOOKUP(A1377,'Medical Examinations'!A1376:J3711,4,FALSE)</f>
        <v>No</v>
      </c>
      <c r="G1377" t="str">
        <f>VLOOKUP(A1377,'Medical Examinations'!A1377:J3711,6,FALSE)</f>
        <v>No</v>
      </c>
      <c r="H1377">
        <f>VLOOKUP(A1377,'Medical Examinations'!A1377:J3711,7,FALSE)</f>
        <v>0</v>
      </c>
      <c r="I1377" s="8" t="str">
        <f>VLOOKUP(A1377,'Medical Examinations'!A1377:J3711,8,FALSE)</f>
        <v>No</v>
      </c>
      <c r="J1377" t="str">
        <f>VLOOKUP(A1377,'Medical Examinations'!A1377:J3711,9,FALSE)</f>
        <v>Overweight</v>
      </c>
      <c r="K1377" t="str">
        <f>VLOOKUP(A1377,'Medical Examinations'!A1377:J3711,10,FALSE)</f>
        <v>Diabetes</v>
      </c>
      <c r="L1377" s="14">
        <f>VLOOKUP(A1377,'Hospitalisation Details'!$A$1:$H$2344,2,FALSE)</f>
        <v>27369</v>
      </c>
      <c r="M1377">
        <f>VLOOKUP(A1377,'Hospitalisation Details'!$A$1:$H$2344,4,FALSE)</f>
        <v>7789.64</v>
      </c>
      <c r="N1377" t="str">
        <f>VLOOKUP(A1377,'Hospitalisation Details'!$A$1:$H$2344,5,FALSE)</f>
        <v>tier - 1</v>
      </c>
      <c r="O1377" t="str">
        <f>VLOOKUP(A1377,'Hospitalisation Details'!$A$1:$H$2344,6,FALSE)</f>
        <v>tier - 3</v>
      </c>
      <c r="P1377" t="str">
        <f>VLOOKUP(A1377,'Hospitalisation Details'!$A$1:$H$2344,7,FALSE)</f>
        <v>R1013</v>
      </c>
      <c r="Q1377">
        <f>VLOOKUP(A1377,'Hospitalisation Details'!$A$1:$H$2344,8,FALSE)</f>
        <v>48</v>
      </c>
    </row>
    <row r="1378" spans="1:17" x14ac:dyDescent="0.3">
      <c r="A1378" t="s">
        <v>983</v>
      </c>
      <c r="B1378" t="str">
        <f>VLOOKUP(A1378, 'Customer Names'!$A$1:$D$2336,3,FALSE)</f>
        <v>Garey</v>
      </c>
      <c r="C1378">
        <f>VLOOKUP(A1378, 'Medical Examinations'!$A$1:$J$2336,2,FALSE)</f>
        <v>40.58</v>
      </c>
      <c r="D1378">
        <f>VLOOKUP(A1378,'Medical Examinations'!A1377:J3712,3,FALSE)</f>
        <v>5.32</v>
      </c>
      <c r="E1378" t="str">
        <f>VLOOKUP(A1378,'Medical Examinations'!A1377:J3712,4,FALSE)</f>
        <v>Yes</v>
      </c>
      <c r="F1378" t="str">
        <f>VLOOKUP(A1378,'Medical Examinations'!A1377:J3712,4,FALSE)</f>
        <v>Yes</v>
      </c>
      <c r="G1378" t="str">
        <f>VLOOKUP(A1378,'Medical Examinations'!A1378:J3712,6,FALSE)</f>
        <v>Yes</v>
      </c>
      <c r="H1378">
        <f>VLOOKUP(A1378,'Medical Examinations'!A1378:J3712,7,FALSE)</f>
        <v>1</v>
      </c>
      <c r="I1378" s="8" t="str">
        <f>VLOOKUP(A1378,'Medical Examinations'!A1378:J3712,8,FALSE)</f>
        <v>No</v>
      </c>
      <c r="J1378" t="str">
        <f>VLOOKUP(A1378,'Medical Examinations'!A1378:J3712,9,FALSE)</f>
        <v>Obesity</v>
      </c>
      <c r="K1378" t="str">
        <f>VLOOKUP(A1378,'Medical Examinations'!A1378:J3712,10,FALSE)</f>
        <v>Normal</v>
      </c>
      <c r="L1378" s="14">
        <f>VLOOKUP(A1378,'Hospitalisation Details'!$A$1:$H$2344,2,FALSE)</f>
        <v>35785</v>
      </c>
      <c r="M1378">
        <f>VLOOKUP(A1378,'Hospitalisation Details'!$A$1:$H$2344,4,FALSE)</f>
        <v>7763.06</v>
      </c>
      <c r="N1378" t="str">
        <f>VLOOKUP(A1378,'Hospitalisation Details'!$A$1:$H$2344,5,FALSE)</f>
        <v>tier - 2</v>
      </c>
      <c r="O1378" t="str">
        <f>VLOOKUP(A1378,'Hospitalisation Details'!$A$1:$H$2344,6,FALSE)</f>
        <v>tier - 1</v>
      </c>
      <c r="P1378" t="str">
        <f>VLOOKUP(A1378,'Hospitalisation Details'!$A$1:$H$2344,7,FALSE)</f>
        <v>R1012</v>
      </c>
      <c r="Q1378">
        <f>VLOOKUP(A1378,'Hospitalisation Details'!$A$1:$H$2344,8,FALSE)</f>
        <v>25</v>
      </c>
    </row>
    <row r="1379" spans="1:17" x14ac:dyDescent="0.3">
      <c r="A1379" t="s">
        <v>982</v>
      </c>
      <c r="B1379" t="str">
        <f>VLOOKUP(A1379, 'Customer Names'!$A$1:$D$2336,3,FALSE)</f>
        <v>Reddy</v>
      </c>
      <c r="C1379">
        <f>VLOOKUP(A1379, 'Medical Examinations'!$A$1:$J$2336,2,FALSE)</f>
        <v>33.06</v>
      </c>
      <c r="D1379">
        <f>VLOOKUP(A1379,'Medical Examinations'!A1378:J3713,3,FALSE)</f>
        <v>9.59</v>
      </c>
      <c r="E1379" t="str">
        <f>VLOOKUP(A1379,'Medical Examinations'!A1378:J3713,4,FALSE)</f>
        <v>Yes</v>
      </c>
      <c r="F1379" t="str">
        <f>VLOOKUP(A1379,'Medical Examinations'!A1378:J3713,4,FALSE)</f>
        <v>Yes</v>
      </c>
      <c r="G1379" t="str">
        <f>VLOOKUP(A1379,'Medical Examinations'!A1379:J3713,6,FALSE)</f>
        <v>No</v>
      </c>
      <c r="H1379">
        <f>VLOOKUP(A1379,'Medical Examinations'!A1379:J3713,7,FALSE)</f>
        <v>0</v>
      </c>
      <c r="I1379" s="8" t="str">
        <f>VLOOKUP(A1379,'Medical Examinations'!A1379:J3713,8,FALSE)</f>
        <v>No</v>
      </c>
      <c r="J1379" t="str">
        <f>VLOOKUP(A1379,'Medical Examinations'!A1379:J3713,9,FALSE)</f>
        <v>Obesity</v>
      </c>
      <c r="K1379" t="str">
        <f>VLOOKUP(A1379,'Medical Examinations'!A1379:J3713,10,FALSE)</f>
        <v>Diabetes</v>
      </c>
      <c r="L1379" s="14">
        <f>VLOOKUP(A1379,'Hospitalisation Details'!$A$1:$H$2344,2,FALSE)</f>
        <v>29767</v>
      </c>
      <c r="M1379">
        <f>VLOOKUP(A1379,'Hospitalisation Details'!$A$1:$H$2344,4,FALSE)</f>
        <v>7749.16</v>
      </c>
      <c r="N1379" t="str">
        <f>VLOOKUP(A1379,'Hospitalisation Details'!$A$1:$H$2344,5,FALSE)</f>
        <v>tier - 2</v>
      </c>
      <c r="O1379" t="str">
        <f>VLOOKUP(A1379,'Hospitalisation Details'!$A$1:$H$2344,6,FALSE)</f>
        <v>tier - 1</v>
      </c>
      <c r="P1379" t="str">
        <f>VLOOKUP(A1379,'Hospitalisation Details'!$A$1:$H$2344,7,FALSE)</f>
        <v>R1012</v>
      </c>
      <c r="Q1379">
        <f>VLOOKUP(A1379,'Hospitalisation Details'!$A$1:$H$2344,8,FALSE)</f>
        <v>41</v>
      </c>
    </row>
    <row r="1380" spans="1:17" x14ac:dyDescent="0.3">
      <c r="A1380" t="s">
        <v>981</v>
      </c>
      <c r="B1380" t="str">
        <f>VLOOKUP(A1380, 'Customer Names'!$A$1:$D$2336,3,FALSE)</f>
        <v>Mueller</v>
      </c>
      <c r="C1380">
        <f>VLOOKUP(A1380, 'Medical Examinations'!$A$1:$J$2336,2,FALSE)</f>
        <v>26.62</v>
      </c>
      <c r="D1380">
        <f>VLOOKUP(A1380,'Medical Examinations'!A1379:J3714,3,FALSE)</f>
        <v>6.15</v>
      </c>
      <c r="E1380" t="str">
        <f>VLOOKUP(A1380,'Medical Examinations'!A1379:J3714,4,FALSE)</f>
        <v>Yes</v>
      </c>
      <c r="F1380" t="str">
        <f>VLOOKUP(A1380,'Medical Examinations'!A1379:J3714,4,FALSE)</f>
        <v>Yes</v>
      </c>
      <c r="G1380" t="str">
        <f>VLOOKUP(A1380,'Medical Examinations'!A1380:J3714,6,FALSE)</f>
        <v>No</v>
      </c>
      <c r="H1380">
        <f>VLOOKUP(A1380,'Medical Examinations'!A1380:J3714,7,FALSE)</f>
        <v>0</v>
      </c>
      <c r="I1380" s="8" t="str">
        <f>VLOOKUP(A1380,'Medical Examinations'!A1380:J3714,8,FALSE)</f>
        <v>No</v>
      </c>
      <c r="J1380" t="str">
        <f>VLOOKUP(A1380,'Medical Examinations'!A1380:J3714,9,FALSE)</f>
        <v>Overweight</v>
      </c>
      <c r="K1380" t="str">
        <f>VLOOKUP(A1380,'Medical Examinations'!A1380:J3714,10,FALSE)</f>
        <v>Prediabetes</v>
      </c>
      <c r="L1380" s="14">
        <f>VLOOKUP(A1380,'Hospitalisation Details'!$A$1:$H$2344,2,FALSE)</f>
        <v>28106</v>
      </c>
      <c r="M1380">
        <f>VLOOKUP(A1380,'Hospitalisation Details'!$A$1:$H$2344,4,FALSE)</f>
        <v>7742.11</v>
      </c>
      <c r="N1380" t="str">
        <f>VLOOKUP(A1380,'Hospitalisation Details'!$A$1:$H$2344,5,FALSE)</f>
        <v>tier - 3</v>
      </c>
      <c r="O1380" t="str">
        <f>VLOOKUP(A1380,'Hospitalisation Details'!$A$1:$H$2344,6,FALSE)</f>
        <v>tier - 2</v>
      </c>
      <c r="P1380" t="str">
        <f>VLOOKUP(A1380,'Hospitalisation Details'!$A$1:$H$2344,7,FALSE)</f>
        <v>R1013</v>
      </c>
      <c r="Q1380">
        <f>VLOOKUP(A1380,'Hospitalisation Details'!$A$1:$H$2344,8,FALSE)</f>
        <v>46</v>
      </c>
    </row>
    <row r="1381" spans="1:17" x14ac:dyDescent="0.3">
      <c r="A1381" t="s">
        <v>980</v>
      </c>
      <c r="B1381" t="str">
        <f>VLOOKUP(A1381, 'Customer Names'!$A$1:$D$2336,3,FALSE)</f>
        <v>Julia</v>
      </c>
      <c r="C1381">
        <f>VLOOKUP(A1381, 'Medical Examinations'!$A$1:$J$2336,2,FALSE)</f>
        <v>37.1</v>
      </c>
      <c r="D1381">
        <f>VLOOKUP(A1381,'Medical Examinations'!A1380:J3715,3,FALSE)</f>
        <v>11.08</v>
      </c>
      <c r="E1381" t="str">
        <f>VLOOKUP(A1381,'Medical Examinations'!A1380:J3715,4,FALSE)</f>
        <v>No</v>
      </c>
      <c r="F1381" t="str">
        <f>VLOOKUP(A1381,'Medical Examinations'!A1380:J3715,4,FALSE)</f>
        <v>No</v>
      </c>
      <c r="G1381" t="str">
        <f>VLOOKUP(A1381,'Medical Examinations'!A1381:J3715,6,FALSE)</f>
        <v>No</v>
      </c>
      <c r="H1381">
        <f>VLOOKUP(A1381,'Medical Examinations'!A1381:J3715,7,FALSE)</f>
        <v>0</v>
      </c>
      <c r="I1381" s="8" t="str">
        <f>VLOOKUP(A1381,'Medical Examinations'!A1381:J3715,8,FALSE)</f>
        <v>No</v>
      </c>
      <c r="J1381" t="str">
        <f>VLOOKUP(A1381,'Medical Examinations'!A1381:J3715,9,FALSE)</f>
        <v>Obesity</v>
      </c>
      <c r="K1381" t="str">
        <f>VLOOKUP(A1381,'Medical Examinations'!A1381:J3715,10,FALSE)</f>
        <v>Diabetes</v>
      </c>
      <c r="L1381" s="14">
        <f>VLOOKUP(A1381,'Hospitalisation Details'!$A$1:$H$2344,2,FALSE)</f>
        <v>28737</v>
      </c>
      <c r="M1381">
        <f>VLOOKUP(A1381,'Hospitalisation Details'!$A$1:$H$2344,4,FALSE)</f>
        <v>7740.34</v>
      </c>
      <c r="N1381" t="str">
        <f>VLOOKUP(A1381,'Hospitalisation Details'!$A$1:$H$2344,5,FALSE)</f>
        <v>tier - 1</v>
      </c>
      <c r="O1381" t="str">
        <f>VLOOKUP(A1381,'Hospitalisation Details'!$A$1:$H$2344,6,FALSE)</f>
        <v>tier - 1</v>
      </c>
      <c r="P1381" t="str">
        <f>VLOOKUP(A1381,'Hospitalisation Details'!$A$1:$H$2344,7,FALSE)</f>
        <v>R1011</v>
      </c>
      <c r="Q1381">
        <f>VLOOKUP(A1381,'Hospitalisation Details'!$A$1:$H$2344,8,FALSE)</f>
        <v>44</v>
      </c>
    </row>
    <row r="1382" spans="1:17" x14ac:dyDescent="0.3">
      <c r="A1382" t="s">
        <v>979</v>
      </c>
      <c r="B1382" t="str">
        <f>VLOOKUP(A1382, 'Customer Names'!$A$1:$D$2336,3,FALSE)</f>
        <v>Uribe</v>
      </c>
      <c r="C1382">
        <f>VLOOKUP(A1382, 'Medical Examinations'!$A$1:$J$2336,2,FALSE)</f>
        <v>18.28</v>
      </c>
      <c r="D1382">
        <f>VLOOKUP(A1382,'Medical Examinations'!A1381:J3716,3,FALSE)</f>
        <v>7.95</v>
      </c>
      <c r="E1382" t="str">
        <f>VLOOKUP(A1382,'Medical Examinations'!A1381:J3716,4,FALSE)</f>
        <v>No</v>
      </c>
      <c r="F1382" t="str">
        <f>VLOOKUP(A1382,'Medical Examinations'!A1381:J3716,4,FALSE)</f>
        <v>No</v>
      </c>
      <c r="G1382" t="str">
        <f>VLOOKUP(A1382,'Medical Examinations'!A1382:J3716,6,FALSE)</f>
        <v>No</v>
      </c>
      <c r="H1382">
        <f>VLOOKUP(A1382,'Medical Examinations'!A1382:J3716,7,FALSE)</f>
        <v>0</v>
      </c>
      <c r="I1382" s="8" t="str">
        <f>VLOOKUP(A1382,'Medical Examinations'!A1382:J3716,8,FALSE)</f>
        <v>No</v>
      </c>
      <c r="J1382" t="str">
        <f>VLOOKUP(A1382,'Medical Examinations'!A1382:J3716,9,FALSE)</f>
        <v>Underweight</v>
      </c>
      <c r="K1382" t="str">
        <f>VLOOKUP(A1382,'Medical Examinations'!A1382:J3716,10,FALSE)</f>
        <v>Diabetes</v>
      </c>
      <c r="L1382" s="14">
        <f>VLOOKUP(A1382,'Hospitalisation Details'!$A$1:$H$2344,2,FALSE)</f>
        <v>23941</v>
      </c>
      <c r="M1382">
        <f>VLOOKUP(A1382,'Hospitalisation Details'!$A$1:$H$2344,4,FALSE)</f>
        <v>7736.39</v>
      </c>
      <c r="N1382" t="str">
        <f>VLOOKUP(A1382,'Hospitalisation Details'!$A$1:$H$2344,5,FALSE)</f>
        <v>tier - 3</v>
      </c>
      <c r="O1382" t="str">
        <f>VLOOKUP(A1382,'Hospitalisation Details'!$A$1:$H$2344,6,FALSE)</f>
        <v>tier - 2</v>
      </c>
      <c r="P1382" t="str">
        <f>VLOOKUP(A1382,'Hospitalisation Details'!$A$1:$H$2344,7,FALSE)</f>
        <v>R1013</v>
      </c>
      <c r="Q1382">
        <f>VLOOKUP(A1382,'Hospitalisation Details'!$A$1:$H$2344,8,FALSE)</f>
        <v>57</v>
      </c>
    </row>
    <row r="1383" spans="1:17" x14ac:dyDescent="0.3">
      <c r="A1383" t="s">
        <v>978</v>
      </c>
      <c r="B1383" t="str">
        <f>VLOOKUP(A1383, 'Customer Names'!$A$1:$D$2336,3,FALSE)</f>
        <v>Hand</v>
      </c>
      <c r="C1383">
        <f>VLOOKUP(A1383, 'Medical Examinations'!$A$1:$J$2336,2,FALSE)</f>
        <v>35.814999999999998</v>
      </c>
      <c r="D1383">
        <f>VLOOKUP(A1383,'Medical Examinations'!A1382:J3717,3,FALSE)</f>
        <v>6.23</v>
      </c>
      <c r="E1383" t="str">
        <f>VLOOKUP(A1383,'Medical Examinations'!A1382:J3717,4,FALSE)</f>
        <v>No</v>
      </c>
      <c r="F1383" t="str">
        <f>VLOOKUP(A1383,'Medical Examinations'!A1382:J3717,4,FALSE)</f>
        <v>No</v>
      </c>
      <c r="G1383" t="str">
        <f>VLOOKUP(A1383,'Medical Examinations'!A1383:J3717,6,FALSE)</f>
        <v>No</v>
      </c>
      <c r="H1383">
        <f>VLOOKUP(A1383,'Medical Examinations'!A1383:J3717,7,FALSE)</f>
        <v>0</v>
      </c>
      <c r="I1383" s="8" t="str">
        <f>VLOOKUP(A1383,'Medical Examinations'!A1383:J3717,8,FALSE)</f>
        <v>No</v>
      </c>
      <c r="J1383" t="str">
        <f>VLOOKUP(A1383,'Medical Examinations'!A1383:J3717,9,FALSE)</f>
        <v>Obesity</v>
      </c>
      <c r="K1383" t="str">
        <f>VLOOKUP(A1383,'Medical Examinations'!A1383:J3717,10,FALSE)</f>
        <v>Prediabetes</v>
      </c>
      <c r="L1383" s="14">
        <f>VLOOKUP(A1383,'Hospitalisation Details'!$A$1:$H$2344,2,FALSE)</f>
        <v>28366</v>
      </c>
      <c r="M1383">
        <f>VLOOKUP(A1383,'Hospitalisation Details'!$A$1:$H$2344,4,FALSE)</f>
        <v>7731.86</v>
      </c>
      <c r="N1383" t="str">
        <f>VLOOKUP(A1383,'Hospitalisation Details'!$A$1:$H$2344,5,FALSE)</f>
        <v>tier - 2</v>
      </c>
      <c r="O1383" t="str">
        <f>VLOOKUP(A1383,'Hospitalisation Details'!$A$1:$H$2344,6,FALSE)</f>
        <v>tier - 3</v>
      </c>
      <c r="P1383" t="str">
        <f>VLOOKUP(A1383,'Hospitalisation Details'!$A$1:$H$2344,7,FALSE)</f>
        <v>R1012</v>
      </c>
      <c r="Q1383">
        <f>VLOOKUP(A1383,'Hospitalisation Details'!$A$1:$H$2344,8,FALSE)</f>
        <v>45</v>
      </c>
    </row>
    <row r="1384" spans="1:17" x14ac:dyDescent="0.3">
      <c r="A1384" t="s">
        <v>977</v>
      </c>
      <c r="B1384" t="str">
        <f>VLOOKUP(A1384, 'Customer Names'!$A$1:$D$2336,3,FALSE)</f>
        <v>Petersen</v>
      </c>
      <c r="C1384">
        <f>VLOOKUP(A1384, 'Medical Examinations'!$A$1:$J$2336,2,FALSE)</f>
        <v>30.69</v>
      </c>
      <c r="D1384">
        <f>VLOOKUP(A1384,'Medical Examinations'!A1383:J3718,3,FALSE)</f>
        <v>6.5</v>
      </c>
      <c r="E1384" t="str">
        <f>VLOOKUP(A1384,'Medical Examinations'!A1383:J3718,4,FALSE)</f>
        <v>No</v>
      </c>
      <c r="F1384" t="str">
        <f>VLOOKUP(A1384,'Medical Examinations'!A1383:J3718,4,FALSE)</f>
        <v>No</v>
      </c>
      <c r="G1384" t="str">
        <f>VLOOKUP(A1384,'Medical Examinations'!A1384:J3718,6,FALSE)</f>
        <v>No</v>
      </c>
      <c r="H1384">
        <f>VLOOKUP(A1384,'Medical Examinations'!A1384:J3718,7,FALSE)</f>
        <v>0</v>
      </c>
      <c r="I1384" s="8" t="str">
        <f>VLOOKUP(A1384,'Medical Examinations'!A1384:J3718,8,FALSE)</f>
        <v>No</v>
      </c>
      <c r="J1384" t="str">
        <f>VLOOKUP(A1384,'Medical Examinations'!A1384:J3718,9,FALSE)</f>
        <v>Obesity</v>
      </c>
      <c r="K1384" t="str">
        <f>VLOOKUP(A1384,'Medical Examinations'!A1384:J3718,10,FALSE)</f>
        <v>Diabetes</v>
      </c>
      <c r="L1384" s="14">
        <f>VLOOKUP(A1384,'Hospitalisation Details'!$A$1:$H$2344,2,FALSE)</f>
        <v>28828</v>
      </c>
      <c r="M1384">
        <f>VLOOKUP(A1384,'Hospitalisation Details'!$A$1:$H$2344,4,FALSE)</f>
        <v>7731.43</v>
      </c>
      <c r="N1384" t="str">
        <f>VLOOKUP(A1384,'Hospitalisation Details'!$A$1:$H$2344,5,FALSE)</f>
        <v>tier - 3</v>
      </c>
      <c r="O1384" t="str">
        <f>VLOOKUP(A1384,'Hospitalisation Details'!$A$1:$H$2344,6,FALSE)</f>
        <v>tier - 2</v>
      </c>
      <c r="P1384" t="str">
        <f>VLOOKUP(A1384,'Hospitalisation Details'!$A$1:$H$2344,7,FALSE)</f>
        <v>R1013</v>
      </c>
      <c r="Q1384">
        <f>VLOOKUP(A1384,'Hospitalisation Details'!$A$1:$H$2344,8,FALSE)</f>
        <v>44</v>
      </c>
    </row>
    <row r="1385" spans="1:17" x14ac:dyDescent="0.3">
      <c r="A1385" t="s">
        <v>976</v>
      </c>
      <c r="B1385" t="str">
        <f>VLOOKUP(A1385, 'Customer Names'!$A$1:$D$2336,3,FALSE)</f>
        <v>Mac-Thiong</v>
      </c>
      <c r="C1385">
        <f>VLOOKUP(A1385, 'Medical Examinations'!$A$1:$J$2336,2,FALSE)</f>
        <v>26.125</v>
      </c>
      <c r="D1385">
        <f>VLOOKUP(A1385,'Medical Examinations'!A1384:J3719,3,FALSE)</f>
        <v>5.22</v>
      </c>
      <c r="E1385" t="str">
        <f>VLOOKUP(A1385,'Medical Examinations'!A1384:J3719,4,FALSE)</f>
        <v>No</v>
      </c>
      <c r="F1385" t="str">
        <f>VLOOKUP(A1385,'Medical Examinations'!A1384:J3719,4,FALSE)</f>
        <v>No</v>
      </c>
      <c r="G1385" t="str">
        <f>VLOOKUP(A1385,'Medical Examinations'!A1385:J3719,6,FALSE)</f>
        <v>No</v>
      </c>
      <c r="H1385">
        <f>VLOOKUP(A1385,'Medical Examinations'!A1385:J3719,7,FALSE)</f>
        <v>0</v>
      </c>
      <c r="I1385" s="8" t="str">
        <f>VLOOKUP(A1385,'Medical Examinations'!A1385:J3719,8,FALSE)</f>
        <v>No</v>
      </c>
      <c r="J1385" t="str">
        <f>VLOOKUP(A1385,'Medical Examinations'!A1385:J3719,9,FALSE)</f>
        <v>Overweight</v>
      </c>
      <c r="K1385" t="str">
        <f>VLOOKUP(A1385,'Medical Examinations'!A1385:J3719,10,FALSE)</f>
        <v>Normal</v>
      </c>
      <c r="L1385" s="14">
        <f>VLOOKUP(A1385,'Hospitalisation Details'!$A$1:$H$2344,2,FALSE)</f>
        <v>29474</v>
      </c>
      <c r="M1385">
        <f>VLOOKUP(A1385,'Hospitalisation Details'!$A$1:$H$2344,4,FALSE)</f>
        <v>7729.65</v>
      </c>
      <c r="N1385" t="str">
        <f>VLOOKUP(A1385,'Hospitalisation Details'!$A$1:$H$2344,5,FALSE)</f>
        <v>tier - 3</v>
      </c>
      <c r="O1385" t="str">
        <f>VLOOKUP(A1385,'Hospitalisation Details'!$A$1:$H$2344,6,FALSE)</f>
        <v>tier - 1</v>
      </c>
      <c r="P1385" t="str">
        <f>VLOOKUP(A1385,'Hospitalisation Details'!$A$1:$H$2344,7,FALSE)</f>
        <v>R1016</v>
      </c>
      <c r="Q1385">
        <f>VLOOKUP(A1385,'Hospitalisation Details'!$A$1:$H$2344,8,FALSE)</f>
        <v>42</v>
      </c>
    </row>
    <row r="1386" spans="1:17" x14ac:dyDescent="0.3">
      <c r="A1386" t="s">
        <v>975</v>
      </c>
      <c r="B1386" t="str">
        <f>VLOOKUP(A1386, 'Customer Names'!$A$1:$D$2336,3,FALSE)</f>
        <v>Walker</v>
      </c>
      <c r="C1386">
        <f>VLOOKUP(A1386, 'Medical Examinations'!$A$1:$J$2336,2,FALSE)</f>
        <v>34.58</v>
      </c>
      <c r="D1386">
        <f>VLOOKUP(A1386,'Medical Examinations'!A1385:J3720,3,FALSE)</f>
        <v>6.3</v>
      </c>
      <c r="E1386" t="str">
        <f>VLOOKUP(A1386,'Medical Examinations'!A1385:J3720,4,FALSE)</f>
        <v>No</v>
      </c>
      <c r="F1386" t="str">
        <f>VLOOKUP(A1386,'Medical Examinations'!A1385:J3720,4,FALSE)</f>
        <v>No</v>
      </c>
      <c r="G1386" t="str">
        <f>VLOOKUP(A1386,'Medical Examinations'!A1386:J3720,6,FALSE)</f>
        <v>Yes</v>
      </c>
      <c r="H1386">
        <f>VLOOKUP(A1386,'Medical Examinations'!A1386:J3720,7,FALSE)</f>
        <v>1</v>
      </c>
      <c r="I1386" s="8" t="str">
        <f>VLOOKUP(A1386,'Medical Examinations'!A1386:J3720,8,FALSE)</f>
        <v>No</v>
      </c>
      <c r="J1386" t="str">
        <f>VLOOKUP(A1386,'Medical Examinations'!A1386:J3720,9,FALSE)</f>
        <v>Obesity</v>
      </c>
      <c r="K1386" t="str">
        <f>VLOOKUP(A1386,'Medical Examinations'!A1386:J3720,10,FALSE)</f>
        <v>Prediabetes</v>
      </c>
      <c r="L1386" s="14">
        <f>VLOOKUP(A1386,'Hospitalisation Details'!$A$1:$H$2344,2,FALSE)</f>
        <v>29008</v>
      </c>
      <c r="M1386">
        <f>VLOOKUP(A1386,'Hospitalisation Details'!$A$1:$H$2344,4,FALSE)</f>
        <v>7727.25</v>
      </c>
      <c r="N1386" t="str">
        <f>VLOOKUP(A1386,'Hospitalisation Details'!$A$1:$H$2344,5,FALSE)</f>
        <v>tier - 2</v>
      </c>
      <c r="O1386" t="str">
        <f>VLOOKUP(A1386,'Hospitalisation Details'!$A$1:$H$2344,6,FALSE)</f>
        <v>tier - 3</v>
      </c>
      <c r="P1386" t="str">
        <f>VLOOKUP(A1386,'Hospitalisation Details'!$A$1:$H$2344,7,FALSE)</f>
        <v>R1012</v>
      </c>
      <c r="Q1386">
        <f>VLOOKUP(A1386,'Hospitalisation Details'!$A$1:$H$2344,8,FALSE)</f>
        <v>44</v>
      </c>
    </row>
    <row r="1387" spans="1:17" x14ac:dyDescent="0.3">
      <c r="A1387" t="s">
        <v>974</v>
      </c>
      <c r="B1387" t="str">
        <f>VLOOKUP(A1387, 'Customer Names'!$A$1:$D$2336,3,FALSE)</f>
        <v>Steidl</v>
      </c>
      <c r="C1387">
        <f>VLOOKUP(A1387, 'Medical Examinations'!$A$1:$J$2336,2,FALSE)</f>
        <v>27.4</v>
      </c>
      <c r="D1387">
        <f>VLOOKUP(A1387,'Medical Examinations'!A1386:J3721,3,FALSE)</f>
        <v>8.84</v>
      </c>
      <c r="E1387" t="str">
        <f>VLOOKUP(A1387,'Medical Examinations'!A1386:J3721,4,FALSE)</f>
        <v>No</v>
      </c>
      <c r="F1387" t="str">
        <f>VLOOKUP(A1387,'Medical Examinations'!A1386:J3721,4,FALSE)</f>
        <v>No</v>
      </c>
      <c r="G1387" t="str">
        <f>VLOOKUP(A1387,'Medical Examinations'!A1387:J3721,6,FALSE)</f>
        <v>No</v>
      </c>
      <c r="H1387">
        <f>VLOOKUP(A1387,'Medical Examinations'!A1387:J3721,7,FALSE)</f>
        <v>0</v>
      </c>
      <c r="I1387" s="8" t="str">
        <f>VLOOKUP(A1387,'Medical Examinations'!A1387:J3721,8,FALSE)</f>
        <v>No</v>
      </c>
      <c r="J1387" t="str">
        <f>VLOOKUP(A1387,'Medical Examinations'!A1387:J3721,9,FALSE)</f>
        <v>Overweight</v>
      </c>
      <c r="K1387" t="str">
        <f>VLOOKUP(A1387,'Medical Examinations'!A1387:J3721,10,FALSE)</f>
        <v>Diabetes</v>
      </c>
      <c r="L1387" s="14">
        <f>VLOOKUP(A1387,'Hospitalisation Details'!$A$1:$H$2344,2,FALSE)</f>
        <v>28853</v>
      </c>
      <c r="M1387">
        <f>VLOOKUP(A1387,'Hospitalisation Details'!$A$1:$H$2344,4,FALSE)</f>
        <v>7726.85</v>
      </c>
      <c r="N1387" t="str">
        <f>VLOOKUP(A1387,'Hospitalisation Details'!$A$1:$H$2344,5,FALSE)</f>
        <v>tier - 1</v>
      </c>
      <c r="O1387" t="str">
        <f>VLOOKUP(A1387,'Hospitalisation Details'!$A$1:$H$2344,6,FALSE)</f>
        <v>tier - 2</v>
      </c>
      <c r="P1387" t="str">
        <f>VLOOKUP(A1387,'Hospitalisation Details'!$A$1:$H$2344,7,FALSE)</f>
        <v>R1011</v>
      </c>
      <c r="Q1387">
        <f>VLOOKUP(A1387,'Hospitalisation Details'!$A$1:$H$2344,8,FALSE)</f>
        <v>44</v>
      </c>
    </row>
    <row r="1388" spans="1:17" x14ac:dyDescent="0.3">
      <c r="A1388" t="s">
        <v>973</v>
      </c>
      <c r="B1388" t="str">
        <f>VLOOKUP(A1388, 'Customer Names'!$A$1:$D$2336,3,FALSE)</f>
        <v>Rose</v>
      </c>
      <c r="C1388">
        <f>VLOOKUP(A1388, 'Medical Examinations'!$A$1:$J$2336,2,FALSE)</f>
        <v>27.53</v>
      </c>
      <c r="D1388">
        <f>VLOOKUP(A1388,'Medical Examinations'!A1387:J3722,3,FALSE)</f>
        <v>4.1100000000000003</v>
      </c>
      <c r="E1388" t="str">
        <f>VLOOKUP(A1388,'Medical Examinations'!A1387:J3722,4,FALSE)</f>
        <v>No</v>
      </c>
      <c r="F1388" t="str">
        <f>VLOOKUP(A1388,'Medical Examinations'!A1387:J3722,4,FALSE)</f>
        <v>No</v>
      </c>
      <c r="G1388" t="str">
        <f>VLOOKUP(A1388,'Medical Examinations'!A1388:J3722,6,FALSE)</f>
        <v>No</v>
      </c>
      <c r="H1388">
        <f>VLOOKUP(A1388,'Medical Examinations'!A1388:J3722,7,FALSE)</f>
        <v>1</v>
      </c>
      <c r="I1388" s="8" t="str">
        <f>VLOOKUP(A1388,'Medical Examinations'!A1388:J3722,8,FALSE)</f>
        <v>No</v>
      </c>
      <c r="J1388" t="str">
        <f>VLOOKUP(A1388,'Medical Examinations'!A1388:J3722,9,FALSE)</f>
        <v>Overweight</v>
      </c>
      <c r="K1388" t="str">
        <f>VLOOKUP(A1388,'Medical Examinations'!A1388:J3722,10,FALSE)</f>
        <v>Normal</v>
      </c>
      <c r="L1388" s="14">
        <f>VLOOKUP(A1388,'Hospitalisation Details'!$A$1:$H$2344,2,FALSE)</f>
        <v>31970</v>
      </c>
      <c r="M1388">
        <f>VLOOKUP(A1388,'Hospitalisation Details'!$A$1:$H$2344,4,FALSE)</f>
        <v>7684.62</v>
      </c>
      <c r="N1388" t="str">
        <f>VLOOKUP(A1388,'Hospitalisation Details'!$A$1:$H$2344,5,FALSE)</f>
        <v>tier - 2</v>
      </c>
      <c r="O1388" t="str">
        <f>VLOOKUP(A1388,'Hospitalisation Details'!$A$1:$H$2344,6,FALSE)</f>
        <v>tier - 3</v>
      </c>
      <c r="P1388" t="str">
        <f>VLOOKUP(A1388,'Hospitalisation Details'!$A$1:$H$2344,7,FALSE)</f>
        <v>R1021</v>
      </c>
      <c r="Q1388">
        <f>VLOOKUP(A1388,'Hospitalisation Details'!$A$1:$H$2344,8,FALSE)</f>
        <v>35</v>
      </c>
    </row>
    <row r="1389" spans="1:17" x14ac:dyDescent="0.3">
      <c r="A1389" t="s">
        <v>972</v>
      </c>
      <c r="B1389" t="str">
        <f>VLOOKUP(A1389, 'Customer Names'!$A$1:$D$2336,3,FALSE)</f>
        <v>Alderfer</v>
      </c>
      <c r="C1389">
        <f>VLOOKUP(A1389, 'Medical Examinations'!$A$1:$J$2336,2,FALSE)</f>
        <v>33</v>
      </c>
      <c r="D1389">
        <f>VLOOKUP(A1389,'Medical Examinations'!A1388:J3723,3,FALSE)</f>
        <v>4.57</v>
      </c>
      <c r="E1389" t="str">
        <f>VLOOKUP(A1389,'Medical Examinations'!A1388:J3723,4,FALSE)</f>
        <v>No</v>
      </c>
      <c r="F1389" t="str">
        <f>VLOOKUP(A1389,'Medical Examinations'!A1388:J3723,4,FALSE)</f>
        <v>No</v>
      </c>
      <c r="G1389" t="str">
        <f>VLOOKUP(A1389,'Medical Examinations'!A1389:J3723,6,FALSE)</f>
        <v>No</v>
      </c>
      <c r="H1389">
        <f>VLOOKUP(A1389,'Medical Examinations'!A1389:J3723,7,FALSE)</f>
        <v>0</v>
      </c>
      <c r="I1389" s="8" t="str">
        <f>VLOOKUP(A1389,'Medical Examinations'!A1389:J3723,8,FALSE)</f>
        <v>No</v>
      </c>
      <c r="J1389" t="str">
        <f>VLOOKUP(A1389,'Medical Examinations'!A1389:J3723,9,FALSE)</f>
        <v>Obesity</v>
      </c>
      <c r="K1389" t="str">
        <f>VLOOKUP(A1389,'Medical Examinations'!A1389:J3723,10,FALSE)</f>
        <v>Normal</v>
      </c>
      <c r="L1389" s="14">
        <f>VLOOKUP(A1389,'Hospitalisation Details'!$A$1:$H$2344,2,FALSE)</f>
        <v>30303</v>
      </c>
      <c r="M1389">
        <f>VLOOKUP(A1389,'Hospitalisation Details'!$A$1:$H$2344,4,FALSE)</f>
        <v>7682.67</v>
      </c>
      <c r="N1389" t="str">
        <f>VLOOKUP(A1389,'Hospitalisation Details'!$A$1:$H$2344,5,FALSE)</f>
        <v>tier - 2</v>
      </c>
      <c r="O1389" t="str">
        <f>VLOOKUP(A1389,'Hospitalisation Details'!$A$1:$H$2344,6,FALSE)</f>
        <v>tier - 1</v>
      </c>
      <c r="P1389" t="str">
        <f>VLOOKUP(A1389,'Hospitalisation Details'!$A$1:$H$2344,7,FALSE)</f>
        <v>R1013</v>
      </c>
      <c r="Q1389">
        <f>VLOOKUP(A1389,'Hospitalisation Details'!$A$1:$H$2344,8,FALSE)</f>
        <v>40</v>
      </c>
    </row>
    <row r="1390" spans="1:17" x14ac:dyDescent="0.3">
      <c r="A1390" t="s">
        <v>971</v>
      </c>
      <c r="B1390" t="str">
        <f>VLOOKUP(A1390, 'Customer Names'!$A$1:$D$2336,3,FALSE)</f>
        <v>Ryland</v>
      </c>
      <c r="C1390">
        <f>VLOOKUP(A1390, 'Medical Examinations'!$A$1:$J$2336,2,FALSE)</f>
        <v>25.78</v>
      </c>
      <c r="D1390">
        <f>VLOOKUP(A1390,'Medical Examinations'!A1389:J3724,3,FALSE)</f>
        <v>11.06</v>
      </c>
      <c r="E1390" t="str">
        <f>VLOOKUP(A1390,'Medical Examinations'!A1389:J3724,4,FALSE)</f>
        <v>Yes</v>
      </c>
      <c r="F1390" t="str">
        <f>VLOOKUP(A1390,'Medical Examinations'!A1389:J3724,4,FALSE)</f>
        <v>Yes</v>
      </c>
      <c r="G1390" t="str">
        <f>VLOOKUP(A1390,'Medical Examinations'!A1390:J3724,6,FALSE)</f>
        <v>No</v>
      </c>
      <c r="H1390">
        <f>VLOOKUP(A1390,'Medical Examinations'!A1390:J3724,7,FALSE)</f>
        <v>0</v>
      </c>
      <c r="I1390" s="8" t="str">
        <f>VLOOKUP(A1390,'Medical Examinations'!A1390:J3724,8,FALSE)</f>
        <v>No</v>
      </c>
      <c r="J1390" t="str">
        <f>VLOOKUP(A1390,'Medical Examinations'!A1390:J3724,9,FALSE)</f>
        <v>Overweight</v>
      </c>
      <c r="K1390" t="str">
        <f>VLOOKUP(A1390,'Medical Examinations'!A1390:J3724,10,FALSE)</f>
        <v>Diabetes</v>
      </c>
      <c r="L1390" s="14">
        <f>VLOOKUP(A1390,'Hospitalisation Details'!$A$1:$H$2344,2,FALSE)</f>
        <v>29939</v>
      </c>
      <c r="M1390">
        <f>VLOOKUP(A1390,'Hospitalisation Details'!$A$1:$H$2344,4,FALSE)</f>
        <v>7681.17</v>
      </c>
      <c r="N1390" t="str">
        <f>VLOOKUP(A1390,'Hospitalisation Details'!$A$1:$H$2344,5,FALSE)</f>
        <v>tier - 2</v>
      </c>
      <c r="O1390" t="str">
        <f>VLOOKUP(A1390,'Hospitalisation Details'!$A$1:$H$2344,6,FALSE)</f>
        <v>tier - 2</v>
      </c>
      <c r="P1390" t="str">
        <f>VLOOKUP(A1390,'Hospitalisation Details'!$A$1:$H$2344,7,FALSE)</f>
        <v>R1020</v>
      </c>
      <c r="Q1390">
        <f>VLOOKUP(A1390,'Hospitalisation Details'!$A$1:$H$2344,8,FALSE)</f>
        <v>41</v>
      </c>
    </row>
    <row r="1391" spans="1:17" x14ac:dyDescent="0.3">
      <c r="A1391" t="s">
        <v>970</v>
      </c>
      <c r="B1391" t="str">
        <f>VLOOKUP(A1391, 'Customer Names'!$A$1:$D$2336,3,FALSE)</f>
        <v>Bethea</v>
      </c>
      <c r="C1391">
        <f>VLOOKUP(A1391, 'Medical Examinations'!$A$1:$J$2336,2,FALSE)</f>
        <v>22.66</v>
      </c>
      <c r="D1391">
        <f>VLOOKUP(A1391,'Medical Examinations'!A1390:J3725,3,FALSE)</f>
        <v>10.68</v>
      </c>
      <c r="E1391" t="str">
        <f>VLOOKUP(A1391,'Medical Examinations'!A1390:J3725,4,FALSE)</f>
        <v>No</v>
      </c>
      <c r="F1391" t="str">
        <f>VLOOKUP(A1391,'Medical Examinations'!A1390:J3725,4,FALSE)</f>
        <v>No</v>
      </c>
      <c r="G1391" t="str">
        <f>VLOOKUP(A1391,'Medical Examinations'!A1391:J3725,6,FALSE)</f>
        <v>No</v>
      </c>
      <c r="H1391">
        <f>VLOOKUP(A1391,'Medical Examinations'!A1391:J3725,7,FALSE)</f>
        <v>0</v>
      </c>
      <c r="I1391" s="8" t="str">
        <f>VLOOKUP(A1391,'Medical Examinations'!A1391:J3725,8,FALSE)</f>
        <v>No</v>
      </c>
      <c r="J1391" t="str">
        <f>VLOOKUP(A1391,'Medical Examinations'!A1391:J3725,9,FALSE)</f>
        <v>Normal weight</v>
      </c>
      <c r="K1391" t="str">
        <f>VLOOKUP(A1391,'Medical Examinations'!A1391:J3725,10,FALSE)</f>
        <v>Diabetes</v>
      </c>
      <c r="L1391" s="14">
        <f>VLOOKUP(A1391,'Hospitalisation Details'!$A$1:$H$2344,2,FALSE)</f>
        <v>26217</v>
      </c>
      <c r="M1391">
        <f>VLOOKUP(A1391,'Hospitalisation Details'!$A$1:$H$2344,4,FALSE)</f>
        <v>7680.92</v>
      </c>
      <c r="N1391" t="str">
        <f>VLOOKUP(A1391,'Hospitalisation Details'!$A$1:$H$2344,5,FALSE)</f>
        <v>tier - 2</v>
      </c>
      <c r="O1391" t="str">
        <f>VLOOKUP(A1391,'Hospitalisation Details'!$A$1:$H$2344,6,FALSE)</f>
        <v>tier - 1</v>
      </c>
      <c r="P1391" t="str">
        <f>VLOOKUP(A1391,'Hospitalisation Details'!$A$1:$H$2344,7,FALSE)</f>
        <v>R1013</v>
      </c>
      <c r="Q1391">
        <f>VLOOKUP(A1391,'Hospitalisation Details'!$A$1:$H$2344,8,FALSE)</f>
        <v>51</v>
      </c>
    </row>
    <row r="1392" spans="1:17" x14ac:dyDescent="0.3">
      <c r="A1392" t="s">
        <v>969</v>
      </c>
      <c r="B1392" t="str">
        <f>VLOOKUP(A1392, 'Customer Names'!$A$1:$D$2336,3,FALSE)</f>
        <v>Kelly</v>
      </c>
      <c r="C1392">
        <f>VLOOKUP(A1392, 'Medical Examinations'!$A$1:$J$2336,2,FALSE)</f>
        <v>38.81</v>
      </c>
      <c r="D1392">
        <f>VLOOKUP(A1392,'Medical Examinations'!A1391:J3726,3,FALSE)</f>
        <v>6.14</v>
      </c>
      <c r="E1392" t="str">
        <f>VLOOKUP(A1392,'Medical Examinations'!A1391:J3726,4,FALSE)</f>
        <v>Yes</v>
      </c>
      <c r="F1392" t="str">
        <f>VLOOKUP(A1392,'Medical Examinations'!A1391:J3726,4,FALSE)</f>
        <v>Yes</v>
      </c>
      <c r="G1392" t="str">
        <f>VLOOKUP(A1392,'Medical Examinations'!A1392:J3726,6,FALSE)</f>
        <v>No</v>
      </c>
      <c r="H1392">
        <f>VLOOKUP(A1392,'Medical Examinations'!A1392:J3726,7,FALSE)</f>
        <v>1</v>
      </c>
      <c r="I1392" s="8" t="str">
        <f>VLOOKUP(A1392,'Medical Examinations'!A1392:J3726,8,FALSE)</f>
        <v>No</v>
      </c>
      <c r="J1392" t="str">
        <f>VLOOKUP(A1392,'Medical Examinations'!A1392:J3726,9,FALSE)</f>
        <v>Obesity</v>
      </c>
      <c r="K1392" t="str">
        <f>VLOOKUP(A1392,'Medical Examinations'!A1392:J3726,10,FALSE)</f>
        <v>Prediabetes</v>
      </c>
      <c r="L1392" s="14">
        <f>VLOOKUP(A1392,'Hospitalisation Details'!$A$1:$H$2344,2,FALSE)</f>
        <v>34955</v>
      </c>
      <c r="M1392">
        <f>VLOOKUP(A1392,'Hospitalisation Details'!$A$1:$H$2344,4,FALSE)</f>
        <v>7676.4</v>
      </c>
      <c r="N1392" t="str">
        <f>VLOOKUP(A1392,'Hospitalisation Details'!$A$1:$H$2344,5,FALSE)</f>
        <v>tier - 2</v>
      </c>
      <c r="O1392" t="str">
        <f>VLOOKUP(A1392,'Hospitalisation Details'!$A$1:$H$2344,6,FALSE)</f>
        <v>tier - 1</v>
      </c>
      <c r="P1392" t="str">
        <f>VLOOKUP(A1392,'Hospitalisation Details'!$A$1:$H$2344,7,FALSE)</f>
        <v>R1012</v>
      </c>
      <c r="Q1392">
        <f>VLOOKUP(A1392,'Hospitalisation Details'!$A$1:$H$2344,8,FALSE)</f>
        <v>27</v>
      </c>
    </row>
    <row r="1393" spans="1:17" x14ac:dyDescent="0.3">
      <c r="A1393" t="s">
        <v>968</v>
      </c>
      <c r="B1393" t="str">
        <f>VLOOKUP(A1393, 'Customer Names'!$A$1:$D$2336,3,FALSE)</f>
        <v>Blois</v>
      </c>
      <c r="C1393">
        <f>VLOOKUP(A1393, 'Medical Examinations'!$A$1:$J$2336,2,FALSE)</f>
        <v>38.51</v>
      </c>
      <c r="D1393">
        <f>VLOOKUP(A1393,'Medical Examinations'!A1392:J3727,3,FALSE)</f>
        <v>5.45</v>
      </c>
      <c r="E1393" t="str">
        <f>VLOOKUP(A1393,'Medical Examinations'!A1392:J3727,4,FALSE)</f>
        <v>Yes</v>
      </c>
      <c r="F1393" t="str">
        <f>VLOOKUP(A1393,'Medical Examinations'!A1392:J3727,4,FALSE)</f>
        <v>Yes</v>
      </c>
      <c r="G1393" t="str">
        <f>VLOOKUP(A1393,'Medical Examinations'!A1393:J3727,6,FALSE)</f>
        <v>No</v>
      </c>
      <c r="H1393">
        <f>VLOOKUP(A1393,'Medical Examinations'!A1393:J3727,7,FALSE)</f>
        <v>0</v>
      </c>
      <c r="I1393" s="8" t="str">
        <f>VLOOKUP(A1393,'Medical Examinations'!A1393:J3727,8,FALSE)</f>
        <v>No</v>
      </c>
      <c r="J1393" t="str">
        <f>VLOOKUP(A1393,'Medical Examinations'!A1393:J3727,9,FALSE)</f>
        <v>Obesity</v>
      </c>
      <c r="K1393" t="str">
        <f>VLOOKUP(A1393,'Medical Examinations'!A1393:J3727,10,FALSE)</f>
        <v>Normal</v>
      </c>
      <c r="L1393" s="14">
        <f>VLOOKUP(A1393,'Hospitalisation Details'!$A$1:$H$2344,2,FALSE)</f>
        <v>35393</v>
      </c>
      <c r="M1393">
        <f>VLOOKUP(A1393,'Hospitalisation Details'!$A$1:$H$2344,4,FALSE)</f>
        <v>7670.75</v>
      </c>
      <c r="N1393" t="str">
        <f>VLOOKUP(A1393,'Hospitalisation Details'!$A$1:$H$2344,5,FALSE)</f>
        <v>tier - 2</v>
      </c>
      <c r="O1393" t="str">
        <f>VLOOKUP(A1393,'Hospitalisation Details'!$A$1:$H$2344,6,FALSE)</f>
        <v>tier - 2</v>
      </c>
      <c r="P1393" t="str">
        <f>VLOOKUP(A1393,'Hospitalisation Details'!$A$1:$H$2344,7,FALSE)</f>
        <v>R1022</v>
      </c>
      <c r="Q1393">
        <f>VLOOKUP(A1393,'Hospitalisation Details'!$A$1:$H$2344,8,FALSE)</f>
        <v>26</v>
      </c>
    </row>
    <row r="1394" spans="1:17" x14ac:dyDescent="0.3">
      <c r="A1394" t="s">
        <v>967</v>
      </c>
      <c r="B1394" t="str">
        <f>VLOOKUP(A1394, 'Customer Names'!$A$1:$D$2336,3,FALSE)</f>
        <v>Dayton</v>
      </c>
      <c r="C1394">
        <f>VLOOKUP(A1394, 'Medical Examinations'!$A$1:$J$2336,2,FALSE)</f>
        <v>22.98</v>
      </c>
      <c r="D1394">
        <f>VLOOKUP(A1394,'Medical Examinations'!A1393:J3728,3,FALSE)</f>
        <v>6.14</v>
      </c>
      <c r="E1394" t="str">
        <f>VLOOKUP(A1394,'Medical Examinations'!A1393:J3728,4,FALSE)</f>
        <v>Yes</v>
      </c>
      <c r="F1394" t="str">
        <f>VLOOKUP(A1394,'Medical Examinations'!A1393:J3728,4,FALSE)</f>
        <v>Yes</v>
      </c>
      <c r="G1394" t="str">
        <f>VLOOKUP(A1394,'Medical Examinations'!A1394:J3728,6,FALSE)</f>
        <v>No</v>
      </c>
      <c r="H1394">
        <f>VLOOKUP(A1394,'Medical Examinations'!A1394:J3728,7,FALSE)</f>
        <v>0</v>
      </c>
      <c r="I1394" s="8" t="str">
        <f>VLOOKUP(A1394,'Medical Examinations'!A1394:J3728,8,FALSE)</f>
        <v>No</v>
      </c>
      <c r="J1394" t="str">
        <f>VLOOKUP(A1394,'Medical Examinations'!A1394:J3728,9,FALSE)</f>
        <v>Normal weight</v>
      </c>
      <c r="K1394" t="str">
        <f>VLOOKUP(A1394,'Medical Examinations'!A1394:J3728,10,FALSE)</f>
        <v>Prediabetes</v>
      </c>
      <c r="L1394" s="14">
        <f>VLOOKUP(A1394,'Hospitalisation Details'!$A$1:$H$2344,2,FALSE)</f>
        <v>28042</v>
      </c>
      <c r="M1394">
        <f>VLOOKUP(A1394,'Hospitalisation Details'!$A$1:$H$2344,4,FALSE)</f>
        <v>7662.47</v>
      </c>
      <c r="N1394" t="str">
        <f>VLOOKUP(A1394,'Hospitalisation Details'!$A$1:$H$2344,5,FALSE)</f>
        <v>tier - 2</v>
      </c>
      <c r="O1394" t="str">
        <f>VLOOKUP(A1394,'Hospitalisation Details'!$A$1:$H$2344,6,FALSE)</f>
        <v>tier - 1</v>
      </c>
      <c r="P1394" t="str">
        <f>VLOOKUP(A1394,'Hospitalisation Details'!$A$1:$H$2344,7,FALSE)</f>
        <v>R1011</v>
      </c>
      <c r="Q1394">
        <f>VLOOKUP(A1394,'Hospitalisation Details'!$A$1:$H$2344,8,FALSE)</f>
        <v>46</v>
      </c>
    </row>
    <row r="1395" spans="1:17" x14ac:dyDescent="0.3">
      <c r="A1395" t="s">
        <v>966</v>
      </c>
      <c r="B1395" t="str">
        <f>VLOOKUP(A1395, 'Customer Names'!$A$1:$D$2336,3,FALSE)</f>
        <v>Cloud</v>
      </c>
      <c r="C1395">
        <f>VLOOKUP(A1395, 'Medical Examinations'!$A$1:$J$2336,2,FALSE)</f>
        <v>15.65</v>
      </c>
      <c r="D1395">
        <f>VLOOKUP(A1395,'Medical Examinations'!A1394:J3729,3,FALSE)</f>
        <v>7.85</v>
      </c>
      <c r="E1395" t="str">
        <f>VLOOKUP(A1395,'Medical Examinations'!A1394:J3729,4,FALSE)</f>
        <v>No</v>
      </c>
      <c r="F1395" t="str">
        <f>VLOOKUP(A1395,'Medical Examinations'!A1394:J3729,4,FALSE)</f>
        <v>No</v>
      </c>
      <c r="G1395" t="str">
        <f>VLOOKUP(A1395,'Medical Examinations'!A1395:J3729,6,FALSE)</f>
        <v>No</v>
      </c>
      <c r="H1395">
        <f>VLOOKUP(A1395,'Medical Examinations'!A1395:J3729,7,FALSE)</f>
        <v>0</v>
      </c>
      <c r="I1395" s="8" t="str">
        <f>VLOOKUP(A1395,'Medical Examinations'!A1395:J3729,8,FALSE)</f>
        <v>No</v>
      </c>
      <c r="J1395" t="str">
        <f>VLOOKUP(A1395,'Medical Examinations'!A1395:J3729,9,FALSE)</f>
        <v>Underweight</v>
      </c>
      <c r="K1395" t="str">
        <f>VLOOKUP(A1395,'Medical Examinations'!A1395:J3729,10,FALSE)</f>
        <v>Diabetes</v>
      </c>
      <c r="L1395" s="14">
        <f>VLOOKUP(A1395,'Hospitalisation Details'!$A$1:$H$2344,2,FALSE)</f>
        <v>24103</v>
      </c>
      <c r="M1395">
        <f>VLOOKUP(A1395,'Hospitalisation Details'!$A$1:$H$2344,4,FALSE)</f>
        <v>7657.69</v>
      </c>
      <c r="N1395" t="str">
        <f>VLOOKUP(A1395,'Hospitalisation Details'!$A$1:$H$2344,5,FALSE)</f>
        <v>tier - 3</v>
      </c>
      <c r="O1395" t="str">
        <f>VLOOKUP(A1395,'Hospitalisation Details'!$A$1:$H$2344,6,FALSE)</f>
        <v>tier - 3</v>
      </c>
      <c r="P1395" t="str">
        <f>VLOOKUP(A1395,'Hospitalisation Details'!$A$1:$H$2344,7,FALSE)</f>
        <v>R1012</v>
      </c>
      <c r="Q1395">
        <f>VLOOKUP(A1395,'Hospitalisation Details'!$A$1:$H$2344,8,FALSE)</f>
        <v>57</v>
      </c>
    </row>
    <row r="1396" spans="1:17" x14ac:dyDescent="0.3">
      <c r="A1396" t="s">
        <v>965</v>
      </c>
      <c r="B1396" t="str">
        <f>VLOOKUP(A1396, 'Customer Names'!$A$1:$D$2336,3,FALSE)</f>
        <v>Betournay</v>
      </c>
      <c r="C1396">
        <f>VLOOKUP(A1396, 'Medical Examinations'!$A$1:$J$2336,2,FALSE)</f>
        <v>39.97</v>
      </c>
      <c r="D1396">
        <f>VLOOKUP(A1396,'Medical Examinations'!A1395:J3730,3,FALSE)</f>
        <v>4.09</v>
      </c>
      <c r="E1396" t="str">
        <f>VLOOKUP(A1396,'Medical Examinations'!A1395:J3730,4,FALSE)</f>
        <v>No</v>
      </c>
      <c r="F1396" t="str">
        <f>VLOOKUP(A1396,'Medical Examinations'!A1395:J3730,4,FALSE)</f>
        <v>No</v>
      </c>
      <c r="G1396" t="str">
        <f>VLOOKUP(A1396,'Medical Examinations'!A1396:J3730,6,FALSE)</f>
        <v>No</v>
      </c>
      <c r="H1396">
        <f>VLOOKUP(A1396,'Medical Examinations'!A1396:J3730,7,FALSE)</f>
        <v>1</v>
      </c>
      <c r="I1396" s="8" t="str">
        <f>VLOOKUP(A1396,'Medical Examinations'!A1396:J3730,8,FALSE)</f>
        <v>No</v>
      </c>
      <c r="J1396" t="str">
        <f>VLOOKUP(A1396,'Medical Examinations'!A1396:J3730,9,FALSE)</f>
        <v>Obesity</v>
      </c>
      <c r="K1396" t="str">
        <f>VLOOKUP(A1396,'Medical Examinations'!A1396:J3730,10,FALSE)</f>
        <v>Normal</v>
      </c>
      <c r="L1396" s="14">
        <f>VLOOKUP(A1396,'Hospitalisation Details'!$A$1:$H$2344,2,FALSE)</f>
        <v>36068</v>
      </c>
      <c r="M1396">
        <f>VLOOKUP(A1396,'Hospitalisation Details'!$A$1:$H$2344,4,FALSE)</f>
        <v>7652.26</v>
      </c>
      <c r="N1396" t="str">
        <f>VLOOKUP(A1396,'Hospitalisation Details'!$A$1:$H$2344,5,FALSE)</f>
        <v>tier - 2</v>
      </c>
      <c r="O1396" t="str">
        <f>VLOOKUP(A1396,'Hospitalisation Details'!$A$1:$H$2344,6,FALSE)</f>
        <v>tier - 3</v>
      </c>
      <c r="P1396" t="str">
        <f>VLOOKUP(A1396,'Hospitalisation Details'!$A$1:$H$2344,7,FALSE)</f>
        <v>R1023</v>
      </c>
      <c r="Q1396">
        <f>VLOOKUP(A1396,'Hospitalisation Details'!$A$1:$H$2344,8,FALSE)</f>
        <v>24</v>
      </c>
    </row>
    <row r="1397" spans="1:17" x14ac:dyDescent="0.3">
      <c r="A1397" t="s">
        <v>964</v>
      </c>
      <c r="B1397" t="str">
        <f>VLOOKUP(A1397, 'Customer Names'!$A$1:$D$2336,3,FALSE)</f>
        <v>Temple</v>
      </c>
      <c r="C1397">
        <f>VLOOKUP(A1397, 'Medical Examinations'!$A$1:$J$2336,2,FALSE)</f>
        <v>37.22</v>
      </c>
      <c r="D1397">
        <f>VLOOKUP(A1397,'Medical Examinations'!A1396:J3731,3,FALSE)</f>
        <v>4.62</v>
      </c>
      <c r="E1397" t="str">
        <f>VLOOKUP(A1397,'Medical Examinations'!A1396:J3731,4,FALSE)</f>
        <v>No</v>
      </c>
      <c r="F1397" t="str">
        <f>VLOOKUP(A1397,'Medical Examinations'!A1396:J3731,4,FALSE)</f>
        <v>No</v>
      </c>
      <c r="G1397" t="str">
        <f>VLOOKUP(A1397,'Medical Examinations'!A1397:J3731,6,FALSE)</f>
        <v>Yes</v>
      </c>
      <c r="H1397">
        <f>VLOOKUP(A1397,'Medical Examinations'!A1397:J3731,7,FALSE)</f>
        <v>1</v>
      </c>
      <c r="I1397" s="8" t="str">
        <f>VLOOKUP(A1397,'Medical Examinations'!A1397:J3731,8,FALSE)</f>
        <v>No</v>
      </c>
      <c r="J1397" t="str">
        <f>VLOOKUP(A1397,'Medical Examinations'!A1397:J3731,9,FALSE)</f>
        <v>Obesity</v>
      </c>
      <c r="K1397" t="str">
        <f>VLOOKUP(A1397,'Medical Examinations'!A1397:J3731,10,FALSE)</f>
        <v>Normal</v>
      </c>
      <c r="L1397" s="14">
        <f>VLOOKUP(A1397,'Hospitalisation Details'!$A$1:$H$2344,2,FALSE)</f>
        <v>34191</v>
      </c>
      <c r="M1397">
        <f>VLOOKUP(A1397,'Hospitalisation Details'!$A$1:$H$2344,4,FALSE)</f>
        <v>7650.8</v>
      </c>
      <c r="N1397" t="str">
        <f>VLOOKUP(A1397,'Hospitalisation Details'!$A$1:$H$2344,5,FALSE)</f>
        <v>tier - 2</v>
      </c>
      <c r="O1397" t="str">
        <f>VLOOKUP(A1397,'Hospitalisation Details'!$A$1:$H$2344,6,FALSE)</f>
        <v>tier - 2</v>
      </c>
      <c r="P1397" t="str">
        <f>VLOOKUP(A1397,'Hospitalisation Details'!$A$1:$H$2344,7,FALSE)</f>
        <v>R1012</v>
      </c>
      <c r="Q1397">
        <f>VLOOKUP(A1397,'Hospitalisation Details'!$A$1:$H$2344,8,FALSE)</f>
        <v>29</v>
      </c>
    </row>
    <row r="1398" spans="1:17" x14ac:dyDescent="0.3">
      <c r="A1398" t="s">
        <v>963</v>
      </c>
      <c r="B1398" t="str">
        <f>VLOOKUP(A1398, 'Customer Names'!$A$1:$D$2336,3,FALSE)</f>
        <v>Rollie</v>
      </c>
      <c r="C1398">
        <f>VLOOKUP(A1398, 'Medical Examinations'!$A$1:$J$2336,2,FALSE)</f>
        <v>41.325000000000003</v>
      </c>
      <c r="D1398">
        <f>VLOOKUP(A1398,'Medical Examinations'!A1397:J3732,3,FALSE)</f>
        <v>5.77</v>
      </c>
      <c r="E1398" t="str">
        <f>VLOOKUP(A1398,'Medical Examinations'!A1397:J3732,4,FALSE)</f>
        <v>No</v>
      </c>
      <c r="F1398" t="str">
        <f>VLOOKUP(A1398,'Medical Examinations'!A1397:J3732,4,FALSE)</f>
        <v>No</v>
      </c>
      <c r="G1398" t="str">
        <f>VLOOKUP(A1398,'Medical Examinations'!A1398:J3732,6,FALSE)</f>
        <v>No</v>
      </c>
      <c r="H1398">
        <f>VLOOKUP(A1398,'Medical Examinations'!A1398:J3732,7,FALSE)</f>
        <v>0</v>
      </c>
      <c r="I1398" s="8" t="str">
        <f>VLOOKUP(A1398,'Medical Examinations'!A1398:J3732,8,FALSE)</f>
        <v>No</v>
      </c>
      <c r="J1398" t="str">
        <f>VLOOKUP(A1398,'Medical Examinations'!A1398:J3732,9,FALSE)</f>
        <v>Obesity</v>
      </c>
      <c r="K1398" t="str">
        <f>VLOOKUP(A1398,'Medical Examinations'!A1398:J3732,10,FALSE)</f>
        <v>Prediabetes</v>
      </c>
      <c r="L1398" s="14">
        <f>VLOOKUP(A1398,'Hospitalisation Details'!$A$1:$H$2344,2,FALSE)</f>
        <v>29510</v>
      </c>
      <c r="M1398">
        <f>VLOOKUP(A1398,'Hospitalisation Details'!$A$1:$H$2344,4,FALSE)</f>
        <v>7650.77</v>
      </c>
      <c r="N1398" t="str">
        <f>VLOOKUP(A1398,'Hospitalisation Details'!$A$1:$H$2344,5,FALSE)</f>
        <v>tier - 2</v>
      </c>
      <c r="O1398" t="str">
        <f>VLOOKUP(A1398,'Hospitalisation Details'!$A$1:$H$2344,6,FALSE)</f>
        <v>tier - 2</v>
      </c>
      <c r="P1398" t="str">
        <f>VLOOKUP(A1398,'Hospitalisation Details'!$A$1:$H$2344,7,FALSE)</f>
        <v>R1024</v>
      </c>
      <c r="Q1398">
        <f>VLOOKUP(A1398,'Hospitalisation Details'!$A$1:$H$2344,8,FALSE)</f>
        <v>42</v>
      </c>
    </row>
    <row r="1399" spans="1:17" x14ac:dyDescent="0.3">
      <c r="A1399" t="s">
        <v>962</v>
      </c>
      <c r="B1399" t="str">
        <f>VLOOKUP(A1399, 'Customer Names'!$A$1:$D$2336,3,FALSE)</f>
        <v>Roybal</v>
      </c>
      <c r="C1399">
        <f>VLOOKUP(A1399, 'Medical Examinations'!$A$1:$J$2336,2,FALSE)</f>
        <v>40.31</v>
      </c>
      <c r="D1399">
        <f>VLOOKUP(A1399,'Medical Examinations'!A1398:J3733,3,FALSE)</f>
        <v>5.84</v>
      </c>
      <c r="E1399" t="str">
        <f>VLOOKUP(A1399,'Medical Examinations'!A1398:J3733,4,FALSE)</f>
        <v>No</v>
      </c>
      <c r="F1399" t="str">
        <f>VLOOKUP(A1399,'Medical Examinations'!A1398:J3733,4,FALSE)</f>
        <v>No</v>
      </c>
      <c r="G1399" t="str">
        <f>VLOOKUP(A1399,'Medical Examinations'!A1399:J3733,6,FALSE)</f>
        <v>No</v>
      </c>
      <c r="H1399">
        <f>VLOOKUP(A1399,'Medical Examinations'!A1399:J3733,7,FALSE)</f>
        <v>0</v>
      </c>
      <c r="I1399" s="8" t="str">
        <f>VLOOKUP(A1399,'Medical Examinations'!A1399:J3733,8,FALSE)</f>
        <v>No</v>
      </c>
      <c r="J1399" t="str">
        <f>VLOOKUP(A1399,'Medical Examinations'!A1399:J3733,9,FALSE)</f>
        <v>Obesity</v>
      </c>
      <c r="K1399" t="str">
        <f>VLOOKUP(A1399,'Medical Examinations'!A1399:J3733,10,FALSE)</f>
        <v>Prediabetes</v>
      </c>
      <c r="L1399" s="14">
        <f>VLOOKUP(A1399,'Hospitalisation Details'!$A$1:$H$2344,2,FALSE)</f>
        <v>36326</v>
      </c>
      <c r="M1399">
        <f>VLOOKUP(A1399,'Hospitalisation Details'!$A$1:$H$2344,4,FALSE)</f>
        <v>7642.05</v>
      </c>
      <c r="N1399" t="str">
        <f>VLOOKUP(A1399,'Hospitalisation Details'!$A$1:$H$2344,5,FALSE)</f>
        <v>tier - 2</v>
      </c>
      <c r="O1399" t="str">
        <f>VLOOKUP(A1399,'Hospitalisation Details'!$A$1:$H$2344,6,FALSE)</f>
        <v>tier - 2</v>
      </c>
      <c r="P1399" t="str">
        <f>VLOOKUP(A1399,'Hospitalisation Details'!$A$1:$H$2344,7,FALSE)</f>
        <v>R1026</v>
      </c>
      <c r="Q1399">
        <f>VLOOKUP(A1399,'Hospitalisation Details'!$A$1:$H$2344,8,FALSE)</f>
        <v>23</v>
      </c>
    </row>
    <row r="1400" spans="1:17" x14ac:dyDescent="0.3">
      <c r="A1400" t="s">
        <v>961</v>
      </c>
      <c r="B1400" t="str">
        <f>VLOOKUP(A1400, 'Customer Names'!$A$1:$D$2336,3,FALSE)</f>
        <v>Turgeon</v>
      </c>
      <c r="C1400">
        <f>VLOOKUP(A1400, 'Medical Examinations'!$A$1:$J$2336,2,FALSE)</f>
        <v>29.48</v>
      </c>
      <c r="D1400">
        <f>VLOOKUP(A1400,'Medical Examinations'!A1399:J3734,3,FALSE)</f>
        <v>4.91</v>
      </c>
      <c r="E1400" t="str">
        <f>VLOOKUP(A1400,'Medical Examinations'!A1399:J3734,4,FALSE)</f>
        <v>No</v>
      </c>
      <c r="F1400" t="str">
        <f>VLOOKUP(A1400,'Medical Examinations'!A1399:J3734,4,FALSE)</f>
        <v>No</v>
      </c>
      <c r="G1400" t="str">
        <f>VLOOKUP(A1400,'Medical Examinations'!A1400:J3734,6,FALSE)</f>
        <v>No</v>
      </c>
      <c r="H1400">
        <f>VLOOKUP(A1400,'Medical Examinations'!A1400:J3734,7,FALSE)</f>
        <v>0</v>
      </c>
      <c r="I1400" s="8" t="str">
        <f>VLOOKUP(A1400,'Medical Examinations'!A1400:J3734,8,FALSE)</f>
        <v>No</v>
      </c>
      <c r="J1400" t="str">
        <f>VLOOKUP(A1400,'Medical Examinations'!A1400:J3734,9,FALSE)</f>
        <v>Overweight</v>
      </c>
      <c r="K1400" t="str">
        <f>VLOOKUP(A1400,'Medical Examinations'!A1400:J3734,10,FALSE)</f>
        <v>Normal</v>
      </c>
      <c r="L1400" s="14">
        <f>VLOOKUP(A1400,'Hospitalisation Details'!$A$1:$H$2344,2,FALSE)</f>
        <v>29426</v>
      </c>
      <c r="M1400">
        <f>VLOOKUP(A1400,'Hospitalisation Details'!$A$1:$H$2344,4,FALSE)</f>
        <v>7640.31</v>
      </c>
      <c r="N1400" t="str">
        <f>VLOOKUP(A1400,'Hospitalisation Details'!$A$1:$H$2344,5,FALSE)</f>
        <v>tier - 2</v>
      </c>
      <c r="O1400" t="str">
        <f>VLOOKUP(A1400,'Hospitalisation Details'!$A$1:$H$2344,6,FALSE)</f>
        <v>tier - 1</v>
      </c>
      <c r="P1400" t="str">
        <f>VLOOKUP(A1400,'Hospitalisation Details'!$A$1:$H$2344,7,FALSE)</f>
        <v>R1013</v>
      </c>
      <c r="Q1400">
        <f>VLOOKUP(A1400,'Hospitalisation Details'!$A$1:$H$2344,8,FALSE)</f>
        <v>42</v>
      </c>
    </row>
    <row r="1401" spans="1:17" x14ac:dyDescent="0.3">
      <c r="A1401" t="s">
        <v>960</v>
      </c>
      <c r="B1401" t="str">
        <f>VLOOKUP(A1401, 'Customer Names'!$A$1:$D$2336,3,FALSE)</f>
        <v>Deingenis</v>
      </c>
      <c r="C1401">
        <f>VLOOKUP(A1401, 'Medical Examinations'!$A$1:$J$2336,2,FALSE)</f>
        <v>33.155000000000001</v>
      </c>
      <c r="D1401">
        <f>VLOOKUP(A1401,'Medical Examinations'!A1400:J3735,3,FALSE)</f>
        <v>5.07</v>
      </c>
      <c r="E1401" t="str">
        <f>VLOOKUP(A1401,'Medical Examinations'!A1400:J3735,4,FALSE)</f>
        <v>No</v>
      </c>
      <c r="F1401" t="str">
        <f>VLOOKUP(A1401,'Medical Examinations'!A1400:J3735,4,FALSE)</f>
        <v>No</v>
      </c>
      <c r="G1401" t="str">
        <f>VLOOKUP(A1401,'Medical Examinations'!A1401:J3735,6,FALSE)</f>
        <v>No</v>
      </c>
      <c r="H1401">
        <f>VLOOKUP(A1401,'Medical Examinations'!A1401:J3735,7,FALSE)</f>
        <v>0</v>
      </c>
      <c r="I1401" s="8" t="str">
        <f>VLOOKUP(A1401,'Medical Examinations'!A1401:J3735,8,FALSE)</f>
        <v>No</v>
      </c>
      <c r="J1401" t="str">
        <f>VLOOKUP(A1401,'Medical Examinations'!A1401:J3735,9,FALSE)</f>
        <v>Obesity</v>
      </c>
      <c r="K1401" t="str">
        <f>VLOOKUP(A1401,'Medical Examinations'!A1401:J3735,10,FALSE)</f>
        <v>Normal</v>
      </c>
      <c r="L1401" s="14">
        <f>VLOOKUP(A1401,'Hospitalisation Details'!$A$1:$H$2344,2,FALSE)</f>
        <v>29392</v>
      </c>
      <c r="M1401">
        <f>VLOOKUP(A1401,'Hospitalisation Details'!$A$1:$H$2344,4,FALSE)</f>
        <v>7639.42</v>
      </c>
      <c r="N1401" t="str">
        <f>VLOOKUP(A1401,'Hospitalisation Details'!$A$1:$H$2344,5,FALSE)</f>
        <v>tier - 2</v>
      </c>
      <c r="O1401" t="str">
        <f>VLOOKUP(A1401,'Hospitalisation Details'!$A$1:$H$2344,6,FALSE)</f>
        <v>tier - 2</v>
      </c>
      <c r="P1401" t="str">
        <f>VLOOKUP(A1401,'Hospitalisation Details'!$A$1:$H$2344,7,FALSE)</f>
        <v>R1024</v>
      </c>
      <c r="Q1401">
        <f>VLOOKUP(A1401,'Hospitalisation Details'!$A$1:$H$2344,8,FALSE)</f>
        <v>42</v>
      </c>
    </row>
    <row r="1402" spans="1:17" x14ac:dyDescent="0.3">
      <c r="A1402" t="s">
        <v>959</v>
      </c>
      <c r="B1402" t="str">
        <f>VLOOKUP(A1402, 'Customer Names'!$A$1:$D$2336,3,FALSE)</f>
        <v>Hodge</v>
      </c>
      <c r="C1402">
        <f>VLOOKUP(A1402, 'Medical Examinations'!$A$1:$J$2336,2,FALSE)</f>
        <v>42.85</v>
      </c>
      <c r="D1402">
        <f>VLOOKUP(A1402,'Medical Examinations'!A1401:J3736,3,FALSE)</f>
        <v>5.81</v>
      </c>
      <c r="E1402" t="str">
        <f>VLOOKUP(A1402,'Medical Examinations'!A1401:J3736,4,FALSE)</f>
        <v>Yes</v>
      </c>
      <c r="F1402" t="str">
        <f>VLOOKUP(A1402,'Medical Examinations'!A1401:J3736,4,FALSE)</f>
        <v>Yes</v>
      </c>
      <c r="G1402" t="str">
        <f>VLOOKUP(A1402,'Medical Examinations'!A1402:J3736,6,FALSE)</f>
        <v>No</v>
      </c>
      <c r="H1402">
        <f>VLOOKUP(A1402,'Medical Examinations'!A1402:J3736,7,FALSE)</f>
        <v>0</v>
      </c>
      <c r="I1402" s="8" t="str">
        <f>VLOOKUP(A1402,'Medical Examinations'!A1402:J3736,8,FALSE)</f>
        <v>No</v>
      </c>
      <c r="J1402" t="str">
        <f>VLOOKUP(A1402,'Medical Examinations'!A1402:J3736,9,FALSE)</f>
        <v>Obesity</v>
      </c>
      <c r="K1402" t="str">
        <f>VLOOKUP(A1402,'Medical Examinations'!A1402:J3736,10,FALSE)</f>
        <v>Prediabetes</v>
      </c>
      <c r="L1402" s="14">
        <f>VLOOKUP(A1402,'Hospitalisation Details'!$A$1:$H$2344,2,FALSE)</f>
        <v>37238</v>
      </c>
      <c r="M1402">
        <f>VLOOKUP(A1402,'Hospitalisation Details'!$A$1:$H$2344,4,FALSE)</f>
        <v>7636.92</v>
      </c>
      <c r="N1402" t="str">
        <f>VLOOKUP(A1402,'Hospitalisation Details'!$A$1:$H$2344,5,FALSE)</f>
        <v>tier - 2</v>
      </c>
      <c r="O1402" t="str">
        <f>VLOOKUP(A1402,'Hospitalisation Details'!$A$1:$H$2344,6,FALSE)</f>
        <v>tier - 3</v>
      </c>
      <c r="P1402" t="str">
        <f>VLOOKUP(A1402,'Hospitalisation Details'!$A$1:$H$2344,7,FALSE)</f>
        <v>R1012</v>
      </c>
      <c r="Q1402">
        <f>VLOOKUP(A1402,'Hospitalisation Details'!$A$1:$H$2344,8,FALSE)</f>
        <v>21</v>
      </c>
    </row>
    <row r="1403" spans="1:17" x14ac:dyDescent="0.3">
      <c r="A1403" t="s">
        <v>958</v>
      </c>
      <c r="B1403" t="str">
        <f>VLOOKUP(A1403, 'Customer Names'!$A$1:$D$2336,3,FALSE)</f>
        <v>Gibbs</v>
      </c>
      <c r="C1403">
        <f>VLOOKUP(A1403, 'Medical Examinations'!$A$1:$J$2336,2,FALSE)</f>
        <v>32.340000000000003</v>
      </c>
      <c r="D1403">
        <f>VLOOKUP(A1403,'Medical Examinations'!A1402:J3737,3,FALSE)</f>
        <v>11.2</v>
      </c>
      <c r="E1403" t="str">
        <f>VLOOKUP(A1403,'Medical Examinations'!A1402:J3737,4,FALSE)</f>
        <v>No</v>
      </c>
      <c r="F1403" t="str">
        <f>VLOOKUP(A1403,'Medical Examinations'!A1402:J3737,4,FALSE)</f>
        <v>No</v>
      </c>
      <c r="G1403" t="str">
        <f>VLOOKUP(A1403,'Medical Examinations'!A1403:J3737,6,FALSE)</f>
        <v>No</v>
      </c>
      <c r="H1403">
        <f>VLOOKUP(A1403,'Medical Examinations'!A1403:J3737,7,FALSE)</f>
        <v>0</v>
      </c>
      <c r="I1403" s="8" t="str">
        <f>VLOOKUP(A1403,'Medical Examinations'!A1403:J3737,8,FALSE)</f>
        <v>No</v>
      </c>
      <c r="J1403" t="str">
        <f>VLOOKUP(A1403,'Medical Examinations'!A1403:J3737,9,FALSE)</f>
        <v>Obesity</v>
      </c>
      <c r="K1403" t="str">
        <f>VLOOKUP(A1403,'Medical Examinations'!A1403:J3737,10,FALSE)</f>
        <v>Diabetes</v>
      </c>
      <c r="L1403" s="14">
        <f>VLOOKUP(A1403,'Hospitalisation Details'!$A$1:$H$2344,2,FALSE)</f>
        <v>28726</v>
      </c>
      <c r="M1403">
        <f>VLOOKUP(A1403,'Hospitalisation Details'!$A$1:$H$2344,4,FALSE)</f>
        <v>7633.72</v>
      </c>
      <c r="N1403" t="str">
        <f>VLOOKUP(A1403,'Hospitalisation Details'!$A$1:$H$2344,5,FALSE)</f>
        <v>tier - 2</v>
      </c>
      <c r="O1403" t="str">
        <f>VLOOKUP(A1403,'Hospitalisation Details'!$A$1:$H$2344,6,FALSE)</f>
        <v>tier - 1</v>
      </c>
      <c r="P1403" t="str">
        <f>VLOOKUP(A1403,'Hospitalisation Details'!$A$1:$H$2344,7,FALSE)</f>
        <v>R1013</v>
      </c>
      <c r="Q1403">
        <f>VLOOKUP(A1403,'Hospitalisation Details'!$A$1:$H$2344,8,FALSE)</f>
        <v>44</v>
      </c>
    </row>
    <row r="1404" spans="1:17" x14ac:dyDescent="0.3">
      <c r="A1404" t="s">
        <v>957</v>
      </c>
      <c r="B1404" t="str">
        <f>VLOOKUP(A1404, 'Customer Names'!$A$1:$D$2336,3,FALSE)</f>
        <v>Trom</v>
      </c>
      <c r="C1404">
        <f>VLOOKUP(A1404, 'Medical Examinations'!$A$1:$J$2336,2,FALSE)</f>
        <v>27.5</v>
      </c>
      <c r="D1404">
        <f>VLOOKUP(A1404,'Medical Examinations'!A1403:J3738,3,FALSE)</f>
        <v>10.75</v>
      </c>
      <c r="E1404" t="str">
        <f>VLOOKUP(A1404,'Medical Examinations'!A1403:J3738,4,FALSE)</f>
        <v>No</v>
      </c>
      <c r="F1404" t="str">
        <f>VLOOKUP(A1404,'Medical Examinations'!A1403:J3738,4,FALSE)</f>
        <v>No</v>
      </c>
      <c r="G1404" t="str">
        <f>VLOOKUP(A1404,'Medical Examinations'!A1404:J3738,6,FALSE)</f>
        <v>No</v>
      </c>
      <c r="H1404">
        <f>VLOOKUP(A1404,'Medical Examinations'!A1404:J3738,7,FALSE)</f>
        <v>0</v>
      </c>
      <c r="I1404" s="8" t="str">
        <f>VLOOKUP(A1404,'Medical Examinations'!A1404:J3738,8,FALSE)</f>
        <v>No</v>
      </c>
      <c r="J1404" t="str">
        <f>VLOOKUP(A1404,'Medical Examinations'!A1404:J3738,9,FALSE)</f>
        <v>Overweight</v>
      </c>
      <c r="K1404" t="str">
        <f>VLOOKUP(A1404,'Medical Examinations'!A1404:J3738,10,FALSE)</f>
        <v>Diabetes</v>
      </c>
      <c r="L1404" s="14">
        <f>VLOOKUP(A1404,'Hospitalisation Details'!$A$1:$H$2344,2,FALSE)</f>
        <v>28823</v>
      </c>
      <c r="M1404">
        <f>VLOOKUP(A1404,'Hospitalisation Details'!$A$1:$H$2344,4,FALSE)</f>
        <v>7626.99</v>
      </c>
      <c r="N1404" t="str">
        <f>VLOOKUP(A1404,'Hospitalisation Details'!$A$1:$H$2344,5,FALSE)</f>
        <v>tier - 2</v>
      </c>
      <c r="O1404" t="str">
        <f>VLOOKUP(A1404,'Hospitalisation Details'!$A$1:$H$2344,6,FALSE)</f>
        <v>tier - 2</v>
      </c>
      <c r="P1404" t="str">
        <f>VLOOKUP(A1404,'Hospitalisation Details'!$A$1:$H$2344,7,FALSE)</f>
        <v>R1011</v>
      </c>
      <c r="Q1404">
        <f>VLOOKUP(A1404,'Hospitalisation Details'!$A$1:$H$2344,8,FALSE)</f>
        <v>44</v>
      </c>
    </row>
    <row r="1405" spans="1:17" x14ac:dyDescent="0.3">
      <c r="A1405" t="s">
        <v>956</v>
      </c>
      <c r="B1405" t="str">
        <f>VLOOKUP(A1405, 'Customer Names'!$A$1:$D$2336,3,FALSE)</f>
        <v>Sizer</v>
      </c>
      <c r="C1405">
        <f>VLOOKUP(A1405, 'Medical Examinations'!$A$1:$J$2336,2,FALSE)</f>
        <v>25.8</v>
      </c>
      <c r="D1405">
        <f>VLOOKUP(A1405,'Medical Examinations'!A1404:J3739,3,FALSE)</f>
        <v>7.8</v>
      </c>
      <c r="E1405" t="str">
        <f>VLOOKUP(A1405,'Medical Examinations'!A1404:J3739,4,FALSE)</f>
        <v>No</v>
      </c>
      <c r="F1405" t="str">
        <f>VLOOKUP(A1405,'Medical Examinations'!A1404:J3739,4,FALSE)</f>
        <v>No</v>
      </c>
      <c r="G1405" t="str">
        <f>VLOOKUP(A1405,'Medical Examinations'!A1405:J3739,6,FALSE)</f>
        <v>No</v>
      </c>
      <c r="H1405">
        <f>VLOOKUP(A1405,'Medical Examinations'!A1405:J3739,7,FALSE)</f>
        <v>0</v>
      </c>
      <c r="I1405" s="8" t="str">
        <f>VLOOKUP(A1405,'Medical Examinations'!A1405:J3739,8,FALSE)</f>
        <v>No</v>
      </c>
      <c r="J1405" t="str">
        <f>VLOOKUP(A1405,'Medical Examinations'!A1405:J3739,9,FALSE)</f>
        <v>Overweight</v>
      </c>
      <c r="K1405" t="str">
        <f>VLOOKUP(A1405,'Medical Examinations'!A1405:J3739,10,FALSE)</f>
        <v>Diabetes</v>
      </c>
      <c r="L1405" s="14">
        <f>VLOOKUP(A1405,'Hospitalisation Details'!$A$1:$H$2344,2,FALSE)</f>
        <v>28800</v>
      </c>
      <c r="M1405">
        <f>VLOOKUP(A1405,'Hospitalisation Details'!$A$1:$H$2344,4,FALSE)</f>
        <v>7624.63</v>
      </c>
      <c r="N1405" t="str">
        <f>VLOOKUP(A1405,'Hospitalisation Details'!$A$1:$H$2344,5,FALSE)</f>
        <v>tier - 2</v>
      </c>
      <c r="O1405" t="str">
        <f>VLOOKUP(A1405,'Hospitalisation Details'!$A$1:$H$2344,6,FALSE)</f>
        <v>tier - 1</v>
      </c>
      <c r="P1405" t="str">
        <f>VLOOKUP(A1405,'Hospitalisation Details'!$A$1:$H$2344,7,FALSE)</f>
        <v>R1011</v>
      </c>
      <c r="Q1405">
        <f>VLOOKUP(A1405,'Hospitalisation Details'!$A$1:$H$2344,8,FALSE)</f>
        <v>44</v>
      </c>
    </row>
    <row r="1406" spans="1:17" x14ac:dyDescent="0.3">
      <c r="A1406" t="s">
        <v>955</v>
      </c>
      <c r="B1406" t="str">
        <f>VLOOKUP(A1406, 'Customer Names'!$A$1:$D$2336,3,FALSE)</f>
        <v>Ellison</v>
      </c>
      <c r="C1406">
        <f>VLOOKUP(A1406, 'Medical Examinations'!$A$1:$J$2336,2,FALSE)</f>
        <v>25</v>
      </c>
      <c r="D1406">
        <f>VLOOKUP(A1406,'Medical Examinations'!A1405:J3740,3,FALSE)</f>
        <v>7.04</v>
      </c>
      <c r="E1406" t="str">
        <f>VLOOKUP(A1406,'Medical Examinations'!A1405:J3740,4,FALSE)</f>
        <v>No</v>
      </c>
      <c r="F1406" t="str">
        <f>VLOOKUP(A1406,'Medical Examinations'!A1405:J3740,4,FALSE)</f>
        <v>No</v>
      </c>
      <c r="G1406" t="str">
        <f>VLOOKUP(A1406,'Medical Examinations'!A1406:J3740,6,FALSE)</f>
        <v>No</v>
      </c>
      <c r="H1406">
        <f>VLOOKUP(A1406,'Medical Examinations'!A1406:J3740,7,FALSE)</f>
        <v>0</v>
      </c>
      <c r="I1406" s="8" t="str">
        <f>VLOOKUP(A1406,'Medical Examinations'!A1406:J3740,8,FALSE)</f>
        <v>No</v>
      </c>
      <c r="J1406" t="str">
        <f>VLOOKUP(A1406,'Medical Examinations'!A1406:J3740,9,FALSE)</f>
        <v>Overweight</v>
      </c>
      <c r="K1406" t="str">
        <f>VLOOKUP(A1406,'Medical Examinations'!A1406:J3740,10,FALSE)</f>
        <v>Diabetes</v>
      </c>
      <c r="L1406" s="14">
        <f>VLOOKUP(A1406,'Hospitalisation Details'!$A$1:$H$2344,2,FALSE)</f>
        <v>28822</v>
      </c>
      <c r="M1406">
        <f>VLOOKUP(A1406,'Hospitalisation Details'!$A$1:$H$2344,4,FALSE)</f>
        <v>7623.52</v>
      </c>
      <c r="N1406" t="str">
        <f>VLOOKUP(A1406,'Hospitalisation Details'!$A$1:$H$2344,5,FALSE)</f>
        <v>tier - 2</v>
      </c>
      <c r="O1406" t="str">
        <f>VLOOKUP(A1406,'Hospitalisation Details'!$A$1:$H$2344,6,FALSE)</f>
        <v>tier - 1</v>
      </c>
      <c r="P1406" t="str">
        <f>VLOOKUP(A1406,'Hospitalisation Details'!$A$1:$H$2344,7,FALSE)</f>
        <v>R1011</v>
      </c>
      <c r="Q1406">
        <f>VLOOKUP(A1406,'Hospitalisation Details'!$A$1:$H$2344,8,FALSE)</f>
        <v>44</v>
      </c>
    </row>
    <row r="1407" spans="1:17" x14ac:dyDescent="0.3">
      <c r="A1407" t="s">
        <v>954</v>
      </c>
      <c r="B1407" t="str">
        <f>VLOOKUP(A1407, 'Customer Names'!$A$1:$D$2336,3,FALSE)</f>
        <v>Sulkowski</v>
      </c>
      <c r="C1407">
        <f>VLOOKUP(A1407, 'Medical Examinations'!$A$1:$J$2336,2,FALSE)</f>
        <v>41.2</v>
      </c>
      <c r="D1407">
        <f>VLOOKUP(A1407,'Medical Examinations'!A1406:J3741,3,FALSE)</f>
        <v>4.18</v>
      </c>
      <c r="E1407" t="str">
        <f>VLOOKUP(A1407,'Medical Examinations'!A1406:J3741,4,FALSE)</f>
        <v>Yes</v>
      </c>
      <c r="F1407" t="str">
        <f>VLOOKUP(A1407,'Medical Examinations'!A1406:J3741,4,FALSE)</f>
        <v>Yes</v>
      </c>
      <c r="G1407" t="str">
        <f>VLOOKUP(A1407,'Medical Examinations'!A1407:J3741,6,FALSE)</f>
        <v>No</v>
      </c>
      <c r="H1407">
        <f>VLOOKUP(A1407,'Medical Examinations'!A1407:J3741,7,FALSE)</f>
        <v>0</v>
      </c>
      <c r="I1407" s="8" t="str">
        <f>VLOOKUP(A1407,'Medical Examinations'!A1407:J3741,8,FALSE)</f>
        <v>No</v>
      </c>
      <c r="J1407" t="str">
        <f>VLOOKUP(A1407,'Medical Examinations'!A1407:J3741,9,FALSE)</f>
        <v>Obesity</v>
      </c>
      <c r="K1407" t="str">
        <f>VLOOKUP(A1407,'Medical Examinations'!A1407:J3741,10,FALSE)</f>
        <v>Normal</v>
      </c>
      <c r="L1407" s="14">
        <f>VLOOKUP(A1407,'Hospitalisation Details'!$A$1:$H$2344,2,FALSE)</f>
        <v>35325</v>
      </c>
      <c r="M1407">
        <f>VLOOKUP(A1407,'Hospitalisation Details'!$A$1:$H$2344,4,FALSE)</f>
        <v>7623.13</v>
      </c>
      <c r="N1407" t="str">
        <f>VLOOKUP(A1407,'Hospitalisation Details'!$A$1:$H$2344,5,FALSE)</f>
        <v>tier - 2</v>
      </c>
      <c r="O1407" t="str">
        <f>VLOOKUP(A1407,'Hospitalisation Details'!$A$1:$H$2344,6,FALSE)</f>
        <v>tier - 3</v>
      </c>
      <c r="P1407" t="str">
        <f>VLOOKUP(A1407,'Hospitalisation Details'!$A$1:$H$2344,7,FALSE)</f>
        <v>R1011</v>
      </c>
      <c r="Q1407">
        <f>VLOOKUP(A1407,'Hospitalisation Details'!$A$1:$H$2344,8,FALSE)</f>
        <v>26</v>
      </c>
    </row>
    <row r="1408" spans="1:17" x14ac:dyDescent="0.3">
      <c r="A1408" t="s">
        <v>953</v>
      </c>
      <c r="B1408" t="str">
        <f>VLOOKUP(A1408, 'Customer Names'!$A$1:$D$2336,3,FALSE)</f>
        <v>Maringo</v>
      </c>
      <c r="C1408">
        <f>VLOOKUP(A1408, 'Medical Examinations'!$A$1:$J$2336,2,FALSE)</f>
        <v>17.78</v>
      </c>
      <c r="D1408">
        <f>VLOOKUP(A1408,'Medical Examinations'!A1407:J3742,3,FALSE)</f>
        <v>8.19</v>
      </c>
      <c r="E1408" t="str">
        <f>VLOOKUP(A1408,'Medical Examinations'!A1407:J3742,4,FALSE)</f>
        <v>No</v>
      </c>
      <c r="F1408" t="str">
        <f>VLOOKUP(A1408,'Medical Examinations'!A1407:J3742,4,FALSE)</f>
        <v>No</v>
      </c>
      <c r="G1408" t="str">
        <f>VLOOKUP(A1408,'Medical Examinations'!A1408:J3742,6,FALSE)</f>
        <v>No</v>
      </c>
      <c r="H1408">
        <f>VLOOKUP(A1408,'Medical Examinations'!A1408:J3742,7,FALSE)</f>
        <v>0</v>
      </c>
      <c r="I1408" s="8" t="str">
        <f>VLOOKUP(A1408,'Medical Examinations'!A1408:J3742,8,FALSE)</f>
        <v>No</v>
      </c>
      <c r="J1408" t="str">
        <f>VLOOKUP(A1408,'Medical Examinations'!A1408:J3742,9,FALSE)</f>
        <v>Underweight</v>
      </c>
      <c r="K1408" t="str">
        <f>VLOOKUP(A1408,'Medical Examinations'!A1408:J3742,10,FALSE)</f>
        <v>Diabetes</v>
      </c>
      <c r="L1408" s="14">
        <f>VLOOKUP(A1408,'Hospitalisation Details'!$A$1:$H$2344,2,FALSE)</f>
        <v>25022</v>
      </c>
      <c r="M1408">
        <f>VLOOKUP(A1408,'Hospitalisation Details'!$A$1:$H$2344,4,FALSE)</f>
        <v>7609.6</v>
      </c>
      <c r="N1408" t="str">
        <f>VLOOKUP(A1408,'Hospitalisation Details'!$A$1:$H$2344,5,FALSE)</f>
        <v>tier - 3</v>
      </c>
      <c r="O1408" t="str">
        <f>VLOOKUP(A1408,'Hospitalisation Details'!$A$1:$H$2344,6,FALSE)</f>
        <v>tier - 2</v>
      </c>
      <c r="P1408" t="str">
        <f>VLOOKUP(A1408,'Hospitalisation Details'!$A$1:$H$2344,7,FALSE)</f>
        <v>R1012</v>
      </c>
      <c r="Q1408">
        <f>VLOOKUP(A1408,'Hospitalisation Details'!$A$1:$H$2344,8,FALSE)</f>
        <v>54</v>
      </c>
    </row>
    <row r="1409" spans="1:17" x14ac:dyDescent="0.3">
      <c r="A1409" t="s">
        <v>952</v>
      </c>
      <c r="B1409" t="str">
        <f>VLOOKUP(A1409, 'Customer Names'!$A$1:$D$2336,3,FALSE)</f>
        <v>Lattin</v>
      </c>
      <c r="C1409">
        <f>VLOOKUP(A1409, 'Medical Examinations'!$A$1:$J$2336,2,FALSE)</f>
        <v>40.119999999999997</v>
      </c>
      <c r="D1409">
        <f>VLOOKUP(A1409,'Medical Examinations'!A1408:J3743,3,FALSE)</f>
        <v>6.22</v>
      </c>
      <c r="E1409" t="str">
        <f>VLOOKUP(A1409,'Medical Examinations'!A1408:J3743,4,FALSE)</f>
        <v>Yes</v>
      </c>
      <c r="F1409" t="str">
        <f>VLOOKUP(A1409,'Medical Examinations'!A1408:J3743,4,FALSE)</f>
        <v>Yes</v>
      </c>
      <c r="G1409" t="str">
        <f>VLOOKUP(A1409,'Medical Examinations'!A1409:J3743,6,FALSE)</f>
        <v>Yes</v>
      </c>
      <c r="H1409">
        <f>VLOOKUP(A1409,'Medical Examinations'!A1409:J3743,7,FALSE)</f>
        <v>1</v>
      </c>
      <c r="I1409" s="8" t="str">
        <f>VLOOKUP(A1409,'Medical Examinations'!A1409:J3743,8,FALSE)</f>
        <v>No</v>
      </c>
      <c r="J1409" t="str">
        <f>VLOOKUP(A1409,'Medical Examinations'!A1409:J3743,9,FALSE)</f>
        <v>Obesity</v>
      </c>
      <c r="K1409" t="str">
        <f>VLOOKUP(A1409,'Medical Examinations'!A1409:J3743,10,FALSE)</f>
        <v>Prediabetes</v>
      </c>
      <c r="L1409" s="14">
        <f>VLOOKUP(A1409,'Hospitalisation Details'!$A$1:$H$2344,2,FALSE)</f>
        <v>35703</v>
      </c>
      <c r="M1409">
        <f>VLOOKUP(A1409,'Hospitalisation Details'!$A$1:$H$2344,4,FALSE)</f>
        <v>7607.03</v>
      </c>
      <c r="N1409" t="str">
        <f>VLOOKUP(A1409,'Hospitalisation Details'!$A$1:$H$2344,5,FALSE)</f>
        <v>tier - 2</v>
      </c>
      <c r="O1409" t="str">
        <f>VLOOKUP(A1409,'Hospitalisation Details'!$A$1:$H$2344,6,FALSE)</f>
        <v>tier - 2</v>
      </c>
      <c r="P1409" t="str">
        <f>VLOOKUP(A1409,'Hospitalisation Details'!$A$1:$H$2344,7,FALSE)</f>
        <v>R1012</v>
      </c>
      <c r="Q1409">
        <f>VLOOKUP(A1409,'Hospitalisation Details'!$A$1:$H$2344,8,FALSE)</f>
        <v>25</v>
      </c>
    </row>
    <row r="1410" spans="1:17" x14ac:dyDescent="0.3">
      <c r="A1410" t="s">
        <v>951</v>
      </c>
      <c r="B1410" t="str">
        <f>VLOOKUP(A1410, 'Customer Names'!$A$1:$D$2336,3,FALSE)</f>
        <v>Deblander</v>
      </c>
      <c r="C1410">
        <f>VLOOKUP(A1410, 'Medical Examinations'!$A$1:$J$2336,2,FALSE)</f>
        <v>19.350000000000001</v>
      </c>
      <c r="D1410">
        <f>VLOOKUP(A1410,'Medical Examinations'!A1409:J3744,3,FALSE)</f>
        <v>8.2200000000000006</v>
      </c>
      <c r="E1410" t="str">
        <f>VLOOKUP(A1410,'Medical Examinations'!A1409:J3744,4,FALSE)</f>
        <v>Yes</v>
      </c>
      <c r="F1410" t="str">
        <f>VLOOKUP(A1410,'Medical Examinations'!A1409:J3744,4,FALSE)</f>
        <v>Yes</v>
      </c>
      <c r="G1410" t="str">
        <f>VLOOKUP(A1410,'Medical Examinations'!A1410:J3744,6,FALSE)</f>
        <v>No</v>
      </c>
      <c r="H1410">
        <f>VLOOKUP(A1410,'Medical Examinations'!A1410:J3744,7,FALSE)</f>
        <v>0</v>
      </c>
      <c r="I1410" s="8" t="str">
        <f>VLOOKUP(A1410,'Medical Examinations'!A1410:J3744,8,FALSE)</f>
        <v>No</v>
      </c>
      <c r="J1410" t="str">
        <f>VLOOKUP(A1410,'Medical Examinations'!A1410:J3744,9,FALSE)</f>
        <v>Normal weight</v>
      </c>
      <c r="K1410" t="str">
        <f>VLOOKUP(A1410,'Medical Examinations'!A1410:J3744,10,FALSE)</f>
        <v>Diabetes</v>
      </c>
      <c r="L1410" s="14">
        <f>VLOOKUP(A1410,'Hospitalisation Details'!$A$1:$H$2344,2,FALSE)</f>
        <v>24670</v>
      </c>
      <c r="M1410">
        <f>VLOOKUP(A1410,'Hospitalisation Details'!$A$1:$H$2344,4,FALSE)</f>
        <v>7585.62</v>
      </c>
      <c r="N1410" t="str">
        <f>VLOOKUP(A1410,'Hospitalisation Details'!$A$1:$H$2344,5,FALSE)</f>
        <v>tier - 3</v>
      </c>
      <c r="O1410" t="str">
        <f>VLOOKUP(A1410,'Hospitalisation Details'!$A$1:$H$2344,6,FALSE)</f>
        <v>tier - 2</v>
      </c>
      <c r="P1410" t="str">
        <f>VLOOKUP(A1410,'Hospitalisation Details'!$A$1:$H$2344,7,FALSE)</f>
        <v>R1013</v>
      </c>
      <c r="Q1410">
        <f>VLOOKUP(A1410,'Hospitalisation Details'!$A$1:$H$2344,8,FALSE)</f>
        <v>55</v>
      </c>
    </row>
    <row r="1411" spans="1:17" x14ac:dyDescent="0.3">
      <c r="A1411" t="s">
        <v>950</v>
      </c>
      <c r="B1411" t="str">
        <f>VLOOKUP(A1411, 'Customer Names'!$A$1:$D$2336,3,FALSE)</f>
        <v>O'Neill</v>
      </c>
      <c r="C1411">
        <f>VLOOKUP(A1411, 'Medical Examinations'!$A$1:$J$2336,2,FALSE)</f>
        <v>36.69</v>
      </c>
      <c r="D1411">
        <f>VLOOKUP(A1411,'Medical Examinations'!A1410:J3745,3,FALSE)</f>
        <v>6.15</v>
      </c>
      <c r="E1411" t="str">
        <f>VLOOKUP(A1411,'Medical Examinations'!A1410:J3745,4,FALSE)</f>
        <v>No</v>
      </c>
      <c r="F1411" t="str">
        <f>VLOOKUP(A1411,'Medical Examinations'!A1410:J3745,4,FALSE)</f>
        <v>No</v>
      </c>
      <c r="G1411" t="str">
        <f>VLOOKUP(A1411,'Medical Examinations'!A1411:J3745,6,FALSE)</f>
        <v>No</v>
      </c>
      <c r="H1411">
        <f>VLOOKUP(A1411,'Medical Examinations'!A1411:J3745,7,FALSE)</f>
        <v>0</v>
      </c>
      <c r="I1411" s="8" t="str">
        <f>VLOOKUP(A1411,'Medical Examinations'!A1411:J3745,8,FALSE)</f>
        <v>No</v>
      </c>
      <c r="J1411" t="str">
        <f>VLOOKUP(A1411,'Medical Examinations'!A1411:J3745,9,FALSE)</f>
        <v>Obesity</v>
      </c>
      <c r="K1411" t="str">
        <f>VLOOKUP(A1411,'Medical Examinations'!A1411:J3745,10,FALSE)</f>
        <v>Prediabetes</v>
      </c>
      <c r="L1411" s="14">
        <f>VLOOKUP(A1411,'Hospitalisation Details'!$A$1:$H$2344,2,FALSE)</f>
        <v>34560</v>
      </c>
      <c r="M1411">
        <f>VLOOKUP(A1411,'Hospitalisation Details'!$A$1:$H$2344,4,FALSE)</f>
        <v>7567.13</v>
      </c>
      <c r="N1411" t="str">
        <f>VLOOKUP(A1411,'Hospitalisation Details'!$A$1:$H$2344,5,FALSE)</f>
        <v>tier - 2</v>
      </c>
      <c r="O1411" t="str">
        <f>VLOOKUP(A1411,'Hospitalisation Details'!$A$1:$H$2344,6,FALSE)</f>
        <v>tier - 2</v>
      </c>
      <c r="P1411" t="str">
        <f>VLOOKUP(A1411,'Hospitalisation Details'!$A$1:$H$2344,7,FALSE)</f>
        <v>R1021</v>
      </c>
      <c r="Q1411">
        <f>VLOOKUP(A1411,'Hospitalisation Details'!$A$1:$H$2344,8,FALSE)</f>
        <v>28</v>
      </c>
    </row>
    <row r="1412" spans="1:17" x14ac:dyDescent="0.3">
      <c r="A1412" t="s">
        <v>949</v>
      </c>
      <c r="B1412" t="str">
        <f>VLOOKUP(A1412, 'Customer Names'!$A$1:$D$2336,3,FALSE)</f>
        <v>Davis</v>
      </c>
      <c r="C1412">
        <f>VLOOKUP(A1412, 'Medical Examinations'!$A$1:$J$2336,2,FALSE)</f>
        <v>28.51</v>
      </c>
      <c r="D1412">
        <f>VLOOKUP(A1412,'Medical Examinations'!A1411:J3746,3,FALSE)</f>
        <v>5.65</v>
      </c>
      <c r="E1412" t="str">
        <f>VLOOKUP(A1412,'Medical Examinations'!A1411:J3746,4,FALSE)</f>
        <v>Yes</v>
      </c>
      <c r="F1412" t="str">
        <f>VLOOKUP(A1412,'Medical Examinations'!A1411:J3746,4,FALSE)</f>
        <v>Yes</v>
      </c>
      <c r="G1412" t="str">
        <f>VLOOKUP(A1412,'Medical Examinations'!A1412:J3746,6,FALSE)</f>
        <v>No</v>
      </c>
      <c r="H1412">
        <f>VLOOKUP(A1412,'Medical Examinations'!A1412:J3746,7,FALSE)</f>
        <v>1</v>
      </c>
      <c r="I1412" s="8" t="str">
        <f>VLOOKUP(A1412,'Medical Examinations'!A1412:J3746,8,FALSE)</f>
        <v>No</v>
      </c>
      <c r="J1412" t="str">
        <f>VLOOKUP(A1412,'Medical Examinations'!A1412:J3746,9,FALSE)</f>
        <v>Overweight</v>
      </c>
      <c r="K1412" t="str">
        <f>VLOOKUP(A1412,'Medical Examinations'!A1412:J3746,10,FALSE)</f>
        <v>Normal</v>
      </c>
      <c r="L1412" s="14">
        <f>VLOOKUP(A1412,'Hospitalisation Details'!$A$1:$H$2344,2,FALSE)</f>
        <v>32492</v>
      </c>
      <c r="M1412">
        <f>VLOOKUP(A1412,'Hospitalisation Details'!$A$1:$H$2344,4,FALSE)</f>
        <v>7538.52</v>
      </c>
      <c r="N1412" t="str">
        <f>VLOOKUP(A1412,'Hospitalisation Details'!$A$1:$H$2344,5,FALSE)</f>
        <v>tier - 2</v>
      </c>
      <c r="O1412" t="str">
        <f>VLOOKUP(A1412,'Hospitalisation Details'!$A$1:$H$2344,6,FALSE)</f>
        <v>tier - 2</v>
      </c>
      <c r="P1412" t="str">
        <f>VLOOKUP(A1412,'Hospitalisation Details'!$A$1:$H$2344,7,FALSE)</f>
        <v>R1012</v>
      </c>
      <c r="Q1412">
        <f>VLOOKUP(A1412,'Hospitalisation Details'!$A$1:$H$2344,8,FALSE)</f>
        <v>34</v>
      </c>
    </row>
    <row r="1413" spans="1:17" x14ac:dyDescent="0.3">
      <c r="A1413" t="s">
        <v>948</v>
      </c>
      <c r="B1413" t="str">
        <f>VLOOKUP(A1413, 'Customer Names'!$A$1:$D$2336,3,FALSE)</f>
        <v>Stanek</v>
      </c>
      <c r="C1413">
        <f>VLOOKUP(A1413, 'Medical Examinations'!$A$1:$J$2336,2,FALSE)</f>
        <v>30.21</v>
      </c>
      <c r="D1413">
        <f>VLOOKUP(A1413,'Medical Examinations'!A1412:J3747,3,FALSE)</f>
        <v>5.5</v>
      </c>
      <c r="E1413" t="str">
        <f>VLOOKUP(A1413,'Medical Examinations'!A1412:J3747,4,FALSE)</f>
        <v>No</v>
      </c>
      <c r="F1413" t="str">
        <f>VLOOKUP(A1413,'Medical Examinations'!A1412:J3747,4,FALSE)</f>
        <v>No</v>
      </c>
      <c r="G1413" t="str">
        <f>VLOOKUP(A1413,'Medical Examinations'!A1413:J3747,6,FALSE)</f>
        <v>No</v>
      </c>
      <c r="H1413">
        <f>VLOOKUP(A1413,'Medical Examinations'!A1413:J3747,7,FALSE)</f>
        <v>1</v>
      </c>
      <c r="I1413" s="8" t="str">
        <f>VLOOKUP(A1413,'Medical Examinations'!A1413:J3747,8,FALSE)</f>
        <v>No</v>
      </c>
      <c r="J1413" t="str">
        <f>VLOOKUP(A1413,'Medical Examinations'!A1413:J3747,9,FALSE)</f>
        <v>Obesity</v>
      </c>
      <c r="K1413" t="str">
        <f>VLOOKUP(A1413,'Medical Examinations'!A1413:J3747,10,FALSE)</f>
        <v>Normal</v>
      </c>
      <c r="L1413" s="14">
        <f>VLOOKUP(A1413,'Hospitalisation Details'!$A$1:$H$2344,2,FALSE)</f>
        <v>30916</v>
      </c>
      <c r="M1413">
        <f>VLOOKUP(A1413,'Hospitalisation Details'!$A$1:$H$2344,4,FALSE)</f>
        <v>7537.16</v>
      </c>
      <c r="N1413" t="str">
        <f>VLOOKUP(A1413,'Hospitalisation Details'!$A$1:$H$2344,5,FALSE)</f>
        <v>tier - 2</v>
      </c>
      <c r="O1413" t="str">
        <f>VLOOKUP(A1413,'Hospitalisation Details'!$A$1:$H$2344,6,FALSE)</f>
        <v>tier - 2</v>
      </c>
      <c r="P1413" t="str">
        <f>VLOOKUP(A1413,'Hospitalisation Details'!$A$1:$H$2344,7,FALSE)</f>
        <v>R1012</v>
      </c>
      <c r="Q1413">
        <f>VLOOKUP(A1413,'Hospitalisation Details'!$A$1:$H$2344,8,FALSE)</f>
        <v>38</v>
      </c>
    </row>
    <row r="1414" spans="1:17" x14ac:dyDescent="0.3">
      <c r="A1414" t="s">
        <v>947</v>
      </c>
      <c r="B1414" t="str">
        <f>VLOOKUP(A1414, 'Customer Names'!$A$1:$D$2336,3,FALSE)</f>
        <v>Harris</v>
      </c>
      <c r="C1414">
        <f>VLOOKUP(A1414, 'Medical Examinations'!$A$1:$J$2336,2,FALSE)</f>
        <v>24.33</v>
      </c>
      <c r="D1414">
        <f>VLOOKUP(A1414,'Medical Examinations'!A1413:J3748,3,FALSE)</f>
        <v>8</v>
      </c>
      <c r="E1414" t="str">
        <f>VLOOKUP(A1414,'Medical Examinations'!A1413:J3748,4,FALSE)</f>
        <v>No</v>
      </c>
      <c r="F1414" t="str">
        <f>VLOOKUP(A1414,'Medical Examinations'!A1413:J3748,4,FALSE)</f>
        <v>No</v>
      </c>
      <c r="G1414" t="str">
        <f>VLOOKUP(A1414,'Medical Examinations'!A1414:J3748,6,FALSE)</f>
        <v>No</v>
      </c>
      <c r="H1414">
        <f>VLOOKUP(A1414,'Medical Examinations'!A1414:J3748,7,FALSE)</f>
        <v>0</v>
      </c>
      <c r="I1414" s="8" t="str">
        <f>VLOOKUP(A1414,'Medical Examinations'!A1414:J3748,8,FALSE)</f>
        <v>No</v>
      </c>
      <c r="J1414" t="str">
        <f>VLOOKUP(A1414,'Medical Examinations'!A1414:J3748,9,FALSE)</f>
        <v>Normal weight</v>
      </c>
      <c r="K1414" t="str">
        <f>VLOOKUP(A1414,'Medical Examinations'!A1414:J3748,10,FALSE)</f>
        <v>Diabetes</v>
      </c>
      <c r="L1414" s="14">
        <f>VLOOKUP(A1414,'Hospitalisation Details'!$A$1:$H$2344,2,FALSE)</f>
        <v>28838</v>
      </c>
      <c r="M1414">
        <f>VLOOKUP(A1414,'Hospitalisation Details'!$A$1:$H$2344,4,FALSE)</f>
        <v>7531.7</v>
      </c>
      <c r="N1414" t="str">
        <f>VLOOKUP(A1414,'Hospitalisation Details'!$A$1:$H$2344,5,FALSE)</f>
        <v>tier - 2</v>
      </c>
      <c r="O1414" t="str">
        <f>VLOOKUP(A1414,'Hospitalisation Details'!$A$1:$H$2344,6,FALSE)</f>
        <v>tier - 1</v>
      </c>
      <c r="P1414" t="str">
        <f>VLOOKUP(A1414,'Hospitalisation Details'!$A$1:$H$2344,7,FALSE)</f>
        <v>R1013</v>
      </c>
      <c r="Q1414">
        <f>VLOOKUP(A1414,'Hospitalisation Details'!$A$1:$H$2344,8,FALSE)</f>
        <v>44</v>
      </c>
    </row>
    <row r="1415" spans="1:17" x14ac:dyDescent="0.3">
      <c r="A1415" t="s">
        <v>946</v>
      </c>
      <c r="B1415" t="str">
        <f>VLOOKUP(A1415, 'Customer Names'!$A$1:$D$2336,3,FALSE)</f>
        <v>Manning</v>
      </c>
      <c r="C1415">
        <f>VLOOKUP(A1415, 'Medical Examinations'!$A$1:$J$2336,2,FALSE)</f>
        <v>19.855</v>
      </c>
      <c r="D1415">
        <f>VLOOKUP(A1415,'Medical Examinations'!A1414:J3749,3,FALSE)</f>
        <v>5.71</v>
      </c>
      <c r="E1415" t="str">
        <f>VLOOKUP(A1415,'Medical Examinations'!A1414:J3749,4,FALSE)</f>
        <v>Yes</v>
      </c>
      <c r="F1415" t="str">
        <f>VLOOKUP(A1415,'Medical Examinations'!A1414:J3749,4,FALSE)</f>
        <v>Yes</v>
      </c>
      <c r="G1415" t="str">
        <f>VLOOKUP(A1415,'Medical Examinations'!A1415:J3749,6,FALSE)</f>
        <v>No</v>
      </c>
      <c r="H1415">
        <f>VLOOKUP(A1415,'Medical Examinations'!A1415:J3749,7,FALSE)</f>
        <v>0</v>
      </c>
      <c r="I1415" s="8" t="str">
        <f>VLOOKUP(A1415,'Medical Examinations'!A1415:J3749,8,FALSE)</f>
        <v>No</v>
      </c>
      <c r="J1415" t="str">
        <f>VLOOKUP(A1415,'Medical Examinations'!A1415:J3749,9,FALSE)</f>
        <v>Normal weight</v>
      </c>
      <c r="K1415" t="str">
        <f>VLOOKUP(A1415,'Medical Examinations'!A1415:J3749,10,FALSE)</f>
        <v>Prediabetes</v>
      </c>
      <c r="L1415" s="14">
        <f>VLOOKUP(A1415,'Hospitalisation Details'!$A$1:$H$2344,2,FALSE)</f>
        <v>28043</v>
      </c>
      <c r="M1415">
        <f>VLOOKUP(A1415,'Hospitalisation Details'!$A$1:$H$2344,4,FALSE)</f>
        <v>7526.71</v>
      </c>
      <c r="N1415" t="str">
        <f>VLOOKUP(A1415,'Hospitalisation Details'!$A$1:$H$2344,5,FALSE)</f>
        <v>tier - 3</v>
      </c>
      <c r="O1415" t="str">
        <f>VLOOKUP(A1415,'Hospitalisation Details'!$A$1:$H$2344,6,FALSE)</f>
        <v>tier - 1</v>
      </c>
      <c r="P1415" t="str">
        <f>VLOOKUP(A1415,'Hospitalisation Details'!$A$1:$H$2344,7,FALSE)</f>
        <v>R1012</v>
      </c>
      <c r="Q1415">
        <f>VLOOKUP(A1415,'Hospitalisation Details'!$A$1:$H$2344,8,FALSE)</f>
        <v>46</v>
      </c>
    </row>
    <row r="1416" spans="1:17" x14ac:dyDescent="0.3">
      <c r="A1416" t="s">
        <v>945</v>
      </c>
      <c r="B1416" t="str">
        <f>VLOOKUP(A1416, 'Customer Names'!$A$1:$D$2336,3,FALSE)</f>
        <v>Barrera Munoz</v>
      </c>
      <c r="C1416">
        <f>VLOOKUP(A1416, 'Medical Examinations'!$A$1:$J$2336,2,FALSE)</f>
        <v>25.364999999999998</v>
      </c>
      <c r="D1416">
        <f>VLOOKUP(A1416,'Medical Examinations'!A1415:J3750,3,FALSE)</f>
        <v>11.71</v>
      </c>
      <c r="E1416" t="str">
        <f>VLOOKUP(A1416,'Medical Examinations'!A1415:J3750,4,FALSE)</f>
        <v>No</v>
      </c>
      <c r="F1416" t="str">
        <f>VLOOKUP(A1416,'Medical Examinations'!A1415:J3750,4,FALSE)</f>
        <v>No</v>
      </c>
      <c r="G1416" t="str">
        <f>VLOOKUP(A1416,'Medical Examinations'!A1416:J3750,6,FALSE)</f>
        <v>No</v>
      </c>
      <c r="H1416">
        <f>VLOOKUP(A1416,'Medical Examinations'!A1416:J3750,7,FALSE)</f>
        <v>0</v>
      </c>
      <c r="I1416" s="8" t="str">
        <f>VLOOKUP(A1416,'Medical Examinations'!A1416:J3750,8,FALSE)</f>
        <v>No</v>
      </c>
      <c r="J1416" t="str">
        <f>VLOOKUP(A1416,'Medical Examinations'!A1416:J3750,9,FALSE)</f>
        <v>Overweight</v>
      </c>
      <c r="K1416" t="str">
        <f>VLOOKUP(A1416,'Medical Examinations'!A1416:J3750,10,FALSE)</f>
        <v>Diabetes</v>
      </c>
      <c r="L1416" s="14">
        <f>VLOOKUP(A1416,'Hospitalisation Details'!$A$1:$H$2344,2,FALSE)</f>
        <v>28781</v>
      </c>
      <c r="M1416">
        <f>VLOOKUP(A1416,'Hospitalisation Details'!$A$1:$H$2344,4,FALSE)</f>
        <v>7518.03</v>
      </c>
      <c r="N1416" t="str">
        <f>VLOOKUP(A1416,'Hospitalisation Details'!$A$1:$H$2344,5,FALSE)</f>
        <v>tier - 2</v>
      </c>
      <c r="O1416" t="str">
        <f>VLOOKUP(A1416,'Hospitalisation Details'!$A$1:$H$2344,6,FALSE)</f>
        <v>tier - 3</v>
      </c>
      <c r="P1416" t="str">
        <f>VLOOKUP(A1416,'Hospitalisation Details'!$A$1:$H$2344,7,FALSE)</f>
        <v>R1012</v>
      </c>
      <c r="Q1416">
        <f>VLOOKUP(A1416,'Hospitalisation Details'!$A$1:$H$2344,8,FALSE)</f>
        <v>44</v>
      </c>
    </row>
    <row r="1417" spans="1:17" x14ac:dyDescent="0.3">
      <c r="A1417" t="s">
        <v>944</v>
      </c>
      <c r="B1417" t="str">
        <f>VLOOKUP(A1417, 'Customer Names'!$A$1:$D$2336,3,FALSE)</f>
        <v>Schauwaers</v>
      </c>
      <c r="C1417">
        <f>VLOOKUP(A1417, 'Medical Examinations'!$A$1:$J$2336,2,FALSE)</f>
        <v>29.6</v>
      </c>
      <c r="D1417">
        <f>VLOOKUP(A1417,'Medical Examinations'!A1416:J3751,3,FALSE)</f>
        <v>6.17</v>
      </c>
      <c r="E1417" t="str">
        <f>VLOOKUP(A1417,'Medical Examinations'!A1416:J3751,4,FALSE)</f>
        <v>Yes</v>
      </c>
      <c r="F1417" t="str">
        <f>VLOOKUP(A1417,'Medical Examinations'!A1416:J3751,4,FALSE)</f>
        <v>Yes</v>
      </c>
      <c r="G1417" t="str">
        <f>VLOOKUP(A1417,'Medical Examinations'!A1417:J3751,6,FALSE)</f>
        <v>Yes</v>
      </c>
      <c r="H1417">
        <f>VLOOKUP(A1417,'Medical Examinations'!A1417:J3751,7,FALSE)</f>
        <v>1</v>
      </c>
      <c r="I1417" s="8" t="str">
        <f>VLOOKUP(A1417,'Medical Examinations'!A1417:J3751,8,FALSE)</f>
        <v>No</v>
      </c>
      <c r="J1417" t="str">
        <f>VLOOKUP(A1417,'Medical Examinations'!A1417:J3751,9,FALSE)</f>
        <v>Overweight</v>
      </c>
      <c r="K1417" t="str">
        <f>VLOOKUP(A1417,'Medical Examinations'!A1417:J3751,10,FALSE)</f>
        <v>Prediabetes</v>
      </c>
      <c r="L1417" s="14">
        <f>VLOOKUP(A1417,'Hospitalisation Details'!$A$1:$H$2344,2,FALSE)</f>
        <v>30507</v>
      </c>
      <c r="M1417">
        <f>VLOOKUP(A1417,'Hospitalisation Details'!$A$1:$H$2344,4,FALSE)</f>
        <v>7512.27</v>
      </c>
      <c r="N1417" t="str">
        <f>VLOOKUP(A1417,'Hospitalisation Details'!$A$1:$H$2344,5,FALSE)</f>
        <v>tier - 3</v>
      </c>
      <c r="O1417" t="str">
        <f>VLOOKUP(A1417,'Hospitalisation Details'!$A$1:$H$2344,6,FALSE)</f>
        <v>tier - 2</v>
      </c>
      <c r="P1417" t="str">
        <f>VLOOKUP(A1417,'Hospitalisation Details'!$A$1:$H$2344,7,FALSE)</f>
        <v>R1011</v>
      </c>
      <c r="Q1417">
        <f>VLOOKUP(A1417,'Hospitalisation Details'!$A$1:$H$2344,8,FALSE)</f>
        <v>39</v>
      </c>
    </row>
    <row r="1418" spans="1:17" x14ac:dyDescent="0.3">
      <c r="A1418" t="s">
        <v>943</v>
      </c>
      <c r="B1418" t="str">
        <f>VLOOKUP(A1418, 'Customer Names'!$A$1:$D$2336,3,FALSE)</f>
        <v>Hartman</v>
      </c>
      <c r="C1418">
        <f>VLOOKUP(A1418, 'Medical Examinations'!$A$1:$J$2336,2,FALSE)</f>
        <v>39.43</v>
      </c>
      <c r="D1418">
        <f>VLOOKUP(A1418,'Medical Examinations'!A1417:J3752,3,FALSE)</f>
        <v>6.1</v>
      </c>
      <c r="E1418" t="str">
        <f>VLOOKUP(A1418,'Medical Examinations'!A1417:J3752,4,FALSE)</f>
        <v>Yes</v>
      </c>
      <c r="F1418" t="str">
        <f>VLOOKUP(A1418,'Medical Examinations'!A1417:J3752,4,FALSE)</f>
        <v>Yes</v>
      </c>
      <c r="G1418" t="str">
        <f>VLOOKUP(A1418,'Medical Examinations'!A1418:J3752,6,FALSE)</f>
        <v>Yes</v>
      </c>
      <c r="H1418">
        <f>VLOOKUP(A1418,'Medical Examinations'!A1418:J3752,7,FALSE)</f>
        <v>1</v>
      </c>
      <c r="I1418" s="8" t="str">
        <f>VLOOKUP(A1418,'Medical Examinations'!A1418:J3752,8,FALSE)</f>
        <v>No</v>
      </c>
      <c r="J1418" t="str">
        <f>VLOOKUP(A1418,'Medical Examinations'!A1418:J3752,9,FALSE)</f>
        <v>Obesity</v>
      </c>
      <c r="K1418" t="str">
        <f>VLOOKUP(A1418,'Medical Examinations'!A1418:J3752,10,FALSE)</f>
        <v>Prediabetes</v>
      </c>
      <c r="L1418" s="14">
        <f>VLOOKUP(A1418,'Hospitalisation Details'!$A$1:$H$2344,2,FALSE)</f>
        <v>35731</v>
      </c>
      <c r="M1418">
        <f>VLOOKUP(A1418,'Hospitalisation Details'!$A$1:$H$2344,4,FALSE)</f>
        <v>7504.3</v>
      </c>
      <c r="N1418" t="str">
        <f>VLOOKUP(A1418,'Hospitalisation Details'!$A$1:$H$2344,5,FALSE)</f>
        <v>tier - 2</v>
      </c>
      <c r="O1418" t="str">
        <f>VLOOKUP(A1418,'Hospitalisation Details'!$A$1:$H$2344,6,FALSE)</f>
        <v>tier - 1</v>
      </c>
      <c r="P1418" t="str">
        <f>VLOOKUP(A1418,'Hospitalisation Details'!$A$1:$H$2344,7,FALSE)</f>
        <v>R1012</v>
      </c>
      <c r="Q1418">
        <f>VLOOKUP(A1418,'Hospitalisation Details'!$A$1:$H$2344,8,FALSE)</f>
        <v>25</v>
      </c>
    </row>
    <row r="1419" spans="1:17" x14ac:dyDescent="0.3">
      <c r="A1419" t="s">
        <v>942</v>
      </c>
      <c r="B1419" t="str">
        <f>VLOOKUP(A1419, 'Customer Names'!$A$1:$D$2336,3,FALSE)</f>
        <v>Fire</v>
      </c>
      <c r="C1419">
        <f>VLOOKUP(A1419, 'Medical Examinations'!$A$1:$J$2336,2,FALSE)</f>
        <v>27.34</v>
      </c>
      <c r="D1419">
        <f>VLOOKUP(A1419,'Medical Examinations'!A1418:J3753,3,FALSE)</f>
        <v>5.19</v>
      </c>
      <c r="E1419" t="str">
        <f>VLOOKUP(A1419,'Medical Examinations'!A1418:J3753,4,FALSE)</f>
        <v>Yes</v>
      </c>
      <c r="F1419" t="str">
        <f>VLOOKUP(A1419,'Medical Examinations'!A1418:J3753,4,FALSE)</f>
        <v>Yes</v>
      </c>
      <c r="G1419" t="str">
        <f>VLOOKUP(A1419,'Medical Examinations'!A1419:J3753,6,FALSE)</f>
        <v>No</v>
      </c>
      <c r="H1419">
        <f>VLOOKUP(A1419,'Medical Examinations'!A1419:J3753,7,FALSE)</f>
        <v>1</v>
      </c>
      <c r="I1419" s="8" t="str">
        <f>VLOOKUP(A1419,'Medical Examinations'!A1419:J3753,8,FALSE)</f>
        <v>No</v>
      </c>
      <c r="J1419" t="str">
        <f>VLOOKUP(A1419,'Medical Examinations'!A1419:J3753,9,FALSE)</f>
        <v>Overweight</v>
      </c>
      <c r="K1419" t="str">
        <f>VLOOKUP(A1419,'Medical Examinations'!A1419:J3753,10,FALSE)</f>
        <v>Normal</v>
      </c>
      <c r="L1419" s="14">
        <f>VLOOKUP(A1419,'Hospitalisation Details'!$A$1:$H$2344,2,FALSE)</f>
        <v>32492</v>
      </c>
      <c r="M1419">
        <f>VLOOKUP(A1419,'Hospitalisation Details'!$A$1:$H$2344,4,FALSE)</f>
        <v>7494.63</v>
      </c>
      <c r="N1419" t="str">
        <f>VLOOKUP(A1419,'Hospitalisation Details'!$A$1:$H$2344,5,FALSE)</f>
        <v>tier - 2</v>
      </c>
      <c r="O1419" t="str">
        <f>VLOOKUP(A1419,'Hospitalisation Details'!$A$1:$H$2344,6,FALSE)</f>
        <v>tier - 3</v>
      </c>
      <c r="P1419" t="str">
        <f>VLOOKUP(A1419,'Hospitalisation Details'!$A$1:$H$2344,7,FALSE)</f>
        <v>R1025</v>
      </c>
      <c r="Q1419">
        <f>VLOOKUP(A1419,'Hospitalisation Details'!$A$1:$H$2344,8,FALSE)</f>
        <v>34</v>
      </c>
    </row>
    <row r="1420" spans="1:17" x14ac:dyDescent="0.3">
      <c r="A1420" t="s">
        <v>941</v>
      </c>
      <c r="B1420" t="str">
        <f>VLOOKUP(A1420, 'Customer Names'!$A$1:$D$2336,3,FALSE)</f>
        <v>Waliaula</v>
      </c>
      <c r="C1420">
        <f>VLOOKUP(A1420, 'Medical Examinations'!$A$1:$J$2336,2,FALSE)</f>
        <v>39.01</v>
      </c>
      <c r="D1420">
        <f>VLOOKUP(A1420,'Medical Examinations'!A1419:J3754,3,FALSE)</f>
        <v>5.37</v>
      </c>
      <c r="E1420" t="str">
        <f>VLOOKUP(A1420,'Medical Examinations'!A1419:J3754,4,FALSE)</f>
        <v>Yes</v>
      </c>
      <c r="F1420" t="str">
        <f>VLOOKUP(A1420,'Medical Examinations'!A1419:J3754,4,FALSE)</f>
        <v>Yes</v>
      </c>
      <c r="G1420" t="str">
        <f>VLOOKUP(A1420,'Medical Examinations'!A1420:J3754,6,FALSE)</f>
        <v>No</v>
      </c>
      <c r="H1420">
        <f>VLOOKUP(A1420,'Medical Examinations'!A1420:J3754,7,FALSE)</f>
        <v>0</v>
      </c>
      <c r="I1420" s="8" t="str">
        <f>VLOOKUP(A1420,'Medical Examinations'!A1420:J3754,8,FALSE)</f>
        <v>No</v>
      </c>
      <c r="J1420" t="str">
        <f>VLOOKUP(A1420,'Medical Examinations'!A1420:J3754,9,FALSE)</f>
        <v>Obesity</v>
      </c>
      <c r="K1420" t="str">
        <f>VLOOKUP(A1420,'Medical Examinations'!A1420:J3754,10,FALSE)</f>
        <v>Normal</v>
      </c>
      <c r="L1420" s="14">
        <f>VLOOKUP(A1420,'Hospitalisation Details'!$A$1:$H$2344,2,FALSE)</f>
        <v>35230</v>
      </c>
      <c r="M1420">
        <f>VLOOKUP(A1420,'Hospitalisation Details'!$A$1:$H$2344,4,FALSE)</f>
        <v>7487.38</v>
      </c>
      <c r="N1420" t="str">
        <f>VLOOKUP(A1420,'Hospitalisation Details'!$A$1:$H$2344,5,FALSE)</f>
        <v>tier - 2</v>
      </c>
      <c r="O1420" t="str">
        <f>VLOOKUP(A1420,'Hospitalisation Details'!$A$1:$H$2344,6,FALSE)</f>
        <v>tier - 3</v>
      </c>
      <c r="P1420" t="str">
        <f>VLOOKUP(A1420,'Hospitalisation Details'!$A$1:$H$2344,7,FALSE)</f>
        <v>R1012</v>
      </c>
      <c r="Q1420">
        <f>VLOOKUP(A1420,'Hospitalisation Details'!$A$1:$H$2344,8,FALSE)</f>
        <v>26</v>
      </c>
    </row>
    <row r="1421" spans="1:17" x14ac:dyDescent="0.3">
      <c r="A1421" t="s">
        <v>940</v>
      </c>
      <c r="B1421" t="str">
        <f>VLOOKUP(A1421, 'Customer Names'!$A$1:$D$2336,3,FALSE)</f>
        <v>Blackshear</v>
      </c>
      <c r="C1421">
        <f>VLOOKUP(A1421, 'Medical Examinations'!$A$1:$J$2336,2,FALSE)</f>
        <v>18.989999999999998</v>
      </c>
      <c r="D1421">
        <f>VLOOKUP(A1421,'Medical Examinations'!A1420:J3755,3,FALSE)</f>
        <v>10.82</v>
      </c>
      <c r="E1421" t="str">
        <f>VLOOKUP(A1421,'Medical Examinations'!A1420:J3755,4,FALSE)</f>
        <v>Yes</v>
      </c>
      <c r="F1421" t="str">
        <f>VLOOKUP(A1421,'Medical Examinations'!A1420:J3755,4,FALSE)</f>
        <v>Yes</v>
      </c>
      <c r="G1421" t="str">
        <f>VLOOKUP(A1421,'Medical Examinations'!A1421:J3755,6,FALSE)</f>
        <v>No</v>
      </c>
      <c r="H1421">
        <f>VLOOKUP(A1421,'Medical Examinations'!A1421:J3755,7,FALSE)</f>
        <v>0</v>
      </c>
      <c r="I1421" s="8" t="str">
        <f>VLOOKUP(A1421,'Medical Examinations'!A1421:J3755,8,FALSE)</f>
        <v>No</v>
      </c>
      <c r="J1421" t="str">
        <f>VLOOKUP(A1421,'Medical Examinations'!A1421:J3755,9,FALSE)</f>
        <v>Normal weight</v>
      </c>
      <c r="K1421" t="str">
        <f>VLOOKUP(A1421,'Medical Examinations'!A1421:J3755,10,FALSE)</f>
        <v>Diabetes</v>
      </c>
      <c r="L1421" s="14">
        <f>VLOOKUP(A1421,'Hospitalisation Details'!$A$1:$H$2344,2,FALSE)</f>
        <v>24688</v>
      </c>
      <c r="M1421">
        <f>VLOOKUP(A1421,'Hospitalisation Details'!$A$1:$H$2344,4,FALSE)</f>
        <v>7463.51</v>
      </c>
      <c r="N1421" t="str">
        <f>VLOOKUP(A1421,'Hospitalisation Details'!$A$1:$H$2344,5,FALSE)</f>
        <v>tier - 3</v>
      </c>
      <c r="O1421" t="str">
        <f>VLOOKUP(A1421,'Hospitalisation Details'!$A$1:$H$2344,6,FALSE)</f>
        <v>tier - 3</v>
      </c>
      <c r="P1421" t="str">
        <f>VLOOKUP(A1421,'Hospitalisation Details'!$A$1:$H$2344,7,FALSE)</f>
        <v>R1013</v>
      </c>
      <c r="Q1421">
        <f>VLOOKUP(A1421,'Hospitalisation Details'!$A$1:$H$2344,8,FALSE)</f>
        <v>55</v>
      </c>
    </row>
    <row r="1422" spans="1:17" x14ac:dyDescent="0.3">
      <c r="A1422" t="s">
        <v>939</v>
      </c>
      <c r="B1422" t="str">
        <f>VLOOKUP(A1422, 'Customer Names'!$A$1:$D$2336,3,FALSE)</f>
        <v>Nettik</v>
      </c>
      <c r="C1422">
        <f>VLOOKUP(A1422, 'Medical Examinations'!$A$1:$J$2336,2,FALSE)</f>
        <v>42.3</v>
      </c>
      <c r="D1422">
        <f>VLOOKUP(A1422,'Medical Examinations'!A1421:J3756,3,FALSE)</f>
        <v>6.06</v>
      </c>
      <c r="E1422" t="str">
        <f>VLOOKUP(A1422,'Medical Examinations'!A1421:J3756,4,FALSE)</f>
        <v>Yes</v>
      </c>
      <c r="F1422" t="str">
        <f>VLOOKUP(A1422,'Medical Examinations'!A1421:J3756,4,FALSE)</f>
        <v>Yes</v>
      </c>
      <c r="G1422" t="str">
        <f>VLOOKUP(A1422,'Medical Examinations'!A1422:J3756,6,FALSE)</f>
        <v>No</v>
      </c>
      <c r="H1422">
        <f>VLOOKUP(A1422,'Medical Examinations'!A1422:J3756,7,FALSE)</f>
        <v>0</v>
      </c>
      <c r="I1422" s="8" t="str">
        <f>VLOOKUP(A1422,'Medical Examinations'!A1422:J3756,8,FALSE)</f>
        <v>No</v>
      </c>
      <c r="J1422" t="str">
        <f>VLOOKUP(A1422,'Medical Examinations'!A1422:J3756,9,FALSE)</f>
        <v>Obesity</v>
      </c>
      <c r="K1422" t="str">
        <f>VLOOKUP(A1422,'Medical Examinations'!A1422:J3756,10,FALSE)</f>
        <v>Prediabetes</v>
      </c>
      <c r="L1422" s="14">
        <f>VLOOKUP(A1422,'Hospitalisation Details'!$A$1:$H$2344,2,FALSE)</f>
        <v>37043</v>
      </c>
      <c r="M1422">
        <f>VLOOKUP(A1422,'Hospitalisation Details'!$A$1:$H$2344,4,FALSE)</f>
        <v>7450.36</v>
      </c>
      <c r="N1422" t="str">
        <f>VLOOKUP(A1422,'Hospitalisation Details'!$A$1:$H$2344,5,FALSE)</f>
        <v>tier - 2</v>
      </c>
      <c r="O1422" t="str">
        <f>VLOOKUP(A1422,'Hospitalisation Details'!$A$1:$H$2344,6,FALSE)</f>
        <v>tier - 2</v>
      </c>
      <c r="P1422" t="str">
        <f>VLOOKUP(A1422,'Hospitalisation Details'!$A$1:$H$2344,7,FALSE)</f>
        <v>R1012</v>
      </c>
      <c r="Q1422">
        <f>VLOOKUP(A1422,'Hospitalisation Details'!$A$1:$H$2344,8,FALSE)</f>
        <v>22</v>
      </c>
    </row>
    <row r="1423" spans="1:17" x14ac:dyDescent="0.3">
      <c r="A1423" t="s">
        <v>938</v>
      </c>
      <c r="B1423" t="str">
        <f>VLOOKUP(A1423, 'Customer Names'!$A$1:$D$2336,3,FALSE)</f>
        <v>Novales</v>
      </c>
      <c r="C1423">
        <f>VLOOKUP(A1423, 'Medical Examinations'!$A$1:$J$2336,2,FALSE)</f>
        <v>39.805</v>
      </c>
      <c r="D1423">
        <f>VLOOKUP(A1423,'Medical Examinations'!A1422:J3757,3,FALSE)</f>
        <v>5.91</v>
      </c>
      <c r="E1423" t="str">
        <f>VLOOKUP(A1423,'Medical Examinations'!A1422:J3757,4,FALSE)</f>
        <v>No</v>
      </c>
      <c r="F1423" t="str">
        <f>VLOOKUP(A1423,'Medical Examinations'!A1422:J3757,4,FALSE)</f>
        <v>No</v>
      </c>
      <c r="G1423" t="str">
        <f>VLOOKUP(A1423,'Medical Examinations'!A1423:J3757,6,FALSE)</f>
        <v>No</v>
      </c>
      <c r="H1423">
        <f>VLOOKUP(A1423,'Medical Examinations'!A1423:J3757,7,FALSE)</f>
        <v>0</v>
      </c>
      <c r="I1423" s="8" t="str">
        <f>VLOOKUP(A1423,'Medical Examinations'!A1423:J3757,8,FALSE)</f>
        <v>No</v>
      </c>
      <c r="J1423" t="str">
        <f>VLOOKUP(A1423,'Medical Examinations'!A1423:J3757,9,FALSE)</f>
        <v>Obesity</v>
      </c>
      <c r="K1423" t="str">
        <f>VLOOKUP(A1423,'Medical Examinations'!A1423:J3757,10,FALSE)</f>
        <v>Prediabetes</v>
      </c>
      <c r="L1423" s="14">
        <f>VLOOKUP(A1423,'Hospitalisation Details'!$A$1:$H$2344,2,FALSE)</f>
        <v>28398</v>
      </c>
      <c r="M1423">
        <f>VLOOKUP(A1423,'Hospitalisation Details'!$A$1:$H$2344,4,FALSE)</f>
        <v>7448.4</v>
      </c>
      <c r="N1423" t="str">
        <f>VLOOKUP(A1423,'Hospitalisation Details'!$A$1:$H$2344,5,FALSE)</f>
        <v>tier - 3</v>
      </c>
      <c r="O1423" t="str">
        <f>VLOOKUP(A1423,'Hospitalisation Details'!$A$1:$H$2344,6,FALSE)</f>
        <v>tier - 3</v>
      </c>
      <c r="P1423" t="str">
        <f>VLOOKUP(A1423,'Hospitalisation Details'!$A$1:$H$2344,7,FALSE)</f>
        <v>R1017</v>
      </c>
      <c r="Q1423">
        <f>VLOOKUP(A1423,'Hospitalisation Details'!$A$1:$H$2344,8,FALSE)</f>
        <v>45</v>
      </c>
    </row>
    <row r="1424" spans="1:17" x14ac:dyDescent="0.3">
      <c r="A1424" t="s">
        <v>937</v>
      </c>
      <c r="B1424" t="str">
        <f>VLOOKUP(A1424, 'Customer Names'!$A$1:$D$2336,3,FALSE)</f>
        <v>Rosauer</v>
      </c>
      <c r="C1424">
        <f>VLOOKUP(A1424, 'Medical Examinations'!$A$1:$J$2336,2,FALSE)</f>
        <v>33.700000000000003</v>
      </c>
      <c r="D1424">
        <f>VLOOKUP(A1424,'Medical Examinations'!A1423:J3758,3,FALSE)</f>
        <v>5.87</v>
      </c>
      <c r="E1424" t="str">
        <f>VLOOKUP(A1424,'Medical Examinations'!A1423:J3758,4,FALSE)</f>
        <v>No</v>
      </c>
      <c r="F1424" t="str">
        <f>VLOOKUP(A1424,'Medical Examinations'!A1423:J3758,4,FALSE)</f>
        <v>No</v>
      </c>
      <c r="G1424" t="str">
        <f>VLOOKUP(A1424,'Medical Examinations'!A1424:J3758,6,FALSE)</f>
        <v>No</v>
      </c>
      <c r="H1424">
        <f>VLOOKUP(A1424,'Medical Examinations'!A1424:J3758,7,FALSE)</f>
        <v>0</v>
      </c>
      <c r="I1424" s="8" t="str">
        <f>VLOOKUP(A1424,'Medical Examinations'!A1424:J3758,8,FALSE)</f>
        <v>No</v>
      </c>
      <c r="J1424" t="str">
        <f>VLOOKUP(A1424,'Medical Examinations'!A1424:J3758,9,FALSE)</f>
        <v>Obesity</v>
      </c>
      <c r="K1424" t="str">
        <f>VLOOKUP(A1424,'Medical Examinations'!A1424:J3758,10,FALSE)</f>
        <v>Prediabetes</v>
      </c>
      <c r="L1424" s="14">
        <f>VLOOKUP(A1424,'Hospitalisation Details'!$A$1:$H$2344,2,FALSE)</f>
        <v>28393</v>
      </c>
      <c r="M1424">
        <f>VLOOKUP(A1424,'Hospitalisation Details'!$A$1:$H$2344,4,FALSE)</f>
        <v>7445.92</v>
      </c>
      <c r="N1424" t="str">
        <f>VLOOKUP(A1424,'Hospitalisation Details'!$A$1:$H$2344,5,FALSE)</f>
        <v>tier - 3</v>
      </c>
      <c r="O1424" t="str">
        <f>VLOOKUP(A1424,'Hospitalisation Details'!$A$1:$H$2344,6,FALSE)</f>
        <v>tier - 1</v>
      </c>
      <c r="P1424" t="str">
        <f>VLOOKUP(A1424,'Hospitalisation Details'!$A$1:$H$2344,7,FALSE)</f>
        <v>R1011</v>
      </c>
      <c r="Q1424">
        <f>VLOOKUP(A1424,'Hospitalisation Details'!$A$1:$H$2344,8,FALSE)</f>
        <v>45</v>
      </c>
    </row>
    <row r="1425" spans="1:17" x14ac:dyDescent="0.3">
      <c r="A1425" t="s">
        <v>936</v>
      </c>
      <c r="B1425" t="str">
        <f>VLOOKUP(A1425, 'Customer Names'!$A$1:$D$2336,3,FALSE)</f>
        <v>Ryder</v>
      </c>
      <c r="C1425">
        <f>VLOOKUP(A1425, 'Medical Examinations'!$A$1:$J$2336,2,FALSE)</f>
        <v>36.195</v>
      </c>
      <c r="D1425">
        <f>VLOOKUP(A1425,'Medical Examinations'!A1424:J3759,3,FALSE)</f>
        <v>6.22</v>
      </c>
      <c r="E1425" t="str">
        <f>VLOOKUP(A1425,'Medical Examinations'!A1424:J3759,4,FALSE)</f>
        <v>No</v>
      </c>
      <c r="F1425" t="str">
        <f>VLOOKUP(A1425,'Medical Examinations'!A1424:J3759,4,FALSE)</f>
        <v>No</v>
      </c>
      <c r="G1425" t="str">
        <f>VLOOKUP(A1425,'Medical Examinations'!A1425:J3759,6,FALSE)</f>
        <v>No</v>
      </c>
      <c r="H1425">
        <f>VLOOKUP(A1425,'Medical Examinations'!A1425:J3759,7,FALSE)</f>
        <v>0</v>
      </c>
      <c r="I1425" s="8" t="str">
        <f>VLOOKUP(A1425,'Medical Examinations'!A1425:J3759,8,FALSE)</f>
        <v>No</v>
      </c>
      <c r="J1425" t="str">
        <f>VLOOKUP(A1425,'Medical Examinations'!A1425:J3759,9,FALSE)</f>
        <v>Obesity</v>
      </c>
      <c r="K1425" t="str">
        <f>VLOOKUP(A1425,'Medical Examinations'!A1425:J3759,10,FALSE)</f>
        <v>Prediabetes</v>
      </c>
      <c r="L1425" s="14">
        <f>VLOOKUP(A1425,'Hospitalisation Details'!$A$1:$H$2344,2,FALSE)</f>
        <v>29409</v>
      </c>
      <c r="M1425">
        <f>VLOOKUP(A1425,'Hospitalisation Details'!$A$1:$H$2344,4,FALSE)</f>
        <v>7443.64</v>
      </c>
      <c r="N1425" t="str">
        <f>VLOOKUP(A1425,'Hospitalisation Details'!$A$1:$H$2344,5,FALSE)</f>
        <v>tier - 2</v>
      </c>
      <c r="O1425" t="str">
        <f>VLOOKUP(A1425,'Hospitalisation Details'!$A$1:$H$2344,6,FALSE)</f>
        <v>tier - 3</v>
      </c>
      <c r="P1425" t="str">
        <f>VLOOKUP(A1425,'Hospitalisation Details'!$A$1:$H$2344,7,FALSE)</f>
        <v>R1012</v>
      </c>
      <c r="Q1425">
        <f>VLOOKUP(A1425,'Hospitalisation Details'!$A$1:$H$2344,8,FALSE)</f>
        <v>42</v>
      </c>
    </row>
    <row r="1426" spans="1:17" x14ac:dyDescent="0.3">
      <c r="A1426" t="s">
        <v>935</v>
      </c>
      <c r="B1426" t="str">
        <f>VLOOKUP(A1426, 'Customer Names'!$A$1:$D$2336,3,FALSE)</f>
        <v>Larsen</v>
      </c>
      <c r="C1426">
        <f>VLOOKUP(A1426, 'Medical Examinations'!$A$1:$J$2336,2,FALSE)</f>
        <v>32.6</v>
      </c>
      <c r="D1426">
        <f>VLOOKUP(A1426,'Medical Examinations'!A1425:J3760,3,FALSE)</f>
        <v>5.73</v>
      </c>
      <c r="E1426" t="str">
        <f>VLOOKUP(A1426,'Medical Examinations'!A1425:J3760,4,FALSE)</f>
        <v>No</v>
      </c>
      <c r="F1426" t="str">
        <f>VLOOKUP(A1426,'Medical Examinations'!A1425:J3760,4,FALSE)</f>
        <v>No</v>
      </c>
      <c r="G1426" t="str">
        <f>VLOOKUP(A1426,'Medical Examinations'!A1426:J3760,6,FALSE)</f>
        <v>Yes</v>
      </c>
      <c r="H1426">
        <f>VLOOKUP(A1426,'Medical Examinations'!A1426:J3760,7,FALSE)</f>
        <v>1</v>
      </c>
      <c r="I1426" s="8" t="str">
        <f>VLOOKUP(A1426,'Medical Examinations'!A1426:J3760,8,FALSE)</f>
        <v>No</v>
      </c>
      <c r="J1426" t="str">
        <f>VLOOKUP(A1426,'Medical Examinations'!A1426:J3760,9,FALSE)</f>
        <v>Obesity</v>
      </c>
      <c r="K1426" t="str">
        <f>VLOOKUP(A1426,'Medical Examinations'!A1426:J3760,10,FALSE)</f>
        <v>Prediabetes</v>
      </c>
      <c r="L1426" s="14">
        <f>VLOOKUP(A1426,'Hospitalisation Details'!$A$1:$H$2344,2,FALSE)</f>
        <v>29099</v>
      </c>
      <c r="M1426">
        <f>VLOOKUP(A1426,'Hospitalisation Details'!$A$1:$H$2344,4,FALSE)</f>
        <v>7441.5</v>
      </c>
      <c r="N1426" t="str">
        <f>VLOOKUP(A1426,'Hospitalisation Details'!$A$1:$H$2344,5,FALSE)</f>
        <v>tier - 3</v>
      </c>
      <c r="O1426" t="str">
        <f>VLOOKUP(A1426,'Hospitalisation Details'!$A$1:$H$2344,6,FALSE)</f>
        <v>tier - 2</v>
      </c>
      <c r="P1426" t="str">
        <f>VLOOKUP(A1426,'Hospitalisation Details'!$A$1:$H$2344,7,FALSE)</f>
        <v>R1011</v>
      </c>
      <c r="Q1426">
        <f>VLOOKUP(A1426,'Hospitalisation Details'!$A$1:$H$2344,8,FALSE)</f>
        <v>43</v>
      </c>
    </row>
    <row r="1427" spans="1:17" x14ac:dyDescent="0.3">
      <c r="A1427" t="s">
        <v>934</v>
      </c>
      <c r="B1427" t="str">
        <f>VLOOKUP(A1427, 'Customer Names'!$A$1:$D$2336,3,FALSE)</f>
        <v>Keate</v>
      </c>
      <c r="C1427">
        <f>VLOOKUP(A1427, 'Medical Examinations'!$A$1:$J$2336,2,FALSE)</f>
        <v>30.2</v>
      </c>
      <c r="D1427">
        <f>VLOOKUP(A1427,'Medical Examinations'!A1426:J3761,3,FALSE)</f>
        <v>5.7</v>
      </c>
      <c r="E1427" t="str">
        <f>VLOOKUP(A1427,'Medical Examinations'!A1426:J3761,4,FALSE)</f>
        <v>No</v>
      </c>
      <c r="F1427" t="str">
        <f>VLOOKUP(A1427,'Medical Examinations'!A1426:J3761,4,FALSE)</f>
        <v>No</v>
      </c>
      <c r="G1427" t="str">
        <f>VLOOKUP(A1427,'Medical Examinations'!A1427:J3761,6,FALSE)</f>
        <v>No</v>
      </c>
      <c r="H1427">
        <f>VLOOKUP(A1427,'Medical Examinations'!A1427:J3761,7,FALSE)</f>
        <v>0</v>
      </c>
      <c r="I1427" s="8" t="str">
        <f>VLOOKUP(A1427,'Medical Examinations'!A1427:J3761,8,FALSE)</f>
        <v>No</v>
      </c>
      <c r="J1427" t="str">
        <f>VLOOKUP(A1427,'Medical Examinations'!A1427:J3761,9,FALSE)</f>
        <v>Obesity</v>
      </c>
      <c r="K1427" t="str">
        <f>VLOOKUP(A1427,'Medical Examinations'!A1427:J3761,10,FALSE)</f>
        <v>Prediabetes</v>
      </c>
      <c r="L1427" s="14">
        <f>VLOOKUP(A1427,'Hospitalisation Details'!$A$1:$H$2344,2,FALSE)</f>
        <v>28362</v>
      </c>
      <c r="M1427">
        <f>VLOOKUP(A1427,'Hospitalisation Details'!$A$1:$H$2344,4,FALSE)</f>
        <v>7441.05</v>
      </c>
      <c r="N1427" t="str">
        <f>VLOOKUP(A1427,'Hospitalisation Details'!$A$1:$H$2344,5,FALSE)</f>
        <v>tier - 3</v>
      </c>
      <c r="O1427" t="str">
        <f>VLOOKUP(A1427,'Hospitalisation Details'!$A$1:$H$2344,6,FALSE)</f>
        <v>tier - 2</v>
      </c>
      <c r="P1427" t="str">
        <f>VLOOKUP(A1427,'Hospitalisation Details'!$A$1:$H$2344,7,FALSE)</f>
        <v>R1011</v>
      </c>
      <c r="Q1427">
        <f>VLOOKUP(A1427,'Hospitalisation Details'!$A$1:$H$2344,8,FALSE)</f>
        <v>45</v>
      </c>
    </row>
    <row r="1428" spans="1:17" x14ac:dyDescent="0.3">
      <c r="A1428" t="s">
        <v>933</v>
      </c>
      <c r="B1428" t="str">
        <f>VLOOKUP(A1428, 'Customer Names'!$A$1:$D$2336,3,FALSE)</f>
        <v>Williams</v>
      </c>
      <c r="C1428">
        <f>VLOOKUP(A1428, 'Medical Examinations'!$A$1:$J$2336,2,FALSE)</f>
        <v>27.645</v>
      </c>
      <c r="D1428">
        <f>VLOOKUP(A1428,'Medical Examinations'!A1427:J3762,3,FALSE)</f>
        <v>9.91</v>
      </c>
      <c r="E1428" t="str">
        <f>VLOOKUP(A1428,'Medical Examinations'!A1427:J3762,4,FALSE)</f>
        <v>No</v>
      </c>
      <c r="F1428" t="str">
        <f>VLOOKUP(A1428,'Medical Examinations'!A1427:J3762,4,FALSE)</f>
        <v>No</v>
      </c>
      <c r="G1428" t="str">
        <f>VLOOKUP(A1428,'Medical Examinations'!A1428:J3762,6,FALSE)</f>
        <v>No</v>
      </c>
      <c r="H1428">
        <f>VLOOKUP(A1428,'Medical Examinations'!A1428:J3762,7,FALSE)</f>
        <v>0</v>
      </c>
      <c r="I1428" s="8" t="str">
        <f>VLOOKUP(A1428,'Medical Examinations'!A1428:J3762,8,FALSE)</f>
        <v>No</v>
      </c>
      <c r="J1428" t="str">
        <f>VLOOKUP(A1428,'Medical Examinations'!A1428:J3762,9,FALSE)</f>
        <v>Overweight</v>
      </c>
      <c r="K1428" t="str">
        <f>VLOOKUP(A1428,'Medical Examinations'!A1428:J3762,10,FALSE)</f>
        <v>Diabetes</v>
      </c>
      <c r="L1428" s="14">
        <f>VLOOKUP(A1428,'Hospitalisation Details'!$A$1:$H$2344,2,FALSE)</f>
        <v>28826</v>
      </c>
      <c r="M1428">
        <f>VLOOKUP(A1428,'Hospitalisation Details'!$A$1:$H$2344,4,FALSE)</f>
        <v>7421.19</v>
      </c>
      <c r="N1428" t="str">
        <f>VLOOKUP(A1428,'Hospitalisation Details'!$A$1:$H$2344,5,FALSE)</f>
        <v>tier - 2</v>
      </c>
      <c r="O1428" t="str">
        <f>VLOOKUP(A1428,'Hospitalisation Details'!$A$1:$H$2344,6,FALSE)</f>
        <v>tier - 3</v>
      </c>
      <c r="P1428" t="str">
        <f>VLOOKUP(A1428,'Hospitalisation Details'!$A$1:$H$2344,7,FALSE)</f>
        <v>R1012</v>
      </c>
      <c r="Q1428">
        <f>VLOOKUP(A1428,'Hospitalisation Details'!$A$1:$H$2344,8,FALSE)</f>
        <v>44</v>
      </c>
    </row>
    <row r="1429" spans="1:17" x14ac:dyDescent="0.3">
      <c r="A1429" t="s">
        <v>932</v>
      </c>
      <c r="B1429" t="str">
        <f>VLOOKUP(A1429, 'Customer Names'!$A$1:$D$2336,3,FALSE)</f>
        <v>Starosciak</v>
      </c>
      <c r="C1429">
        <f>VLOOKUP(A1429, 'Medical Examinations'!$A$1:$J$2336,2,FALSE)</f>
        <v>26.41</v>
      </c>
      <c r="D1429">
        <f>VLOOKUP(A1429,'Medical Examinations'!A1428:J3763,3,FALSE)</f>
        <v>11.4</v>
      </c>
      <c r="E1429" t="str">
        <f>VLOOKUP(A1429,'Medical Examinations'!A1428:J3763,4,FALSE)</f>
        <v>No</v>
      </c>
      <c r="F1429" t="str">
        <f>VLOOKUP(A1429,'Medical Examinations'!A1428:J3763,4,FALSE)</f>
        <v>No</v>
      </c>
      <c r="G1429" t="str">
        <f>VLOOKUP(A1429,'Medical Examinations'!A1429:J3763,6,FALSE)</f>
        <v>No</v>
      </c>
      <c r="H1429">
        <f>VLOOKUP(A1429,'Medical Examinations'!A1429:J3763,7,FALSE)</f>
        <v>0</v>
      </c>
      <c r="I1429" s="8" t="str">
        <f>VLOOKUP(A1429,'Medical Examinations'!A1429:J3763,8,FALSE)</f>
        <v>No</v>
      </c>
      <c r="J1429" t="str">
        <f>VLOOKUP(A1429,'Medical Examinations'!A1429:J3763,9,FALSE)</f>
        <v>Overweight</v>
      </c>
      <c r="K1429" t="str">
        <f>VLOOKUP(A1429,'Medical Examinations'!A1429:J3763,10,FALSE)</f>
        <v>Diabetes</v>
      </c>
      <c r="L1429" s="14">
        <f>VLOOKUP(A1429,'Hospitalisation Details'!$A$1:$H$2344,2,FALSE)</f>
        <v>28806</v>
      </c>
      <c r="M1429">
        <f>VLOOKUP(A1429,'Hospitalisation Details'!$A$1:$H$2344,4,FALSE)</f>
        <v>7419.48</v>
      </c>
      <c r="N1429" t="str">
        <f>VLOOKUP(A1429,'Hospitalisation Details'!$A$1:$H$2344,5,FALSE)</f>
        <v>tier - 2</v>
      </c>
      <c r="O1429" t="str">
        <f>VLOOKUP(A1429,'Hospitalisation Details'!$A$1:$H$2344,6,FALSE)</f>
        <v>tier - 2</v>
      </c>
      <c r="P1429" t="str">
        <f>VLOOKUP(A1429,'Hospitalisation Details'!$A$1:$H$2344,7,FALSE)</f>
        <v>R1012</v>
      </c>
      <c r="Q1429">
        <f>VLOOKUP(A1429,'Hospitalisation Details'!$A$1:$H$2344,8,FALSE)</f>
        <v>44</v>
      </c>
    </row>
    <row r="1430" spans="1:17" x14ac:dyDescent="0.3">
      <c r="A1430" t="s">
        <v>931</v>
      </c>
      <c r="B1430" t="str">
        <f>VLOOKUP(A1430, 'Customer Names'!$A$1:$D$2336,3,FALSE)</f>
        <v>Smith</v>
      </c>
      <c r="C1430">
        <f>VLOOKUP(A1430, 'Medical Examinations'!$A$1:$J$2336,2,FALSE)</f>
        <v>34.1</v>
      </c>
      <c r="D1430">
        <f>VLOOKUP(A1430,'Medical Examinations'!A1429:J3764,3,FALSE)</f>
        <v>6.29</v>
      </c>
      <c r="E1430" t="str">
        <f>VLOOKUP(A1430,'Medical Examinations'!A1429:J3764,4,FALSE)</f>
        <v>Yes</v>
      </c>
      <c r="F1430" t="str">
        <f>VLOOKUP(A1430,'Medical Examinations'!A1429:J3764,4,FALSE)</f>
        <v>Yes</v>
      </c>
      <c r="G1430" t="str">
        <f>VLOOKUP(A1430,'Medical Examinations'!A1430:J3764,6,FALSE)</f>
        <v>Yes</v>
      </c>
      <c r="H1430">
        <f>VLOOKUP(A1430,'Medical Examinations'!A1430:J3764,7,FALSE)</f>
        <v>1</v>
      </c>
      <c r="I1430" s="8" t="str">
        <f>VLOOKUP(A1430,'Medical Examinations'!A1430:J3764,8,FALSE)</f>
        <v>No</v>
      </c>
      <c r="J1430" t="str">
        <f>VLOOKUP(A1430,'Medical Examinations'!A1430:J3764,9,FALSE)</f>
        <v>Obesity</v>
      </c>
      <c r="K1430" t="str">
        <f>VLOOKUP(A1430,'Medical Examinations'!A1430:J3764,10,FALSE)</f>
        <v>Prediabetes</v>
      </c>
      <c r="L1430" s="14">
        <f>VLOOKUP(A1430,'Hospitalisation Details'!$A$1:$H$2344,2,FALSE)</f>
        <v>30578</v>
      </c>
      <c r="M1430">
        <f>VLOOKUP(A1430,'Hospitalisation Details'!$A$1:$H$2344,4,FALSE)</f>
        <v>7418.52</v>
      </c>
      <c r="N1430" t="str">
        <f>VLOOKUP(A1430,'Hospitalisation Details'!$A$1:$H$2344,5,FALSE)</f>
        <v>tier - 2</v>
      </c>
      <c r="O1430" t="str">
        <f>VLOOKUP(A1430,'Hospitalisation Details'!$A$1:$H$2344,6,FALSE)</f>
        <v>tier - 2</v>
      </c>
      <c r="P1430" t="str">
        <f>VLOOKUP(A1430,'Hospitalisation Details'!$A$1:$H$2344,7,FALSE)</f>
        <v>R1011</v>
      </c>
      <c r="Q1430">
        <f>VLOOKUP(A1430,'Hospitalisation Details'!$A$1:$H$2344,8,FALSE)</f>
        <v>39</v>
      </c>
    </row>
    <row r="1431" spans="1:17" x14ac:dyDescent="0.3">
      <c r="A1431" t="s">
        <v>930</v>
      </c>
      <c r="B1431" t="str">
        <f>VLOOKUP(A1431, 'Customer Names'!$A$1:$D$2336,3,FALSE)</f>
        <v>Henderson</v>
      </c>
      <c r="C1431">
        <f>VLOOKUP(A1431, 'Medical Examinations'!$A$1:$J$2336,2,FALSE)</f>
        <v>17.3</v>
      </c>
      <c r="D1431">
        <f>VLOOKUP(A1431,'Medical Examinations'!A1430:J3765,3,FALSE)</f>
        <v>9.2799999999999994</v>
      </c>
      <c r="E1431" t="str">
        <f>VLOOKUP(A1431,'Medical Examinations'!A1430:J3765,4,FALSE)</f>
        <v>No</v>
      </c>
      <c r="F1431" t="str">
        <f>VLOOKUP(A1431,'Medical Examinations'!A1430:J3765,4,FALSE)</f>
        <v>No</v>
      </c>
      <c r="G1431" t="str">
        <f>VLOOKUP(A1431,'Medical Examinations'!A1431:J3765,6,FALSE)</f>
        <v>No</v>
      </c>
      <c r="H1431">
        <f>VLOOKUP(A1431,'Medical Examinations'!A1431:J3765,7,FALSE)</f>
        <v>0</v>
      </c>
      <c r="I1431" s="8" t="str">
        <f>VLOOKUP(A1431,'Medical Examinations'!A1431:J3765,8,FALSE)</f>
        <v>No</v>
      </c>
      <c r="J1431" t="str">
        <f>VLOOKUP(A1431,'Medical Examinations'!A1431:J3765,9,FALSE)</f>
        <v>Underweight</v>
      </c>
      <c r="K1431" t="str">
        <f>VLOOKUP(A1431,'Medical Examinations'!A1431:J3765,10,FALSE)</f>
        <v>Diabetes</v>
      </c>
      <c r="L1431" s="14">
        <f>VLOOKUP(A1431,'Hospitalisation Details'!$A$1:$H$2344,2,FALSE)</f>
        <v>24081</v>
      </c>
      <c r="M1431">
        <f>VLOOKUP(A1431,'Hospitalisation Details'!$A$1:$H$2344,4,FALSE)</f>
        <v>7403.98</v>
      </c>
      <c r="N1431" t="str">
        <f>VLOOKUP(A1431,'Hospitalisation Details'!$A$1:$H$2344,5,FALSE)</f>
        <v>tier - 3</v>
      </c>
      <c r="O1431" t="str">
        <f>VLOOKUP(A1431,'Hospitalisation Details'!$A$1:$H$2344,6,FALSE)</f>
        <v>tier - 2</v>
      </c>
      <c r="P1431" t="str">
        <f>VLOOKUP(A1431,'Hospitalisation Details'!$A$1:$H$2344,7,FALSE)</f>
        <v>R1013</v>
      </c>
      <c r="Q1431">
        <f>VLOOKUP(A1431,'Hospitalisation Details'!$A$1:$H$2344,8,FALSE)</f>
        <v>57</v>
      </c>
    </row>
    <row r="1432" spans="1:17" x14ac:dyDescent="0.3">
      <c r="A1432" t="s">
        <v>929</v>
      </c>
      <c r="B1432" t="str">
        <f>VLOOKUP(A1432, 'Customer Names'!$A$1:$D$2336,3,FALSE)</f>
        <v>Winkelman</v>
      </c>
      <c r="C1432">
        <f>VLOOKUP(A1432, 'Medical Examinations'!$A$1:$J$2336,2,FALSE)</f>
        <v>35.020000000000003</v>
      </c>
      <c r="D1432">
        <f>VLOOKUP(A1432,'Medical Examinations'!A1431:J3766,3,FALSE)</f>
        <v>4.78</v>
      </c>
      <c r="E1432" t="str">
        <f>VLOOKUP(A1432,'Medical Examinations'!A1431:J3766,4,FALSE)</f>
        <v>No</v>
      </c>
      <c r="F1432" t="str">
        <f>VLOOKUP(A1432,'Medical Examinations'!A1431:J3766,4,FALSE)</f>
        <v>No</v>
      </c>
      <c r="G1432" t="str">
        <f>VLOOKUP(A1432,'Medical Examinations'!A1432:J3766,6,FALSE)</f>
        <v>Yes</v>
      </c>
      <c r="H1432">
        <f>VLOOKUP(A1432,'Medical Examinations'!A1432:J3766,7,FALSE)</f>
        <v>1</v>
      </c>
      <c r="I1432" s="8" t="str">
        <f>VLOOKUP(A1432,'Medical Examinations'!A1432:J3766,8,FALSE)</f>
        <v>No</v>
      </c>
      <c r="J1432" t="str">
        <f>VLOOKUP(A1432,'Medical Examinations'!A1432:J3766,9,FALSE)</f>
        <v>Obesity</v>
      </c>
      <c r="K1432" t="str">
        <f>VLOOKUP(A1432,'Medical Examinations'!A1432:J3766,10,FALSE)</f>
        <v>Normal</v>
      </c>
      <c r="L1432" s="14">
        <f>VLOOKUP(A1432,'Hospitalisation Details'!$A$1:$H$2344,2,FALSE)</f>
        <v>34172</v>
      </c>
      <c r="M1432">
        <f>VLOOKUP(A1432,'Hospitalisation Details'!$A$1:$H$2344,4,FALSE)</f>
        <v>7388.85</v>
      </c>
      <c r="N1432" t="str">
        <f>VLOOKUP(A1432,'Hospitalisation Details'!$A$1:$H$2344,5,FALSE)</f>
        <v>tier - 2</v>
      </c>
      <c r="O1432" t="str">
        <f>VLOOKUP(A1432,'Hospitalisation Details'!$A$1:$H$2344,6,FALSE)</f>
        <v>tier - 2</v>
      </c>
      <c r="P1432" t="str">
        <f>VLOOKUP(A1432,'Hospitalisation Details'!$A$1:$H$2344,7,FALSE)</f>
        <v>R1026</v>
      </c>
      <c r="Q1432">
        <f>VLOOKUP(A1432,'Hospitalisation Details'!$A$1:$H$2344,8,FALSE)</f>
        <v>29</v>
      </c>
    </row>
    <row r="1433" spans="1:17" x14ac:dyDescent="0.3">
      <c r="A1433" t="s">
        <v>928</v>
      </c>
      <c r="B1433" t="str">
        <f>VLOOKUP(A1433, 'Customer Names'!$A$1:$D$2336,3,FALSE)</f>
        <v>Monette</v>
      </c>
      <c r="C1433">
        <f>VLOOKUP(A1433, 'Medical Examinations'!$A$1:$J$2336,2,FALSE)</f>
        <v>37.1</v>
      </c>
      <c r="D1433">
        <f>VLOOKUP(A1433,'Medical Examinations'!A1432:J3767,3,FALSE)</f>
        <v>8.8699999999999992</v>
      </c>
      <c r="E1433" t="str">
        <f>VLOOKUP(A1433,'Medical Examinations'!A1432:J3767,4,FALSE)</f>
        <v>Yes</v>
      </c>
      <c r="F1433" t="str">
        <f>VLOOKUP(A1433,'Medical Examinations'!A1432:J3767,4,FALSE)</f>
        <v>Yes</v>
      </c>
      <c r="G1433" t="str">
        <f>VLOOKUP(A1433,'Medical Examinations'!A1433:J3767,6,FALSE)</f>
        <v>No</v>
      </c>
      <c r="H1433">
        <f>VLOOKUP(A1433,'Medical Examinations'!A1433:J3767,7,FALSE)</f>
        <v>0</v>
      </c>
      <c r="I1433" s="8" t="str">
        <f>VLOOKUP(A1433,'Medical Examinations'!A1433:J3767,8,FALSE)</f>
        <v>No</v>
      </c>
      <c r="J1433" t="str">
        <f>VLOOKUP(A1433,'Medical Examinations'!A1433:J3767,9,FALSE)</f>
        <v>Obesity</v>
      </c>
      <c r="K1433" t="str">
        <f>VLOOKUP(A1433,'Medical Examinations'!A1433:J3767,10,FALSE)</f>
        <v>Diabetes</v>
      </c>
      <c r="L1433" s="14">
        <f>VLOOKUP(A1433,'Hospitalisation Details'!$A$1:$H$2344,2,FALSE)</f>
        <v>29914</v>
      </c>
      <c r="M1433">
        <f>VLOOKUP(A1433,'Hospitalisation Details'!$A$1:$H$2344,4,FALSE)</f>
        <v>7371.77</v>
      </c>
      <c r="N1433" t="str">
        <f>VLOOKUP(A1433,'Hospitalisation Details'!$A$1:$H$2344,5,FALSE)</f>
        <v>tier - 2</v>
      </c>
      <c r="O1433" t="str">
        <f>VLOOKUP(A1433,'Hospitalisation Details'!$A$1:$H$2344,6,FALSE)</f>
        <v>tier - 1</v>
      </c>
      <c r="P1433" t="str">
        <f>VLOOKUP(A1433,'Hospitalisation Details'!$A$1:$H$2344,7,FALSE)</f>
        <v>R1011</v>
      </c>
      <c r="Q1433">
        <f>VLOOKUP(A1433,'Hospitalisation Details'!$A$1:$H$2344,8,FALSE)</f>
        <v>41</v>
      </c>
    </row>
    <row r="1434" spans="1:17" x14ac:dyDescent="0.3">
      <c r="A1434" t="s">
        <v>927</v>
      </c>
      <c r="B1434" t="str">
        <f>VLOOKUP(A1434, 'Customer Names'!$A$1:$D$2336,3,FALSE)</f>
        <v>Kramer</v>
      </c>
      <c r="C1434">
        <f>VLOOKUP(A1434, 'Medical Examinations'!$A$1:$J$2336,2,FALSE)</f>
        <v>16.79</v>
      </c>
      <c r="D1434">
        <f>VLOOKUP(A1434,'Medical Examinations'!A1433:J3768,3,FALSE)</f>
        <v>11.4</v>
      </c>
      <c r="E1434" t="str">
        <f>VLOOKUP(A1434,'Medical Examinations'!A1433:J3768,4,FALSE)</f>
        <v>No</v>
      </c>
      <c r="F1434" t="str">
        <f>VLOOKUP(A1434,'Medical Examinations'!A1433:J3768,4,FALSE)</f>
        <v>No</v>
      </c>
      <c r="G1434" t="str">
        <f>VLOOKUP(A1434,'Medical Examinations'!A1434:J3768,6,FALSE)</f>
        <v>No</v>
      </c>
      <c r="H1434">
        <f>VLOOKUP(A1434,'Medical Examinations'!A1434:J3768,7,FALSE)</f>
        <v>0</v>
      </c>
      <c r="I1434" s="8" t="str">
        <f>VLOOKUP(A1434,'Medical Examinations'!A1434:J3768,8,FALSE)</f>
        <v>No</v>
      </c>
      <c r="J1434" t="str">
        <f>VLOOKUP(A1434,'Medical Examinations'!A1434:J3768,9,FALSE)</f>
        <v>Underweight</v>
      </c>
      <c r="K1434" t="str">
        <f>VLOOKUP(A1434,'Medical Examinations'!A1434:J3768,10,FALSE)</f>
        <v>Diabetes</v>
      </c>
      <c r="L1434" s="14">
        <f>VLOOKUP(A1434,'Hospitalisation Details'!$A$1:$H$2344,2,FALSE)</f>
        <v>24085</v>
      </c>
      <c r="M1434">
        <f>VLOOKUP(A1434,'Hospitalisation Details'!$A$1:$H$2344,4,FALSE)</f>
        <v>7362.31</v>
      </c>
      <c r="N1434" t="str">
        <f>VLOOKUP(A1434,'Hospitalisation Details'!$A$1:$H$2344,5,FALSE)</f>
        <v>tier - 3</v>
      </c>
      <c r="O1434" t="str">
        <f>VLOOKUP(A1434,'Hospitalisation Details'!$A$1:$H$2344,6,FALSE)</f>
        <v>tier - 3</v>
      </c>
      <c r="P1434" t="str">
        <f>VLOOKUP(A1434,'Hospitalisation Details'!$A$1:$H$2344,7,FALSE)</f>
        <v>R1013</v>
      </c>
      <c r="Q1434">
        <f>VLOOKUP(A1434,'Hospitalisation Details'!$A$1:$H$2344,8,FALSE)</f>
        <v>57</v>
      </c>
    </row>
    <row r="1435" spans="1:17" x14ac:dyDescent="0.3">
      <c r="A1435" t="s">
        <v>926</v>
      </c>
      <c r="B1435" t="str">
        <f>VLOOKUP(A1435, 'Customer Names'!$A$1:$D$2336,3,FALSE)</f>
        <v>Goldstein</v>
      </c>
      <c r="C1435">
        <f>VLOOKUP(A1435, 'Medical Examinations'!$A$1:$J$2336,2,FALSE)</f>
        <v>31.635000000000002</v>
      </c>
      <c r="D1435">
        <f>VLOOKUP(A1435,'Medical Examinations'!A1434:J3769,3,FALSE)</f>
        <v>9.1300000000000008</v>
      </c>
      <c r="E1435" t="str">
        <f>VLOOKUP(A1435,'Medical Examinations'!A1434:J3769,4,FALSE)</f>
        <v>Yes</v>
      </c>
      <c r="F1435" t="str">
        <f>VLOOKUP(A1435,'Medical Examinations'!A1434:J3769,4,FALSE)</f>
        <v>Yes</v>
      </c>
      <c r="G1435" t="str">
        <f>VLOOKUP(A1435,'Medical Examinations'!A1435:J3769,6,FALSE)</f>
        <v>No</v>
      </c>
      <c r="H1435">
        <f>VLOOKUP(A1435,'Medical Examinations'!A1435:J3769,7,FALSE)</f>
        <v>0</v>
      </c>
      <c r="I1435" s="8" t="str">
        <f>VLOOKUP(A1435,'Medical Examinations'!A1435:J3769,8,FALSE)</f>
        <v>No</v>
      </c>
      <c r="J1435" t="str">
        <f>VLOOKUP(A1435,'Medical Examinations'!A1435:J3769,9,FALSE)</f>
        <v>Obesity</v>
      </c>
      <c r="K1435" t="str">
        <f>VLOOKUP(A1435,'Medical Examinations'!A1435:J3769,10,FALSE)</f>
        <v>Diabetes</v>
      </c>
      <c r="L1435" s="14">
        <f>VLOOKUP(A1435,'Hospitalisation Details'!$A$1:$H$2344,2,FALSE)</f>
        <v>29783</v>
      </c>
      <c r="M1435">
        <f>VLOOKUP(A1435,'Hospitalisation Details'!$A$1:$H$2344,4,FALSE)</f>
        <v>7358.18</v>
      </c>
      <c r="N1435" t="str">
        <f>VLOOKUP(A1435,'Hospitalisation Details'!$A$1:$H$2344,5,FALSE)</f>
        <v>tier - 2</v>
      </c>
      <c r="O1435" t="str">
        <f>VLOOKUP(A1435,'Hospitalisation Details'!$A$1:$H$2344,6,FALSE)</f>
        <v>tier - 3</v>
      </c>
      <c r="P1435" t="str">
        <f>VLOOKUP(A1435,'Hospitalisation Details'!$A$1:$H$2344,7,FALSE)</f>
        <v>R1024</v>
      </c>
      <c r="Q1435">
        <f>VLOOKUP(A1435,'Hospitalisation Details'!$A$1:$H$2344,8,FALSE)</f>
        <v>41</v>
      </c>
    </row>
    <row r="1436" spans="1:17" x14ac:dyDescent="0.3">
      <c r="A1436" t="s">
        <v>925</v>
      </c>
      <c r="B1436" t="str">
        <f>VLOOKUP(A1436, 'Customer Names'!$A$1:$D$2336,3,FALSE)</f>
        <v>Gonzalez</v>
      </c>
      <c r="C1436">
        <f>VLOOKUP(A1436, 'Medical Examinations'!$A$1:$J$2336,2,FALSE)</f>
        <v>24.19</v>
      </c>
      <c r="D1436">
        <f>VLOOKUP(A1436,'Medical Examinations'!A1435:J3770,3,FALSE)</f>
        <v>6.22</v>
      </c>
      <c r="E1436" t="str">
        <f>VLOOKUP(A1436,'Medical Examinations'!A1435:J3770,4,FALSE)</f>
        <v>Yes</v>
      </c>
      <c r="F1436" t="str">
        <f>VLOOKUP(A1436,'Medical Examinations'!A1435:J3770,4,FALSE)</f>
        <v>Yes</v>
      </c>
      <c r="G1436" t="str">
        <f>VLOOKUP(A1436,'Medical Examinations'!A1436:J3770,6,FALSE)</f>
        <v>Yes</v>
      </c>
      <c r="H1436">
        <f>VLOOKUP(A1436,'Medical Examinations'!A1436:J3770,7,FALSE)</f>
        <v>1</v>
      </c>
      <c r="I1436" s="8" t="str">
        <f>VLOOKUP(A1436,'Medical Examinations'!A1436:J3770,8,FALSE)</f>
        <v>No</v>
      </c>
      <c r="J1436" t="str">
        <f>VLOOKUP(A1436,'Medical Examinations'!A1436:J3770,9,FALSE)</f>
        <v>Normal weight</v>
      </c>
      <c r="K1436" t="str">
        <f>VLOOKUP(A1436,'Medical Examinations'!A1436:J3770,10,FALSE)</f>
        <v>Prediabetes</v>
      </c>
      <c r="L1436" s="14">
        <f>VLOOKUP(A1436,'Hospitalisation Details'!$A$1:$H$2344,2,FALSE)</f>
        <v>30488</v>
      </c>
      <c r="M1436">
        <f>VLOOKUP(A1436,'Hospitalisation Details'!$A$1:$H$2344,4,FALSE)</f>
        <v>7357.49</v>
      </c>
      <c r="N1436" t="str">
        <f>VLOOKUP(A1436,'Hospitalisation Details'!$A$1:$H$2344,5,FALSE)</f>
        <v>tier - 2</v>
      </c>
      <c r="O1436" t="str">
        <f>VLOOKUP(A1436,'Hospitalisation Details'!$A$1:$H$2344,6,FALSE)</f>
        <v>tier - 2</v>
      </c>
      <c r="P1436" t="str">
        <f>VLOOKUP(A1436,'Hospitalisation Details'!$A$1:$H$2344,7,FALSE)</f>
        <v>R1012</v>
      </c>
      <c r="Q1436">
        <f>VLOOKUP(A1436,'Hospitalisation Details'!$A$1:$H$2344,8,FALSE)</f>
        <v>39</v>
      </c>
    </row>
    <row r="1437" spans="1:17" x14ac:dyDescent="0.3">
      <c r="A1437" t="s">
        <v>924</v>
      </c>
      <c r="B1437" t="str">
        <f>VLOOKUP(A1437, 'Customer Names'!$A$1:$D$2336,3,FALSE)</f>
        <v>Barrett</v>
      </c>
      <c r="C1437">
        <f>VLOOKUP(A1437, 'Medical Examinations'!$A$1:$J$2336,2,FALSE)</f>
        <v>35.29</v>
      </c>
      <c r="D1437">
        <f>VLOOKUP(A1437,'Medical Examinations'!A1436:J3771,3,FALSE)</f>
        <v>5.9</v>
      </c>
      <c r="E1437" t="str">
        <f>VLOOKUP(A1437,'Medical Examinations'!A1436:J3771,4,FALSE)</f>
        <v>No</v>
      </c>
      <c r="F1437" t="str">
        <f>VLOOKUP(A1437,'Medical Examinations'!A1436:J3771,4,FALSE)</f>
        <v>No</v>
      </c>
      <c r="G1437" t="str">
        <f>VLOOKUP(A1437,'Medical Examinations'!A1437:J3771,6,FALSE)</f>
        <v>Yes</v>
      </c>
      <c r="H1437">
        <f>VLOOKUP(A1437,'Medical Examinations'!A1437:J3771,7,FALSE)</f>
        <v>1</v>
      </c>
      <c r="I1437" s="8" t="str">
        <f>VLOOKUP(A1437,'Medical Examinations'!A1437:J3771,8,FALSE)</f>
        <v>No</v>
      </c>
      <c r="J1437" t="str">
        <f>VLOOKUP(A1437,'Medical Examinations'!A1437:J3771,9,FALSE)</f>
        <v>Obesity</v>
      </c>
      <c r="K1437" t="str">
        <f>VLOOKUP(A1437,'Medical Examinations'!A1437:J3771,10,FALSE)</f>
        <v>Prediabetes</v>
      </c>
      <c r="L1437" s="14">
        <f>VLOOKUP(A1437,'Hospitalisation Details'!$A$1:$H$2344,2,FALSE)</f>
        <v>34247</v>
      </c>
      <c r="M1437">
        <f>VLOOKUP(A1437,'Hospitalisation Details'!$A$1:$H$2344,4,FALSE)</f>
        <v>7349.12</v>
      </c>
      <c r="N1437" t="str">
        <f>VLOOKUP(A1437,'Hospitalisation Details'!$A$1:$H$2344,5,FALSE)</f>
        <v>tier - 2</v>
      </c>
      <c r="O1437" t="str">
        <f>VLOOKUP(A1437,'Hospitalisation Details'!$A$1:$H$2344,6,FALSE)</f>
        <v>tier - 2</v>
      </c>
      <c r="P1437" t="str">
        <f>VLOOKUP(A1437,'Hospitalisation Details'!$A$1:$H$2344,7,FALSE)</f>
        <v>R1021</v>
      </c>
      <c r="Q1437">
        <f>VLOOKUP(A1437,'Hospitalisation Details'!$A$1:$H$2344,8,FALSE)</f>
        <v>29</v>
      </c>
    </row>
    <row r="1438" spans="1:17" x14ac:dyDescent="0.3">
      <c r="A1438" t="s">
        <v>923</v>
      </c>
      <c r="B1438" t="str">
        <f>VLOOKUP(A1438, 'Customer Names'!$A$1:$D$2336,3,FALSE)</f>
        <v>Irwin</v>
      </c>
      <c r="C1438">
        <f>VLOOKUP(A1438, 'Medical Examinations'!$A$1:$J$2336,2,FALSE)</f>
        <v>35.299999999999997</v>
      </c>
      <c r="D1438">
        <f>VLOOKUP(A1438,'Medical Examinations'!A1437:J3772,3,FALSE)</f>
        <v>4.45</v>
      </c>
      <c r="E1438" t="str">
        <f>VLOOKUP(A1438,'Medical Examinations'!A1437:J3772,4,FALSE)</f>
        <v>No</v>
      </c>
      <c r="F1438" t="str">
        <f>VLOOKUP(A1438,'Medical Examinations'!A1437:J3772,4,FALSE)</f>
        <v>No</v>
      </c>
      <c r="G1438" t="str">
        <f>VLOOKUP(A1438,'Medical Examinations'!A1438:J3772,6,FALSE)</f>
        <v>No</v>
      </c>
      <c r="H1438">
        <f>VLOOKUP(A1438,'Medical Examinations'!A1438:J3772,7,FALSE)</f>
        <v>0</v>
      </c>
      <c r="I1438" s="8" t="str">
        <f>VLOOKUP(A1438,'Medical Examinations'!A1438:J3772,8,FALSE)</f>
        <v>No</v>
      </c>
      <c r="J1438" t="str">
        <f>VLOOKUP(A1438,'Medical Examinations'!A1438:J3772,9,FALSE)</f>
        <v>Obesity</v>
      </c>
      <c r="K1438" t="str">
        <f>VLOOKUP(A1438,'Medical Examinations'!A1438:J3772,10,FALSE)</f>
        <v>Normal</v>
      </c>
      <c r="L1438" s="14">
        <f>VLOOKUP(A1438,'Hospitalisation Details'!$A$1:$H$2344,2,FALSE)</f>
        <v>28460</v>
      </c>
      <c r="M1438">
        <f>VLOOKUP(A1438,'Hospitalisation Details'!$A$1:$H$2344,4,FALSE)</f>
        <v>7348.14</v>
      </c>
      <c r="N1438" t="str">
        <f>VLOOKUP(A1438,'Hospitalisation Details'!$A$1:$H$2344,5,FALSE)</f>
        <v>tier - 2</v>
      </c>
      <c r="O1438" t="str">
        <f>VLOOKUP(A1438,'Hospitalisation Details'!$A$1:$H$2344,6,FALSE)</f>
        <v>tier - 1</v>
      </c>
      <c r="P1438" t="str">
        <f>VLOOKUP(A1438,'Hospitalisation Details'!$A$1:$H$2344,7,FALSE)</f>
        <v>R1011</v>
      </c>
      <c r="Q1438">
        <f>VLOOKUP(A1438,'Hospitalisation Details'!$A$1:$H$2344,8,FALSE)</f>
        <v>45</v>
      </c>
    </row>
    <row r="1439" spans="1:17" x14ac:dyDescent="0.3">
      <c r="A1439" t="s">
        <v>922</v>
      </c>
      <c r="B1439" t="str">
        <f>VLOOKUP(A1439, 'Customer Names'!$A$1:$D$2336,3,FALSE)</f>
        <v>Glenn</v>
      </c>
      <c r="C1439">
        <f>VLOOKUP(A1439, 'Medical Examinations'!$A$1:$J$2336,2,FALSE)</f>
        <v>35.64</v>
      </c>
      <c r="D1439">
        <f>VLOOKUP(A1439,'Medical Examinations'!A1438:J3773,3,FALSE)</f>
        <v>6.17</v>
      </c>
      <c r="E1439" t="str">
        <f>VLOOKUP(A1439,'Medical Examinations'!A1438:J3773,4,FALSE)</f>
        <v>No</v>
      </c>
      <c r="F1439" t="str">
        <f>VLOOKUP(A1439,'Medical Examinations'!A1438:J3773,4,FALSE)</f>
        <v>No</v>
      </c>
      <c r="G1439" t="str">
        <f>VLOOKUP(A1439,'Medical Examinations'!A1439:J3773,6,FALSE)</f>
        <v>Yes</v>
      </c>
      <c r="H1439">
        <f>VLOOKUP(A1439,'Medical Examinations'!A1439:J3773,7,FALSE)</f>
        <v>1</v>
      </c>
      <c r="I1439" s="8" t="str">
        <f>VLOOKUP(A1439,'Medical Examinations'!A1439:J3773,8,FALSE)</f>
        <v>No</v>
      </c>
      <c r="J1439" t="str">
        <f>VLOOKUP(A1439,'Medical Examinations'!A1439:J3773,9,FALSE)</f>
        <v>Obesity</v>
      </c>
      <c r="K1439" t="str">
        <f>VLOOKUP(A1439,'Medical Examinations'!A1439:J3773,10,FALSE)</f>
        <v>Prediabetes</v>
      </c>
      <c r="L1439" s="14">
        <f>VLOOKUP(A1439,'Hospitalisation Details'!$A$1:$H$2344,2,FALSE)</f>
        <v>29032</v>
      </c>
      <c r="M1439">
        <f>VLOOKUP(A1439,'Hospitalisation Details'!$A$1:$H$2344,4,FALSE)</f>
        <v>7345.73</v>
      </c>
      <c r="N1439" t="str">
        <f>VLOOKUP(A1439,'Hospitalisation Details'!$A$1:$H$2344,5,FALSE)</f>
        <v>tier - 2</v>
      </c>
      <c r="O1439" t="str">
        <f>VLOOKUP(A1439,'Hospitalisation Details'!$A$1:$H$2344,6,FALSE)</f>
        <v>tier - 1</v>
      </c>
      <c r="P1439" t="str">
        <f>VLOOKUP(A1439,'Hospitalisation Details'!$A$1:$H$2344,7,FALSE)</f>
        <v>R1013</v>
      </c>
      <c r="Q1439">
        <f>VLOOKUP(A1439,'Hospitalisation Details'!$A$1:$H$2344,8,FALSE)</f>
        <v>43</v>
      </c>
    </row>
    <row r="1440" spans="1:17" x14ac:dyDescent="0.3">
      <c r="A1440" t="s">
        <v>921</v>
      </c>
      <c r="B1440" t="str">
        <f>VLOOKUP(A1440, 'Customer Names'!$A$1:$D$2336,3,FALSE)</f>
        <v>O'Meara</v>
      </c>
      <c r="C1440">
        <f>VLOOKUP(A1440, 'Medical Examinations'!$A$1:$J$2336,2,FALSE)</f>
        <v>33.1</v>
      </c>
      <c r="D1440">
        <f>VLOOKUP(A1440,'Medical Examinations'!A1439:J3774,3,FALSE)</f>
        <v>4.93</v>
      </c>
      <c r="E1440" t="str">
        <f>VLOOKUP(A1440,'Medical Examinations'!A1439:J3774,4,FALSE)</f>
        <v>No</v>
      </c>
      <c r="F1440" t="str">
        <f>VLOOKUP(A1440,'Medical Examinations'!A1439:J3774,4,FALSE)</f>
        <v>No</v>
      </c>
      <c r="G1440" t="str">
        <f>VLOOKUP(A1440,'Medical Examinations'!A1440:J3774,6,FALSE)</f>
        <v>No</v>
      </c>
      <c r="H1440">
        <f>VLOOKUP(A1440,'Medical Examinations'!A1440:J3774,7,FALSE)</f>
        <v>0</v>
      </c>
      <c r="I1440" s="8" t="str">
        <f>VLOOKUP(A1440,'Medical Examinations'!A1440:J3774,8,FALSE)</f>
        <v>No</v>
      </c>
      <c r="J1440" t="str">
        <f>VLOOKUP(A1440,'Medical Examinations'!A1440:J3774,9,FALSE)</f>
        <v>Obesity</v>
      </c>
      <c r="K1440" t="str">
        <f>VLOOKUP(A1440,'Medical Examinations'!A1440:J3774,10,FALSE)</f>
        <v>Normal</v>
      </c>
      <c r="L1440" s="14">
        <f>VLOOKUP(A1440,'Hospitalisation Details'!$A$1:$H$2344,2,FALSE)</f>
        <v>28477</v>
      </c>
      <c r="M1440">
        <f>VLOOKUP(A1440,'Hospitalisation Details'!$A$1:$H$2344,4,FALSE)</f>
        <v>7345.08</v>
      </c>
      <c r="N1440" t="str">
        <f>VLOOKUP(A1440,'Hospitalisation Details'!$A$1:$H$2344,5,FALSE)</f>
        <v>tier - 2</v>
      </c>
      <c r="O1440" t="str">
        <f>VLOOKUP(A1440,'Hospitalisation Details'!$A$1:$H$2344,6,FALSE)</f>
        <v>tier - 1</v>
      </c>
      <c r="P1440" t="str">
        <f>VLOOKUP(A1440,'Hospitalisation Details'!$A$1:$H$2344,7,FALSE)</f>
        <v>R1011</v>
      </c>
      <c r="Q1440">
        <f>VLOOKUP(A1440,'Hospitalisation Details'!$A$1:$H$2344,8,FALSE)</f>
        <v>45</v>
      </c>
    </row>
    <row r="1441" spans="1:17" x14ac:dyDescent="0.3">
      <c r="A1441" t="s">
        <v>920</v>
      </c>
      <c r="B1441" t="str">
        <f>VLOOKUP(A1441, 'Customer Names'!$A$1:$D$2336,3,FALSE)</f>
        <v>Budrow</v>
      </c>
      <c r="C1441">
        <f>VLOOKUP(A1441, 'Medical Examinations'!$A$1:$J$2336,2,FALSE)</f>
        <v>26.41</v>
      </c>
      <c r="D1441">
        <f>VLOOKUP(A1441,'Medical Examinations'!A1440:J3775,3,FALSE)</f>
        <v>7.32</v>
      </c>
      <c r="E1441" t="str">
        <f>VLOOKUP(A1441,'Medical Examinations'!A1440:J3775,4,FALSE)</f>
        <v>Yes</v>
      </c>
      <c r="F1441" t="str">
        <f>VLOOKUP(A1441,'Medical Examinations'!A1440:J3775,4,FALSE)</f>
        <v>Yes</v>
      </c>
      <c r="G1441" t="str">
        <f>VLOOKUP(A1441,'Medical Examinations'!A1441:J3775,6,FALSE)</f>
        <v>No</v>
      </c>
      <c r="H1441">
        <f>VLOOKUP(A1441,'Medical Examinations'!A1441:J3775,7,FALSE)</f>
        <v>1</v>
      </c>
      <c r="I1441" s="8" t="str">
        <f>VLOOKUP(A1441,'Medical Examinations'!A1441:J3775,8,FALSE)</f>
        <v>No</v>
      </c>
      <c r="J1441" t="str">
        <f>VLOOKUP(A1441,'Medical Examinations'!A1441:J3775,9,FALSE)</f>
        <v>Overweight</v>
      </c>
      <c r="K1441" t="str">
        <f>VLOOKUP(A1441,'Medical Examinations'!A1441:J3775,10,FALSE)</f>
        <v>Diabetes</v>
      </c>
      <c r="L1441" s="14">
        <f>VLOOKUP(A1441,'Hospitalisation Details'!$A$1:$H$2344,2,FALSE)</f>
        <v>31578</v>
      </c>
      <c r="M1441">
        <f>VLOOKUP(A1441,'Hospitalisation Details'!$A$1:$H$2344,4,FALSE)</f>
        <v>7339.93</v>
      </c>
      <c r="N1441" t="str">
        <f>VLOOKUP(A1441,'Hospitalisation Details'!$A$1:$H$2344,5,FALSE)</f>
        <v>tier - 2</v>
      </c>
      <c r="O1441" t="str">
        <f>VLOOKUP(A1441,'Hospitalisation Details'!$A$1:$H$2344,6,FALSE)</f>
        <v>tier - 2</v>
      </c>
      <c r="P1441" t="str">
        <f>VLOOKUP(A1441,'Hospitalisation Details'!$A$1:$H$2344,7,FALSE)</f>
        <v>R1012</v>
      </c>
      <c r="Q1441">
        <f>VLOOKUP(A1441,'Hospitalisation Details'!$A$1:$H$2344,8,FALSE)</f>
        <v>36</v>
      </c>
    </row>
    <row r="1442" spans="1:17" x14ac:dyDescent="0.3">
      <c r="A1442" t="s">
        <v>919</v>
      </c>
      <c r="B1442" t="str">
        <f>VLOOKUP(A1442, 'Customer Names'!$A$1:$D$2336,3,FALSE)</f>
        <v>Anderson</v>
      </c>
      <c r="C1442">
        <f>VLOOKUP(A1442, 'Medical Examinations'!$A$1:$J$2336,2,FALSE)</f>
        <v>29.9</v>
      </c>
      <c r="D1442">
        <f>VLOOKUP(A1442,'Medical Examinations'!A1441:J3776,3,FALSE)</f>
        <v>5.27</v>
      </c>
      <c r="E1442" t="str">
        <f>VLOOKUP(A1442,'Medical Examinations'!A1441:J3776,4,FALSE)</f>
        <v>No</v>
      </c>
      <c r="F1442" t="str">
        <f>VLOOKUP(A1442,'Medical Examinations'!A1441:J3776,4,FALSE)</f>
        <v>No</v>
      </c>
      <c r="G1442" t="str">
        <f>VLOOKUP(A1442,'Medical Examinations'!A1442:J3776,6,FALSE)</f>
        <v>Yes</v>
      </c>
      <c r="H1442">
        <f>VLOOKUP(A1442,'Medical Examinations'!A1442:J3776,7,FALSE)</f>
        <v>1</v>
      </c>
      <c r="I1442" s="8" t="str">
        <f>VLOOKUP(A1442,'Medical Examinations'!A1442:J3776,8,FALSE)</f>
        <v>No</v>
      </c>
      <c r="J1442" t="str">
        <f>VLOOKUP(A1442,'Medical Examinations'!A1442:J3776,9,FALSE)</f>
        <v>Obesity</v>
      </c>
      <c r="K1442" t="str">
        <f>VLOOKUP(A1442,'Medical Examinations'!A1442:J3776,10,FALSE)</f>
        <v>Normal</v>
      </c>
      <c r="L1442" s="14">
        <f>VLOOKUP(A1442,'Hospitalisation Details'!$A$1:$H$2344,2,FALSE)</f>
        <v>29117</v>
      </c>
      <c r="M1442">
        <f>VLOOKUP(A1442,'Hospitalisation Details'!$A$1:$H$2344,4,FALSE)</f>
        <v>7337.75</v>
      </c>
      <c r="N1442" t="str">
        <f>VLOOKUP(A1442,'Hospitalisation Details'!$A$1:$H$2344,5,FALSE)</f>
        <v>tier - 2</v>
      </c>
      <c r="O1442" t="str">
        <f>VLOOKUP(A1442,'Hospitalisation Details'!$A$1:$H$2344,6,FALSE)</f>
        <v>tier - 3</v>
      </c>
      <c r="P1442" t="str">
        <f>VLOOKUP(A1442,'Hospitalisation Details'!$A$1:$H$2344,7,FALSE)</f>
        <v>R1011</v>
      </c>
      <c r="Q1442">
        <f>VLOOKUP(A1442,'Hospitalisation Details'!$A$1:$H$2344,8,FALSE)</f>
        <v>43</v>
      </c>
    </row>
    <row r="1443" spans="1:17" x14ac:dyDescent="0.3">
      <c r="A1443" t="s">
        <v>918</v>
      </c>
      <c r="B1443" t="str">
        <f>VLOOKUP(A1443, 'Customer Names'!$A$1:$D$2336,3,FALSE)</f>
        <v>Douglas</v>
      </c>
      <c r="C1443">
        <f>VLOOKUP(A1443, 'Medical Examinations'!$A$1:$J$2336,2,FALSE)</f>
        <v>25.24</v>
      </c>
      <c r="D1443">
        <f>VLOOKUP(A1443,'Medical Examinations'!A1442:J3777,3,FALSE)</f>
        <v>5.82</v>
      </c>
      <c r="E1443" t="str">
        <f>VLOOKUP(A1443,'Medical Examinations'!A1442:J3777,4,FALSE)</f>
        <v>No</v>
      </c>
      <c r="F1443" t="str">
        <f>VLOOKUP(A1443,'Medical Examinations'!A1442:J3777,4,FALSE)</f>
        <v>No</v>
      </c>
      <c r="G1443" t="str">
        <f>VLOOKUP(A1443,'Medical Examinations'!A1443:J3777,6,FALSE)</f>
        <v>No</v>
      </c>
      <c r="H1443">
        <f>VLOOKUP(A1443,'Medical Examinations'!A1443:J3777,7,FALSE)</f>
        <v>1</v>
      </c>
      <c r="I1443" s="8" t="str">
        <f>VLOOKUP(A1443,'Medical Examinations'!A1443:J3777,8,FALSE)</f>
        <v>No</v>
      </c>
      <c r="J1443" t="str">
        <f>VLOOKUP(A1443,'Medical Examinations'!A1443:J3777,9,FALSE)</f>
        <v>Overweight</v>
      </c>
      <c r="K1443" t="str">
        <f>VLOOKUP(A1443,'Medical Examinations'!A1443:J3777,10,FALSE)</f>
        <v>Prediabetes</v>
      </c>
      <c r="L1443" s="14">
        <f>VLOOKUP(A1443,'Hospitalisation Details'!$A$1:$H$2344,2,FALSE)</f>
        <v>30888</v>
      </c>
      <c r="M1443">
        <f>VLOOKUP(A1443,'Hospitalisation Details'!$A$1:$H$2344,4,FALSE)</f>
        <v>7325.47</v>
      </c>
      <c r="N1443" t="str">
        <f>VLOOKUP(A1443,'Hospitalisation Details'!$A$1:$H$2344,5,FALSE)</f>
        <v>tier - 2</v>
      </c>
      <c r="O1443" t="str">
        <f>VLOOKUP(A1443,'Hospitalisation Details'!$A$1:$H$2344,6,FALSE)</f>
        <v>tier - 1</v>
      </c>
      <c r="P1443" t="str">
        <f>VLOOKUP(A1443,'Hospitalisation Details'!$A$1:$H$2344,7,FALSE)</f>
        <v>R1012</v>
      </c>
      <c r="Q1443">
        <f>VLOOKUP(A1443,'Hospitalisation Details'!$A$1:$H$2344,8,FALSE)</f>
        <v>38</v>
      </c>
    </row>
    <row r="1444" spans="1:17" x14ac:dyDescent="0.3">
      <c r="A1444" t="s">
        <v>917</v>
      </c>
      <c r="B1444" t="str">
        <f>VLOOKUP(A1444, 'Customer Names'!$A$1:$D$2336,3,FALSE)</f>
        <v>Tecklenburg</v>
      </c>
      <c r="C1444">
        <f>VLOOKUP(A1444, 'Medical Examinations'!$A$1:$J$2336,2,FALSE)</f>
        <v>25.08</v>
      </c>
      <c r="D1444">
        <f>VLOOKUP(A1444,'Medical Examinations'!A1443:J3778,3,FALSE)</f>
        <v>5.8</v>
      </c>
      <c r="E1444" t="str">
        <f>VLOOKUP(A1444,'Medical Examinations'!A1443:J3778,4,FALSE)</f>
        <v>No</v>
      </c>
      <c r="F1444" t="str">
        <f>VLOOKUP(A1444,'Medical Examinations'!A1443:J3778,4,FALSE)</f>
        <v>No</v>
      </c>
      <c r="G1444" t="str">
        <f>VLOOKUP(A1444,'Medical Examinations'!A1444:J3778,6,FALSE)</f>
        <v>Yes</v>
      </c>
      <c r="H1444">
        <f>VLOOKUP(A1444,'Medical Examinations'!A1444:J3778,7,FALSE)</f>
        <v>1</v>
      </c>
      <c r="I1444" s="8" t="str">
        <f>VLOOKUP(A1444,'Medical Examinations'!A1444:J3778,8,FALSE)</f>
        <v>No</v>
      </c>
      <c r="J1444" t="str">
        <f>VLOOKUP(A1444,'Medical Examinations'!A1444:J3778,9,FALSE)</f>
        <v>Overweight</v>
      </c>
      <c r="K1444" t="str">
        <f>VLOOKUP(A1444,'Medical Examinations'!A1444:J3778,10,FALSE)</f>
        <v>Prediabetes</v>
      </c>
      <c r="L1444" s="14">
        <f>VLOOKUP(A1444,'Hospitalisation Details'!$A$1:$H$2344,2,FALSE)</f>
        <v>29025</v>
      </c>
      <c r="M1444">
        <f>VLOOKUP(A1444,'Hospitalisation Details'!$A$1:$H$2344,4,FALSE)</f>
        <v>7325.05</v>
      </c>
      <c r="N1444" t="str">
        <f>VLOOKUP(A1444,'Hospitalisation Details'!$A$1:$H$2344,5,FALSE)</f>
        <v>tier - 2</v>
      </c>
      <c r="O1444" t="str">
        <f>VLOOKUP(A1444,'Hospitalisation Details'!$A$1:$H$2344,6,FALSE)</f>
        <v>tier - 3</v>
      </c>
      <c r="P1444" t="str">
        <f>VLOOKUP(A1444,'Hospitalisation Details'!$A$1:$H$2344,7,FALSE)</f>
        <v>R1024</v>
      </c>
      <c r="Q1444">
        <f>VLOOKUP(A1444,'Hospitalisation Details'!$A$1:$H$2344,8,FALSE)</f>
        <v>43</v>
      </c>
    </row>
    <row r="1445" spans="1:17" x14ac:dyDescent="0.3">
      <c r="A1445" t="s">
        <v>916</v>
      </c>
      <c r="B1445" t="str">
        <f>VLOOKUP(A1445, 'Customer Names'!$A$1:$D$2336,3,FALSE)</f>
        <v>Baker</v>
      </c>
      <c r="C1445">
        <f>VLOOKUP(A1445, 'Medical Examinations'!$A$1:$J$2336,2,FALSE)</f>
        <v>29.164999999999999</v>
      </c>
      <c r="D1445">
        <f>VLOOKUP(A1445,'Medical Examinations'!A1444:J3779,3,FALSE)</f>
        <v>4.87</v>
      </c>
      <c r="E1445" t="str">
        <f>VLOOKUP(A1445,'Medical Examinations'!A1444:J3779,4,FALSE)</f>
        <v>No</v>
      </c>
      <c r="F1445" t="str">
        <f>VLOOKUP(A1445,'Medical Examinations'!A1444:J3779,4,FALSE)</f>
        <v>No</v>
      </c>
      <c r="G1445" t="str">
        <f>VLOOKUP(A1445,'Medical Examinations'!A1445:J3779,6,FALSE)</f>
        <v>No</v>
      </c>
      <c r="H1445">
        <f>VLOOKUP(A1445,'Medical Examinations'!A1445:J3779,7,FALSE)</f>
        <v>1</v>
      </c>
      <c r="I1445" s="8" t="str">
        <f>VLOOKUP(A1445,'Medical Examinations'!A1445:J3779,8,FALSE)</f>
        <v>No</v>
      </c>
      <c r="J1445" t="str">
        <f>VLOOKUP(A1445,'Medical Examinations'!A1445:J3779,9,FALSE)</f>
        <v>Overweight</v>
      </c>
      <c r="K1445" t="str">
        <f>VLOOKUP(A1445,'Medical Examinations'!A1445:J3779,10,FALSE)</f>
        <v>Normal</v>
      </c>
      <c r="L1445" s="14">
        <f>VLOOKUP(A1445,'Hospitalisation Details'!$A$1:$H$2344,2,FALSE)</f>
        <v>38306</v>
      </c>
      <c r="M1445">
        <f>VLOOKUP(A1445,'Hospitalisation Details'!$A$1:$H$2344,4,FALSE)</f>
        <v>7323.73</v>
      </c>
      <c r="N1445" t="str">
        <f>VLOOKUP(A1445,'Hospitalisation Details'!$A$1:$H$2344,5,FALSE)</f>
        <v>tier - 2</v>
      </c>
      <c r="O1445" t="str">
        <f>VLOOKUP(A1445,'Hospitalisation Details'!$A$1:$H$2344,6,FALSE)</f>
        <v>tier - 2</v>
      </c>
      <c r="P1445" t="str">
        <f>VLOOKUP(A1445,'Hospitalisation Details'!$A$1:$H$2344,7,FALSE)</f>
        <v>R1024</v>
      </c>
      <c r="Q1445">
        <f>VLOOKUP(A1445,'Hospitalisation Details'!$A$1:$H$2344,8,FALSE)</f>
        <v>18</v>
      </c>
    </row>
    <row r="1446" spans="1:17" x14ac:dyDescent="0.3">
      <c r="A1446" t="s">
        <v>915</v>
      </c>
      <c r="B1446" t="str">
        <f>VLOOKUP(A1446, 'Customer Names'!$A$1:$D$2336,3,FALSE)</f>
        <v>Schenck</v>
      </c>
      <c r="C1446">
        <f>VLOOKUP(A1446, 'Medical Examinations'!$A$1:$J$2336,2,FALSE)</f>
        <v>15.05</v>
      </c>
      <c r="D1446">
        <f>VLOOKUP(A1446,'Medical Examinations'!A1445:J3780,3,FALSE)</f>
        <v>8.1199999999999992</v>
      </c>
      <c r="E1446" t="str">
        <f>VLOOKUP(A1446,'Medical Examinations'!A1445:J3780,4,FALSE)</f>
        <v>No</v>
      </c>
      <c r="F1446" t="str">
        <f>VLOOKUP(A1446,'Medical Examinations'!A1445:J3780,4,FALSE)</f>
        <v>No</v>
      </c>
      <c r="G1446" t="str">
        <f>VLOOKUP(A1446,'Medical Examinations'!A1446:J3780,6,FALSE)</f>
        <v>No</v>
      </c>
      <c r="H1446">
        <f>VLOOKUP(A1446,'Medical Examinations'!A1446:J3780,7,FALSE)</f>
        <v>0</v>
      </c>
      <c r="I1446" s="8" t="str">
        <f>VLOOKUP(A1446,'Medical Examinations'!A1446:J3780,8,FALSE)</f>
        <v>No</v>
      </c>
      <c r="J1446" t="str">
        <f>VLOOKUP(A1446,'Medical Examinations'!A1446:J3780,9,FALSE)</f>
        <v>Underweight</v>
      </c>
      <c r="K1446" t="str">
        <f>VLOOKUP(A1446,'Medical Examinations'!A1446:J3780,10,FALSE)</f>
        <v>Diabetes</v>
      </c>
      <c r="L1446" s="14">
        <f>VLOOKUP(A1446,'Hospitalisation Details'!$A$1:$H$2344,2,FALSE)</f>
        <v>23934</v>
      </c>
      <c r="M1446">
        <f>VLOOKUP(A1446,'Hospitalisation Details'!$A$1:$H$2344,4,FALSE)</f>
        <v>7322.86</v>
      </c>
      <c r="N1446" t="str">
        <f>VLOOKUP(A1446,'Hospitalisation Details'!$A$1:$H$2344,5,FALSE)</f>
        <v>tier - 3</v>
      </c>
      <c r="O1446" t="str">
        <f>VLOOKUP(A1446,'Hospitalisation Details'!$A$1:$H$2344,6,FALSE)</f>
        <v>tier - 3</v>
      </c>
      <c r="P1446" t="str">
        <f>VLOOKUP(A1446,'Hospitalisation Details'!$A$1:$H$2344,7,FALSE)</f>
        <v>R1012</v>
      </c>
      <c r="Q1446">
        <f>VLOOKUP(A1446,'Hospitalisation Details'!$A$1:$H$2344,8,FALSE)</f>
        <v>57</v>
      </c>
    </row>
    <row r="1447" spans="1:17" x14ac:dyDescent="0.3">
      <c r="A1447" t="s">
        <v>914</v>
      </c>
      <c r="B1447" t="str">
        <f>VLOOKUP(A1447, 'Customer Names'!$A$1:$D$2336,3,FALSE)</f>
        <v>Johnson</v>
      </c>
      <c r="C1447">
        <f>VLOOKUP(A1447, 'Medical Examinations'!$A$1:$J$2336,2,FALSE)</f>
        <v>19.95</v>
      </c>
      <c r="D1447">
        <f>VLOOKUP(A1447,'Medical Examinations'!A1446:J3781,3,FALSE)</f>
        <v>4.3600000000000003</v>
      </c>
      <c r="E1447" t="str">
        <f>VLOOKUP(A1447,'Medical Examinations'!A1446:J3781,4,FALSE)</f>
        <v>No</v>
      </c>
      <c r="F1447" t="str">
        <f>VLOOKUP(A1447,'Medical Examinations'!A1446:J3781,4,FALSE)</f>
        <v>No</v>
      </c>
      <c r="G1447" t="str">
        <f>VLOOKUP(A1447,'Medical Examinations'!A1447:J3781,6,FALSE)</f>
        <v>No</v>
      </c>
      <c r="H1447">
        <f>VLOOKUP(A1447,'Medical Examinations'!A1447:J3781,7,FALSE)</f>
        <v>2</v>
      </c>
      <c r="I1447" s="8" t="str">
        <f>VLOOKUP(A1447,'Medical Examinations'!A1447:J3781,8,FALSE)</f>
        <v>No</v>
      </c>
      <c r="J1447" t="str">
        <f>VLOOKUP(A1447,'Medical Examinations'!A1447:J3781,9,FALSE)</f>
        <v>Normal weight</v>
      </c>
      <c r="K1447" t="str">
        <f>VLOOKUP(A1447,'Medical Examinations'!A1447:J3781,10,FALSE)</f>
        <v>Normal</v>
      </c>
      <c r="L1447" s="14">
        <f>VLOOKUP(A1447,'Hospitalisation Details'!$A$1:$H$2344,2,FALSE)</f>
        <v>26522</v>
      </c>
      <c r="M1447">
        <f>VLOOKUP(A1447,'Hospitalisation Details'!$A$1:$H$2344,4,FALSE)</f>
        <v>7318.22</v>
      </c>
      <c r="N1447" t="str">
        <f>VLOOKUP(A1447,'Hospitalisation Details'!$A$1:$H$2344,5,FALSE)</f>
        <v>tier - 2</v>
      </c>
      <c r="O1447" t="str">
        <f>VLOOKUP(A1447,'Hospitalisation Details'!$A$1:$H$2344,6,FALSE)</f>
        <v>tier - 3</v>
      </c>
      <c r="P1447" t="str">
        <f>VLOOKUP(A1447,'Hospitalisation Details'!$A$1:$H$2344,7,FALSE)</f>
        <v>R1012</v>
      </c>
      <c r="Q1447">
        <f>VLOOKUP(A1447,'Hospitalisation Details'!$A$1:$H$2344,8,FALSE)</f>
        <v>50</v>
      </c>
    </row>
    <row r="1448" spans="1:17" x14ac:dyDescent="0.3">
      <c r="A1448" t="s">
        <v>913</v>
      </c>
      <c r="B1448" t="str">
        <f>VLOOKUP(A1448, 'Customer Names'!$A$1:$D$2336,3,FALSE)</f>
        <v>Blendell</v>
      </c>
      <c r="C1448">
        <f>VLOOKUP(A1448, 'Medical Examinations'!$A$1:$J$2336,2,FALSE)</f>
        <v>16.66</v>
      </c>
      <c r="D1448">
        <f>VLOOKUP(A1448,'Medical Examinations'!A1447:J3782,3,FALSE)</f>
        <v>9.16</v>
      </c>
      <c r="E1448" t="str">
        <f>VLOOKUP(A1448,'Medical Examinations'!A1447:J3782,4,FALSE)</f>
        <v>No</v>
      </c>
      <c r="F1448" t="str">
        <f>VLOOKUP(A1448,'Medical Examinations'!A1447:J3782,4,FALSE)</f>
        <v>No</v>
      </c>
      <c r="G1448" t="str">
        <f>VLOOKUP(A1448,'Medical Examinations'!A1448:J3782,6,FALSE)</f>
        <v>No</v>
      </c>
      <c r="H1448">
        <f>VLOOKUP(A1448,'Medical Examinations'!A1448:J3782,7,FALSE)</f>
        <v>0</v>
      </c>
      <c r="I1448" s="8" t="str">
        <f>VLOOKUP(A1448,'Medical Examinations'!A1448:J3782,8,FALSE)</f>
        <v>No</v>
      </c>
      <c r="J1448" t="str">
        <f>VLOOKUP(A1448,'Medical Examinations'!A1448:J3782,9,FALSE)</f>
        <v>Underweight</v>
      </c>
      <c r="K1448" t="str">
        <f>VLOOKUP(A1448,'Medical Examinations'!A1448:J3782,10,FALSE)</f>
        <v>Diabetes</v>
      </c>
      <c r="L1448" s="14">
        <f>VLOOKUP(A1448,'Hospitalisation Details'!$A$1:$H$2344,2,FALSE)</f>
        <v>23918</v>
      </c>
      <c r="M1448">
        <f>VLOOKUP(A1448,'Hospitalisation Details'!$A$1:$H$2344,4,FALSE)</f>
        <v>7318.21</v>
      </c>
      <c r="N1448" t="str">
        <f>VLOOKUP(A1448,'Hospitalisation Details'!$A$1:$H$2344,5,FALSE)</f>
        <v>tier - 3</v>
      </c>
      <c r="O1448" t="str">
        <f>VLOOKUP(A1448,'Hospitalisation Details'!$A$1:$H$2344,6,FALSE)</f>
        <v>tier - 1</v>
      </c>
      <c r="P1448" t="str">
        <f>VLOOKUP(A1448,'Hospitalisation Details'!$A$1:$H$2344,7,FALSE)</f>
        <v>R1013</v>
      </c>
      <c r="Q1448">
        <f>VLOOKUP(A1448,'Hospitalisation Details'!$A$1:$H$2344,8,FALSE)</f>
        <v>57</v>
      </c>
    </row>
    <row r="1449" spans="1:17" x14ac:dyDescent="0.3">
      <c r="A1449" t="s">
        <v>912</v>
      </c>
      <c r="B1449" t="str">
        <f>VLOOKUP(A1449, 'Customer Names'!$A$1:$D$2336,3,FALSE)</f>
        <v>Parodi</v>
      </c>
      <c r="C1449">
        <f>VLOOKUP(A1449, 'Medical Examinations'!$A$1:$J$2336,2,FALSE)</f>
        <v>16.62</v>
      </c>
      <c r="D1449">
        <f>VLOOKUP(A1449,'Medical Examinations'!A1448:J3783,3,FALSE)</f>
        <v>9.14</v>
      </c>
      <c r="E1449" t="str">
        <f>VLOOKUP(A1449,'Medical Examinations'!A1448:J3783,4,FALSE)</f>
        <v>No</v>
      </c>
      <c r="F1449" t="str">
        <f>VLOOKUP(A1449,'Medical Examinations'!A1448:J3783,4,FALSE)</f>
        <v>No</v>
      </c>
      <c r="G1449" t="str">
        <f>VLOOKUP(A1449,'Medical Examinations'!A1449:J3783,6,FALSE)</f>
        <v>No</v>
      </c>
      <c r="H1449">
        <f>VLOOKUP(A1449,'Medical Examinations'!A1449:J3783,7,FALSE)</f>
        <v>0</v>
      </c>
      <c r="I1449" s="8" t="str">
        <f>VLOOKUP(A1449,'Medical Examinations'!A1449:J3783,8,FALSE)</f>
        <v>No</v>
      </c>
      <c r="J1449" t="str">
        <f>VLOOKUP(A1449,'Medical Examinations'!A1449:J3783,9,FALSE)</f>
        <v>Underweight</v>
      </c>
      <c r="K1449" t="str">
        <f>VLOOKUP(A1449,'Medical Examinations'!A1449:J3783,10,FALSE)</f>
        <v>Diabetes</v>
      </c>
      <c r="L1449" s="14">
        <f>VLOOKUP(A1449,'Hospitalisation Details'!$A$1:$H$2344,2,FALSE)</f>
        <v>23899</v>
      </c>
      <c r="M1449">
        <f>VLOOKUP(A1449,'Hospitalisation Details'!$A$1:$H$2344,4,FALSE)</f>
        <v>7304.65</v>
      </c>
      <c r="N1449" t="str">
        <f>VLOOKUP(A1449,'Hospitalisation Details'!$A$1:$H$2344,5,FALSE)</f>
        <v>tier - 3</v>
      </c>
      <c r="O1449" t="str">
        <f>VLOOKUP(A1449,'Hospitalisation Details'!$A$1:$H$2344,6,FALSE)</f>
        <v>tier - 3</v>
      </c>
      <c r="P1449" t="str">
        <f>VLOOKUP(A1449,'Hospitalisation Details'!$A$1:$H$2344,7,FALSE)</f>
        <v>R1013</v>
      </c>
      <c r="Q1449">
        <f>VLOOKUP(A1449,'Hospitalisation Details'!$A$1:$H$2344,8,FALSE)</f>
        <v>58</v>
      </c>
    </row>
    <row r="1450" spans="1:17" x14ac:dyDescent="0.3">
      <c r="A1450" t="s">
        <v>911</v>
      </c>
      <c r="B1450" t="str">
        <f>VLOOKUP(A1450, 'Customer Names'!$A$1:$D$2336,3,FALSE)</f>
        <v>Morgan</v>
      </c>
      <c r="C1450">
        <f>VLOOKUP(A1450, 'Medical Examinations'!$A$1:$J$2336,2,FALSE)</f>
        <v>15.36</v>
      </c>
      <c r="D1450">
        <f>VLOOKUP(A1450,'Medical Examinations'!A1449:J3784,3,FALSE)</f>
        <v>5.49</v>
      </c>
      <c r="E1450" t="str">
        <f>VLOOKUP(A1450,'Medical Examinations'!A1449:J3784,4,FALSE)</f>
        <v>Yes</v>
      </c>
      <c r="F1450" t="str">
        <f>VLOOKUP(A1450,'Medical Examinations'!A1449:J3784,4,FALSE)</f>
        <v>Yes</v>
      </c>
      <c r="G1450" t="str">
        <f>VLOOKUP(A1450,'Medical Examinations'!A1450:J3784,6,FALSE)</f>
        <v>No</v>
      </c>
      <c r="H1450">
        <f>VLOOKUP(A1450,'Medical Examinations'!A1450:J3784,7,FALSE)</f>
        <v>2</v>
      </c>
      <c r="I1450" s="8" t="str">
        <f>VLOOKUP(A1450,'Medical Examinations'!A1450:J3784,8,FALSE)</f>
        <v>No</v>
      </c>
      <c r="J1450" t="str">
        <f>VLOOKUP(A1450,'Medical Examinations'!A1450:J3784,9,FALSE)</f>
        <v>Underweight</v>
      </c>
      <c r="K1450" t="str">
        <f>VLOOKUP(A1450,'Medical Examinations'!A1450:J3784,10,FALSE)</f>
        <v>Normal</v>
      </c>
      <c r="L1450" s="14">
        <f>VLOOKUP(A1450,'Hospitalisation Details'!$A$1:$H$2344,2,FALSE)</f>
        <v>24467</v>
      </c>
      <c r="M1450">
        <f>VLOOKUP(A1450,'Hospitalisation Details'!$A$1:$H$2344,4,FALSE)</f>
        <v>7302.46</v>
      </c>
      <c r="N1450" t="str">
        <f>VLOOKUP(A1450,'Hospitalisation Details'!$A$1:$H$2344,5,FALSE)</f>
        <v>tier - 3</v>
      </c>
      <c r="O1450" t="str">
        <f>VLOOKUP(A1450,'Hospitalisation Details'!$A$1:$H$2344,6,FALSE)</f>
        <v>tier - 1</v>
      </c>
      <c r="P1450" t="str">
        <f>VLOOKUP(A1450,'Hospitalisation Details'!$A$1:$H$2344,7,FALSE)</f>
        <v>R1012</v>
      </c>
      <c r="Q1450">
        <f>VLOOKUP(A1450,'Hospitalisation Details'!$A$1:$H$2344,8,FALSE)</f>
        <v>56</v>
      </c>
    </row>
    <row r="1451" spans="1:17" x14ac:dyDescent="0.3">
      <c r="A1451" t="s">
        <v>910</v>
      </c>
      <c r="B1451" t="str">
        <f>VLOOKUP(A1451, 'Customer Names'!$A$1:$D$2336,3,FALSE)</f>
        <v>Linden</v>
      </c>
      <c r="C1451">
        <f>VLOOKUP(A1451, 'Medical Examinations'!$A$1:$J$2336,2,FALSE)</f>
        <v>27.74</v>
      </c>
      <c r="D1451">
        <f>VLOOKUP(A1451,'Medical Examinations'!A1450:J3785,3,FALSE)</f>
        <v>5.96</v>
      </c>
      <c r="E1451" t="str">
        <f>VLOOKUP(A1451,'Medical Examinations'!A1450:J3785,4,FALSE)</f>
        <v>Yes</v>
      </c>
      <c r="F1451" t="str">
        <f>VLOOKUP(A1451,'Medical Examinations'!A1450:J3785,4,FALSE)</f>
        <v>Yes</v>
      </c>
      <c r="G1451" t="str">
        <f>VLOOKUP(A1451,'Medical Examinations'!A1451:J3785,6,FALSE)</f>
        <v>No</v>
      </c>
      <c r="H1451">
        <f>VLOOKUP(A1451,'Medical Examinations'!A1451:J3785,7,FALSE)</f>
        <v>0</v>
      </c>
      <c r="I1451" s="8" t="str">
        <f>VLOOKUP(A1451,'Medical Examinations'!A1451:J3785,8,FALSE)</f>
        <v>No</v>
      </c>
      <c r="J1451" t="str">
        <f>VLOOKUP(A1451,'Medical Examinations'!A1451:J3785,9,FALSE)</f>
        <v>Overweight</v>
      </c>
      <c r="K1451" t="str">
        <f>VLOOKUP(A1451,'Medical Examinations'!A1451:J3785,10,FALSE)</f>
        <v>Prediabetes</v>
      </c>
      <c r="L1451" s="14">
        <f>VLOOKUP(A1451,'Hospitalisation Details'!$A$1:$H$2344,2,FALSE)</f>
        <v>31353</v>
      </c>
      <c r="M1451">
        <f>VLOOKUP(A1451,'Hospitalisation Details'!$A$1:$H$2344,4,FALSE)</f>
        <v>7281.51</v>
      </c>
      <c r="N1451" t="str">
        <f>VLOOKUP(A1451,'Hospitalisation Details'!$A$1:$H$2344,5,FALSE)</f>
        <v>tier - 2</v>
      </c>
      <c r="O1451" t="str">
        <f>VLOOKUP(A1451,'Hospitalisation Details'!$A$1:$H$2344,6,FALSE)</f>
        <v>tier - 1</v>
      </c>
      <c r="P1451" t="str">
        <f>VLOOKUP(A1451,'Hospitalisation Details'!$A$1:$H$2344,7,FALSE)</f>
        <v>R1012</v>
      </c>
      <c r="Q1451">
        <f>VLOOKUP(A1451,'Hospitalisation Details'!$A$1:$H$2344,8,FALSE)</f>
        <v>37</v>
      </c>
    </row>
    <row r="1452" spans="1:17" x14ac:dyDescent="0.3">
      <c r="A1452" t="s">
        <v>909</v>
      </c>
      <c r="B1452" t="str">
        <f>VLOOKUP(A1452, 'Customer Names'!$A$1:$D$2336,3,FALSE)</f>
        <v>Horning</v>
      </c>
      <c r="C1452">
        <f>VLOOKUP(A1452, 'Medical Examinations'!$A$1:$J$2336,2,FALSE)</f>
        <v>22.44</v>
      </c>
      <c r="D1452">
        <f>VLOOKUP(A1452,'Medical Examinations'!A1451:J3786,3,FALSE)</f>
        <v>4.62</v>
      </c>
      <c r="E1452" t="str">
        <f>VLOOKUP(A1452,'Medical Examinations'!A1451:J3786,4,FALSE)</f>
        <v>Yes</v>
      </c>
      <c r="F1452" t="str">
        <f>VLOOKUP(A1452,'Medical Examinations'!A1451:J3786,4,FALSE)</f>
        <v>Yes</v>
      </c>
      <c r="G1452" t="str">
        <f>VLOOKUP(A1452,'Medical Examinations'!A1452:J3786,6,FALSE)</f>
        <v>No</v>
      </c>
      <c r="H1452">
        <f>VLOOKUP(A1452,'Medical Examinations'!A1452:J3786,7,FALSE)</f>
        <v>0</v>
      </c>
      <c r="I1452" s="8" t="str">
        <f>VLOOKUP(A1452,'Medical Examinations'!A1452:J3786,8,FALSE)</f>
        <v>No</v>
      </c>
      <c r="J1452" t="str">
        <f>VLOOKUP(A1452,'Medical Examinations'!A1452:J3786,9,FALSE)</f>
        <v>Normal weight</v>
      </c>
      <c r="K1452" t="str">
        <f>VLOOKUP(A1452,'Medical Examinations'!A1452:J3786,10,FALSE)</f>
        <v>Normal</v>
      </c>
      <c r="L1452" s="14">
        <f>VLOOKUP(A1452,'Hospitalisation Details'!$A$1:$H$2344,2,FALSE)</f>
        <v>28112</v>
      </c>
      <c r="M1452">
        <f>VLOOKUP(A1452,'Hospitalisation Details'!$A$1:$H$2344,4,FALSE)</f>
        <v>7273.02</v>
      </c>
      <c r="N1452" t="str">
        <f>VLOOKUP(A1452,'Hospitalisation Details'!$A$1:$H$2344,5,FALSE)</f>
        <v>tier - 2</v>
      </c>
      <c r="O1452" t="str">
        <f>VLOOKUP(A1452,'Hospitalisation Details'!$A$1:$H$2344,6,FALSE)</f>
        <v>tier - 1</v>
      </c>
      <c r="P1452" t="str">
        <f>VLOOKUP(A1452,'Hospitalisation Details'!$A$1:$H$2344,7,FALSE)</f>
        <v>R1013</v>
      </c>
      <c r="Q1452">
        <f>VLOOKUP(A1452,'Hospitalisation Details'!$A$1:$H$2344,8,FALSE)</f>
        <v>46</v>
      </c>
    </row>
    <row r="1453" spans="1:17" x14ac:dyDescent="0.3">
      <c r="A1453" t="s">
        <v>908</v>
      </c>
      <c r="B1453" t="str">
        <f>VLOOKUP(A1453, 'Customer Names'!$A$1:$D$2336,3,FALSE)</f>
        <v>Goode</v>
      </c>
      <c r="C1453">
        <f>VLOOKUP(A1453, 'Medical Examinations'!$A$1:$J$2336,2,FALSE)</f>
        <v>37.049999999999997</v>
      </c>
      <c r="D1453">
        <f>VLOOKUP(A1453,'Medical Examinations'!A1452:J3787,3,FALSE)</f>
        <v>9.9600000000000009</v>
      </c>
      <c r="E1453" t="str">
        <f>VLOOKUP(A1453,'Medical Examinations'!A1452:J3787,4,FALSE)</f>
        <v>Yes</v>
      </c>
      <c r="F1453" t="str">
        <f>VLOOKUP(A1453,'Medical Examinations'!A1452:J3787,4,FALSE)</f>
        <v>Yes</v>
      </c>
      <c r="G1453" t="str">
        <f>VLOOKUP(A1453,'Medical Examinations'!A1453:J3787,6,FALSE)</f>
        <v>No</v>
      </c>
      <c r="H1453">
        <f>VLOOKUP(A1453,'Medical Examinations'!A1453:J3787,7,FALSE)</f>
        <v>0</v>
      </c>
      <c r="I1453" s="8" t="str">
        <f>VLOOKUP(A1453,'Medical Examinations'!A1453:J3787,8,FALSE)</f>
        <v>No</v>
      </c>
      <c r="J1453" t="str">
        <f>VLOOKUP(A1453,'Medical Examinations'!A1453:J3787,9,FALSE)</f>
        <v>Obesity</v>
      </c>
      <c r="K1453" t="str">
        <f>VLOOKUP(A1453,'Medical Examinations'!A1453:J3787,10,FALSE)</f>
        <v>Diabetes</v>
      </c>
      <c r="L1453" s="14">
        <f>VLOOKUP(A1453,'Hospitalisation Details'!$A$1:$H$2344,2,FALSE)</f>
        <v>29802</v>
      </c>
      <c r="M1453">
        <f>VLOOKUP(A1453,'Hospitalisation Details'!$A$1:$H$2344,4,FALSE)</f>
        <v>7265.7</v>
      </c>
      <c r="N1453" t="str">
        <f>VLOOKUP(A1453,'Hospitalisation Details'!$A$1:$H$2344,5,FALSE)</f>
        <v>tier - 3</v>
      </c>
      <c r="O1453" t="str">
        <f>VLOOKUP(A1453,'Hospitalisation Details'!$A$1:$H$2344,6,FALSE)</f>
        <v>tier - 3</v>
      </c>
      <c r="P1453" t="str">
        <f>VLOOKUP(A1453,'Hospitalisation Details'!$A$1:$H$2344,7,FALSE)</f>
        <v>R1012</v>
      </c>
      <c r="Q1453">
        <f>VLOOKUP(A1453,'Hospitalisation Details'!$A$1:$H$2344,8,FALSE)</f>
        <v>41</v>
      </c>
    </row>
    <row r="1454" spans="1:17" x14ac:dyDescent="0.3">
      <c r="A1454" t="s">
        <v>907</v>
      </c>
      <c r="B1454" t="str">
        <f>VLOOKUP(A1454, 'Customer Names'!$A$1:$D$2336,3,FALSE)</f>
        <v>Doden</v>
      </c>
      <c r="C1454">
        <f>VLOOKUP(A1454, 'Medical Examinations'!$A$1:$J$2336,2,FALSE)</f>
        <v>22.95</v>
      </c>
      <c r="D1454">
        <f>VLOOKUP(A1454,'Medical Examinations'!A1453:J3788,3,FALSE)</f>
        <v>10.53</v>
      </c>
      <c r="E1454" t="str">
        <f>VLOOKUP(A1454,'Medical Examinations'!A1453:J3788,4,FALSE)</f>
        <v>No</v>
      </c>
      <c r="F1454" t="str">
        <f>VLOOKUP(A1454,'Medical Examinations'!A1453:J3788,4,FALSE)</f>
        <v>No</v>
      </c>
      <c r="G1454" t="str">
        <f>VLOOKUP(A1454,'Medical Examinations'!A1454:J3788,6,FALSE)</f>
        <v>No</v>
      </c>
      <c r="H1454">
        <f>VLOOKUP(A1454,'Medical Examinations'!A1454:J3788,7,FALSE)</f>
        <v>2</v>
      </c>
      <c r="I1454" s="8" t="str">
        <f>VLOOKUP(A1454,'Medical Examinations'!A1454:J3788,8,FALSE)</f>
        <v>No</v>
      </c>
      <c r="J1454" t="str">
        <f>VLOOKUP(A1454,'Medical Examinations'!A1454:J3788,9,FALSE)</f>
        <v>Normal weight</v>
      </c>
      <c r="K1454" t="str">
        <f>VLOOKUP(A1454,'Medical Examinations'!A1454:J3788,10,FALSE)</f>
        <v>Diabetes</v>
      </c>
      <c r="L1454" s="14">
        <f>VLOOKUP(A1454,'Hospitalisation Details'!$A$1:$H$2344,2,FALSE)</f>
        <v>26962</v>
      </c>
      <c r="M1454">
        <f>VLOOKUP(A1454,'Hospitalisation Details'!$A$1:$H$2344,4,FALSE)</f>
        <v>7265.58</v>
      </c>
      <c r="N1454" t="str">
        <f>VLOOKUP(A1454,'Hospitalisation Details'!$A$1:$H$2344,5,FALSE)</f>
        <v>tier - 2</v>
      </c>
      <c r="O1454" t="str">
        <f>VLOOKUP(A1454,'Hospitalisation Details'!$A$1:$H$2344,6,FALSE)</f>
        <v>tier - 2</v>
      </c>
      <c r="P1454" t="str">
        <f>VLOOKUP(A1454,'Hospitalisation Details'!$A$1:$H$2344,7,FALSE)</f>
        <v>R1013</v>
      </c>
      <c r="Q1454">
        <f>VLOOKUP(A1454,'Hospitalisation Details'!$A$1:$H$2344,8,FALSE)</f>
        <v>49</v>
      </c>
    </row>
    <row r="1455" spans="1:17" x14ac:dyDescent="0.3">
      <c r="A1455" t="s">
        <v>906</v>
      </c>
      <c r="B1455" t="str">
        <f>VLOOKUP(A1455, 'Customer Names'!$A$1:$D$2336,3,FALSE)</f>
        <v>Groff</v>
      </c>
      <c r="C1455">
        <f>VLOOKUP(A1455, 'Medical Examinations'!$A$1:$J$2336,2,FALSE)</f>
        <v>34.200000000000003</v>
      </c>
      <c r="D1455">
        <f>VLOOKUP(A1455,'Medical Examinations'!A1454:J3789,3,FALSE)</f>
        <v>6.69</v>
      </c>
      <c r="E1455" t="str">
        <f>VLOOKUP(A1455,'Medical Examinations'!A1454:J3789,4,FALSE)</f>
        <v>Yes</v>
      </c>
      <c r="F1455" t="str">
        <f>VLOOKUP(A1455,'Medical Examinations'!A1454:J3789,4,FALSE)</f>
        <v>Yes</v>
      </c>
      <c r="G1455" t="str">
        <f>VLOOKUP(A1455,'Medical Examinations'!A1455:J3789,6,FALSE)</f>
        <v>No</v>
      </c>
      <c r="H1455">
        <f>VLOOKUP(A1455,'Medical Examinations'!A1455:J3789,7,FALSE)</f>
        <v>0</v>
      </c>
      <c r="I1455" s="8" t="str">
        <f>VLOOKUP(A1455,'Medical Examinations'!A1455:J3789,8,FALSE)</f>
        <v>No</v>
      </c>
      <c r="J1455" t="str">
        <f>VLOOKUP(A1455,'Medical Examinations'!A1455:J3789,9,FALSE)</f>
        <v>Obesity</v>
      </c>
      <c r="K1455" t="str">
        <f>VLOOKUP(A1455,'Medical Examinations'!A1455:J3789,10,FALSE)</f>
        <v>Diabetes</v>
      </c>
      <c r="L1455" s="14">
        <f>VLOOKUP(A1455,'Hospitalisation Details'!$A$1:$H$2344,2,FALSE)</f>
        <v>29750</v>
      </c>
      <c r="M1455">
        <f>VLOOKUP(A1455,'Hospitalisation Details'!$A$1:$H$2344,4,FALSE)</f>
        <v>7261.74</v>
      </c>
      <c r="N1455" t="str">
        <f>VLOOKUP(A1455,'Hospitalisation Details'!$A$1:$H$2344,5,FALSE)</f>
        <v>tier - 3</v>
      </c>
      <c r="O1455" t="str">
        <f>VLOOKUP(A1455,'Hospitalisation Details'!$A$1:$H$2344,6,FALSE)</f>
        <v>tier - 3</v>
      </c>
      <c r="P1455" t="str">
        <f>VLOOKUP(A1455,'Hospitalisation Details'!$A$1:$H$2344,7,FALSE)</f>
        <v>R1012</v>
      </c>
      <c r="Q1455">
        <f>VLOOKUP(A1455,'Hospitalisation Details'!$A$1:$H$2344,8,FALSE)</f>
        <v>41</v>
      </c>
    </row>
    <row r="1456" spans="1:17" x14ac:dyDescent="0.3">
      <c r="A1456" t="s">
        <v>905</v>
      </c>
      <c r="B1456" t="str">
        <f>VLOOKUP(A1456, 'Customer Names'!$A$1:$D$2336,3,FALSE)</f>
        <v>Kuehler</v>
      </c>
      <c r="C1456">
        <f>VLOOKUP(A1456, 'Medical Examinations'!$A$1:$J$2336,2,FALSE)</f>
        <v>30.59</v>
      </c>
      <c r="D1456">
        <f>VLOOKUP(A1456,'Medical Examinations'!A1455:J3790,3,FALSE)</f>
        <v>9.5500000000000007</v>
      </c>
      <c r="E1456" t="str">
        <f>VLOOKUP(A1456,'Medical Examinations'!A1455:J3790,4,FALSE)</f>
        <v>Yes</v>
      </c>
      <c r="F1456" t="str">
        <f>VLOOKUP(A1456,'Medical Examinations'!A1455:J3790,4,FALSE)</f>
        <v>Yes</v>
      </c>
      <c r="G1456" t="str">
        <f>VLOOKUP(A1456,'Medical Examinations'!A1456:J3790,6,FALSE)</f>
        <v>No</v>
      </c>
      <c r="H1456">
        <f>VLOOKUP(A1456,'Medical Examinations'!A1456:J3790,7,FALSE)</f>
        <v>0</v>
      </c>
      <c r="I1456" s="8" t="str">
        <f>VLOOKUP(A1456,'Medical Examinations'!A1456:J3790,8,FALSE)</f>
        <v>No</v>
      </c>
      <c r="J1456" t="str">
        <f>VLOOKUP(A1456,'Medical Examinations'!A1456:J3790,9,FALSE)</f>
        <v>Obesity</v>
      </c>
      <c r="K1456" t="str">
        <f>VLOOKUP(A1456,'Medical Examinations'!A1456:J3790,10,FALSE)</f>
        <v>Diabetes</v>
      </c>
      <c r="L1456" s="14">
        <f>VLOOKUP(A1456,'Hospitalisation Details'!$A$1:$H$2344,2,FALSE)</f>
        <v>29812</v>
      </c>
      <c r="M1456">
        <f>VLOOKUP(A1456,'Hospitalisation Details'!$A$1:$H$2344,4,FALSE)</f>
        <v>7256.72</v>
      </c>
      <c r="N1456" t="str">
        <f>VLOOKUP(A1456,'Hospitalisation Details'!$A$1:$H$2344,5,FALSE)</f>
        <v>tier - 3</v>
      </c>
      <c r="O1456" t="str">
        <f>VLOOKUP(A1456,'Hospitalisation Details'!$A$1:$H$2344,6,FALSE)</f>
        <v>tier - 2</v>
      </c>
      <c r="P1456" t="str">
        <f>VLOOKUP(A1456,'Hospitalisation Details'!$A$1:$H$2344,7,FALSE)</f>
        <v>R1012</v>
      </c>
      <c r="Q1456">
        <f>VLOOKUP(A1456,'Hospitalisation Details'!$A$1:$H$2344,8,FALSE)</f>
        <v>41</v>
      </c>
    </row>
    <row r="1457" spans="1:17" x14ac:dyDescent="0.3">
      <c r="A1457" t="s">
        <v>904</v>
      </c>
      <c r="B1457" t="str">
        <f>VLOOKUP(A1457, 'Customer Names'!$A$1:$D$2336,3,FALSE)</f>
        <v>Daniels</v>
      </c>
      <c r="C1457">
        <f>VLOOKUP(A1457, 'Medical Examinations'!$A$1:$J$2336,2,FALSE)</f>
        <v>25.51</v>
      </c>
      <c r="D1457">
        <f>VLOOKUP(A1457,'Medical Examinations'!A1456:J3791,3,FALSE)</f>
        <v>6.05</v>
      </c>
      <c r="E1457" t="str">
        <f>VLOOKUP(A1457,'Medical Examinations'!A1456:J3791,4,FALSE)</f>
        <v>No</v>
      </c>
      <c r="F1457" t="str">
        <f>VLOOKUP(A1457,'Medical Examinations'!A1456:J3791,4,FALSE)</f>
        <v>No</v>
      </c>
      <c r="G1457" t="str">
        <f>VLOOKUP(A1457,'Medical Examinations'!A1457:J3791,6,FALSE)</f>
        <v>No</v>
      </c>
      <c r="H1457">
        <f>VLOOKUP(A1457,'Medical Examinations'!A1457:J3791,7,FALSE)</f>
        <v>0</v>
      </c>
      <c r="I1457" s="8" t="str">
        <f>VLOOKUP(A1457,'Medical Examinations'!A1457:J3791,8,FALSE)</f>
        <v>No</v>
      </c>
      <c r="J1457" t="str">
        <f>VLOOKUP(A1457,'Medical Examinations'!A1457:J3791,9,FALSE)</f>
        <v>Overweight</v>
      </c>
      <c r="K1457" t="str">
        <f>VLOOKUP(A1457,'Medical Examinations'!A1457:J3791,10,FALSE)</f>
        <v>Prediabetes</v>
      </c>
      <c r="L1457" s="14">
        <f>VLOOKUP(A1457,'Hospitalisation Details'!$A$1:$H$2344,2,FALSE)</f>
        <v>30156</v>
      </c>
      <c r="M1457">
        <f>VLOOKUP(A1457,'Hospitalisation Details'!$A$1:$H$2344,4,FALSE)</f>
        <v>7248.71</v>
      </c>
      <c r="N1457" t="str">
        <f>VLOOKUP(A1457,'Hospitalisation Details'!$A$1:$H$2344,5,FALSE)</f>
        <v>tier - 2</v>
      </c>
      <c r="O1457" t="str">
        <f>VLOOKUP(A1457,'Hospitalisation Details'!$A$1:$H$2344,6,FALSE)</f>
        <v>tier - 1</v>
      </c>
      <c r="P1457" t="str">
        <f>VLOOKUP(A1457,'Hospitalisation Details'!$A$1:$H$2344,7,FALSE)</f>
        <v>R1013</v>
      </c>
      <c r="Q1457">
        <f>VLOOKUP(A1457,'Hospitalisation Details'!$A$1:$H$2344,8,FALSE)</f>
        <v>40</v>
      </c>
    </row>
    <row r="1458" spans="1:17" x14ac:dyDescent="0.3">
      <c r="A1458" t="s">
        <v>903</v>
      </c>
      <c r="B1458" t="str">
        <f>VLOOKUP(A1458, 'Customer Names'!$A$1:$D$2336,3,FALSE)</f>
        <v>Gibby</v>
      </c>
      <c r="C1458">
        <f>VLOOKUP(A1458, 'Medical Examinations'!$A$1:$J$2336,2,FALSE)</f>
        <v>29.04</v>
      </c>
      <c r="D1458">
        <f>VLOOKUP(A1458,'Medical Examinations'!A1457:J3792,3,FALSE)</f>
        <v>10.56</v>
      </c>
      <c r="E1458" t="str">
        <f>VLOOKUP(A1458,'Medical Examinations'!A1457:J3792,4,FALSE)</f>
        <v>Yes</v>
      </c>
      <c r="F1458" t="str">
        <f>VLOOKUP(A1458,'Medical Examinations'!A1457:J3792,4,FALSE)</f>
        <v>Yes</v>
      </c>
      <c r="G1458" t="str">
        <f>VLOOKUP(A1458,'Medical Examinations'!A1458:J3792,6,FALSE)</f>
        <v>No</v>
      </c>
      <c r="H1458">
        <f>VLOOKUP(A1458,'Medical Examinations'!A1458:J3792,7,FALSE)</f>
        <v>1</v>
      </c>
      <c r="I1458" s="8" t="str">
        <f>VLOOKUP(A1458,'Medical Examinations'!A1458:J3792,8,FALSE)</f>
        <v>No</v>
      </c>
      <c r="J1458" t="str">
        <f>VLOOKUP(A1458,'Medical Examinations'!A1458:J3792,9,FALSE)</f>
        <v>Overweight</v>
      </c>
      <c r="K1458" t="str">
        <f>VLOOKUP(A1458,'Medical Examinations'!A1458:J3792,10,FALSE)</f>
        <v>Diabetes</v>
      </c>
      <c r="L1458" s="14">
        <f>VLOOKUP(A1458,'Hospitalisation Details'!$A$1:$H$2344,2,FALSE)</f>
        <v>31657</v>
      </c>
      <c r="M1458">
        <f>VLOOKUP(A1458,'Hospitalisation Details'!$A$1:$H$2344,4,FALSE)</f>
        <v>7243.81</v>
      </c>
      <c r="N1458" t="str">
        <f>VLOOKUP(A1458,'Hospitalisation Details'!$A$1:$H$2344,5,FALSE)</f>
        <v>tier - 2</v>
      </c>
      <c r="O1458" t="str">
        <f>VLOOKUP(A1458,'Hospitalisation Details'!$A$1:$H$2344,6,FALSE)</f>
        <v>tier - 3</v>
      </c>
      <c r="P1458" t="str">
        <f>VLOOKUP(A1458,'Hospitalisation Details'!$A$1:$H$2344,7,FALSE)</f>
        <v>R1013</v>
      </c>
      <c r="Q1458">
        <f>VLOOKUP(A1458,'Hospitalisation Details'!$A$1:$H$2344,8,FALSE)</f>
        <v>36</v>
      </c>
    </row>
    <row r="1459" spans="1:17" x14ac:dyDescent="0.3">
      <c r="A1459" t="s">
        <v>902</v>
      </c>
      <c r="B1459" t="str">
        <f>VLOOKUP(A1459, 'Customer Names'!$A$1:$D$2336,3,FALSE)</f>
        <v>Busa</v>
      </c>
      <c r="C1459">
        <f>VLOOKUP(A1459, 'Medical Examinations'!$A$1:$J$2336,2,FALSE)</f>
        <v>22.135000000000002</v>
      </c>
      <c r="D1459">
        <f>VLOOKUP(A1459,'Medical Examinations'!A1458:J3793,3,FALSE)</f>
        <v>10.81</v>
      </c>
      <c r="E1459" t="str">
        <f>VLOOKUP(A1459,'Medical Examinations'!A1458:J3793,4,FALSE)</f>
        <v>Yes</v>
      </c>
      <c r="F1459" t="str">
        <f>VLOOKUP(A1459,'Medical Examinations'!A1458:J3793,4,FALSE)</f>
        <v>Yes</v>
      </c>
      <c r="G1459" t="str">
        <f>VLOOKUP(A1459,'Medical Examinations'!A1459:J3793,6,FALSE)</f>
        <v>No</v>
      </c>
      <c r="H1459">
        <f>VLOOKUP(A1459,'Medical Examinations'!A1459:J3793,7,FALSE)</f>
        <v>1</v>
      </c>
      <c r="I1459" s="8" t="str">
        <f>VLOOKUP(A1459,'Medical Examinations'!A1459:J3793,8,FALSE)</f>
        <v>No</v>
      </c>
      <c r="J1459" t="str">
        <f>VLOOKUP(A1459,'Medical Examinations'!A1459:J3793,9,FALSE)</f>
        <v>Normal weight</v>
      </c>
      <c r="K1459" t="str">
        <f>VLOOKUP(A1459,'Medical Examinations'!A1459:J3793,10,FALSE)</f>
        <v>Diabetes</v>
      </c>
      <c r="L1459" s="14">
        <f>VLOOKUP(A1459,'Hospitalisation Details'!$A$1:$H$2344,2,FALSE)</f>
        <v>31606</v>
      </c>
      <c r="M1459">
        <f>VLOOKUP(A1459,'Hospitalisation Details'!$A$1:$H$2344,4,FALSE)</f>
        <v>7228.22</v>
      </c>
      <c r="N1459" t="str">
        <f>VLOOKUP(A1459,'Hospitalisation Details'!$A$1:$H$2344,5,FALSE)</f>
        <v>tier - 2</v>
      </c>
      <c r="O1459" t="str">
        <f>VLOOKUP(A1459,'Hospitalisation Details'!$A$1:$H$2344,6,FALSE)</f>
        <v>tier - 1</v>
      </c>
      <c r="P1459" t="str">
        <f>VLOOKUP(A1459,'Hospitalisation Details'!$A$1:$H$2344,7,FALSE)</f>
        <v>R1024</v>
      </c>
      <c r="Q1459">
        <f>VLOOKUP(A1459,'Hospitalisation Details'!$A$1:$H$2344,8,FALSE)</f>
        <v>36</v>
      </c>
    </row>
    <row r="1460" spans="1:17" x14ac:dyDescent="0.3">
      <c r="A1460" t="s">
        <v>901</v>
      </c>
      <c r="B1460" t="str">
        <f>VLOOKUP(A1460, 'Customer Names'!$A$1:$D$2336,3,FALSE)</f>
        <v>Moyo</v>
      </c>
      <c r="C1460">
        <f>VLOOKUP(A1460, 'Medical Examinations'!$A$1:$J$2336,2,FALSE)</f>
        <v>21.375</v>
      </c>
      <c r="D1460">
        <f>VLOOKUP(A1460,'Medical Examinations'!A1459:J3794,3,FALSE)</f>
        <v>4.32</v>
      </c>
      <c r="E1460" t="str">
        <f>VLOOKUP(A1460,'Medical Examinations'!A1459:J3794,4,FALSE)</f>
        <v>No</v>
      </c>
      <c r="F1460" t="str">
        <f>VLOOKUP(A1460,'Medical Examinations'!A1459:J3794,4,FALSE)</f>
        <v>No</v>
      </c>
      <c r="G1460" t="str">
        <f>VLOOKUP(A1460,'Medical Examinations'!A1460:J3794,6,FALSE)</f>
        <v>No</v>
      </c>
      <c r="H1460">
        <f>VLOOKUP(A1460,'Medical Examinations'!A1460:J3794,7,FALSE)</f>
        <v>0</v>
      </c>
      <c r="I1460" s="8" t="str">
        <f>VLOOKUP(A1460,'Medical Examinations'!A1460:J3794,8,FALSE)</f>
        <v>No</v>
      </c>
      <c r="J1460" t="str">
        <f>VLOOKUP(A1460,'Medical Examinations'!A1460:J3794,9,FALSE)</f>
        <v>Normal weight</v>
      </c>
      <c r="K1460" t="str">
        <f>VLOOKUP(A1460,'Medical Examinations'!A1460:J3794,10,FALSE)</f>
        <v>Normal</v>
      </c>
      <c r="L1460" s="14">
        <f>VLOOKUP(A1460,'Hospitalisation Details'!$A$1:$H$2344,2,FALSE)</f>
        <v>28383</v>
      </c>
      <c r="M1460">
        <f>VLOOKUP(A1460,'Hospitalisation Details'!$A$1:$H$2344,4,FALSE)</f>
        <v>7222.79</v>
      </c>
      <c r="N1460" t="str">
        <f>VLOOKUP(A1460,'Hospitalisation Details'!$A$1:$H$2344,5,FALSE)</f>
        <v>tier - 3</v>
      </c>
      <c r="O1460" t="str">
        <f>VLOOKUP(A1460,'Hospitalisation Details'!$A$1:$H$2344,6,FALSE)</f>
        <v>tier - 3</v>
      </c>
      <c r="P1460" t="str">
        <f>VLOOKUP(A1460,'Hospitalisation Details'!$A$1:$H$2344,7,FALSE)</f>
        <v>R1012</v>
      </c>
      <c r="Q1460">
        <f>VLOOKUP(A1460,'Hospitalisation Details'!$A$1:$H$2344,8,FALSE)</f>
        <v>45</v>
      </c>
    </row>
    <row r="1461" spans="1:17" x14ac:dyDescent="0.3">
      <c r="A1461" t="s">
        <v>900</v>
      </c>
      <c r="B1461" t="str">
        <f>VLOOKUP(A1461, 'Customer Names'!$A$1:$D$2336,3,FALSE)</f>
        <v>Horn</v>
      </c>
      <c r="C1461">
        <f>VLOOKUP(A1461, 'Medical Examinations'!$A$1:$J$2336,2,FALSE)</f>
        <v>29.19</v>
      </c>
      <c r="D1461">
        <f>VLOOKUP(A1461,'Medical Examinations'!A1460:J3795,3,FALSE)</f>
        <v>4.37</v>
      </c>
      <c r="E1461" t="str">
        <f>VLOOKUP(A1461,'Medical Examinations'!A1460:J3795,4,FALSE)</f>
        <v>No</v>
      </c>
      <c r="F1461" t="str">
        <f>VLOOKUP(A1461,'Medical Examinations'!A1460:J3795,4,FALSE)</f>
        <v>No</v>
      </c>
      <c r="G1461" t="str">
        <f>VLOOKUP(A1461,'Medical Examinations'!A1461:J3795,6,FALSE)</f>
        <v>No</v>
      </c>
      <c r="H1461">
        <f>VLOOKUP(A1461,'Medical Examinations'!A1461:J3795,7,FALSE)</f>
        <v>0</v>
      </c>
      <c r="I1461" s="8" t="str">
        <f>VLOOKUP(A1461,'Medical Examinations'!A1461:J3795,8,FALSE)</f>
        <v>No</v>
      </c>
      <c r="J1461" t="str">
        <f>VLOOKUP(A1461,'Medical Examinations'!A1461:J3795,9,FALSE)</f>
        <v>Overweight</v>
      </c>
      <c r="K1461" t="str">
        <f>VLOOKUP(A1461,'Medical Examinations'!A1461:J3795,10,FALSE)</f>
        <v>Normal</v>
      </c>
      <c r="L1461" s="14">
        <f>VLOOKUP(A1461,'Hospitalisation Details'!$A$1:$H$2344,2,FALSE)</f>
        <v>33417</v>
      </c>
      <c r="M1461">
        <f>VLOOKUP(A1461,'Hospitalisation Details'!$A$1:$H$2344,4,FALSE)</f>
        <v>7220.25</v>
      </c>
      <c r="N1461" t="str">
        <f>VLOOKUP(A1461,'Hospitalisation Details'!$A$1:$H$2344,5,FALSE)</f>
        <v>tier - 2</v>
      </c>
      <c r="O1461" t="str">
        <f>VLOOKUP(A1461,'Hospitalisation Details'!$A$1:$H$2344,6,FALSE)</f>
        <v>tier - 2</v>
      </c>
      <c r="P1461" t="str">
        <f>VLOOKUP(A1461,'Hospitalisation Details'!$A$1:$H$2344,7,FALSE)</f>
        <v>R1021</v>
      </c>
      <c r="Q1461">
        <f>VLOOKUP(A1461,'Hospitalisation Details'!$A$1:$H$2344,8,FALSE)</f>
        <v>31</v>
      </c>
    </row>
    <row r="1462" spans="1:17" x14ac:dyDescent="0.3">
      <c r="A1462" t="s">
        <v>899</v>
      </c>
      <c r="B1462" t="str">
        <f>VLOOKUP(A1462, 'Customer Names'!$A$1:$D$2336,3,FALSE)</f>
        <v>Bien</v>
      </c>
      <c r="C1462">
        <f>VLOOKUP(A1462, 'Medical Examinations'!$A$1:$J$2336,2,FALSE)</f>
        <v>31.92</v>
      </c>
      <c r="D1462">
        <f>VLOOKUP(A1462,'Medical Examinations'!A1461:J3796,3,FALSE)</f>
        <v>4.8099999999999996</v>
      </c>
      <c r="E1462" t="str">
        <f>VLOOKUP(A1462,'Medical Examinations'!A1461:J3796,4,FALSE)</f>
        <v>Yes</v>
      </c>
      <c r="F1462" t="str">
        <f>VLOOKUP(A1462,'Medical Examinations'!A1461:J3796,4,FALSE)</f>
        <v>Yes</v>
      </c>
      <c r="G1462" t="str">
        <f>VLOOKUP(A1462,'Medical Examinations'!A1462:J3796,6,FALSE)</f>
        <v>Yes</v>
      </c>
      <c r="H1462">
        <f>VLOOKUP(A1462,'Medical Examinations'!A1462:J3796,7,FALSE)</f>
        <v>1</v>
      </c>
      <c r="I1462" s="8" t="str">
        <f>VLOOKUP(A1462,'Medical Examinations'!A1462:J3796,8,FALSE)</f>
        <v>No</v>
      </c>
      <c r="J1462" t="str">
        <f>VLOOKUP(A1462,'Medical Examinations'!A1462:J3796,9,FALSE)</f>
        <v>Obesity</v>
      </c>
      <c r="K1462" t="str">
        <f>VLOOKUP(A1462,'Medical Examinations'!A1462:J3796,10,FALSE)</f>
        <v>Normal</v>
      </c>
      <c r="L1462" s="14">
        <f>VLOOKUP(A1462,'Hospitalisation Details'!$A$1:$H$2344,2,FALSE)</f>
        <v>30641</v>
      </c>
      <c r="M1462">
        <f>VLOOKUP(A1462,'Hospitalisation Details'!$A$1:$H$2344,4,FALSE)</f>
        <v>7209.49</v>
      </c>
      <c r="N1462" t="str">
        <f>VLOOKUP(A1462,'Hospitalisation Details'!$A$1:$H$2344,5,FALSE)</f>
        <v>tier - 2</v>
      </c>
      <c r="O1462" t="str">
        <f>VLOOKUP(A1462,'Hospitalisation Details'!$A$1:$H$2344,6,FALSE)</f>
        <v>tier - 3</v>
      </c>
      <c r="P1462" t="str">
        <f>VLOOKUP(A1462,'Hospitalisation Details'!$A$1:$H$2344,7,FALSE)</f>
        <v>R1012</v>
      </c>
      <c r="Q1462">
        <f>VLOOKUP(A1462,'Hospitalisation Details'!$A$1:$H$2344,8,FALSE)</f>
        <v>39</v>
      </c>
    </row>
    <row r="1463" spans="1:17" x14ac:dyDescent="0.3">
      <c r="A1463" t="s">
        <v>898</v>
      </c>
      <c r="B1463" t="str">
        <f>VLOOKUP(A1463, 'Customer Names'!$A$1:$D$2336,3,FALSE)</f>
        <v>O'Connor</v>
      </c>
      <c r="C1463">
        <f>VLOOKUP(A1463, 'Medical Examinations'!$A$1:$J$2336,2,FALSE)</f>
        <v>26.315000000000001</v>
      </c>
      <c r="D1463">
        <f>VLOOKUP(A1463,'Medical Examinations'!A1462:J3797,3,FALSE)</f>
        <v>4.5599999999999996</v>
      </c>
      <c r="E1463" t="str">
        <f>VLOOKUP(A1463,'Medical Examinations'!A1462:J3797,4,FALSE)</f>
        <v>Yes</v>
      </c>
      <c r="F1463" t="str">
        <f>VLOOKUP(A1463,'Medical Examinations'!A1462:J3797,4,FALSE)</f>
        <v>Yes</v>
      </c>
      <c r="G1463" t="str">
        <f>VLOOKUP(A1463,'Medical Examinations'!A1463:J3797,6,FALSE)</f>
        <v>Yes</v>
      </c>
      <c r="H1463">
        <f>VLOOKUP(A1463,'Medical Examinations'!A1463:J3797,7,FALSE)</f>
        <v>1</v>
      </c>
      <c r="I1463" s="8" t="str">
        <f>VLOOKUP(A1463,'Medical Examinations'!A1463:J3797,8,FALSE)</f>
        <v>No</v>
      </c>
      <c r="J1463" t="str">
        <f>VLOOKUP(A1463,'Medical Examinations'!A1463:J3797,9,FALSE)</f>
        <v>Overweight</v>
      </c>
      <c r="K1463" t="str">
        <f>VLOOKUP(A1463,'Medical Examinations'!A1463:J3797,10,FALSE)</f>
        <v>Normal</v>
      </c>
      <c r="L1463" s="14">
        <f>VLOOKUP(A1463,'Hospitalisation Details'!$A$1:$H$2344,2,FALSE)</f>
        <v>30539</v>
      </c>
      <c r="M1463">
        <f>VLOOKUP(A1463,'Hospitalisation Details'!$A$1:$H$2344,4,FALSE)</f>
        <v>7201.7</v>
      </c>
      <c r="N1463" t="str">
        <f>VLOOKUP(A1463,'Hospitalisation Details'!$A$1:$H$2344,5,FALSE)</f>
        <v>tier - 2</v>
      </c>
      <c r="O1463" t="str">
        <f>VLOOKUP(A1463,'Hospitalisation Details'!$A$1:$H$2344,6,FALSE)</f>
        <v>tier - 3</v>
      </c>
      <c r="P1463" t="str">
        <f>VLOOKUP(A1463,'Hospitalisation Details'!$A$1:$H$2344,7,FALSE)</f>
        <v>R1012</v>
      </c>
      <c r="Q1463">
        <f>VLOOKUP(A1463,'Hospitalisation Details'!$A$1:$H$2344,8,FALSE)</f>
        <v>39</v>
      </c>
    </row>
    <row r="1464" spans="1:17" x14ac:dyDescent="0.3">
      <c r="A1464" t="s">
        <v>897</v>
      </c>
      <c r="B1464" t="str">
        <f>VLOOKUP(A1464, 'Customer Names'!$A$1:$D$2336,3,FALSE)</f>
        <v>Ash</v>
      </c>
      <c r="C1464">
        <f>VLOOKUP(A1464, 'Medical Examinations'!$A$1:$J$2336,2,FALSE)</f>
        <v>35.299999999999997</v>
      </c>
      <c r="D1464">
        <f>VLOOKUP(A1464,'Medical Examinations'!A1463:J3798,3,FALSE)</f>
        <v>4.3899999999999997</v>
      </c>
      <c r="E1464" t="str">
        <f>VLOOKUP(A1464,'Medical Examinations'!A1463:J3798,4,FALSE)</f>
        <v>No</v>
      </c>
      <c r="F1464" t="str">
        <f>VLOOKUP(A1464,'Medical Examinations'!A1463:J3798,4,FALSE)</f>
        <v>No</v>
      </c>
      <c r="G1464" t="str">
        <f>VLOOKUP(A1464,'Medical Examinations'!A1464:J3798,6,FALSE)</f>
        <v>No</v>
      </c>
      <c r="H1464">
        <f>VLOOKUP(A1464,'Medical Examinations'!A1464:J3798,7,FALSE)</f>
        <v>0</v>
      </c>
      <c r="I1464" s="8" t="str">
        <f>VLOOKUP(A1464,'Medical Examinations'!A1464:J3798,8,FALSE)</f>
        <v>No</v>
      </c>
      <c r="J1464" t="str">
        <f>VLOOKUP(A1464,'Medical Examinations'!A1464:J3798,9,FALSE)</f>
        <v>Obesity</v>
      </c>
      <c r="K1464" t="str">
        <f>VLOOKUP(A1464,'Medical Examinations'!A1464:J3798,10,FALSE)</f>
        <v>Normal</v>
      </c>
      <c r="L1464" s="14">
        <f>VLOOKUP(A1464,'Hospitalisation Details'!$A$1:$H$2344,2,FALSE)</f>
        <v>30208</v>
      </c>
      <c r="M1464">
        <f>VLOOKUP(A1464,'Hospitalisation Details'!$A$1:$H$2344,4,FALSE)</f>
        <v>7196.87</v>
      </c>
      <c r="N1464" t="str">
        <f>VLOOKUP(A1464,'Hospitalisation Details'!$A$1:$H$2344,5,FALSE)</f>
        <v>tier - 3</v>
      </c>
      <c r="O1464" t="str">
        <f>VLOOKUP(A1464,'Hospitalisation Details'!$A$1:$H$2344,6,FALSE)</f>
        <v>tier - 2</v>
      </c>
      <c r="P1464" t="str">
        <f>VLOOKUP(A1464,'Hospitalisation Details'!$A$1:$H$2344,7,FALSE)</f>
        <v>R1011</v>
      </c>
      <c r="Q1464">
        <f>VLOOKUP(A1464,'Hospitalisation Details'!$A$1:$H$2344,8,FALSE)</f>
        <v>40</v>
      </c>
    </row>
    <row r="1465" spans="1:17" x14ac:dyDescent="0.3">
      <c r="A1465" t="s">
        <v>896</v>
      </c>
      <c r="B1465" t="str">
        <f>VLOOKUP(A1465, 'Customer Names'!$A$1:$D$2336,3,FALSE)</f>
        <v>Do Prado</v>
      </c>
      <c r="C1465">
        <f>VLOOKUP(A1465, 'Medical Examinations'!$A$1:$J$2336,2,FALSE)</f>
        <v>18.91</v>
      </c>
      <c r="D1465">
        <f>VLOOKUP(A1465,'Medical Examinations'!A1464:J3799,3,FALSE)</f>
        <v>11.44</v>
      </c>
      <c r="E1465" t="str">
        <f>VLOOKUP(A1465,'Medical Examinations'!A1464:J3799,4,FALSE)</f>
        <v>No</v>
      </c>
      <c r="F1465" t="str">
        <f>VLOOKUP(A1465,'Medical Examinations'!A1464:J3799,4,FALSE)</f>
        <v>No</v>
      </c>
      <c r="G1465" t="str">
        <f>VLOOKUP(A1465,'Medical Examinations'!A1465:J3799,6,FALSE)</f>
        <v>No</v>
      </c>
      <c r="H1465">
        <f>VLOOKUP(A1465,'Medical Examinations'!A1465:J3799,7,FALSE)</f>
        <v>0</v>
      </c>
      <c r="I1465" s="8" t="str">
        <f>VLOOKUP(A1465,'Medical Examinations'!A1465:J3799,8,FALSE)</f>
        <v>No</v>
      </c>
      <c r="J1465" t="str">
        <f>VLOOKUP(A1465,'Medical Examinations'!A1465:J3799,9,FALSE)</f>
        <v>Normal weight</v>
      </c>
      <c r="K1465" t="str">
        <f>VLOOKUP(A1465,'Medical Examinations'!A1465:J3799,10,FALSE)</f>
        <v>Diabetes</v>
      </c>
      <c r="L1465" s="14">
        <f>VLOOKUP(A1465,'Hospitalisation Details'!$A$1:$H$2344,2,FALSE)</f>
        <v>25076</v>
      </c>
      <c r="M1465">
        <f>VLOOKUP(A1465,'Hospitalisation Details'!$A$1:$H$2344,4,FALSE)</f>
        <v>7179.52</v>
      </c>
      <c r="N1465" t="str">
        <f>VLOOKUP(A1465,'Hospitalisation Details'!$A$1:$H$2344,5,FALSE)</f>
        <v>tier - 3</v>
      </c>
      <c r="O1465" t="str">
        <f>VLOOKUP(A1465,'Hospitalisation Details'!$A$1:$H$2344,6,FALSE)</f>
        <v>tier - 3</v>
      </c>
      <c r="P1465" t="str">
        <f>VLOOKUP(A1465,'Hospitalisation Details'!$A$1:$H$2344,7,FALSE)</f>
        <v>R1013</v>
      </c>
      <c r="Q1465">
        <f>VLOOKUP(A1465,'Hospitalisation Details'!$A$1:$H$2344,8,FALSE)</f>
        <v>54</v>
      </c>
    </row>
    <row r="1466" spans="1:17" x14ac:dyDescent="0.3">
      <c r="A1466" t="s">
        <v>895</v>
      </c>
      <c r="B1466" t="str">
        <f>VLOOKUP(A1466, 'Customer Names'!$A$1:$D$2336,3,FALSE)</f>
        <v>Phillips</v>
      </c>
      <c r="C1466">
        <f>VLOOKUP(A1466, 'Medical Examinations'!$A$1:$J$2336,2,FALSE)</f>
        <v>22.41</v>
      </c>
      <c r="D1466">
        <f>VLOOKUP(A1466,'Medical Examinations'!A1465:J3800,3,FALSE)</f>
        <v>11.37</v>
      </c>
      <c r="E1466" t="str">
        <f>VLOOKUP(A1466,'Medical Examinations'!A1465:J3800,4,FALSE)</f>
        <v>Yes</v>
      </c>
      <c r="F1466" t="str">
        <f>VLOOKUP(A1466,'Medical Examinations'!A1465:J3800,4,FALSE)</f>
        <v>Yes</v>
      </c>
      <c r="G1466" t="str">
        <f>VLOOKUP(A1466,'Medical Examinations'!A1466:J3800,6,FALSE)</f>
        <v>No</v>
      </c>
      <c r="H1466">
        <f>VLOOKUP(A1466,'Medical Examinations'!A1466:J3800,7,FALSE)</f>
        <v>1</v>
      </c>
      <c r="I1466" s="8" t="str">
        <f>VLOOKUP(A1466,'Medical Examinations'!A1466:J3800,8,FALSE)</f>
        <v>No</v>
      </c>
      <c r="J1466" t="str">
        <f>VLOOKUP(A1466,'Medical Examinations'!A1466:J3800,9,FALSE)</f>
        <v>Normal weight</v>
      </c>
      <c r="K1466" t="str">
        <f>VLOOKUP(A1466,'Medical Examinations'!A1466:J3800,10,FALSE)</f>
        <v>Diabetes</v>
      </c>
      <c r="L1466" s="14">
        <f>VLOOKUP(A1466,'Hospitalisation Details'!$A$1:$H$2344,2,FALSE)</f>
        <v>27594</v>
      </c>
      <c r="M1466">
        <f>VLOOKUP(A1466,'Hospitalisation Details'!$A$1:$H$2344,4,FALSE)</f>
        <v>7175.51</v>
      </c>
      <c r="N1466" t="str">
        <f>VLOOKUP(A1466,'Hospitalisation Details'!$A$1:$H$2344,5,FALSE)</f>
        <v>tier - 2</v>
      </c>
      <c r="O1466" t="str">
        <f>VLOOKUP(A1466,'Hospitalisation Details'!$A$1:$H$2344,6,FALSE)</f>
        <v>tier - 3</v>
      </c>
      <c r="P1466" t="str">
        <f>VLOOKUP(A1466,'Hospitalisation Details'!$A$1:$H$2344,7,FALSE)</f>
        <v>R1013</v>
      </c>
      <c r="Q1466">
        <f>VLOOKUP(A1466,'Hospitalisation Details'!$A$1:$H$2344,8,FALSE)</f>
        <v>47</v>
      </c>
    </row>
    <row r="1467" spans="1:17" x14ac:dyDescent="0.3">
      <c r="A1467" t="s">
        <v>894</v>
      </c>
      <c r="B1467" t="str">
        <f>VLOOKUP(A1467, 'Customer Names'!$A$1:$D$2336,3,FALSE)</f>
        <v>Kelly</v>
      </c>
      <c r="C1467">
        <f>VLOOKUP(A1467, 'Medical Examinations'!$A$1:$J$2336,2,FALSE)</f>
        <v>22.704999999999998</v>
      </c>
      <c r="D1467">
        <f>VLOOKUP(A1467,'Medical Examinations'!A1466:J3801,3,FALSE)</f>
        <v>6.14</v>
      </c>
      <c r="E1467" t="str">
        <f>VLOOKUP(A1467,'Medical Examinations'!A1466:J3801,4,FALSE)</f>
        <v>No</v>
      </c>
      <c r="F1467" t="str">
        <f>VLOOKUP(A1467,'Medical Examinations'!A1466:J3801,4,FALSE)</f>
        <v>No</v>
      </c>
      <c r="G1467" t="str">
        <f>VLOOKUP(A1467,'Medical Examinations'!A1467:J3801,6,FALSE)</f>
        <v>No</v>
      </c>
      <c r="H1467">
        <f>VLOOKUP(A1467,'Medical Examinations'!A1467:J3801,7,FALSE)</f>
        <v>0</v>
      </c>
      <c r="I1467" s="8" t="str">
        <f>VLOOKUP(A1467,'Medical Examinations'!A1467:J3801,8,FALSE)</f>
        <v>No</v>
      </c>
      <c r="J1467" t="str">
        <f>VLOOKUP(A1467,'Medical Examinations'!A1467:J3801,9,FALSE)</f>
        <v>Normal weight</v>
      </c>
      <c r="K1467" t="str">
        <f>VLOOKUP(A1467,'Medical Examinations'!A1467:J3801,10,FALSE)</f>
        <v>Prediabetes</v>
      </c>
      <c r="L1467" s="14">
        <f>VLOOKUP(A1467,'Hospitalisation Details'!$A$1:$H$2344,2,FALSE)</f>
        <v>30179</v>
      </c>
      <c r="M1467">
        <f>VLOOKUP(A1467,'Hospitalisation Details'!$A$1:$H$2344,4,FALSE)</f>
        <v>7173.36</v>
      </c>
      <c r="N1467" t="str">
        <f>VLOOKUP(A1467,'Hospitalisation Details'!$A$1:$H$2344,5,FALSE)</f>
        <v>tier - 3</v>
      </c>
      <c r="O1467" t="str">
        <f>VLOOKUP(A1467,'Hospitalisation Details'!$A$1:$H$2344,6,FALSE)</f>
        <v>tier - 2</v>
      </c>
      <c r="P1467" t="str">
        <f>VLOOKUP(A1467,'Hospitalisation Details'!$A$1:$H$2344,7,FALSE)</f>
        <v>R1016</v>
      </c>
      <c r="Q1467">
        <f>VLOOKUP(A1467,'Hospitalisation Details'!$A$1:$H$2344,8,FALSE)</f>
        <v>40</v>
      </c>
    </row>
    <row r="1468" spans="1:17" x14ac:dyDescent="0.3">
      <c r="A1468" t="s">
        <v>893</v>
      </c>
      <c r="B1468" t="str">
        <f>VLOOKUP(A1468, 'Customer Names'!$A$1:$D$2336,3,FALSE)</f>
        <v>Dever</v>
      </c>
      <c r="C1468">
        <f>VLOOKUP(A1468, 'Medical Examinations'!$A$1:$J$2336,2,FALSE)</f>
        <v>37.18</v>
      </c>
      <c r="D1468">
        <f>VLOOKUP(A1468,'Medical Examinations'!A1467:J3802,3,FALSE)</f>
        <v>4.8899999999999997</v>
      </c>
      <c r="E1468" t="str">
        <f>VLOOKUP(A1468,'Medical Examinations'!A1467:J3802,4,FALSE)</f>
        <v>No</v>
      </c>
      <c r="F1468" t="str">
        <f>VLOOKUP(A1468,'Medical Examinations'!A1467:J3802,4,FALSE)</f>
        <v>No</v>
      </c>
      <c r="G1468" t="str">
        <f>VLOOKUP(A1468,'Medical Examinations'!A1468:J3802,6,FALSE)</f>
        <v>No</v>
      </c>
      <c r="H1468">
        <f>VLOOKUP(A1468,'Medical Examinations'!A1468:J3802,7,FALSE)</f>
        <v>0</v>
      </c>
      <c r="I1468" s="8" t="str">
        <f>VLOOKUP(A1468,'Medical Examinations'!A1468:J3802,8,FALSE)</f>
        <v>No</v>
      </c>
      <c r="J1468" t="str">
        <f>VLOOKUP(A1468,'Medical Examinations'!A1468:J3802,9,FALSE)</f>
        <v>Obesity</v>
      </c>
      <c r="K1468" t="str">
        <f>VLOOKUP(A1468,'Medical Examinations'!A1468:J3802,10,FALSE)</f>
        <v>Normal</v>
      </c>
      <c r="L1468" s="14">
        <f>VLOOKUP(A1468,'Hospitalisation Details'!$A$1:$H$2344,2,FALSE)</f>
        <v>29494</v>
      </c>
      <c r="M1468">
        <f>VLOOKUP(A1468,'Hospitalisation Details'!$A$1:$H$2344,4,FALSE)</f>
        <v>7162.01</v>
      </c>
      <c r="N1468" t="str">
        <f>VLOOKUP(A1468,'Hospitalisation Details'!$A$1:$H$2344,5,FALSE)</f>
        <v>tier - 2</v>
      </c>
      <c r="O1468" t="str">
        <f>VLOOKUP(A1468,'Hospitalisation Details'!$A$1:$H$2344,6,FALSE)</f>
        <v>tier - 3</v>
      </c>
      <c r="P1468" t="str">
        <f>VLOOKUP(A1468,'Hospitalisation Details'!$A$1:$H$2344,7,FALSE)</f>
        <v>R1013</v>
      </c>
      <c r="Q1468">
        <f>VLOOKUP(A1468,'Hospitalisation Details'!$A$1:$H$2344,8,FALSE)</f>
        <v>42</v>
      </c>
    </row>
    <row r="1469" spans="1:17" x14ac:dyDescent="0.3">
      <c r="A1469" t="s">
        <v>892</v>
      </c>
      <c r="B1469" t="str">
        <f>VLOOKUP(A1469, 'Customer Names'!$A$1:$D$2336,3,FALSE)</f>
        <v>Horvath</v>
      </c>
      <c r="C1469">
        <f>VLOOKUP(A1469, 'Medical Examinations'!$A$1:$J$2336,2,FALSE)</f>
        <v>35.97</v>
      </c>
      <c r="D1469">
        <f>VLOOKUP(A1469,'Medical Examinations'!A1468:J3803,3,FALSE)</f>
        <v>4.5999999999999996</v>
      </c>
      <c r="E1469" t="str">
        <f>VLOOKUP(A1469,'Medical Examinations'!A1468:J3803,4,FALSE)</f>
        <v>No</v>
      </c>
      <c r="F1469" t="str">
        <f>VLOOKUP(A1469,'Medical Examinations'!A1468:J3803,4,FALSE)</f>
        <v>No</v>
      </c>
      <c r="G1469" t="str">
        <f>VLOOKUP(A1469,'Medical Examinations'!A1469:J3803,6,FALSE)</f>
        <v>No</v>
      </c>
      <c r="H1469">
        <f>VLOOKUP(A1469,'Medical Examinations'!A1469:J3803,7,FALSE)</f>
        <v>0</v>
      </c>
      <c r="I1469" s="8" t="str">
        <f>VLOOKUP(A1469,'Medical Examinations'!A1469:J3803,8,FALSE)</f>
        <v>No</v>
      </c>
      <c r="J1469" t="str">
        <f>VLOOKUP(A1469,'Medical Examinations'!A1469:J3803,9,FALSE)</f>
        <v>Obesity</v>
      </c>
      <c r="K1469" t="str">
        <f>VLOOKUP(A1469,'Medical Examinations'!A1469:J3803,10,FALSE)</f>
        <v>Normal</v>
      </c>
      <c r="L1469" s="14">
        <f>VLOOKUP(A1469,'Hospitalisation Details'!$A$1:$H$2344,2,FALSE)</f>
        <v>29501</v>
      </c>
      <c r="M1469">
        <f>VLOOKUP(A1469,'Hospitalisation Details'!$A$1:$H$2344,4,FALSE)</f>
        <v>7160.33</v>
      </c>
      <c r="N1469" t="str">
        <f>VLOOKUP(A1469,'Hospitalisation Details'!$A$1:$H$2344,5,FALSE)</f>
        <v>tier - 2</v>
      </c>
      <c r="O1469" t="str">
        <f>VLOOKUP(A1469,'Hospitalisation Details'!$A$1:$H$2344,6,FALSE)</f>
        <v>tier - 1</v>
      </c>
      <c r="P1469" t="str">
        <f>VLOOKUP(A1469,'Hospitalisation Details'!$A$1:$H$2344,7,FALSE)</f>
        <v>R1013</v>
      </c>
      <c r="Q1469">
        <f>VLOOKUP(A1469,'Hospitalisation Details'!$A$1:$H$2344,8,FALSE)</f>
        <v>42</v>
      </c>
    </row>
    <row r="1470" spans="1:17" x14ac:dyDescent="0.3">
      <c r="A1470" t="s">
        <v>891</v>
      </c>
      <c r="B1470" t="str">
        <f>VLOOKUP(A1470, 'Customer Names'!$A$1:$D$2336,3,FALSE)</f>
        <v>Danner</v>
      </c>
      <c r="C1470">
        <f>VLOOKUP(A1470, 'Medical Examinations'!$A$1:$J$2336,2,FALSE)</f>
        <v>35.799999999999997</v>
      </c>
      <c r="D1470">
        <f>VLOOKUP(A1470,'Medical Examinations'!A1469:J3804,3,FALSE)</f>
        <v>4.42</v>
      </c>
      <c r="E1470" t="str">
        <f>VLOOKUP(A1470,'Medical Examinations'!A1469:J3804,4,FALSE)</f>
        <v>No</v>
      </c>
      <c r="F1470" t="str">
        <f>VLOOKUP(A1470,'Medical Examinations'!A1469:J3804,4,FALSE)</f>
        <v>No</v>
      </c>
      <c r="G1470" t="str">
        <f>VLOOKUP(A1470,'Medical Examinations'!A1470:J3804,6,FALSE)</f>
        <v>No</v>
      </c>
      <c r="H1470">
        <f>VLOOKUP(A1470,'Medical Examinations'!A1470:J3804,7,FALSE)</f>
        <v>0</v>
      </c>
      <c r="I1470" s="8" t="str">
        <f>VLOOKUP(A1470,'Medical Examinations'!A1470:J3804,8,FALSE)</f>
        <v>No</v>
      </c>
      <c r="J1470" t="str">
        <f>VLOOKUP(A1470,'Medical Examinations'!A1470:J3804,9,FALSE)</f>
        <v>Obesity</v>
      </c>
      <c r="K1470" t="str">
        <f>VLOOKUP(A1470,'Medical Examinations'!A1470:J3804,10,FALSE)</f>
        <v>Normal</v>
      </c>
      <c r="L1470" s="14">
        <f>VLOOKUP(A1470,'Hospitalisation Details'!$A$1:$H$2344,2,FALSE)</f>
        <v>29394</v>
      </c>
      <c r="M1470">
        <f>VLOOKUP(A1470,'Hospitalisation Details'!$A$1:$H$2344,4,FALSE)</f>
        <v>7160.09</v>
      </c>
      <c r="N1470" t="str">
        <f>VLOOKUP(A1470,'Hospitalisation Details'!$A$1:$H$2344,5,FALSE)</f>
        <v>tier - 2</v>
      </c>
      <c r="O1470" t="str">
        <f>VLOOKUP(A1470,'Hospitalisation Details'!$A$1:$H$2344,6,FALSE)</f>
        <v>tier - 2</v>
      </c>
      <c r="P1470" t="str">
        <f>VLOOKUP(A1470,'Hospitalisation Details'!$A$1:$H$2344,7,FALSE)</f>
        <v>R1011</v>
      </c>
      <c r="Q1470">
        <f>VLOOKUP(A1470,'Hospitalisation Details'!$A$1:$H$2344,8,FALSE)</f>
        <v>42</v>
      </c>
    </row>
    <row r="1471" spans="1:17" x14ac:dyDescent="0.3">
      <c r="A1471" t="s">
        <v>890</v>
      </c>
      <c r="B1471" t="str">
        <f>VLOOKUP(A1471, 'Customer Names'!$A$1:$D$2336,3,FALSE)</f>
        <v>Weiss</v>
      </c>
      <c r="C1471">
        <f>VLOOKUP(A1471, 'Medical Examinations'!$A$1:$J$2336,2,FALSE)</f>
        <v>28.31</v>
      </c>
      <c r="D1471">
        <f>VLOOKUP(A1471,'Medical Examinations'!A1470:J3805,3,FALSE)</f>
        <v>7.48</v>
      </c>
      <c r="E1471" t="str">
        <f>VLOOKUP(A1471,'Medical Examinations'!A1470:J3805,4,FALSE)</f>
        <v>Yes</v>
      </c>
      <c r="F1471" t="str">
        <f>VLOOKUP(A1471,'Medical Examinations'!A1470:J3805,4,FALSE)</f>
        <v>Yes</v>
      </c>
      <c r="G1471" t="str">
        <f>VLOOKUP(A1471,'Medical Examinations'!A1471:J3805,6,FALSE)</f>
        <v>No</v>
      </c>
      <c r="H1471">
        <f>VLOOKUP(A1471,'Medical Examinations'!A1471:J3805,7,FALSE)</f>
        <v>0</v>
      </c>
      <c r="I1471" s="8" t="str">
        <f>VLOOKUP(A1471,'Medical Examinations'!A1471:J3805,8,FALSE)</f>
        <v>No</v>
      </c>
      <c r="J1471" t="str">
        <f>VLOOKUP(A1471,'Medical Examinations'!A1471:J3805,9,FALSE)</f>
        <v>Overweight</v>
      </c>
      <c r="K1471" t="str">
        <f>VLOOKUP(A1471,'Medical Examinations'!A1471:J3805,10,FALSE)</f>
        <v>Diabetes</v>
      </c>
      <c r="L1471" s="14">
        <f>VLOOKUP(A1471,'Hospitalisation Details'!$A$1:$H$2344,2,FALSE)</f>
        <v>29784</v>
      </c>
      <c r="M1471">
        <f>VLOOKUP(A1471,'Hospitalisation Details'!$A$1:$H$2344,4,FALSE)</f>
        <v>7153.55</v>
      </c>
      <c r="N1471" t="str">
        <f>VLOOKUP(A1471,'Hospitalisation Details'!$A$1:$H$2344,5,FALSE)</f>
        <v>tier - 2</v>
      </c>
      <c r="O1471" t="str">
        <f>VLOOKUP(A1471,'Hospitalisation Details'!$A$1:$H$2344,6,FALSE)</f>
        <v>tier - 1</v>
      </c>
      <c r="P1471" t="str">
        <f>VLOOKUP(A1471,'Hospitalisation Details'!$A$1:$H$2344,7,FALSE)</f>
        <v>R1012</v>
      </c>
      <c r="Q1471">
        <f>VLOOKUP(A1471,'Hospitalisation Details'!$A$1:$H$2344,8,FALSE)</f>
        <v>41</v>
      </c>
    </row>
    <row r="1472" spans="1:17" x14ac:dyDescent="0.3">
      <c r="A1472" t="s">
        <v>889</v>
      </c>
      <c r="B1472" t="str">
        <f>VLOOKUP(A1472, 'Customer Names'!$A$1:$D$2336,3,FALSE)</f>
        <v>D'Andrea</v>
      </c>
      <c r="C1472">
        <f>VLOOKUP(A1472, 'Medical Examinations'!$A$1:$J$2336,2,FALSE)</f>
        <v>38.06</v>
      </c>
      <c r="D1472">
        <f>VLOOKUP(A1472,'Medical Examinations'!A1471:J3806,3,FALSE)</f>
        <v>10.74</v>
      </c>
      <c r="E1472" t="str">
        <f>VLOOKUP(A1472,'Medical Examinations'!A1471:J3806,4,FALSE)</f>
        <v>No</v>
      </c>
      <c r="F1472" t="str">
        <f>VLOOKUP(A1472,'Medical Examinations'!A1471:J3806,4,FALSE)</f>
        <v>No</v>
      </c>
      <c r="G1472" t="str">
        <f>VLOOKUP(A1472,'Medical Examinations'!A1472:J3806,6,FALSE)</f>
        <v>No</v>
      </c>
      <c r="H1472">
        <f>VLOOKUP(A1472,'Medical Examinations'!A1472:J3806,7,FALSE)</f>
        <v>0</v>
      </c>
      <c r="I1472" s="8" t="str">
        <f>VLOOKUP(A1472,'Medical Examinations'!A1472:J3806,8,FALSE)</f>
        <v>No</v>
      </c>
      <c r="J1472" t="str">
        <f>VLOOKUP(A1472,'Medical Examinations'!A1472:J3806,9,FALSE)</f>
        <v>Obesity</v>
      </c>
      <c r="K1472" t="str">
        <f>VLOOKUP(A1472,'Medical Examinations'!A1472:J3806,10,FALSE)</f>
        <v>Diabetes</v>
      </c>
      <c r="L1472" s="14">
        <f>VLOOKUP(A1472,'Hospitalisation Details'!$A$1:$H$2344,2,FALSE)</f>
        <v>28739</v>
      </c>
      <c r="M1472">
        <f>VLOOKUP(A1472,'Hospitalisation Details'!$A$1:$H$2344,4,FALSE)</f>
        <v>7152.67</v>
      </c>
      <c r="N1472" t="str">
        <f>VLOOKUP(A1472,'Hospitalisation Details'!$A$1:$H$2344,5,FALSE)</f>
        <v>tier - 3</v>
      </c>
      <c r="O1472" t="str">
        <f>VLOOKUP(A1472,'Hospitalisation Details'!$A$1:$H$2344,6,FALSE)</f>
        <v>tier - 2</v>
      </c>
      <c r="P1472" t="str">
        <f>VLOOKUP(A1472,'Hospitalisation Details'!$A$1:$H$2344,7,FALSE)</f>
        <v>R1013</v>
      </c>
      <c r="Q1472">
        <f>VLOOKUP(A1472,'Hospitalisation Details'!$A$1:$H$2344,8,FALSE)</f>
        <v>44</v>
      </c>
    </row>
    <row r="1473" spans="1:17" x14ac:dyDescent="0.3">
      <c r="A1473" t="s">
        <v>888</v>
      </c>
      <c r="B1473" t="str">
        <f>VLOOKUP(A1473, 'Customer Names'!$A$1:$D$2336,3,FALSE)</f>
        <v>Olesky</v>
      </c>
      <c r="C1473">
        <f>VLOOKUP(A1473, 'Medical Examinations'!$A$1:$J$2336,2,FALSE)</f>
        <v>28</v>
      </c>
      <c r="D1473">
        <f>VLOOKUP(A1473,'Medical Examinations'!A1472:J3807,3,FALSE)</f>
        <v>5.19</v>
      </c>
      <c r="E1473" t="str">
        <f>VLOOKUP(A1473,'Medical Examinations'!A1472:J3807,4,FALSE)</f>
        <v>No</v>
      </c>
      <c r="F1473" t="str">
        <f>VLOOKUP(A1473,'Medical Examinations'!A1472:J3807,4,FALSE)</f>
        <v>No</v>
      </c>
      <c r="G1473" t="str">
        <f>VLOOKUP(A1473,'Medical Examinations'!A1473:J3807,6,FALSE)</f>
        <v>No</v>
      </c>
      <c r="H1473">
        <f>VLOOKUP(A1473,'Medical Examinations'!A1473:J3807,7,FALSE)</f>
        <v>1</v>
      </c>
      <c r="I1473" s="8" t="str">
        <f>VLOOKUP(A1473,'Medical Examinations'!A1473:J3807,8,FALSE)</f>
        <v>No</v>
      </c>
      <c r="J1473" t="str">
        <f>VLOOKUP(A1473,'Medical Examinations'!A1473:J3807,9,FALSE)</f>
        <v>Overweight</v>
      </c>
      <c r="K1473" t="str">
        <f>VLOOKUP(A1473,'Medical Examinations'!A1473:J3807,10,FALSE)</f>
        <v>Normal</v>
      </c>
      <c r="L1473" s="14">
        <f>VLOOKUP(A1473,'Hospitalisation Details'!$A$1:$H$2344,2,FALSE)</f>
        <v>30862</v>
      </c>
      <c r="M1473">
        <f>VLOOKUP(A1473,'Hospitalisation Details'!$A$1:$H$2344,4,FALSE)</f>
        <v>7151.09</v>
      </c>
      <c r="N1473" t="str">
        <f>VLOOKUP(A1473,'Hospitalisation Details'!$A$1:$H$2344,5,FALSE)</f>
        <v>tier - 2</v>
      </c>
      <c r="O1473" t="str">
        <f>VLOOKUP(A1473,'Hospitalisation Details'!$A$1:$H$2344,6,FALSE)</f>
        <v>tier - 2</v>
      </c>
      <c r="P1473" t="str">
        <f>VLOOKUP(A1473,'Hospitalisation Details'!$A$1:$H$2344,7,FALSE)</f>
        <v>R1011</v>
      </c>
      <c r="Q1473">
        <f>VLOOKUP(A1473,'Hospitalisation Details'!$A$1:$H$2344,8,FALSE)</f>
        <v>38</v>
      </c>
    </row>
    <row r="1474" spans="1:17" x14ac:dyDescent="0.3">
      <c r="A1474" t="s">
        <v>887</v>
      </c>
      <c r="B1474" t="str">
        <f>VLOOKUP(A1474, 'Customer Names'!$A$1:$D$2336,3,FALSE)</f>
        <v>Whitcraft</v>
      </c>
      <c r="C1474">
        <f>VLOOKUP(A1474, 'Medical Examinations'!$A$1:$J$2336,2,FALSE)</f>
        <v>34.32</v>
      </c>
      <c r="D1474">
        <f>VLOOKUP(A1474,'Medical Examinations'!A1473:J3808,3,FALSE)</f>
        <v>9.17</v>
      </c>
      <c r="E1474" t="str">
        <f>VLOOKUP(A1474,'Medical Examinations'!A1473:J3808,4,FALSE)</f>
        <v>No</v>
      </c>
      <c r="F1474" t="str">
        <f>VLOOKUP(A1474,'Medical Examinations'!A1473:J3808,4,FALSE)</f>
        <v>No</v>
      </c>
      <c r="G1474" t="str">
        <f>VLOOKUP(A1474,'Medical Examinations'!A1474:J3808,6,FALSE)</f>
        <v>No</v>
      </c>
      <c r="H1474">
        <f>VLOOKUP(A1474,'Medical Examinations'!A1474:J3808,7,FALSE)</f>
        <v>0</v>
      </c>
      <c r="I1474" s="8" t="str">
        <f>VLOOKUP(A1474,'Medical Examinations'!A1474:J3808,8,FALSE)</f>
        <v>No</v>
      </c>
      <c r="J1474" t="str">
        <f>VLOOKUP(A1474,'Medical Examinations'!A1474:J3808,9,FALSE)</f>
        <v>Obesity</v>
      </c>
      <c r="K1474" t="str">
        <f>VLOOKUP(A1474,'Medical Examinations'!A1474:J3808,10,FALSE)</f>
        <v>Diabetes</v>
      </c>
      <c r="L1474" s="14">
        <f>VLOOKUP(A1474,'Hospitalisation Details'!$A$1:$H$2344,2,FALSE)</f>
        <v>28701</v>
      </c>
      <c r="M1474">
        <f>VLOOKUP(A1474,'Hospitalisation Details'!$A$1:$H$2344,4,FALSE)</f>
        <v>7147.47</v>
      </c>
      <c r="N1474" t="str">
        <f>VLOOKUP(A1474,'Hospitalisation Details'!$A$1:$H$2344,5,FALSE)</f>
        <v>tier - 2</v>
      </c>
      <c r="O1474" t="str">
        <f>VLOOKUP(A1474,'Hospitalisation Details'!$A$1:$H$2344,6,FALSE)</f>
        <v>tier - 3</v>
      </c>
      <c r="P1474" t="str">
        <f>VLOOKUP(A1474,'Hospitalisation Details'!$A$1:$H$2344,7,FALSE)</f>
        <v>R1013</v>
      </c>
      <c r="Q1474">
        <f>VLOOKUP(A1474,'Hospitalisation Details'!$A$1:$H$2344,8,FALSE)</f>
        <v>44</v>
      </c>
    </row>
    <row r="1475" spans="1:17" x14ac:dyDescent="0.3">
      <c r="A1475" t="s">
        <v>886</v>
      </c>
      <c r="B1475" t="str">
        <f>VLOOKUP(A1475, 'Customer Names'!$A$1:$D$2336,3,FALSE)</f>
        <v>Salazar</v>
      </c>
      <c r="C1475">
        <f>VLOOKUP(A1475, 'Medical Examinations'!$A$1:$J$2336,2,FALSE)</f>
        <v>22.3</v>
      </c>
      <c r="D1475">
        <f>VLOOKUP(A1475,'Medical Examinations'!A1474:J3809,3,FALSE)</f>
        <v>4.95</v>
      </c>
      <c r="E1475" t="str">
        <f>VLOOKUP(A1475,'Medical Examinations'!A1474:J3809,4,FALSE)</f>
        <v>Yes</v>
      </c>
      <c r="F1475" t="str">
        <f>VLOOKUP(A1475,'Medical Examinations'!A1474:J3809,4,FALSE)</f>
        <v>Yes</v>
      </c>
      <c r="G1475" t="str">
        <f>VLOOKUP(A1475,'Medical Examinations'!A1475:J3809,6,FALSE)</f>
        <v>No</v>
      </c>
      <c r="H1475">
        <f>VLOOKUP(A1475,'Medical Examinations'!A1475:J3809,7,FALSE)</f>
        <v>0</v>
      </c>
      <c r="I1475" s="8" t="str">
        <f>VLOOKUP(A1475,'Medical Examinations'!A1475:J3809,8,FALSE)</f>
        <v>No</v>
      </c>
      <c r="J1475" t="str">
        <f>VLOOKUP(A1475,'Medical Examinations'!A1475:J3809,9,FALSE)</f>
        <v>Normal weight</v>
      </c>
      <c r="K1475" t="str">
        <f>VLOOKUP(A1475,'Medical Examinations'!A1475:J3809,10,FALSE)</f>
        <v>Normal</v>
      </c>
      <c r="L1475" s="14">
        <f>VLOOKUP(A1475,'Hospitalisation Details'!$A$1:$H$2344,2,FALSE)</f>
        <v>27935</v>
      </c>
      <c r="M1475">
        <f>VLOOKUP(A1475,'Hospitalisation Details'!$A$1:$H$2344,4,FALSE)</f>
        <v>7147.11</v>
      </c>
      <c r="N1475" t="str">
        <f>VLOOKUP(A1475,'Hospitalisation Details'!$A$1:$H$2344,5,FALSE)</f>
        <v>tier - 3</v>
      </c>
      <c r="O1475" t="str">
        <f>VLOOKUP(A1475,'Hospitalisation Details'!$A$1:$H$2344,6,FALSE)</f>
        <v>tier - 2</v>
      </c>
      <c r="P1475" t="str">
        <f>VLOOKUP(A1475,'Hospitalisation Details'!$A$1:$H$2344,7,FALSE)</f>
        <v>R1011</v>
      </c>
      <c r="Q1475">
        <f>VLOOKUP(A1475,'Hospitalisation Details'!$A$1:$H$2344,8,FALSE)</f>
        <v>46</v>
      </c>
    </row>
    <row r="1476" spans="1:17" x14ac:dyDescent="0.3">
      <c r="A1476" t="s">
        <v>885</v>
      </c>
      <c r="B1476" t="str">
        <f>VLOOKUP(A1476, 'Customer Names'!$A$1:$D$2336,3,FALSE)</f>
        <v>Todd</v>
      </c>
      <c r="C1476">
        <f>VLOOKUP(A1476, 'Medical Examinations'!$A$1:$J$2336,2,FALSE)</f>
        <v>27.835000000000001</v>
      </c>
      <c r="D1476">
        <f>VLOOKUP(A1476,'Medical Examinations'!A1475:J3810,3,FALSE)</f>
        <v>6.03</v>
      </c>
      <c r="E1476" t="str">
        <f>VLOOKUP(A1476,'Medical Examinations'!A1475:J3810,4,FALSE)</f>
        <v>No</v>
      </c>
      <c r="F1476" t="str">
        <f>VLOOKUP(A1476,'Medical Examinations'!A1475:J3810,4,FALSE)</f>
        <v>No</v>
      </c>
      <c r="G1476" t="str">
        <f>VLOOKUP(A1476,'Medical Examinations'!A1476:J3810,6,FALSE)</f>
        <v>No</v>
      </c>
      <c r="H1476">
        <f>VLOOKUP(A1476,'Medical Examinations'!A1476:J3810,7,FALSE)</f>
        <v>1</v>
      </c>
      <c r="I1476" s="8" t="str">
        <f>VLOOKUP(A1476,'Medical Examinations'!A1476:J3810,8,FALSE)</f>
        <v>No</v>
      </c>
      <c r="J1476" t="str">
        <f>VLOOKUP(A1476,'Medical Examinations'!A1476:J3810,9,FALSE)</f>
        <v>Overweight</v>
      </c>
      <c r="K1476" t="str">
        <f>VLOOKUP(A1476,'Medical Examinations'!A1476:J3810,10,FALSE)</f>
        <v>Prediabetes</v>
      </c>
      <c r="L1476" s="14">
        <f>VLOOKUP(A1476,'Hospitalisation Details'!$A$1:$H$2344,2,FALSE)</f>
        <v>31007</v>
      </c>
      <c r="M1476">
        <f>VLOOKUP(A1476,'Hospitalisation Details'!$A$1:$H$2344,4,FALSE)</f>
        <v>7144.86</v>
      </c>
      <c r="N1476" t="str">
        <f>VLOOKUP(A1476,'Hospitalisation Details'!$A$1:$H$2344,5,FALSE)</f>
        <v>tier - 2</v>
      </c>
      <c r="O1476" t="str">
        <f>VLOOKUP(A1476,'Hospitalisation Details'!$A$1:$H$2344,6,FALSE)</f>
        <v>tier - 2</v>
      </c>
      <c r="P1476" t="str">
        <f>VLOOKUP(A1476,'Hospitalisation Details'!$A$1:$H$2344,7,FALSE)</f>
        <v>R1024</v>
      </c>
      <c r="Q1476">
        <f>VLOOKUP(A1476,'Hospitalisation Details'!$A$1:$H$2344,8,FALSE)</f>
        <v>38</v>
      </c>
    </row>
    <row r="1477" spans="1:17" x14ac:dyDescent="0.3">
      <c r="A1477" t="s">
        <v>884</v>
      </c>
      <c r="B1477" t="str">
        <f>VLOOKUP(A1477, 'Customer Names'!$A$1:$D$2336,3,FALSE)</f>
        <v>Pond</v>
      </c>
      <c r="C1477">
        <f>VLOOKUP(A1477, 'Medical Examinations'!$A$1:$J$2336,2,FALSE)</f>
        <v>39.229999999999997</v>
      </c>
      <c r="D1477">
        <f>VLOOKUP(A1477,'Medical Examinations'!A1476:J3811,3,FALSE)</f>
        <v>5.36</v>
      </c>
      <c r="E1477" t="str">
        <f>VLOOKUP(A1477,'Medical Examinations'!A1476:J3811,4,FALSE)</f>
        <v>No</v>
      </c>
      <c r="F1477" t="str">
        <f>VLOOKUP(A1477,'Medical Examinations'!A1476:J3811,4,FALSE)</f>
        <v>No</v>
      </c>
      <c r="G1477" t="str">
        <f>VLOOKUP(A1477,'Medical Examinations'!A1477:J3811,6,FALSE)</f>
        <v>No</v>
      </c>
      <c r="H1477">
        <f>VLOOKUP(A1477,'Medical Examinations'!A1477:J3811,7,FALSE)</f>
        <v>0</v>
      </c>
      <c r="I1477" s="8" t="str">
        <f>VLOOKUP(A1477,'Medical Examinations'!A1477:J3811,8,FALSE)</f>
        <v>No</v>
      </c>
      <c r="J1477" t="str">
        <f>VLOOKUP(A1477,'Medical Examinations'!A1477:J3811,9,FALSE)</f>
        <v>Obesity</v>
      </c>
      <c r="K1477" t="str">
        <f>VLOOKUP(A1477,'Medical Examinations'!A1477:J3811,10,FALSE)</f>
        <v>Normal</v>
      </c>
      <c r="L1477" s="14">
        <f>VLOOKUP(A1477,'Hospitalisation Details'!$A$1:$H$2344,2,FALSE)</f>
        <v>36380</v>
      </c>
      <c r="M1477">
        <f>VLOOKUP(A1477,'Hospitalisation Details'!$A$1:$H$2344,4,FALSE)</f>
        <v>7144.4</v>
      </c>
      <c r="N1477" t="str">
        <f>VLOOKUP(A1477,'Hospitalisation Details'!$A$1:$H$2344,5,FALSE)</f>
        <v>tier - 2</v>
      </c>
      <c r="O1477" t="str">
        <f>VLOOKUP(A1477,'Hospitalisation Details'!$A$1:$H$2344,6,FALSE)</f>
        <v>tier - 1</v>
      </c>
      <c r="P1477" t="str">
        <f>VLOOKUP(A1477,'Hospitalisation Details'!$A$1:$H$2344,7,FALSE)</f>
        <v>R1022</v>
      </c>
      <c r="Q1477">
        <f>VLOOKUP(A1477,'Hospitalisation Details'!$A$1:$H$2344,8,FALSE)</f>
        <v>23</v>
      </c>
    </row>
    <row r="1478" spans="1:17" x14ac:dyDescent="0.3">
      <c r="A1478" t="s">
        <v>883</v>
      </c>
      <c r="B1478" t="str">
        <f>VLOOKUP(A1478, 'Customer Names'!$A$1:$D$2336,3,FALSE)</f>
        <v>Egan</v>
      </c>
      <c r="C1478">
        <f>VLOOKUP(A1478, 'Medical Examinations'!$A$1:$J$2336,2,FALSE)</f>
        <v>19.95</v>
      </c>
      <c r="D1478">
        <f>VLOOKUP(A1478,'Medical Examinations'!A1477:J3812,3,FALSE)</f>
        <v>6.11</v>
      </c>
      <c r="E1478" t="str">
        <f>VLOOKUP(A1478,'Medical Examinations'!A1477:J3812,4,FALSE)</f>
        <v>No</v>
      </c>
      <c r="F1478" t="str">
        <f>VLOOKUP(A1478,'Medical Examinations'!A1477:J3812,4,FALSE)</f>
        <v>No</v>
      </c>
      <c r="G1478" t="str">
        <f>VLOOKUP(A1478,'Medical Examinations'!A1478:J3812,6,FALSE)</f>
        <v>No</v>
      </c>
      <c r="H1478">
        <f>VLOOKUP(A1478,'Medical Examinations'!A1478:J3812,7,FALSE)</f>
        <v>1</v>
      </c>
      <c r="I1478" s="8" t="str">
        <f>VLOOKUP(A1478,'Medical Examinations'!A1478:J3812,8,FALSE)</f>
        <v>No</v>
      </c>
      <c r="J1478" t="str">
        <f>VLOOKUP(A1478,'Medical Examinations'!A1478:J3812,9,FALSE)</f>
        <v>Normal weight</v>
      </c>
      <c r="K1478" t="str">
        <f>VLOOKUP(A1478,'Medical Examinations'!A1478:J3812,10,FALSE)</f>
        <v>Prediabetes</v>
      </c>
      <c r="L1478" s="14">
        <f>VLOOKUP(A1478,'Hospitalisation Details'!$A$1:$H$2344,2,FALSE)</f>
        <v>30870</v>
      </c>
      <c r="M1478">
        <f>VLOOKUP(A1478,'Hospitalisation Details'!$A$1:$H$2344,4,FALSE)</f>
        <v>7133.9</v>
      </c>
      <c r="N1478" t="str">
        <f>VLOOKUP(A1478,'Hospitalisation Details'!$A$1:$H$2344,5,FALSE)</f>
        <v>tier - 2</v>
      </c>
      <c r="O1478" t="str">
        <f>VLOOKUP(A1478,'Hospitalisation Details'!$A$1:$H$2344,6,FALSE)</f>
        <v>tier - 1</v>
      </c>
      <c r="P1478" t="str">
        <f>VLOOKUP(A1478,'Hospitalisation Details'!$A$1:$H$2344,7,FALSE)</f>
        <v>R1024</v>
      </c>
      <c r="Q1478">
        <f>VLOOKUP(A1478,'Hospitalisation Details'!$A$1:$H$2344,8,FALSE)</f>
        <v>38</v>
      </c>
    </row>
    <row r="1479" spans="1:17" x14ac:dyDescent="0.3">
      <c r="A1479" t="s">
        <v>882</v>
      </c>
      <c r="B1479" t="str">
        <f>VLOOKUP(A1479, 'Customer Names'!$A$1:$D$2336,3,FALSE)</f>
        <v>Bersani</v>
      </c>
      <c r="C1479">
        <f>VLOOKUP(A1479, 'Medical Examinations'!$A$1:$J$2336,2,FALSE)</f>
        <v>34.64</v>
      </c>
      <c r="D1479">
        <f>VLOOKUP(A1479,'Medical Examinations'!A1478:J3813,3,FALSE)</f>
        <v>4.88</v>
      </c>
      <c r="E1479" t="str">
        <f>VLOOKUP(A1479,'Medical Examinations'!A1478:J3813,4,FALSE)</f>
        <v>No</v>
      </c>
      <c r="F1479" t="str">
        <f>VLOOKUP(A1479,'Medical Examinations'!A1478:J3813,4,FALSE)</f>
        <v>No</v>
      </c>
      <c r="G1479" t="str">
        <f>VLOOKUP(A1479,'Medical Examinations'!A1479:J3813,6,FALSE)</f>
        <v>Yes</v>
      </c>
      <c r="H1479">
        <f>VLOOKUP(A1479,'Medical Examinations'!A1479:J3813,7,FALSE)</f>
        <v>1</v>
      </c>
      <c r="I1479" s="8" t="str">
        <f>VLOOKUP(A1479,'Medical Examinations'!A1479:J3813,8,FALSE)</f>
        <v>No</v>
      </c>
      <c r="J1479" t="str">
        <f>VLOOKUP(A1479,'Medical Examinations'!A1479:J3813,9,FALSE)</f>
        <v>Obesity</v>
      </c>
      <c r="K1479" t="str">
        <f>VLOOKUP(A1479,'Medical Examinations'!A1479:J3813,10,FALSE)</f>
        <v>Normal</v>
      </c>
      <c r="L1479" s="14">
        <f>VLOOKUP(A1479,'Hospitalisation Details'!$A$1:$H$2344,2,FALSE)</f>
        <v>34182</v>
      </c>
      <c r="M1479">
        <f>VLOOKUP(A1479,'Hospitalisation Details'!$A$1:$H$2344,4,FALSE)</f>
        <v>7128.64</v>
      </c>
      <c r="N1479" t="str">
        <f>VLOOKUP(A1479,'Hospitalisation Details'!$A$1:$H$2344,5,FALSE)</f>
        <v>tier - 2</v>
      </c>
      <c r="O1479" t="str">
        <f>VLOOKUP(A1479,'Hospitalisation Details'!$A$1:$H$2344,6,FALSE)</f>
        <v>tier - 2</v>
      </c>
      <c r="P1479" t="str">
        <f>VLOOKUP(A1479,'Hospitalisation Details'!$A$1:$H$2344,7,FALSE)</f>
        <v>R1021</v>
      </c>
      <c r="Q1479">
        <f>VLOOKUP(A1479,'Hospitalisation Details'!$A$1:$H$2344,8,FALSE)</f>
        <v>29</v>
      </c>
    </row>
    <row r="1480" spans="1:17" x14ac:dyDescent="0.3">
      <c r="A1480" t="s">
        <v>881</v>
      </c>
      <c r="B1480" t="str">
        <f>VLOOKUP(A1480, 'Customer Names'!$A$1:$D$2336,3,FALSE)</f>
        <v>Creech</v>
      </c>
      <c r="C1480">
        <f>VLOOKUP(A1480, 'Medical Examinations'!$A$1:$J$2336,2,FALSE)</f>
        <v>18.75</v>
      </c>
      <c r="D1480">
        <f>VLOOKUP(A1480,'Medical Examinations'!A1479:J3814,3,FALSE)</f>
        <v>6.72</v>
      </c>
      <c r="E1480" t="str">
        <f>VLOOKUP(A1480,'Medical Examinations'!A1479:J3814,4,FALSE)</f>
        <v>No</v>
      </c>
      <c r="F1480" t="str">
        <f>VLOOKUP(A1480,'Medical Examinations'!A1479:J3814,4,FALSE)</f>
        <v>No</v>
      </c>
      <c r="G1480" t="str">
        <f>VLOOKUP(A1480,'Medical Examinations'!A1480:J3814,6,FALSE)</f>
        <v>No</v>
      </c>
      <c r="H1480">
        <f>VLOOKUP(A1480,'Medical Examinations'!A1480:J3814,7,FALSE)</f>
        <v>0</v>
      </c>
      <c r="I1480" s="8" t="str">
        <f>VLOOKUP(A1480,'Medical Examinations'!A1480:J3814,8,FALSE)</f>
        <v>No</v>
      </c>
      <c r="J1480" t="str">
        <f>VLOOKUP(A1480,'Medical Examinations'!A1480:J3814,9,FALSE)</f>
        <v>Normal weight</v>
      </c>
      <c r="K1480" t="str">
        <f>VLOOKUP(A1480,'Medical Examinations'!A1480:J3814,10,FALSE)</f>
        <v>Diabetes</v>
      </c>
      <c r="L1480" s="14">
        <f>VLOOKUP(A1480,'Hospitalisation Details'!$A$1:$H$2344,2,FALSE)</f>
        <v>25018</v>
      </c>
      <c r="M1480">
        <f>VLOOKUP(A1480,'Hospitalisation Details'!$A$1:$H$2344,4,FALSE)</f>
        <v>7125.25</v>
      </c>
      <c r="N1480" t="str">
        <f>VLOOKUP(A1480,'Hospitalisation Details'!$A$1:$H$2344,5,FALSE)</f>
        <v>tier - 3</v>
      </c>
      <c r="O1480" t="str">
        <f>VLOOKUP(A1480,'Hospitalisation Details'!$A$1:$H$2344,6,FALSE)</f>
        <v>tier - 2</v>
      </c>
      <c r="P1480" t="str">
        <f>VLOOKUP(A1480,'Hospitalisation Details'!$A$1:$H$2344,7,FALSE)</f>
        <v>R1013</v>
      </c>
      <c r="Q1480">
        <f>VLOOKUP(A1480,'Hospitalisation Details'!$A$1:$H$2344,8,FALSE)</f>
        <v>54</v>
      </c>
    </row>
    <row r="1481" spans="1:17" x14ac:dyDescent="0.3">
      <c r="A1481" t="s">
        <v>880</v>
      </c>
      <c r="B1481" t="str">
        <f>VLOOKUP(A1481, 'Customer Names'!$A$1:$D$2336,3,FALSE)</f>
        <v>Sudres</v>
      </c>
      <c r="C1481">
        <f>VLOOKUP(A1481, 'Medical Examinations'!$A$1:$J$2336,2,FALSE)</f>
        <v>26.48</v>
      </c>
      <c r="D1481">
        <f>VLOOKUP(A1481,'Medical Examinations'!A1480:J3815,3,FALSE)</f>
        <v>4.2</v>
      </c>
      <c r="E1481" t="str">
        <f>VLOOKUP(A1481,'Medical Examinations'!A1480:J3815,4,FALSE)</f>
        <v>No</v>
      </c>
      <c r="F1481" t="str">
        <f>VLOOKUP(A1481,'Medical Examinations'!A1480:J3815,4,FALSE)</f>
        <v>No</v>
      </c>
      <c r="G1481" t="str">
        <f>VLOOKUP(A1481,'Medical Examinations'!A1481:J3815,6,FALSE)</f>
        <v>No</v>
      </c>
      <c r="H1481">
        <f>VLOOKUP(A1481,'Medical Examinations'!A1481:J3815,7,FALSE)</f>
        <v>1</v>
      </c>
      <c r="I1481" s="8" t="str">
        <f>VLOOKUP(A1481,'Medical Examinations'!A1481:J3815,8,FALSE)</f>
        <v>No</v>
      </c>
      <c r="J1481" t="str">
        <f>VLOOKUP(A1481,'Medical Examinations'!A1481:J3815,9,FALSE)</f>
        <v>Overweight</v>
      </c>
      <c r="K1481" t="str">
        <f>VLOOKUP(A1481,'Medical Examinations'!A1481:J3815,10,FALSE)</f>
        <v>Normal</v>
      </c>
      <c r="L1481" s="14">
        <f>VLOOKUP(A1481,'Hospitalisation Details'!$A$1:$H$2344,2,FALSE)</f>
        <v>32000</v>
      </c>
      <c r="M1481">
        <f>VLOOKUP(A1481,'Hospitalisation Details'!$A$1:$H$2344,4,FALSE)</f>
        <v>7106.81</v>
      </c>
      <c r="N1481" t="str">
        <f>VLOOKUP(A1481,'Hospitalisation Details'!$A$1:$H$2344,5,FALSE)</f>
        <v>tier - 2</v>
      </c>
      <c r="O1481" t="str">
        <f>VLOOKUP(A1481,'Hospitalisation Details'!$A$1:$H$2344,6,FALSE)</f>
        <v>tier - 1</v>
      </c>
      <c r="P1481" t="str">
        <f>VLOOKUP(A1481,'Hospitalisation Details'!$A$1:$H$2344,7,FALSE)</f>
        <v>R1012</v>
      </c>
      <c r="Q1481">
        <f>VLOOKUP(A1481,'Hospitalisation Details'!$A$1:$H$2344,8,FALSE)</f>
        <v>35</v>
      </c>
    </row>
    <row r="1482" spans="1:17" x14ac:dyDescent="0.3">
      <c r="A1482" t="s">
        <v>879</v>
      </c>
      <c r="B1482" t="str">
        <f>VLOOKUP(A1482, 'Customer Names'!$A$1:$D$2336,3,FALSE)</f>
        <v>Couture</v>
      </c>
      <c r="C1482">
        <f>VLOOKUP(A1482, 'Medical Examinations'!$A$1:$J$2336,2,FALSE)</f>
        <v>34.83</v>
      </c>
      <c r="D1482">
        <f>VLOOKUP(A1482,'Medical Examinations'!A1481:J3816,3,FALSE)</f>
        <v>5.79</v>
      </c>
      <c r="E1482" t="str">
        <f>VLOOKUP(A1482,'Medical Examinations'!A1481:J3816,4,FALSE)</f>
        <v>No</v>
      </c>
      <c r="F1482" t="str">
        <f>VLOOKUP(A1482,'Medical Examinations'!A1481:J3816,4,FALSE)</f>
        <v>No</v>
      </c>
      <c r="G1482" t="str">
        <f>VLOOKUP(A1482,'Medical Examinations'!A1482:J3816,6,FALSE)</f>
        <v>No</v>
      </c>
      <c r="H1482">
        <f>VLOOKUP(A1482,'Medical Examinations'!A1482:J3816,7,FALSE)</f>
        <v>1</v>
      </c>
      <c r="I1482" s="8" t="str">
        <f>VLOOKUP(A1482,'Medical Examinations'!A1482:J3816,8,FALSE)</f>
        <v>No</v>
      </c>
      <c r="J1482" t="str">
        <f>VLOOKUP(A1482,'Medical Examinations'!A1482:J3816,9,FALSE)</f>
        <v>Obesity</v>
      </c>
      <c r="K1482" t="str">
        <f>VLOOKUP(A1482,'Medical Examinations'!A1482:J3816,10,FALSE)</f>
        <v>Prediabetes</v>
      </c>
      <c r="L1482" s="14">
        <f>VLOOKUP(A1482,'Hospitalisation Details'!$A$1:$H$2344,2,FALSE)</f>
        <v>33773</v>
      </c>
      <c r="M1482">
        <f>VLOOKUP(A1482,'Hospitalisation Details'!$A$1:$H$2344,4,FALSE)</f>
        <v>7096.98</v>
      </c>
      <c r="N1482" t="str">
        <f>VLOOKUP(A1482,'Hospitalisation Details'!$A$1:$H$2344,5,FALSE)</f>
        <v>tier - 2</v>
      </c>
      <c r="O1482" t="str">
        <f>VLOOKUP(A1482,'Hospitalisation Details'!$A$1:$H$2344,6,FALSE)</f>
        <v>tier - 2</v>
      </c>
      <c r="P1482" t="str">
        <f>VLOOKUP(A1482,'Hospitalisation Details'!$A$1:$H$2344,7,FALSE)</f>
        <v>R1012</v>
      </c>
      <c r="Q1482">
        <f>VLOOKUP(A1482,'Hospitalisation Details'!$A$1:$H$2344,8,FALSE)</f>
        <v>30</v>
      </c>
    </row>
    <row r="1483" spans="1:17" x14ac:dyDescent="0.3">
      <c r="A1483" t="s">
        <v>878</v>
      </c>
      <c r="B1483" t="str">
        <f>VLOOKUP(A1483, 'Customer Names'!$A$1:$D$2336,3,FALSE)</f>
        <v>Willard</v>
      </c>
      <c r="C1483">
        <f>VLOOKUP(A1483, 'Medical Examinations'!$A$1:$J$2336,2,FALSE)</f>
        <v>25.46</v>
      </c>
      <c r="D1483">
        <f>VLOOKUP(A1483,'Medical Examinations'!A1482:J3817,3,FALSE)</f>
        <v>4.29</v>
      </c>
      <c r="E1483" t="str">
        <f>VLOOKUP(A1483,'Medical Examinations'!A1482:J3817,4,FALSE)</f>
        <v>No</v>
      </c>
      <c r="F1483" t="str">
        <f>VLOOKUP(A1483,'Medical Examinations'!A1482:J3817,4,FALSE)</f>
        <v>No</v>
      </c>
      <c r="G1483" t="str">
        <f>VLOOKUP(A1483,'Medical Examinations'!A1483:J3817,6,FALSE)</f>
        <v>No</v>
      </c>
      <c r="H1483">
        <f>VLOOKUP(A1483,'Medical Examinations'!A1483:J3817,7,FALSE)</f>
        <v>0</v>
      </c>
      <c r="I1483" s="8" t="str">
        <f>VLOOKUP(A1483,'Medical Examinations'!A1483:J3817,8,FALSE)</f>
        <v>No</v>
      </c>
      <c r="J1483" t="str">
        <f>VLOOKUP(A1483,'Medical Examinations'!A1483:J3817,9,FALSE)</f>
        <v>Overweight</v>
      </c>
      <c r="K1483" t="str">
        <f>VLOOKUP(A1483,'Medical Examinations'!A1483:J3817,10,FALSE)</f>
        <v>Normal</v>
      </c>
      <c r="L1483" s="14">
        <f>VLOOKUP(A1483,'Hospitalisation Details'!$A$1:$H$2344,2,FALSE)</f>
        <v>30230</v>
      </c>
      <c r="M1483">
        <f>VLOOKUP(A1483,'Hospitalisation Details'!$A$1:$H$2344,4,FALSE)</f>
        <v>7077.19</v>
      </c>
      <c r="N1483" t="str">
        <f>VLOOKUP(A1483,'Hospitalisation Details'!$A$1:$H$2344,5,FALSE)</f>
        <v>tier - 2</v>
      </c>
      <c r="O1483" t="str">
        <f>VLOOKUP(A1483,'Hospitalisation Details'!$A$1:$H$2344,6,FALSE)</f>
        <v>tier - 3</v>
      </c>
      <c r="P1483" t="str">
        <f>VLOOKUP(A1483,'Hospitalisation Details'!$A$1:$H$2344,7,FALSE)</f>
        <v>R1024</v>
      </c>
      <c r="Q1483">
        <f>VLOOKUP(A1483,'Hospitalisation Details'!$A$1:$H$2344,8,FALSE)</f>
        <v>40</v>
      </c>
    </row>
    <row r="1484" spans="1:17" x14ac:dyDescent="0.3">
      <c r="A1484" t="s">
        <v>877</v>
      </c>
      <c r="B1484" t="str">
        <f>VLOOKUP(A1484, 'Customer Names'!$A$1:$D$2336,3,FALSE)</f>
        <v>Patronick</v>
      </c>
      <c r="C1484">
        <f>VLOOKUP(A1484, 'Medical Examinations'!$A$1:$J$2336,2,FALSE)</f>
        <v>23.31</v>
      </c>
      <c r="D1484">
        <f>VLOOKUP(A1484,'Medical Examinations'!A1483:J3818,3,FALSE)</f>
        <v>8.27</v>
      </c>
      <c r="E1484" t="str">
        <f>VLOOKUP(A1484,'Medical Examinations'!A1483:J3818,4,FALSE)</f>
        <v>No</v>
      </c>
      <c r="F1484" t="str">
        <f>VLOOKUP(A1484,'Medical Examinations'!A1483:J3818,4,FALSE)</f>
        <v>No</v>
      </c>
      <c r="G1484" t="str">
        <f>VLOOKUP(A1484,'Medical Examinations'!A1484:J3818,6,FALSE)</f>
        <v>No</v>
      </c>
      <c r="H1484">
        <f>VLOOKUP(A1484,'Medical Examinations'!A1484:J3818,7,FALSE)</f>
        <v>0</v>
      </c>
      <c r="I1484" s="8" t="str">
        <f>VLOOKUP(A1484,'Medical Examinations'!A1484:J3818,8,FALSE)</f>
        <v>No</v>
      </c>
      <c r="J1484" t="str">
        <f>VLOOKUP(A1484,'Medical Examinations'!A1484:J3818,9,FALSE)</f>
        <v>Normal weight</v>
      </c>
      <c r="K1484" t="str">
        <f>VLOOKUP(A1484,'Medical Examinations'!A1484:J3818,10,FALSE)</f>
        <v>Diabetes</v>
      </c>
      <c r="L1484" s="14">
        <f>VLOOKUP(A1484,'Hospitalisation Details'!$A$1:$H$2344,2,FALSE)</f>
        <v>28665</v>
      </c>
      <c r="M1484">
        <f>VLOOKUP(A1484,'Hospitalisation Details'!$A$1:$H$2344,4,FALSE)</f>
        <v>7054.41</v>
      </c>
      <c r="N1484" t="str">
        <f>VLOOKUP(A1484,'Hospitalisation Details'!$A$1:$H$2344,5,FALSE)</f>
        <v>tier - 2</v>
      </c>
      <c r="O1484" t="str">
        <f>VLOOKUP(A1484,'Hospitalisation Details'!$A$1:$H$2344,6,FALSE)</f>
        <v>tier - 2</v>
      </c>
      <c r="P1484" t="str">
        <f>VLOOKUP(A1484,'Hospitalisation Details'!$A$1:$H$2344,7,FALSE)</f>
        <v>R1013</v>
      </c>
      <c r="Q1484">
        <f>VLOOKUP(A1484,'Hospitalisation Details'!$A$1:$H$2344,8,FALSE)</f>
        <v>44</v>
      </c>
    </row>
    <row r="1485" spans="1:17" x14ac:dyDescent="0.3">
      <c r="A1485" t="s">
        <v>876</v>
      </c>
      <c r="B1485" t="str">
        <f>VLOOKUP(A1485, 'Customer Names'!$A$1:$D$2336,3,FALSE)</f>
        <v>Depasquale</v>
      </c>
      <c r="C1485">
        <f>VLOOKUP(A1485, 'Medical Examinations'!$A$1:$J$2336,2,FALSE)</f>
        <v>29</v>
      </c>
      <c r="D1485">
        <f>VLOOKUP(A1485,'Medical Examinations'!A1484:J3819,3,FALSE)</f>
        <v>4.5599999999999996</v>
      </c>
      <c r="E1485" t="str">
        <f>VLOOKUP(A1485,'Medical Examinations'!A1484:J3819,4,FALSE)</f>
        <v>No</v>
      </c>
      <c r="F1485" t="str">
        <f>VLOOKUP(A1485,'Medical Examinations'!A1484:J3819,4,FALSE)</f>
        <v>No</v>
      </c>
      <c r="G1485" t="str">
        <f>VLOOKUP(A1485,'Medical Examinations'!A1485:J3819,6,FALSE)</f>
        <v>No</v>
      </c>
      <c r="H1485">
        <f>VLOOKUP(A1485,'Medical Examinations'!A1485:J3819,7,FALSE)</f>
        <v>0</v>
      </c>
      <c r="I1485" s="8" t="str">
        <f>VLOOKUP(A1485,'Medical Examinations'!A1485:J3819,8,FALSE)</f>
        <v>No</v>
      </c>
      <c r="J1485" t="str">
        <f>VLOOKUP(A1485,'Medical Examinations'!A1485:J3819,9,FALSE)</f>
        <v>Overweight</v>
      </c>
      <c r="K1485" t="str">
        <f>VLOOKUP(A1485,'Medical Examinations'!A1485:J3819,10,FALSE)</f>
        <v>Normal</v>
      </c>
      <c r="L1485" s="14">
        <f>VLOOKUP(A1485,'Hospitalisation Details'!$A$1:$H$2344,2,FALSE)</f>
        <v>29400</v>
      </c>
      <c r="M1485">
        <f>VLOOKUP(A1485,'Hospitalisation Details'!$A$1:$H$2344,4,FALSE)</f>
        <v>7050.64</v>
      </c>
      <c r="N1485" t="str">
        <f>VLOOKUP(A1485,'Hospitalisation Details'!$A$1:$H$2344,5,FALSE)</f>
        <v>tier - 2</v>
      </c>
      <c r="O1485" t="str">
        <f>VLOOKUP(A1485,'Hospitalisation Details'!$A$1:$H$2344,6,FALSE)</f>
        <v>tier - 3</v>
      </c>
      <c r="P1485" t="str">
        <f>VLOOKUP(A1485,'Hospitalisation Details'!$A$1:$H$2344,7,FALSE)</f>
        <v>R1011</v>
      </c>
      <c r="Q1485">
        <f>VLOOKUP(A1485,'Hospitalisation Details'!$A$1:$H$2344,8,FALSE)</f>
        <v>42</v>
      </c>
    </row>
    <row r="1486" spans="1:17" x14ac:dyDescent="0.3">
      <c r="A1486" t="s">
        <v>875</v>
      </c>
      <c r="B1486" t="str">
        <f>VLOOKUP(A1486, 'Customer Names'!$A$1:$D$2336,3,FALSE)</f>
        <v>Lavergne</v>
      </c>
      <c r="C1486">
        <f>VLOOKUP(A1486, 'Medical Examinations'!$A$1:$J$2336,2,FALSE)</f>
        <v>32.869999999999997</v>
      </c>
      <c r="D1486">
        <f>VLOOKUP(A1486,'Medical Examinations'!A1485:J3820,3,FALSE)</f>
        <v>5.33</v>
      </c>
      <c r="E1486" t="str">
        <f>VLOOKUP(A1486,'Medical Examinations'!A1485:J3820,4,FALSE)</f>
        <v>No</v>
      </c>
      <c r="F1486" t="str">
        <f>VLOOKUP(A1486,'Medical Examinations'!A1485:J3820,4,FALSE)</f>
        <v>No</v>
      </c>
      <c r="G1486" t="str">
        <f>VLOOKUP(A1486,'Medical Examinations'!A1486:J3820,6,FALSE)</f>
        <v>No</v>
      </c>
      <c r="H1486">
        <f>VLOOKUP(A1486,'Medical Examinations'!A1486:J3820,7,FALSE)</f>
        <v>0</v>
      </c>
      <c r="I1486" s="8" t="str">
        <f>VLOOKUP(A1486,'Medical Examinations'!A1486:J3820,8,FALSE)</f>
        <v>No</v>
      </c>
      <c r="J1486" t="str">
        <f>VLOOKUP(A1486,'Medical Examinations'!A1486:J3820,9,FALSE)</f>
        <v>Obesity</v>
      </c>
      <c r="K1486" t="str">
        <f>VLOOKUP(A1486,'Medical Examinations'!A1486:J3820,10,FALSE)</f>
        <v>Normal</v>
      </c>
      <c r="L1486" s="14">
        <f>VLOOKUP(A1486,'Hospitalisation Details'!$A$1:$H$2344,2,FALSE)</f>
        <v>29423</v>
      </c>
      <c r="M1486">
        <f>VLOOKUP(A1486,'Hospitalisation Details'!$A$1:$H$2344,4,FALSE)</f>
        <v>7050.02</v>
      </c>
      <c r="N1486" t="str">
        <f>VLOOKUP(A1486,'Hospitalisation Details'!$A$1:$H$2344,5,FALSE)</f>
        <v>tier - 2</v>
      </c>
      <c r="O1486" t="str">
        <f>VLOOKUP(A1486,'Hospitalisation Details'!$A$1:$H$2344,6,FALSE)</f>
        <v>tier - 1</v>
      </c>
      <c r="P1486" t="str">
        <f>VLOOKUP(A1486,'Hospitalisation Details'!$A$1:$H$2344,7,FALSE)</f>
        <v>R1024</v>
      </c>
      <c r="Q1486">
        <f>VLOOKUP(A1486,'Hospitalisation Details'!$A$1:$H$2344,8,FALSE)</f>
        <v>42</v>
      </c>
    </row>
    <row r="1487" spans="1:17" x14ac:dyDescent="0.3">
      <c r="A1487" t="s">
        <v>874</v>
      </c>
      <c r="B1487" t="str">
        <f>VLOOKUP(A1487, 'Customer Names'!$A$1:$D$2336,3,FALSE)</f>
        <v>Kawakami</v>
      </c>
      <c r="C1487">
        <f>VLOOKUP(A1487, 'Medical Examinations'!$A$1:$J$2336,2,FALSE)</f>
        <v>26.18</v>
      </c>
      <c r="D1487">
        <f>VLOOKUP(A1487,'Medical Examinations'!A1486:J3821,3,FALSE)</f>
        <v>5.63</v>
      </c>
      <c r="E1487" t="str">
        <f>VLOOKUP(A1487,'Medical Examinations'!A1486:J3821,4,FALSE)</f>
        <v>No</v>
      </c>
      <c r="F1487" t="str">
        <f>VLOOKUP(A1487,'Medical Examinations'!A1486:J3821,4,FALSE)</f>
        <v>No</v>
      </c>
      <c r="G1487" t="str">
        <f>VLOOKUP(A1487,'Medical Examinations'!A1487:J3821,6,FALSE)</f>
        <v>No</v>
      </c>
      <c r="H1487">
        <f>VLOOKUP(A1487,'Medical Examinations'!A1487:J3821,7,FALSE)</f>
        <v>0</v>
      </c>
      <c r="I1487" s="8" t="str">
        <f>VLOOKUP(A1487,'Medical Examinations'!A1487:J3821,8,FALSE)</f>
        <v>No</v>
      </c>
      <c r="J1487" t="str">
        <f>VLOOKUP(A1487,'Medical Examinations'!A1487:J3821,9,FALSE)</f>
        <v>Overweight</v>
      </c>
      <c r="K1487" t="str">
        <f>VLOOKUP(A1487,'Medical Examinations'!A1487:J3821,10,FALSE)</f>
        <v>Normal</v>
      </c>
      <c r="L1487" s="14">
        <f>VLOOKUP(A1487,'Hospitalisation Details'!$A$1:$H$2344,2,FALSE)</f>
        <v>29516</v>
      </c>
      <c r="M1487">
        <f>VLOOKUP(A1487,'Hospitalisation Details'!$A$1:$H$2344,4,FALSE)</f>
        <v>7046.72</v>
      </c>
      <c r="N1487" t="str">
        <f>VLOOKUP(A1487,'Hospitalisation Details'!$A$1:$H$2344,5,FALSE)</f>
        <v>tier - 2</v>
      </c>
      <c r="O1487" t="str">
        <f>VLOOKUP(A1487,'Hospitalisation Details'!$A$1:$H$2344,6,FALSE)</f>
        <v>tier - 3</v>
      </c>
      <c r="P1487" t="str">
        <f>VLOOKUP(A1487,'Hospitalisation Details'!$A$1:$H$2344,7,FALSE)</f>
        <v>R1013</v>
      </c>
      <c r="Q1487">
        <f>VLOOKUP(A1487,'Hospitalisation Details'!$A$1:$H$2344,8,FALSE)</f>
        <v>42</v>
      </c>
    </row>
    <row r="1488" spans="1:17" x14ac:dyDescent="0.3">
      <c r="A1488" t="s">
        <v>873</v>
      </c>
      <c r="B1488" t="str">
        <f>VLOOKUP(A1488, 'Customer Names'!$A$1:$D$2336,3,FALSE)</f>
        <v>Gonsalves</v>
      </c>
      <c r="C1488">
        <f>VLOOKUP(A1488, 'Medical Examinations'!$A$1:$J$2336,2,FALSE)</f>
        <v>25.3</v>
      </c>
      <c r="D1488">
        <f>VLOOKUP(A1488,'Medical Examinations'!A1487:J3822,3,FALSE)</f>
        <v>5.12</v>
      </c>
      <c r="E1488" t="str">
        <f>VLOOKUP(A1488,'Medical Examinations'!A1487:J3822,4,FALSE)</f>
        <v>No</v>
      </c>
      <c r="F1488" t="str">
        <f>VLOOKUP(A1488,'Medical Examinations'!A1487:J3822,4,FALSE)</f>
        <v>No</v>
      </c>
      <c r="G1488" t="str">
        <f>VLOOKUP(A1488,'Medical Examinations'!A1488:J3822,6,FALSE)</f>
        <v>No</v>
      </c>
      <c r="H1488">
        <f>VLOOKUP(A1488,'Medical Examinations'!A1488:J3822,7,FALSE)</f>
        <v>0</v>
      </c>
      <c r="I1488" s="8" t="str">
        <f>VLOOKUP(A1488,'Medical Examinations'!A1488:J3822,8,FALSE)</f>
        <v>No</v>
      </c>
      <c r="J1488" t="str">
        <f>VLOOKUP(A1488,'Medical Examinations'!A1488:J3822,9,FALSE)</f>
        <v>Overweight</v>
      </c>
      <c r="K1488" t="str">
        <f>VLOOKUP(A1488,'Medical Examinations'!A1488:J3822,10,FALSE)</f>
        <v>Normal</v>
      </c>
      <c r="L1488" s="14">
        <f>VLOOKUP(A1488,'Hospitalisation Details'!$A$1:$H$2344,2,FALSE)</f>
        <v>29428</v>
      </c>
      <c r="M1488">
        <f>VLOOKUP(A1488,'Hospitalisation Details'!$A$1:$H$2344,4,FALSE)</f>
        <v>7045.5</v>
      </c>
      <c r="N1488" t="str">
        <f>VLOOKUP(A1488,'Hospitalisation Details'!$A$1:$H$2344,5,FALSE)</f>
        <v>tier - 2</v>
      </c>
      <c r="O1488" t="str">
        <f>VLOOKUP(A1488,'Hospitalisation Details'!$A$1:$H$2344,6,FALSE)</f>
        <v>tier - 1</v>
      </c>
      <c r="P1488" t="str">
        <f>VLOOKUP(A1488,'Hospitalisation Details'!$A$1:$H$2344,7,FALSE)</f>
        <v>R1011</v>
      </c>
      <c r="Q1488">
        <f>VLOOKUP(A1488,'Hospitalisation Details'!$A$1:$H$2344,8,FALSE)</f>
        <v>42</v>
      </c>
    </row>
    <row r="1489" spans="1:17" x14ac:dyDescent="0.3">
      <c r="A1489" t="s">
        <v>872</v>
      </c>
      <c r="B1489" t="str">
        <f>VLOOKUP(A1489, 'Customer Names'!$A$1:$D$2336,3,FALSE)</f>
        <v>Peck</v>
      </c>
      <c r="C1489">
        <f>VLOOKUP(A1489, 'Medical Examinations'!$A$1:$J$2336,2,FALSE)</f>
        <v>36.94</v>
      </c>
      <c r="D1489">
        <f>VLOOKUP(A1489,'Medical Examinations'!A1488:J3823,3,FALSE)</f>
        <v>5.15</v>
      </c>
      <c r="E1489" t="str">
        <f>VLOOKUP(A1489,'Medical Examinations'!A1488:J3823,4,FALSE)</f>
        <v>Yes</v>
      </c>
      <c r="F1489" t="str">
        <f>VLOOKUP(A1489,'Medical Examinations'!A1488:J3823,4,FALSE)</f>
        <v>Yes</v>
      </c>
      <c r="G1489" t="str">
        <f>VLOOKUP(A1489,'Medical Examinations'!A1489:J3823,6,FALSE)</f>
        <v>No</v>
      </c>
      <c r="H1489">
        <f>VLOOKUP(A1489,'Medical Examinations'!A1489:J3823,7,FALSE)</f>
        <v>1</v>
      </c>
      <c r="I1489" s="8" t="str">
        <f>VLOOKUP(A1489,'Medical Examinations'!A1489:J3823,8,FALSE)</f>
        <v>No</v>
      </c>
      <c r="J1489" t="str">
        <f>VLOOKUP(A1489,'Medical Examinations'!A1489:J3823,9,FALSE)</f>
        <v>Obesity</v>
      </c>
      <c r="K1489" t="str">
        <f>VLOOKUP(A1489,'Medical Examinations'!A1489:J3823,10,FALSE)</f>
        <v>Normal</v>
      </c>
      <c r="L1489" s="14">
        <f>VLOOKUP(A1489,'Hospitalisation Details'!$A$1:$H$2344,2,FALSE)</f>
        <v>35001</v>
      </c>
      <c r="M1489">
        <f>VLOOKUP(A1489,'Hospitalisation Details'!$A$1:$H$2344,4,FALSE)</f>
        <v>7042.11</v>
      </c>
      <c r="N1489" t="str">
        <f>VLOOKUP(A1489,'Hospitalisation Details'!$A$1:$H$2344,5,FALSE)</f>
        <v>tier - 2</v>
      </c>
      <c r="O1489" t="str">
        <f>VLOOKUP(A1489,'Hospitalisation Details'!$A$1:$H$2344,6,FALSE)</f>
        <v>tier - 3</v>
      </c>
      <c r="P1489" t="str">
        <f>VLOOKUP(A1489,'Hospitalisation Details'!$A$1:$H$2344,7,FALSE)</f>
        <v>R1012</v>
      </c>
      <c r="Q1489">
        <f>VLOOKUP(A1489,'Hospitalisation Details'!$A$1:$H$2344,8,FALSE)</f>
        <v>27</v>
      </c>
    </row>
    <row r="1490" spans="1:17" x14ac:dyDescent="0.3">
      <c r="A1490" t="s">
        <v>871</v>
      </c>
      <c r="B1490" t="str">
        <f>VLOOKUP(A1490, 'Customer Names'!$A$1:$D$2336,3,FALSE)</f>
        <v>Aure</v>
      </c>
      <c r="C1490">
        <f>VLOOKUP(A1490, 'Medical Examinations'!$A$1:$J$2336,2,FALSE)</f>
        <v>22.86</v>
      </c>
      <c r="D1490">
        <f>VLOOKUP(A1490,'Medical Examinations'!A1489:J3824,3,FALSE)</f>
        <v>7.5</v>
      </c>
      <c r="E1490" t="str">
        <f>VLOOKUP(A1490,'Medical Examinations'!A1489:J3824,4,FALSE)</f>
        <v>No</v>
      </c>
      <c r="F1490" t="str">
        <f>VLOOKUP(A1490,'Medical Examinations'!A1489:J3824,4,FALSE)</f>
        <v>No</v>
      </c>
      <c r="G1490" t="str">
        <f>VLOOKUP(A1490,'Medical Examinations'!A1490:J3824,6,FALSE)</f>
        <v>No</v>
      </c>
      <c r="H1490">
        <f>VLOOKUP(A1490,'Medical Examinations'!A1490:J3824,7,FALSE)</f>
        <v>0</v>
      </c>
      <c r="I1490" s="8" t="str">
        <f>VLOOKUP(A1490,'Medical Examinations'!A1490:J3824,8,FALSE)</f>
        <v>No</v>
      </c>
      <c r="J1490" t="str">
        <f>VLOOKUP(A1490,'Medical Examinations'!A1490:J3824,9,FALSE)</f>
        <v>Normal weight</v>
      </c>
      <c r="K1490" t="str">
        <f>VLOOKUP(A1490,'Medical Examinations'!A1490:J3824,10,FALSE)</f>
        <v>Diabetes</v>
      </c>
      <c r="L1490" s="14">
        <f>VLOOKUP(A1490,'Hospitalisation Details'!$A$1:$H$2344,2,FALSE)</f>
        <v>28643</v>
      </c>
      <c r="M1490">
        <f>VLOOKUP(A1490,'Hospitalisation Details'!$A$1:$H$2344,4,FALSE)</f>
        <v>7033.08</v>
      </c>
      <c r="N1490" t="str">
        <f>VLOOKUP(A1490,'Hospitalisation Details'!$A$1:$H$2344,5,FALSE)</f>
        <v>tier - 2</v>
      </c>
      <c r="O1490" t="str">
        <f>VLOOKUP(A1490,'Hospitalisation Details'!$A$1:$H$2344,6,FALSE)</f>
        <v>tier - 2</v>
      </c>
      <c r="P1490" t="str">
        <f>VLOOKUP(A1490,'Hospitalisation Details'!$A$1:$H$2344,7,FALSE)</f>
        <v>R1013</v>
      </c>
      <c r="Q1490">
        <f>VLOOKUP(A1490,'Hospitalisation Details'!$A$1:$H$2344,8,FALSE)</f>
        <v>45</v>
      </c>
    </row>
    <row r="1491" spans="1:17" x14ac:dyDescent="0.3">
      <c r="A1491" t="s">
        <v>870</v>
      </c>
      <c r="B1491" t="str">
        <f>VLOOKUP(A1491, 'Customer Names'!$A$1:$D$2336,3,FALSE)</f>
        <v>Mattingly</v>
      </c>
      <c r="C1491">
        <f>VLOOKUP(A1491, 'Medical Examinations'!$A$1:$J$2336,2,FALSE)</f>
        <v>18.760000000000002</v>
      </c>
      <c r="D1491">
        <f>VLOOKUP(A1491,'Medical Examinations'!A1490:J3825,3,FALSE)</f>
        <v>4.88</v>
      </c>
      <c r="E1491" t="str">
        <f>VLOOKUP(A1491,'Medical Examinations'!A1490:J3825,4,FALSE)</f>
        <v>Yes</v>
      </c>
      <c r="F1491" t="str">
        <f>VLOOKUP(A1491,'Medical Examinations'!A1490:J3825,4,FALSE)</f>
        <v>Yes</v>
      </c>
      <c r="G1491" t="str">
        <f>VLOOKUP(A1491,'Medical Examinations'!A1491:J3825,6,FALSE)</f>
        <v>Yes</v>
      </c>
      <c r="H1491">
        <f>VLOOKUP(A1491,'Medical Examinations'!A1491:J3825,7,FALSE)</f>
        <v>1</v>
      </c>
      <c r="I1491" s="8" t="str">
        <f>VLOOKUP(A1491,'Medical Examinations'!A1491:J3825,8,FALSE)</f>
        <v>No</v>
      </c>
      <c r="J1491" t="str">
        <f>VLOOKUP(A1491,'Medical Examinations'!A1491:J3825,9,FALSE)</f>
        <v>Normal weight</v>
      </c>
      <c r="K1491" t="str">
        <f>VLOOKUP(A1491,'Medical Examinations'!A1491:J3825,10,FALSE)</f>
        <v>Normal</v>
      </c>
      <c r="L1491" s="14">
        <f>VLOOKUP(A1491,'Hospitalisation Details'!$A$1:$H$2344,2,FALSE)</f>
        <v>25390</v>
      </c>
      <c r="M1491">
        <f>VLOOKUP(A1491,'Hospitalisation Details'!$A$1:$H$2344,4,FALSE)</f>
        <v>7003.1</v>
      </c>
      <c r="N1491" t="str">
        <f>VLOOKUP(A1491,'Hospitalisation Details'!$A$1:$H$2344,5,FALSE)</f>
        <v>tier - 2</v>
      </c>
      <c r="O1491" t="str">
        <f>VLOOKUP(A1491,'Hospitalisation Details'!$A$1:$H$2344,6,FALSE)</f>
        <v>tier - 3</v>
      </c>
      <c r="P1491" t="str">
        <f>VLOOKUP(A1491,'Hospitalisation Details'!$A$1:$H$2344,7,FALSE)</f>
        <v>R1013</v>
      </c>
      <c r="Q1491">
        <f>VLOOKUP(A1491,'Hospitalisation Details'!$A$1:$H$2344,8,FALSE)</f>
        <v>53</v>
      </c>
    </row>
    <row r="1492" spans="1:17" x14ac:dyDescent="0.3">
      <c r="A1492" t="s">
        <v>869</v>
      </c>
      <c r="B1492" t="str">
        <f>VLOOKUP(A1492, 'Customer Names'!$A$1:$D$2336,3,FALSE)</f>
        <v>Stelpflug</v>
      </c>
      <c r="C1492">
        <f>VLOOKUP(A1492, 'Medical Examinations'!$A$1:$J$2336,2,FALSE)</f>
        <v>24.36</v>
      </c>
      <c r="D1492">
        <f>VLOOKUP(A1492,'Medical Examinations'!A1491:J3826,3,FALSE)</f>
        <v>5.57</v>
      </c>
      <c r="E1492" t="str">
        <f>VLOOKUP(A1492,'Medical Examinations'!A1491:J3826,4,FALSE)</f>
        <v>No</v>
      </c>
      <c r="F1492" t="str">
        <f>VLOOKUP(A1492,'Medical Examinations'!A1491:J3826,4,FALSE)</f>
        <v>No</v>
      </c>
      <c r="G1492" t="str">
        <f>VLOOKUP(A1492,'Medical Examinations'!A1492:J3826,6,FALSE)</f>
        <v>No</v>
      </c>
      <c r="H1492">
        <f>VLOOKUP(A1492,'Medical Examinations'!A1492:J3826,7,FALSE)</f>
        <v>0</v>
      </c>
      <c r="I1492" s="8" t="str">
        <f>VLOOKUP(A1492,'Medical Examinations'!A1492:J3826,8,FALSE)</f>
        <v>No</v>
      </c>
      <c r="J1492" t="str">
        <f>VLOOKUP(A1492,'Medical Examinations'!A1492:J3826,9,FALSE)</f>
        <v>Normal weight</v>
      </c>
      <c r="K1492" t="str">
        <f>VLOOKUP(A1492,'Medical Examinations'!A1492:J3826,10,FALSE)</f>
        <v>Normal</v>
      </c>
      <c r="L1492" s="14">
        <f>VLOOKUP(A1492,'Hospitalisation Details'!$A$1:$H$2344,2,FALSE)</f>
        <v>30195</v>
      </c>
      <c r="M1492">
        <f>VLOOKUP(A1492,'Hospitalisation Details'!$A$1:$H$2344,4,FALSE)</f>
        <v>6989.95</v>
      </c>
      <c r="N1492" t="str">
        <f>VLOOKUP(A1492,'Hospitalisation Details'!$A$1:$H$2344,5,FALSE)</f>
        <v>tier - 2</v>
      </c>
      <c r="O1492" t="str">
        <f>VLOOKUP(A1492,'Hospitalisation Details'!$A$1:$H$2344,6,FALSE)</f>
        <v>tier - 1</v>
      </c>
      <c r="P1492" t="str">
        <f>VLOOKUP(A1492,'Hospitalisation Details'!$A$1:$H$2344,7,FALSE)</f>
        <v>R1013</v>
      </c>
      <c r="Q1492">
        <f>VLOOKUP(A1492,'Hospitalisation Details'!$A$1:$H$2344,8,FALSE)</f>
        <v>40</v>
      </c>
    </row>
    <row r="1493" spans="1:17" x14ac:dyDescent="0.3">
      <c r="A1493" t="s">
        <v>868</v>
      </c>
      <c r="B1493" t="str">
        <f>VLOOKUP(A1493, 'Customer Names'!$A$1:$D$2336,3,FALSE)</f>
        <v>Sanchez Antognini</v>
      </c>
      <c r="C1493">
        <f>VLOOKUP(A1493, 'Medical Examinations'!$A$1:$J$2336,2,FALSE)</f>
        <v>32.299999999999997</v>
      </c>
      <c r="D1493">
        <f>VLOOKUP(A1493,'Medical Examinations'!A1492:J3827,3,FALSE)</f>
        <v>5.31</v>
      </c>
      <c r="E1493" t="str">
        <f>VLOOKUP(A1493,'Medical Examinations'!A1492:J3827,4,FALSE)</f>
        <v>No</v>
      </c>
      <c r="F1493" t="str">
        <f>VLOOKUP(A1493,'Medical Examinations'!A1492:J3827,4,FALSE)</f>
        <v>No</v>
      </c>
      <c r="G1493" t="str">
        <f>VLOOKUP(A1493,'Medical Examinations'!A1493:J3827,6,FALSE)</f>
        <v>No</v>
      </c>
      <c r="H1493">
        <f>VLOOKUP(A1493,'Medical Examinations'!A1493:J3827,7,FALSE)</f>
        <v>0</v>
      </c>
      <c r="I1493" s="8" t="str">
        <f>VLOOKUP(A1493,'Medical Examinations'!A1493:J3827,8,FALSE)</f>
        <v>No</v>
      </c>
      <c r="J1493" t="str">
        <f>VLOOKUP(A1493,'Medical Examinations'!A1493:J3827,9,FALSE)</f>
        <v>Obesity</v>
      </c>
      <c r="K1493" t="str">
        <f>VLOOKUP(A1493,'Medical Examinations'!A1493:J3827,10,FALSE)</f>
        <v>Normal</v>
      </c>
      <c r="L1493" s="14">
        <f>VLOOKUP(A1493,'Hospitalisation Details'!$A$1:$H$2344,2,FALSE)</f>
        <v>30242</v>
      </c>
      <c r="M1493">
        <f>VLOOKUP(A1493,'Hospitalisation Details'!$A$1:$H$2344,4,FALSE)</f>
        <v>6986.7</v>
      </c>
      <c r="N1493" t="str">
        <f>VLOOKUP(A1493,'Hospitalisation Details'!$A$1:$H$2344,5,FALSE)</f>
        <v>tier - 3</v>
      </c>
      <c r="O1493" t="str">
        <f>VLOOKUP(A1493,'Hospitalisation Details'!$A$1:$H$2344,6,FALSE)</f>
        <v>tier - 1</v>
      </c>
      <c r="P1493" t="str">
        <f>VLOOKUP(A1493,'Hospitalisation Details'!$A$1:$H$2344,7,FALSE)</f>
        <v>R1012</v>
      </c>
      <c r="Q1493">
        <f>VLOOKUP(A1493,'Hospitalisation Details'!$A$1:$H$2344,8,FALSE)</f>
        <v>40</v>
      </c>
    </row>
    <row r="1494" spans="1:17" x14ac:dyDescent="0.3">
      <c r="A1494" t="s">
        <v>867</v>
      </c>
      <c r="B1494" t="str">
        <f>VLOOKUP(A1494, 'Customer Names'!$A$1:$D$2336,3,FALSE)</f>
        <v>Condon</v>
      </c>
      <c r="C1494">
        <f>VLOOKUP(A1494, 'Medical Examinations'!$A$1:$J$2336,2,FALSE)</f>
        <v>22.704999999999998</v>
      </c>
      <c r="D1494">
        <f>VLOOKUP(A1494,'Medical Examinations'!A1493:J3828,3,FALSE)</f>
        <v>4.57</v>
      </c>
      <c r="E1494" t="str">
        <f>VLOOKUP(A1494,'Medical Examinations'!A1493:J3828,4,FALSE)</f>
        <v>Yes</v>
      </c>
      <c r="F1494" t="str">
        <f>VLOOKUP(A1494,'Medical Examinations'!A1493:J3828,4,FALSE)</f>
        <v>Yes</v>
      </c>
      <c r="G1494" t="str">
        <f>VLOOKUP(A1494,'Medical Examinations'!A1494:J3828,6,FALSE)</f>
        <v>No</v>
      </c>
      <c r="H1494">
        <f>VLOOKUP(A1494,'Medical Examinations'!A1494:J3828,7,FALSE)</f>
        <v>0</v>
      </c>
      <c r="I1494" s="8" t="str">
        <f>VLOOKUP(A1494,'Medical Examinations'!A1494:J3828,8,FALSE)</f>
        <v>No</v>
      </c>
      <c r="J1494" t="str">
        <f>VLOOKUP(A1494,'Medical Examinations'!A1494:J3828,9,FALSE)</f>
        <v>Normal weight</v>
      </c>
      <c r="K1494" t="str">
        <f>VLOOKUP(A1494,'Medical Examinations'!A1494:J3828,10,FALSE)</f>
        <v>Normal</v>
      </c>
      <c r="L1494" s="14">
        <f>VLOOKUP(A1494,'Hospitalisation Details'!$A$1:$H$2344,2,FALSE)</f>
        <v>31391</v>
      </c>
      <c r="M1494">
        <f>VLOOKUP(A1494,'Hospitalisation Details'!$A$1:$H$2344,4,FALSE)</f>
        <v>6985.51</v>
      </c>
      <c r="N1494" t="str">
        <f>VLOOKUP(A1494,'Hospitalisation Details'!$A$1:$H$2344,5,FALSE)</f>
        <v>tier - 2</v>
      </c>
      <c r="O1494" t="str">
        <f>VLOOKUP(A1494,'Hospitalisation Details'!$A$1:$H$2344,6,FALSE)</f>
        <v>tier - 2</v>
      </c>
      <c r="P1494" t="str">
        <f>VLOOKUP(A1494,'Hospitalisation Details'!$A$1:$H$2344,7,FALSE)</f>
        <v>R1019</v>
      </c>
      <c r="Q1494">
        <f>VLOOKUP(A1494,'Hospitalisation Details'!$A$1:$H$2344,8,FALSE)</f>
        <v>37</v>
      </c>
    </row>
    <row r="1495" spans="1:17" x14ac:dyDescent="0.3">
      <c r="A1495" t="s">
        <v>866</v>
      </c>
      <c r="B1495" t="str">
        <f>VLOOKUP(A1495, 'Customer Names'!$A$1:$D$2336,3,FALSE)</f>
        <v>Magato</v>
      </c>
      <c r="C1495">
        <f>VLOOKUP(A1495, 'Medical Examinations'!$A$1:$J$2336,2,FALSE)</f>
        <v>21.79</v>
      </c>
      <c r="D1495">
        <f>VLOOKUP(A1495,'Medical Examinations'!A1494:J3829,3,FALSE)</f>
        <v>8.6999999999999993</v>
      </c>
      <c r="E1495" t="str">
        <f>VLOOKUP(A1495,'Medical Examinations'!A1494:J3829,4,FALSE)</f>
        <v>Yes</v>
      </c>
      <c r="F1495" t="str">
        <f>VLOOKUP(A1495,'Medical Examinations'!A1494:J3829,4,FALSE)</f>
        <v>Yes</v>
      </c>
      <c r="G1495" t="str">
        <f>VLOOKUP(A1495,'Medical Examinations'!A1495:J3829,6,FALSE)</f>
        <v>No</v>
      </c>
      <c r="H1495">
        <f>VLOOKUP(A1495,'Medical Examinations'!A1495:J3829,7,FALSE)</f>
        <v>1</v>
      </c>
      <c r="I1495" s="8" t="str">
        <f>VLOOKUP(A1495,'Medical Examinations'!A1495:J3829,8,FALSE)</f>
        <v>No</v>
      </c>
      <c r="J1495" t="str">
        <f>VLOOKUP(A1495,'Medical Examinations'!A1495:J3829,9,FALSE)</f>
        <v>Normal weight</v>
      </c>
      <c r="K1495" t="str">
        <f>VLOOKUP(A1495,'Medical Examinations'!A1495:J3829,10,FALSE)</f>
        <v>Diabetes</v>
      </c>
      <c r="L1495" s="14">
        <f>VLOOKUP(A1495,'Hospitalisation Details'!$A$1:$H$2344,2,FALSE)</f>
        <v>27548</v>
      </c>
      <c r="M1495">
        <f>VLOOKUP(A1495,'Hospitalisation Details'!$A$1:$H$2344,4,FALSE)</f>
        <v>6965.21</v>
      </c>
      <c r="N1495" t="str">
        <f>VLOOKUP(A1495,'Hospitalisation Details'!$A$1:$H$2344,5,FALSE)</f>
        <v>tier - 2</v>
      </c>
      <c r="O1495" t="str">
        <f>VLOOKUP(A1495,'Hospitalisation Details'!$A$1:$H$2344,6,FALSE)</f>
        <v>tier - 3</v>
      </c>
      <c r="P1495" t="str">
        <f>VLOOKUP(A1495,'Hospitalisation Details'!$A$1:$H$2344,7,FALSE)</f>
        <v>R1013</v>
      </c>
      <c r="Q1495">
        <f>VLOOKUP(A1495,'Hospitalisation Details'!$A$1:$H$2344,8,FALSE)</f>
        <v>48</v>
      </c>
    </row>
    <row r="1496" spans="1:17" x14ac:dyDescent="0.3">
      <c r="A1496" t="s">
        <v>865</v>
      </c>
      <c r="B1496" t="str">
        <f>VLOOKUP(A1496, 'Customer Names'!$A$1:$D$2336,3,FALSE)</f>
        <v>Dombrowski</v>
      </c>
      <c r="C1496">
        <f>VLOOKUP(A1496, 'Medical Examinations'!$A$1:$J$2336,2,FALSE)</f>
        <v>24.52</v>
      </c>
      <c r="D1496">
        <f>VLOOKUP(A1496,'Medical Examinations'!A1495:J3830,3,FALSE)</f>
        <v>4.76</v>
      </c>
      <c r="E1496" t="str">
        <f>VLOOKUP(A1496,'Medical Examinations'!A1495:J3830,4,FALSE)</f>
        <v>No</v>
      </c>
      <c r="F1496" t="str">
        <f>VLOOKUP(A1496,'Medical Examinations'!A1495:J3830,4,FALSE)</f>
        <v>No</v>
      </c>
      <c r="G1496" t="str">
        <f>VLOOKUP(A1496,'Medical Examinations'!A1496:J3830,6,FALSE)</f>
        <v>No</v>
      </c>
      <c r="H1496">
        <f>VLOOKUP(A1496,'Medical Examinations'!A1496:J3830,7,FALSE)</f>
        <v>0</v>
      </c>
      <c r="I1496" s="8" t="str">
        <f>VLOOKUP(A1496,'Medical Examinations'!A1496:J3830,8,FALSE)</f>
        <v>No</v>
      </c>
      <c r="J1496" t="str">
        <f>VLOOKUP(A1496,'Medical Examinations'!A1496:J3830,9,FALSE)</f>
        <v>Normal weight</v>
      </c>
      <c r="K1496" t="str">
        <f>VLOOKUP(A1496,'Medical Examinations'!A1496:J3830,10,FALSE)</f>
        <v>Normal</v>
      </c>
      <c r="L1496" s="14">
        <f>VLOOKUP(A1496,'Hospitalisation Details'!$A$1:$H$2344,2,FALSE)</f>
        <v>29451</v>
      </c>
      <c r="M1496">
        <f>VLOOKUP(A1496,'Hospitalisation Details'!$A$1:$H$2344,4,FALSE)</f>
        <v>6951.12</v>
      </c>
      <c r="N1496" t="str">
        <f>VLOOKUP(A1496,'Hospitalisation Details'!$A$1:$H$2344,5,FALSE)</f>
        <v>tier - 2</v>
      </c>
      <c r="O1496" t="str">
        <f>VLOOKUP(A1496,'Hospitalisation Details'!$A$1:$H$2344,6,FALSE)</f>
        <v>tier - 2</v>
      </c>
      <c r="P1496" t="str">
        <f>VLOOKUP(A1496,'Hospitalisation Details'!$A$1:$H$2344,7,FALSE)</f>
        <v>R1013</v>
      </c>
      <c r="Q1496">
        <f>VLOOKUP(A1496,'Hospitalisation Details'!$A$1:$H$2344,8,FALSE)</f>
        <v>42</v>
      </c>
    </row>
    <row r="1497" spans="1:17" x14ac:dyDescent="0.3">
      <c r="A1497" t="s">
        <v>864</v>
      </c>
      <c r="B1497" t="str">
        <f>VLOOKUP(A1497, 'Customer Names'!$A$1:$D$2336,3,FALSE)</f>
        <v>Ohara</v>
      </c>
      <c r="C1497">
        <f>VLOOKUP(A1497, 'Medical Examinations'!$A$1:$J$2336,2,FALSE)</f>
        <v>39.520000000000003</v>
      </c>
      <c r="D1497">
        <f>VLOOKUP(A1497,'Medical Examinations'!A1496:J3831,3,FALSE)</f>
        <v>11.81</v>
      </c>
      <c r="E1497" t="str">
        <f>VLOOKUP(A1497,'Medical Examinations'!A1496:J3831,4,FALSE)</f>
        <v>No</v>
      </c>
      <c r="F1497" t="str">
        <f>VLOOKUP(A1497,'Medical Examinations'!A1496:J3831,4,FALSE)</f>
        <v>No</v>
      </c>
      <c r="G1497" t="str">
        <f>VLOOKUP(A1497,'Medical Examinations'!A1497:J3831,6,FALSE)</f>
        <v>No</v>
      </c>
      <c r="H1497">
        <f>VLOOKUP(A1497,'Medical Examinations'!A1497:J3831,7,FALSE)</f>
        <v>0</v>
      </c>
      <c r="I1497" s="8" t="str">
        <f>VLOOKUP(A1497,'Medical Examinations'!A1497:J3831,8,FALSE)</f>
        <v>No</v>
      </c>
      <c r="J1497" t="str">
        <f>VLOOKUP(A1497,'Medical Examinations'!A1497:J3831,9,FALSE)</f>
        <v>Obesity</v>
      </c>
      <c r="K1497" t="str">
        <f>VLOOKUP(A1497,'Medical Examinations'!A1497:J3831,10,FALSE)</f>
        <v>Diabetes</v>
      </c>
      <c r="L1497" s="14">
        <f>VLOOKUP(A1497,'Hospitalisation Details'!$A$1:$H$2344,2,FALSE)</f>
        <v>28839</v>
      </c>
      <c r="M1497">
        <f>VLOOKUP(A1497,'Hospitalisation Details'!$A$1:$H$2344,4,FALSE)</f>
        <v>6948.7</v>
      </c>
      <c r="N1497" t="str">
        <f>VLOOKUP(A1497,'Hospitalisation Details'!$A$1:$H$2344,5,FALSE)</f>
        <v>tier - 1</v>
      </c>
      <c r="O1497" t="str">
        <f>VLOOKUP(A1497,'Hospitalisation Details'!$A$1:$H$2344,6,FALSE)</f>
        <v>tier - 2</v>
      </c>
      <c r="P1497" t="str">
        <f>VLOOKUP(A1497,'Hospitalisation Details'!$A$1:$H$2344,7,FALSE)</f>
        <v>R1012</v>
      </c>
      <c r="Q1497">
        <f>VLOOKUP(A1497,'Hospitalisation Details'!$A$1:$H$2344,8,FALSE)</f>
        <v>44</v>
      </c>
    </row>
    <row r="1498" spans="1:17" x14ac:dyDescent="0.3">
      <c r="A1498" t="s">
        <v>863</v>
      </c>
      <c r="B1498" t="str">
        <f>VLOOKUP(A1498, 'Customer Names'!$A$1:$D$2336,3,FALSE)</f>
        <v>Cifuentes Fetiva</v>
      </c>
      <c r="C1498">
        <f>VLOOKUP(A1498, 'Medical Examinations'!$A$1:$J$2336,2,FALSE)</f>
        <v>24.49</v>
      </c>
      <c r="D1498">
        <f>VLOOKUP(A1498,'Medical Examinations'!A1497:J3832,3,FALSE)</f>
        <v>4.67</v>
      </c>
      <c r="E1498" t="str">
        <f>VLOOKUP(A1498,'Medical Examinations'!A1497:J3832,4,FALSE)</f>
        <v>No</v>
      </c>
      <c r="F1498" t="str">
        <f>VLOOKUP(A1498,'Medical Examinations'!A1497:J3832,4,FALSE)</f>
        <v>No</v>
      </c>
      <c r="G1498" t="str">
        <f>VLOOKUP(A1498,'Medical Examinations'!A1498:J3832,6,FALSE)</f>
        <v>No</v>
      </c>
      <c r="H1498">
        <f>VLOOKUP(A1498,'Medical Examinations'!A1498:J3832,7,FALSE)</f>
        <v>0</v>
      </c>
      <c r="I1498" s="8" t="str">
        <f>VLOOKUP(A1498,'Medical Examinations'!A1498:J3832,8,FALSE)</f>
        <v>No</v>
      </c>
      <c r="J1498" t="str">
        <f>VLOOKUP(A1498,'Medical Examinations'!A1498:J3832,9,FALSE)</f>
        <v>Normal weight</v>
      </c>
      <c r="K1498" t="str">
        <f>VLOOKUP(A1498,'Medical Examinations'!A1498:J3832,10,FALSE)</f>
        <v>Normal</v>
      </c>
      <c r="L1498" s="14">
        <f>VLOOKUP(A1498,'Hospitalisation Details'!$A$1:$H$2344,2,FALSE)</f>
        <v>29499</v>
      </c>
      <c r="M1498">
        <f>VLOOKUP(A1498,'Hospitalisation Details'!$A$1:$H$2344,4,FALSE)</f>
        <v>6940.94</v>
      </c>
      <c r="N1498" t="str">
        <f>VLOOKUP(A1498,'Hospitalisation Details'!$A$1:$H$2344,5,FALSE)</f>
        <v>tier - 2</v>
      </c>
      <c r="O1498" t="str">
        <f>VLOOKUP(A1498,'Hospitalisation Details'!$A$1:$H$2344,6,FALSE)</f>
        <v>tier - 3</v>
      </c>
      <c r="P1498" t="str">
        <f>VLOOKUP(A1498,'Hospitalisation Details'!$A$1:$H$2344,7,FALSE)</f>
        <v>R1013</v>
      </c>
      <c r="Q1498">
        <f>VLOOKUP(A1498,'Hospitalisation Details'!$A$1:$H$2344,8,FALSE)</f>
        <v>42</v>
      </c>
    </row>
    <row r="1499" spans="1:17" x14ac:dyDescent="0.3">
      <c r="A1499" t="s">
        <v>862</v>
      </c>
      <c r="B1499" t="str">
        <f>VLOOKUP(A1499, 'Customer Names'!$A$1:$D$2336,3,FALSE)</f>
        <v>Keno</v>
      </c>
      <c r="C1499">
        <f>VLOOKUP(A1499, 'Medical Examinations'!$A$1:$J$2336,2,FALSE)</f>
        <v>26.315000000000001</v>
      </c>
      <c r="D1499">
        <f>VLOOKUP(A1499,'Medical Examinations'!A1498:J3833,3,FALSE)</f>
        <v>6.02</v>
      </c>
      <c r="E1499" t="str">
        <f>VLOOKUP(A1499,'Medical Examinations'!A1498:J3833,4,FALSE)</f>
        <v>No</v>
      </c>
      <c r="F1499" t="str">
        <f>VLOOKUP(A1499,'Medical Examinations'!A1498:J3833,4,FALSE)</f>
        <v>No</v>
      </c>
      <c r="G1499" t="str">
        <f>VLOOKUP(A1499,'Medical Examinations'!A1499:J3833,6,FALSE)</f>
        <v>No</v>
      </c>
      <c r="H1499">
        <f>VLOOKUP(A1499,'Medical Examinations'!A1499:J3833,7,FALSE)</f>
        <v>0</v>
      </c>
      <c r="I1499" s="8" t="str">
        <f>VLOOKUP(A1499,'Medical Examinations'!A1499:J3833,8,FALSE)</f>
        <v>No</v>
      </c>
      <c r="J1499" t="str">
        <f>VLOOKUP(A1499,'Medical Examinations'!A1499:J3833,9,FALSE)</f>
        <v>Overweight</v>
      </c>
      <c r="K1499" t="str">
        <f>VLOOKUP(A1499,'Medical Examinations'!A1499:J3833,10,FALSE)</f>
        <v>Prediabetes</v>
      </c>
      <c r="L1499" s="14">
        <f>VLOOKUP(A1499,'Hospitalisation Details'!$A$1:$H$2344,2,FALSE)</f>
        <v>29463</v>
      </c>
      <c r="M1499">
        <f>VLOOKUP(A1499,'Hospitalisation Details'!$A$1:$H$2344,4,FALSE)</f>
        <v>6940.91</v>
      </c>
      <c r="N1499" t="str">
        <f>VLOOKUP(A1499,'Hospitalisation Details'!$A$1:$H$2344,5,FALSE)</f>
        <v>tier - 2</v>
      </c>
      <c r="O1499" t="str">
        <f>VLOOKUP(A1499,'Hospitalisation Details'!$A$1:$H$2344,6,FALSE)</f>
        <v>tier - 2</v>
      </c>
      <c r="P1499" t="str">
        <f>VLOOKUP(A1499,'Hospitalisation Details'!$A$1:$H$2344,7,FALSE)</f>
        <v>R1012</v>
      </c>
      <c r="Q1499">
        <f>VLOOKUP(A1499,'Hospitalisation Details'!$A$1:$H$2344,8,FALSE)</f>
        <v>42</v>
      </c>
    </row>
    <row r="1500" spans="1:17" x14ac:dyDescent="0.3">
      <c r="A1500" t="s">
        <v>861</v>
      </c>
      <c r="B1500" t="str">
        <f>VLOOKUP(A1500, 'Customer Names'!$A$1:$D$2336,3,FALSE)</f>
        <v>Bruce</v>
      </c>
      <c r="C1500">
        <f>VLOOKUP(A1500, 'Medical Examinations'!$A$1:$J$2336,2,FALSE)</f>
        <v>22.58</v>
      </c>
      <c r="D1500">
        <f>VLOOKUP(A1500,'Medical Examinations'!A1499:J3834,3,FALSE)</f>
        <v>7.46</v>
      </c>
      <c r="E1500" t="str">
        <f>VLOOKUP(A1500,'Medical Examinations'!A1499:J3834,4,FALSE)</f>
        <v>No</v>
      </c>
      <c r="F1500" t="str">
        <f>VLOOKUP(A1500,'Medical Examinations'!A1499:J3834,4,FALSE)</f>
        <v>No</v>
      </c>
      <c r="G1500" t="str">
        <f>VLOOKUP(A1500,'Medical Examinations'!A1500:J3834,6,FALSE)</f>
        <v>No</v>
      </c>
      <c r="H1500">
        <f>VLOOKUP(A1500,'Medical Examinations'!A1500:J3834,7,FALSE)</f>
        <v>0</v>
      </c>
      <c r="I1500" s="8" t="str">
        <f>VLOOKUP(A1500,'Medical Examinations'!A1500:J3834,8,FALSE)</f>
        <v>No</v>
      </c>
      <c r="J1500" t="str">
        <f>VLOOKUP(A1500,'Medical Examinations'!A1500:J3834,9,FALSE)</f>
        <v>Normal weight</v>
      </c>
      <c r="K1500" t="str">
        <f>VLOOKUP(A1500,'Medical Examinations'!A1500:J3834,10,FALSE)</f>
        <v>Diabetes</v>
      </c>
      <c r="L1500" s="14">
        <f>VLOOKUP(A1500,'Hospitalisation Details'!$A$1:$H$2344,2,FALSE)</f>
        <v>28823</v>
      </c>
      <c r="M1500">
        <f>VLOOKUP(A1500,'Hospitalisation Details'!$A$1:$H$2344,4,FALSE)</f>
        <v>6938.11</v>
      </c>
      <c r="N1500" t="str">
        <f>VLOOKUP(A1500,'Hospitalisation Details'!$A$1:$H$2344,5,FALSE)</f>
        <v>tier - 2</v>
      </c>
      <c r="O1500" t="str">
        <f>VLOOKUP(A1500,'Hospitalisation Details'!$A$1:$H$2344,6,FALSE)</f>
        <v>tier - 2</v>
      </c>
      <c r="P1500" t="str">
        <f>VLOOKUP(A1500,'Hospitalisation Details'!$A$1:$H$2344,7,FALSE)</f>
        <v>R1013</v>
      </c>
      <c r="Q1500">
        <f>VLOOKUP(A1500,'Hospitalisation Details'!$A$1:$H$2344,8,FALSE)</f>
        <v>44</v>
      </c>
    </row>
    <row r="1501" spans="1:17" x14ac:dyDescent="0.3">
      <c r="A1501" t="s">
        <v>860</v>
      </c>
      <c r="B1501" t="str">
        <f>VLOOKUP(A1501, 'Customer Names'!$A$1:$D$2336,3,FALSE)</f>
        <v>Lorch</v>
      </c>
      <c r="C1501">
        <f>VLOOKUP(A1501, 'Medical Examinations'!$A$1:$J$2336,2,FALSE)</f>
        <v>19.475000000000001</v>
      </c>
      <c r="D1501">
        <f>VLOOKUP(A1501,'Medical Examinations'!A1500:J3835,3,FALSE)</f>
        <v>4.74</v>
      </c>
      <c r="E1501" t="str">
        <f>VLOOKUP(A1501,'Medical Examinations'!A1500:J3835,4,FALSE)</f>
        <v>No</v>
      </c>
      <c r="F1501" t="str">
        <f>VLOOKUP(A1501,'Medical Examinations'!A1500:J3835,4,FALSE)</f>
        <v>No</v>
      </c>
      <c r="G1501" t="str">
        <f>VLOOKUP(A1501,'Medical Examinations'!A1501:J3835,6,FALSE)</f>
        <v>No</v>
      </c>
      <c r="H1501">
        <f>VLOOKUP(A1501,'Medical Examinations'!A1501:J3835,7,FALSE)</f>
        <v>1</v>
      </c>
      <c r="I1501" s="8" t="str">
        <f>VLOOKUP(A1501,'Medical Examinations'!A1501:J3835,8,FALSE)</f>
        <v>No</v>
      </c>
      <c r="J1501" t="str">
        <f>VLOOKUP(A1501,'Medical Examinations'!A1501:J3835,9,FALSE)</f>
        <v>Normal weight</v>
      </c>
      <c r="K1501" t="str">
        <f>VLOOKUP(A1501,'Medical Examinations'!A1501:J3835,10,FALSE)</f>
        <v>Normal</v>
      </c>
      <c r="L1501" s="14">
        <f>VLOOKUP(A1501,'Hospitalisation Details'!$A$1:$H$2344,2,FALSE)</f>
        <v>30930</v>
      </c>
      <c r="M1501">
        <f>VLOOKUP(A1501,'Hospitalisation Details'!$A$1:$H$2344,4,FALSE)</f>
        <v>6933.24</v>
      </c>
      <c r="N1501" t="str">
        <f>VLOOKUP(A1501,'Hospitalisation Details'!$A$1:$H$2344,5,FALSE)</f>
        <v>tier - 2</v>
      </c>
      <c r="O1501" t="str">
        <f>VLOOKUP(A1501,'Hospitalisation Details'!$A$1:$H$2344,6,FALSE)</f>
        <v>tier - 3</v>
      </c>
      <c r="P1501" t="str">
        <f>VLOOKUP(A1501,'Hospitalisation Details'!$A$1:$H$2344,7,FALSE)</f>
        <v>R1012</v>
      </c>
      <c r="Q1501">
        <f>VLOOKUP(A1501,'Hospitalisation Details'!$A$1:$H$2344,8,FALSE)</f>
        <v>38</v>
      </c>
    </row>
    <row r="1502" spans="1:17" x14ac:dyDescent="0.3">
      <c r="A1502" t="s">
        <v>859</v>
      </c>
      <c r="B1502" t="str">
        <f>VLOOKUP(A1502, 'Customer Names'!$A$1:$D$2336,3,FALSE)</f>
        <v>Sullivan</v>
      </c>
      <c r="C1502">
        <f>VLOOKUP(A1502, 'Medical Examinations'!$A$1:$J$2336,2,FALSE)</f>
        <v>26.33</v>
      </c>
      <c r="D1502">
        <f>VLOOKUP(A1502,'Medical Examinations'!A1501:J3836,3,FALSE)</f>
        <v>4.79</v>
      </c>
      <c r="E1502" t="str">
        <f>VLOOKUP(A1502,'Medical Examinations'!A1501:J3836,4,FALSE)</f>
        <v>No</v>
      </c>
      <c r="F1502" t="str">
        <f>VLOOKUP(A1502,'Medical Examinations'!A1501:J3836,4,FALSE)</f>
        <v>No</v>
      </c>
      <c r="G1502" t="str">
        <f>VLOOKUP(A1502,'Medical Examinations'!A1502:J3836,6,FALSE)</f>
        <v>No</v>
      </c>
      <c r="H1502">
        <f>VLOOKUP(A1502,'Medical Examinations'!A1502:J3836,7,FALSE)</f>
        <v>0</v>
      </c>
      <c r="I1502" s="8" t="str">
        <f>VLOOKUP(A1502,'Medical Examinations'!A1502:J3836,8,FALSE)</f>
        <v>No</v>
      </c>
      <c r="J1502" t="str">
        <f>VLOOKUP(A1502,'Medical Examinations'!A1502:J3836,9,FALSE)</f>
        <v>Overweight</v>
      </c>
      <c r="K1502" t="str">
        <f>VLOOKUP(A1502,'Medical Examinations'!A1502:J3836,10,FALSE)</f>
        <v>Normal</v>
      </c>
      <c r="L1502" s="14">
        <f>VLOOKUP(A1502,'Hospitalisation Details'!$A$1:$H$2344,2,FALSE)</f>
        <v>32863</v>
      </c>
      <c r="M1502">
        <f>VLOOKUP(A1502,'Hospitalisation Details'!$A$1:$H$2344,4,FALSE)</f>
        <v>6895.19</v>
      </c>
      <c r="N1502" t="str">
        <f>VLOOKUP(A1502,'Hospitalisation Details'!$A$1:$H$2344,5,FALSE)</f>
        <v>tier - 2</v>
      </c>
      <c r="O1502" t="str">
        <f>VLOOKUP(A1502,'Hospitalisation Details'!$A$1:$H$2344,6,FALSE)</f>
        <v>tier - 3</v>
      </c>
      <c r="P1502" t="str">
        <f>VLOOKUP(A1502,'Hospitalisation Details'!$A$1:$H$2344,7,FALSE)</f>
        <v>R1024</v>
      </c>
      <c r="Q1502">
        <f>VLOOKUP(A1502,'Hospitalisation Details'!$A$1:$H$2344,8,FALSE)</f>
        <v>33</v>
      </c>
    </row>
    <row r="1503" spans="1:17" x14ac:dyDescent="0.3">
      <c r="A1503" t="s">
        <v>858</v>
      </c>
      <c r="B1503" t="str">
        <f>VLOOKUP(A1503, 'Customer Names'!$A$1:$D$2336,3,FALSE)</f>
        <v>Cave</v>
      </c>
      <c r="C1503">
        <f>VLOOKUP(A1503, 'Medical Examinations'!$A$1:$J$2336,2,FALSE)</f>
        <v>17.29</v>
      </c>
      <c r="D1503">
        <f>VLOOKUP(A1503,'Medical Examinations'!A1502:J3837,3,FALSE)</f>
        <v>5.35</v>
      </c>
      <c r="E1503" t="str">
        <f>VLOOKUP(A1503,'Medical Examinations'!A1502:J3837,4,FALSE)</f>
        <v>Yes</v>
      </c>
      <c r="F1503" t="str">
        <f>VLOOKUP(A1503,'Medical Examinations'!A1502:J3837,4,FALSE)</f>
        <v>Yes</v>
      </c>
      <c r="G1503" t="str">
        <f>VLOOKUP(A1503,'Medical Examinations'!A1503:J3837,6,FALSE)</f>
        <v>No</v>
      </c>
      <c r="H1503">
        <f>VLOOKUP(A1503,'Medical Examinations'!A1503:J3837,7,FALSE)</f>
        <v>0</v>
      </c>
      <c r="I1503" s="8" t="str">
        <f>VLOOKUP(A1503,'Medical Examinations'!A1503:J3837,8,FALSE)</f>
        <v>No</v>
      </c>
      <c r="J1503" t="str">
        <f>VLOOKUP(A1503,'Medical Examinations'!A1503:J3837,9,FALSE)</f>
        <v>Underweight</v>
      </c>
      <c r="K1503" t="str">
        <f>VLOOKUP(A1503,'Medical Examinations'!A1503:J3837,10,FALSE)</f>
        <v>Normal</v>
      </c>
      <c r="L1503" s="14">
        <f>VLOOKUP(A1503,'Hospitalisation Details'!$A$1:$H$2344,2,FALSE)</f>
        <v>31300</v>
      </c>
      <c r="M1503">
        <f>VLOOKUP(A1503,'Hospitalisation Details'!$A$1:$H$2344,4,FALSE)</f>
        <v>6877.98</v>
      </c>
      <c r="N1503" t="str">
        <f>VLOOKUP(A1503,'Hospitalisation Details'!$A$1:$H$2344,5,FALSE)</f>
        <v>tier - 2</v>
      </c>
      <c r="O1503" t="str">
        <f>VLOOKUP(A1503,'Hospitalisation Details'!$A$1:$H$2344,6,FALSE)</f>
        <v>tier - 1</v>
      </c>
      <c r="P1503" t="str">
        <f>VLOOKUP(A1503,'Hospitalisation Details'!$A$1:$H$2344,7,FALSE)</f>
        <v>R1024</v>
      </c>
      <c r="Q1503">
        <f>VLOOKUP(A1503,'Hospitalisation Details'!$A$1:$H$2344,8,FALSE)</f>
        <v>37</v>
      </c>
    </row>
    <row r="1504" spans="1:17" x14ac:dyDescent="0.3">
      <c r="A1504" t="s">
        <v>857</v>
      </c>
      <c r="B1504" t="str">
        <f>VLOOKUP(A1504, 'Customer Names'!$A$1:$D$2336,3,FALSE)</f>
        <v>Gudenkauf</v>
      </c>
      <c r="C1504">
        <f>VLOOKUP(A1504, 'Medical Examinations'!$A$1:$J$2336,2,FALSE)</f>
        <v>42.88</v>
      </c>
      <c r="D1504">
        <f>VLOOKUP(A1504,'Medical Examinations'!A1503:J3838,3,FALSE)</f>
        <v>4.87</v>
      </c>
      <c r="E1504" t="str">
        <f>VLOOKUP(A1504,'Medical Examinations'!A1503:J3838,4,FALSE)</f>
        <v>No</v>
      </c>
      <c r="F1504" t="str">
        <f>VLOOKUP(A1504,'Medical Examinations'!A1503:J3838,4,FALSE)</f>
        <v>No</v>
      </c>
      <c r="G1504" t="str">
        <f>VLOOKUP(A1504,'Medical Examinations'!A1504:J3838,6,FALSE)</f>
        <v>No</v>
      </c>
      <c r="H1504">
        <f>VLOOKUP(A1504,'Medical Examinations'!A1504:J3838,7,FALSE)</f>
        <v>1</v>
      </c>
      <c r="I1504" s="8" t="str">
        <f>VLOOKUP(A1504,'Medical Examinations'!A1504:J3838,8,FALSE)</f>
        <v>No</v>
      </c>
      <c r="J1504" t="str">
        <f>VLOOKUP(A1504,'Medical Examinations'!A1504:J3838,9,FALSE)</f>
        <v>Obesity</v>
      </c>
      <c r="K1504" t="str">
        <f>VLOOKUP(A1504,'Medical Examinations'!A1504:J3838,10,FALSE)</f>
        <v>Normal</v>
      </c>
      <c r="L1504" s="14">
        <f>VLOOKUP(A1504,'Hospitalisation Details'!$A$1:$H$2344,2,FALSE)</f>
        <v>38345</v>
      </c>
      <c r="M1504">
        <f>VLOOKUP(A1504,'Hospitalisation Details'!$A$1:$H$2344,4,FALSE)</f>
        <v>6876.53</v>
      </c>
      <c r="N1504" t="str">
        <f>VLOOKUP(A1504,'Hospitalisation Details'!$A$1:$H$2344,5,FALSE)</f>
        <v>tier - 2</v>
      </c>
      <c r="O1504" t="str">
        <f>VLOOKUP(A1504,'Hospitalisation Details'!$A$1:$H$2344,6,FALSE)</f>
        <v>tier - 1</v>
      </c>
      <c r="P1504" t="str">
        <f>VLOOKUP(A1504,'Hospitalisation Details'!$A$1:$H$2344,7,FALSE)</f>
        <v>R1012</v>
      </c>
      <c r="Q1504">
        <f>VLOOKUP(A1504,'Hospitalisation Details'!$A$1:$H$2344,8,FALSE)</f>
        <v>18</v>
      </c>
    </row>
    <row r="1505" spans="1:17" x14ac:dyDescent="0.3">
      <c r="A1505" t="s">
        <v>856</v>
      </c>
      <c r="B1505" t="str">
        <f>VLOOKUP(A1505, 'Customer Names'!$A$1:$D$2336,3,FALSE)</f>
        <v>Thomas</v>
      </c>
      <c r="C1505">
        <f>VLOOKUP(A1505, 'Medical Examinations'!$A$1:$J$2336,2,FALSE)</f>
        <v>32.200000000000003</v>
      </c>
      <c r="D1505">
        <f>VLOOKUP(A1505,'Medical Examinations'!A1504:J3839,3,FALSE)</f>
        <v>10.09</v>
      </c>
      <c r="E1505" t="str">
        <f>VLOOKUP(A1505,'Medical Examinations'!A1504:J3839,4,FALSE)</f>
        <v>Yes</v>
      </c>
      <c r="F1505" t="str">
        <f>VLOOKUP(A1505,'Medical Examinations'!A1504:J3839,4,FALSE)</f>
        <v>Yes</v>
      </c>
      <c r="G1505" t="str">
        <f>VLOOKUP(A1505,'Medical Examinations'!A1505:J3839,6,FALSE)</f>
        <v>No</v>
      </c>
      <c r="H1505">
        <f>VLOOKUP(A1505,'Medical Examinations'!A1505:J3839,7,FALSE)</f>
        <v>0</v>
      </c>
      <c r="I1505" s="8" t="str">
        <f>VLOOKUP(A1505,'Medical Examinations'!A1505:J3839,8,FALSE)</f>
        <v>No</v>
      </c>
      <c r="J1505" t="str">
        <f>VLOOKUP(A1505,'Medical Examinations'!A1505:J3839,9,FALSE)</f>
        <v>Obesity</v>
      </c>
      <c r="K1505" t="str">
        <f>VLOOKUP(A1505,'Medical Examinations'!A1505:J3839,10,FALSE)</f>
        <v>Diabetes</v>
      </c>
      <c r="L1505" s="14">
        <f>VLOOKUP(A1505,'Hospitalisation Details'!$A$1:$H$2344,2,FALSE)</f>
        <v>29760</v>
      </c>
      <c r="M1505">
        <f>VLOOKUP(A1505,'Hospitalisation Details'!$A$1:$H$2344,4,FALSE)</f>
        <v>6875.96</v>
      </c>
      <c r="N1505" t="str">
        <f>VLOOKUP(A1505,'Hospitalisation Details'!$A$1:$H$2344,5,FALSE)</f>
        <v>tier - 2</v>
      </c>
      <c r="O1505" t="str">
        <f>VLOOKUP(A1505,'Hospitalisation Details'!$A$1:$H$2344,6,FALSE)</f>
        <v>tier - 2</v>
      </c>
      <c r="P1505" t="str">
        <f>VLOOKUP(A1505,'Hospitalisation Details'!$A$1:$H$2344,7,FALSE)</f>
        <v>R1011</v>
      </c>
      <c r="Q1505">
        <f>VLOOKUP(A1505,'Hospitalisation Details'!$A$1:$H$2344,8,FALSE)</f>
        <v>41</v>
      </c>
    </row>
    <row r="1506" spans="1:17" x14ac:dyDescent="0.3">
      <c r="A1506" t="s">
        <v>855</v>
      </c>
      <c r="B1506" t="str">
        <f>VLOOKUP(A1506, 'Customer Names'!$A$1:$D$2336,3,FALSE)</f>
        <v>Holley</v>
      </c>
      <c r="C1506">
        <f>VLOOKUP(A1506, 'Medical Examinations'!$A$1:$J$2336,2,FALSE)</f>
        <v>18.75</v>
      </c>
      <c r="D1506">
        <f>VLOOKUP(A1506,'Medical Examinations'!A1505:J3840,3,FALSE)</f>
        <v>5.47</v>
      </c>
      <c r="E1506" t="str">
        <f>VLOOKUP(A1506,'Medical Examinations'!A1505:J3840,4,FALSE)</f>
        <v>Yes</v>
      </c>
      <c r="F1506" t="str">
        <f>VLOOKUP(A1506,'Medical Examinations'!A1505:J3840,4,FALSE)</f>
        <v>Yes</v>
      </c>
      <c r="G1506" t="str">
        <f>VLOOKUP(A1506,'Medical Examinations'!A1506:J3840,6,FALSE)</f>
        <v>Yes</v>
      </c>
      <c r="H1506">
        <f>VLOOKUP(A1506,'Medical Examinations'!A1506:J3840,7,FALSE)</f>
        <v>1</v>
      </c>
      <c r="I1506" s="8" t="str">
        <f>VLOOKUP(A1506,'Medical Examinations'!A1506:J3840,8,FALSE)</f>
        <v>No</v>
      </c>
      <c r="J1506" t="str">
        <f>VLOOKUP(A1506,'Medical Examinations'!A1506:J3840,9,FALSE)</f>
        <v>Normal weight</v>
      </c>
      <c r="K1506" t="str">
        <f>VLOOKUP(A1506,'Medical Examinations'!A1506:J3840,10,FALSE)</f>
        <v>Normal</v>
      </c>
      <c r="L1506" s="14">
        <f>VLOOKUP(A1506,'Hospitalisation Details'!$A$1:$H$2344,2,FALSE)</f>
        <v>25499</v>
      </c>
      <c r="M1506">
        <f>VLOOKUP(A1506,'Hospitalisation Details'!$A$1:$H$2344,4,FALSE)</f>
        <v>6868.39</v>
      </c>
      <c r="N1506" t="str">
        <f>VLOOKUP(A1506,'Hospitalisation Details'!$A$1:$H$2344,5,FALSE)</f>
        <v>tier - 2</v>
      </c>
      <c r="O1506" t="str">
        <f>VLOOKUP(A1506,'Hospitalisation Details'!$A$1:$H$2344,6,FALSE)</f>
        <v>tier - 2</v>
      </c>
      <c r="P1506" t="str">
        <f>VLOOKUP(A1506,'Hospitalisation Details'!$A$1:$H$2344,7,FALSE)</f>
        <v>R1013</v>
      </c>
      <c r="Q1506">
        <f>VLOOKUP(A1506,'Hospitalisation Details'!$A$1:$H$2344,8,FALSE)</f>
        <v>53</v>
      </c>
    </row>
    <row r="1507" spans="1:17" x14ac:dyDescent="0.3">
      <c r="A1507" t="s">
        <v>854</v>
      </c>
      <c r="B1507" t="str">
        <f>VLOOKUP(A1507, 'Customer Names'!$A$1:$D$2336,3,FALSE)</f>
        <v>Kemble</v>
      </c>
      <c r="C1507">
        <f>VLOOKUP(A1507, 'Medical Examinations'!$A$1:$J$2336,2,FALSE)</f>
        <v>22.36</v>
      </c>
      <c r="D1507">
        <f>VLOOKUP(A1507,'Medical Examinations'!A1506:J3841,3,FALSE)</f>
        <v>8.6</v>
      </c>
      <c r="E1507" t="str">
        <f>VLOOKUP(A1507,'Medical Examinations'!A1506:J3841,4,FALSE)</f>
        <v>No</v>
      </c>
      <c r="F1507" t="str">
        <f>VLOOKUP(A1507,'Medical Examinations'!A1506:J3841,4,FALSE)</f>
        <v>No</v>
      </c>
      <c r="G1507" t="str">
        <f>VLOOKUP(A1507,'Medical Examinations'!A1507:J3841,6,FALSE)</f>
        <v>No</v>
      </c>
      <c r="H1507">
        <f>VLOOKUP(A1507,'Medical Examinations'!A1507:J3841,7,FALSE)</f>
        <v>0</v>
      </c>
      <c r="I1507" s="8" t="str">
        <f>VLOOKUP(A1507,'Medical Examinations'!A1507:J3841,8,FALSE)</f>
        <v>No</v>
      </c>
      <c r="J1507" t="str">
        <f>VLOOKUP(A1507,'Medical Examinations'!A1507:J3841,9,FALSE)</f>
        <v>Normal weight</v>
      </c>
      <c r="K1507" t="str">
        <f>VLOOKUP(A1507,'Medical Examinations'!A1507:J3841,10,FALSE)</f>
        <v>Diabetes</v>
      </c>
      <c r="L1507" s="14">
        <f>VLOOKUP(A1507,'Hospitalisation Details'!$A$1:$H$2344,2,FALSE)</f>
        <v>28707</v>
      </c>
      <c r="M1507">
        <f>VLOOKUP(A1507,'Hospitalisation Details'!$A$1:$H$2344,4,FALSE)</f>
        <v>6863.49</v>
      </c>
      <c r="N1507" t="str">
        <f>VLOOKUP(A1507,'Hospitalisation Details'!$A$1:$H$2344,5,FALSE)</f>
        <v>tier - 2</v>
      </c>
      <c r="O1507" t="str">
        <f>VLOOKUP(A1507,'Hospitalisation Details'!$A$1:$H$2344,6,FALSE)</f>
        <v>tier - 1</v>
      </c>
      <c r="P1507" t="str">
        <f>VLOOKUP(A1507,'Hospitalisation Details'!$A$1:$H$2344,7,FALSE)</f>
        <v>R1013</v>
      </c>
      <c r="Q1507">
        <f>VLOOKUP(A1507,'Hospitalisation Details'!$A$1:$H$2344,8,FALSE)</f>
        <v>44</v>
      </c>
    </row>
    <row r="1508" spans="1:17" x14ac:dyDescent="0.3">
      <c r="A1508" t="s">
        <v>853</v>
      </c>
      <c r="B1508" t="str">
        <f>VLOOKUP(A1508, 'Customer Names'!$A$1:$D$2336,3,FALSE)</f>
        <v>Bentley</v>
      </c>
      <c r="C1508">
        <f>VLOOKUP(A1508, 'Medical Examinations'!$A$1:$J$2336,2,FALSE)</f>
        <v>23.94</v>
      </c>
      <c r="D1508">
        <f>VLOOKUP(A1508,'Medical Examinations'!A1507:J3842,3,FALSE)</f>
        <v>10.74</v>
      </c>
      <c r="E1508" t="str">
        <f>VLOOKUP(A1508,'Medical Examinations'!A1507:J3842,4,FALSE)</f>
        <v>Yes</v>
      </c>
      <c r="F1508" t="str">
        <f>VLOOKUP(A1508,'Medical Examinations'!A1507:J3842,4,FALSE)</f>
        <v>Yes</v>
      </c>
      <c r="G1508" t="str">
        <f>VLOOKUP(A1508,'Medical Examinations'!A1508:J3842,6,FALSE)</f>
        <v>No</v>
      </c>
      <c r="H1508">
        <f>VLOOKUP(A1508,'Medical Examinations'!A1508:J3842,7,FALSE)</f>
        <v>0</v>
      </c>
      <c r="I1508" s="8" t="str">
        <f>VLOOKUP(A1508,'Medical Examinations'!A1508:J3842,8,FALSE)</f>
        <v>No</v>
      </c>
      <c r="J1508" t="str">
        <f>VLOOKUP(A1508,'Medical Examinations'!A1508:J3842,9,FALSE)</f>
        <v>Normal weight</v>
      </c>
      <c r="K1508" t="str">
        <f>VLOOKUP(A1508,'Medical Examinations'!A1508:J3842,10,FALSE)</f>
        <v>Diabetes</v>
      </c>
      <c r="L1508" s="14">
        <f>VLOOKUP(A1508,'Hospitalisation Details'!$A$1:$H$2344,2,FALSE)</f>
        <v>29756</v>
      </c>
      <c r="M1508">
        <f>VLOOKUP(A1508,'Hospitalisation Details'!$A$1:$H$2344,4,FALSE)</f>
        <v>6858.48</v>
      </c>
      <c r="N1508" t="str">
        <f>VLOOKUP(A1508,'Hospitalisation Details'!$A$1:$H$2344,5,FALSE)</f>
        <v>tier - 2</v>
      </c>
      <c r="O1508" t="str">
        <f>VLOOKUP(A1508,'Hospitalisation Details'!$A$1:$H$2344,6,FALSE)</f>
        <v>tier - 2</v>
      </c>
      <c r="P1508" t="str">
        <f>VLOOKUP(A1508,'Hospitalisation Details'!$A$1:$H$2344,7,FALSE)</f>
        <v>R1019</v>
      </c>
      <c r="Q1508">
        <f>VLOOKUP(A1508,'Hospitalisation Details'!$A$1:$H$2344,8,FALSE)</f>
        <v>41</v>
      </c>
    </row>
    <row r="1509" spans="1:17" x14ac:dyDescent="0.3">
      <c r="A1509" t="s">
        <v>852</v>
      </c>
      <c r="B1509" t="str">
        <f>VLOOKUP(A1509, 'Customer Names'!$A$1:$D$2336,3,FALSE)</f>
        <v>Jones</v>
      </c>
      <c r="C1509">
        <f>VLOOKUP(A1509, 'Medical Examinations'!$A$1:$J$2336,2,FALSE)</f>
        <v>30.1</v>
      </c>
      <c r="D1509">
        <f>VLOOKUP(A1509,'Medical Examinations'!A1508:J3843,3,FALSE)</f>
        <v>4.3899999999999997</v>
      </c>
      <c r="E1509" t="str">
        <f>VLOOKUP(A1509,'Medical Examinations'!A1508:J3843,4,FALSE)</f>
        <v>No</v>
      </c>
      <c r="F1509" t="str">
        <f>VLOOKUP(A1509,'Medical Examinations'!A1508:J3843,4,FALSE)</f>
        <v>No</v>
      </c>
      <c r="G1509" t="str">
        <f>VLOOKUP(A1509,'Medical Examinations'!A1509:J3843,6,FALSE)</f>
        <v>Yes</v>
      </c>
      <c r="H1509">
        <f>VLOOKUP(A1509,'Medical Examinations'!A1509:J3843,7,FALSE)</f>
        <v>1</v>
      </c>
      <c r="I1509" s="8" t="str">
        <f>VLOOKUP(A1509,'Medical Examinations'!A1509:J3843,8,FALSE)</f>
        <v>No</v>
      </c>
      <c r="J1509" t="str">
        <f>VLOOKUP(A1509,'Medical Examinations'!A1509:J3843,9,FALSE)</f>
        <v>Obesity</v>
      </c>
      <c r="K1509" t="str">
        <f>VLOOKUP(A1509,'Medical Examinations'!A1509:J3843,10,FALSE)</f>
        <v>Normal</v>
      </c>
      <c r="L1509" s="14">
        <f>VLOOKUP(A1509,'Hospitalisation Details'!$A$1:$H$2344,2,FALSE)</f>
        <v>29163</v>
      </c>
      <c r="M1509">
        <f>VLOOKUP(A1509,'Hospitalisation Details'!$A$1:$H$2344,4,FALSE)</f>
        <v>6849.03</v>
      </c>
      <c r="N1509" t="str">
        <f>VLOOKUP(A1509,'Hospitalisation Details'!$A$1:$H$2344,5,FALSE)</f>
        <v>tier - 2</v>
      </c>
      <c r="O1509" t="str">
        <f>VLOOKUP(A1509,'Hospitalisation Details'!$A$1:$H$2344,6,FALSE)</f>
        <v>tier - 2</v>
      </c>
      <c r="P1509" t="str">
        <f>VLOOKUP(A1509,'Hospitalisation Details'!$A$1:$H$2344,7,FALSE)</f>
        <v>R1011</v>
      </c>
      <c r="Q1509">
        <f>VLOOKUP(A1509,'Hospitalisation Details'!$A$1:$H$2344,8,FALSE)</f>
        <v>43</v>
      </c>
    </row>
    <row r="1510" spans="1:17" x14ac:dyDescent="0.3">
      <c r="A1510" t="s">
        <v>851</v>
      </c>
      <c r="B1510" t="str">
        <f>VLOOKUP(A1510, 'Customer Names'!$A$1:$D$2336,3,FALSE)</f>
        <v>Tremblay</v>
      </c>
      <c r="C1510">
        <f>VLOOKUP(A1510, 'Medical Examinations'!$A$1:$J$2336,2,FALSE)</f>
        <v>21.93</v>
      </c>
      <c r="D1510">
        <f>VLOOKUP(A1510,'Medical Examinations'!A1509:J3844,3,FALSE)</f>
        <v>6.3</v>
      </c>
      <c r="E1510" t="str">
        <f>VLOOKUP(A1510,'Medical Examinations'!A1509:J3844,4,FALSE)</f>
        <v>No</v>
      </c>
      <c r="F1510" t="str">
        <f>VLOOKUP(A1510,'Medical Examinations'!A1509:J3844,4,FALSE)</f>
        <v>No</v>
      </c>
      <c r="G1510" t="str">
        <f>VLOOKUP(A1510,'Medical Examinations'!A1510:J3844,6,FALSE)</f>
        <v>No</v>
      </c>
      <c r="H1510">
        <f>VLOOKUP(A1510,'Medical Examinations'!A1510:J3844,7,FALSE)</f>
        <v>0</v>
      </c>
      <c r="I1510" s="8" t="str">
        <f>VLOOKUP(A1510,'Medical Examinations'!A1510:J3844,8,FALSE)</f>
        <v>No</v>
      </c>
      <c r="J1510" t="str">
        <f>VLOOKUP(A1510,'Medical Examinations'!A1510:J3844,9,FALSE)</f>
        <v>Normal weight</v>
      </c>
      <c r="K1510" t="str">
        <f>VLOOKUP(A1510,'Medical Examinations'!A1510:J3844,10,FALSE)</f>
        <v>Prediabetes</v>
      </c>
      <c r="L1510" s="14">
        <f>VLOOKUP(A1510,'Hospitalisation Details'!$A$1:$H$2344,2,FALSE)</f>
        <v>28291</v>
      </c>
      <c r="M1510">
        <f>VLOOKUP(A1510,'Hospitalisation Details'!$A$1:$H$2344,4,FALSE)</f>
        <v>6843.17</v>
      </c>
      <c r="N1510" t="str">
        <f>VLOOKUP(A1510,'Hospitalisation Details'!$A$1:$H$2344,5,FALSE)</f>
        <v>tier - 2</v>
      </c>
      <c r="O1510" t="str">
        <f>VLOOKUP(A1510,'Hospitalisation Details'!$A$1:$H$2344,6,FALSE)</f>
        <v>tier - 1</v>
      </c>
      <c r="P1510" t="str">
        <f>VLOOKUP(A1510,'Hospitalisation Details'!$A$1:$H$2344,7,FALSE)</f>
        <v>R1013</v>
      </c>
      <c r="Q1510">
        <f>VLOOKUP(A1510,'Hospitalisation Details'!$A$1:$H$2344,8,FALSE)</f>
        <v>45</v>
      </c>
    </row>
    <row r="1511" spans="1:17" x14ac:dyDescent="0.3">
      <c r="A1511" t="s">
        <v>850</v>
      </c>
      <c r="B1511" t="str">
        <f>VLOOKUP(A1511, 'Customer Names'!$A$1:$D$2336,3,FALSE)</f>
        <v>Bellucci</v>
      </c>
      <c r="C1511">
        <f>VLOOKUP(A1511, 'Medical Examinations'!$A$1:$J$2336,2,FALSE)</f>
        <v>39.75</v>
      </c>
      <c r="D1511">
        <f>VLOOKUP(A1511,'Medical Examinations'!A1510:J3845,3,FALSE)</f>
        <v>5.41</v>
      </c>
      <c r="E1511" t="str">
        <f>VLOOKUP(A1511,'Medical Examinations'!A1510:J3845,4,FALSE)</f>
        <v>No</v>
      </c>
      <c r="F1511" t="str">
        <f>VLOOKUP(A1511,'Medical Examinations'!A1510:J3845,4,FALSE)</f>
        <v>No</v>
      </c>
      <c r="G1511" t="str">
        <f>VLOOKUP(A1511,'Medical Examinations'!A1511:J3845,6,FALSE)</f>
        <v>No</v>
      </c>
      <c r="H1511">
        <f>VLOOKUP(A1511,'Medical Examinations'!A1511:J3845,7,FALSE)</f>
        <v>1</v>
      </c>
      <c r="I1511" s="8" t="str">
        <f>VLOOKUP(A1511,'Medical Examinations'!A1511:J3845,8,FALSE)</f>
        <v>No</v>
      </c>
      <c r="J1511" t="str">
        <f>VLOOKUP(A1511,'Medical Examinations'!A1511:J3845,9,FALSE)</f>
        <v>Obesity</v>
      </c>
      <c r="K1511" t="str">
        <f>VLOOKUP(A1511,'Medical Examinations'!A1511:J3845,10,FALSE)</f>
        <v>Normal</v>
      </c>
      <c r="L1511" s="14">
        <f>VLOOKUP(A1511,'Hospitalisation Details'!$A$1:$H$2344,2,FALSE)</f>
        <v>36860</v>
      </c>
      <c r="M1511">
        <f>VLOOKUP(A1511,'Hospitalisation Details'!$A$1:$H$2344,4,FALSE)</f>
        <v>6842.28</v>
      </c>
      <c r="N1511" t="str">
        <f>VLOOKUP(A1511,'Hospitalisation Details'!$A$1:$H$2344,5,FALSE)</f>
        <v>tier - 2</v>
      </c>
      <c r="O1511" t="str">
        <f>VLOOKUP(A1511,'Hospitalisation Details'!$A$1:$H$2344,6,FALSE)</f>
        <v>tier - 1</v>
      </c>
      <c r="P1511" t="str">
        <f>VLOOKUP(A1511,'Hospitalisation Details'!$A$1:$H$2344,7,FALSE)</f>
        <v>R1012</v>
      </c>
      <c r="Q1511">
        <f>VLOOKUP(A1511,'Hospitalisation Details'!$A$1:$H$2344,8,FALSE)</f>
        <v>22</v>
      </c>
    </row>
    <row r="1512" spans="1:17" x14ac:dyDescent="0.3">
      <c r="A1512" t="s">
        <v>849</v>
      </c>
      <c r="B1512" t="str">
        <f>VLOOKUP(A1512, 'Customer Names'!$A$1:$D$2336,3,FALSE)</f>
        <v>Collins</v>
      </c>
      <c r="C1512">
        <f>VLOOKUP(A1512, 'Medical Examinations'!$A$1:$J$2336,2,FALSE)</f>
        <v>26.03</v>
      </c>
      <c r="D1512">
        <f>VLOOKUP(A1512,'Medical Examinations'!A1511:J3846,3,FALSE)</f>
        <v>4.47</v>
      </c>
      <c r="E1512" t="str">
        <f>VLOOKUP(A1512,'Medical Examinations'!A1511:J3846,4,FALSE)</f>
        <v>No</v>
      </c>
      <c r="F1512" t="str">
        <f>VLOOKUP(A1512,'Medical Examinations'!A1511:J3846,4,FALSE)</f>
        <v>No</v>
      </c>
      <c r="G1512" t="str">
        <f>VLOOKUP(A1512,'Medical Examinations'!A1512:J3846,6,FALSE)</f>
        <v>Yes</v>
      </c>
      <c r="H1512">
        <f>VLOOKUP(A1512,'Medical Examinations'!A1512:J3846,7,FALSE)</f>
        <v>1</v>
      </c>
      <c r="I1512" s="8" t="str">
        <f>VLOOKUP(A1512,'Medical Examinations'!A1512:J3846,8,FALSE)</f>
        <v>No</v>
      </c>
      <c r="J1512" t="str">
        <f>VLOOKUP(A1512,'Medical Examinations'!A1512:J3846,9,FALSE)</f>
        <v>Overweight</v>
      </c>
      <c r="K1512" t="str">
        <f>VLOOKUP(A1512,'Medical Examinations'!A1512:J3846,10,FALSE)</f>
        <v>Normal</v>
      </c>
      <c r="L1512" s="14">
        <f>VLOOKUP(A1512,'Hospitalisation Details'!$A$1:$H$2344,2,FALSE)</f>
        <v>29051</v>
      </c>
      <c r="M1512">
        <f>VLOOKUP(A1512,'Hospitalisation Details'!$A$1:$H$2344,4,FALSE)</f>
        <v>6837.37</v>
      </c>
      <c r="N1512" t="str">
        <f>VLOOKUP(A1512,'Hospitalisation Details'!$A$1:$H$2344,5,FALSE)</f>
        <v>tier - 3</v>
      </c>
      <c r="O1512" t="str">
        <f>VLOOKUP(A1512,'Hospitalisation Details'!$A$1:$H$2344,6,FALSE)</f>
        <v>tier - 1</v>
      </c>
      <c r="P1512" t="str">
        <f>VLOOKUP(A1512,'Hospitalisation Details'!$A$1:$H$2344,7,FALSE)</f>
        <v>R1016</v>
      </c>
      <c r="Q1512">
        <f>VLOOKUP(A1512,'Hospitalisation Details'!$A$1:$H$2344,8,FALSE)</f>
        <v>43</v>
      </c>
    </row>
    <row r="1513" spans="1:17" x14ac:dyDescent="0.3">
      <c r="A1513" t="s">
        <v>848</v>
      </c>
      <c r="B1513" t="str">
        <f>VLOOKUP(A1513, 'Customer Names'!$A$1:$D$2336,3,FALSE)</f>
        <v>Gillman</v>
      </c>
      <c r="C1513">
        <f>VLOOKUP(A1513, 'Medical Examinations'!$A$1:$J$2336,2,FALSE)</f>
        <v>34.51</v>
      </c>
      <c r="D1513">
        <f>VLOOKUP(A1513,'Medical Examinations'!A1512:J3847,3,FALSE)</f>
        <v>6.26</v>
      </c>
      <c r="E1513" t="str">
        <f>VLOOKUP(A1513,'Medical Examinations'!A1512:J3847,4,FALSE)</f>
        <v>No</v>
      </c>
      <c r="F1513" t="str">
        <f>VLOOKUP(A1513,'Medical Examinations'!A1512:J3847,4,FALSE)</f>
        <v>No</v>
      </c>
      <c r="G1513" t="str">
        <f>VLOOKUP(A1513,'Medical Examinations'!A1513:J3847,6,FALSE)</f>
        <v>No</v>
      </c>
      <c r="H1513">
        <f>VLOOKUP(A1513,'Medical Examinations'!A1513:J3847,7,FALSE)</f>
        <v>0</v>
      </c>
      <c r="I1513" s="8" t="str">
        <f>VLOOKUP(A1513,'Medical Examinations'!A1513:J3847,8,FALSE)</f>
        <v>No</v>
      </c>
      <c r="J1513" t="str">
        <f>VLOOKUP(A1513,'Medical Examinations'!A1513:J3847,9,FALSE)</f>
        <v>Obesity</v>
      </c>
      <c r="K1513" t="str">
        <f>VLOOKUP(A1513,'Medical Examinations'!A1513:J3847,10,FALSE)</f>
        <v>Prediabetes</v>
      </c>
      <c r="L1513" s="14">
        <f>VLOOKUP(A1513,'Hospitalisation Details'!$A$1:$H$2344,2,FALSE)</f>
        <v>34523</v>
      </c>
      <c r="M1513">
        <f>VLOOKUP(A1513,'Hospitalisation Details'!$A$1:$H$2344,4,FALSE)</f>
        <v>6827.69</v>
      </c>
      <c r="N1513" t="str">
        <f>VLOOKUP(A1513,'Hospitalisation Details'!$A$1:$H$2344,5,FALSE)</f>
        <v>tier - 2</v>
      </c>
      <c r="O1513" t="str">
        <f>VLOOKUP(A1513,'Hospitalisation Details'!$A$1:$H$2344,6,FALSE)</f>
        <v>tier - 2</v>
      </c>
      <c r="P1513" t="str">
        <f>VLOOKUP(A1513,'Hospitalisation Details'!$A$1:$H$2344,7,FALSE)</f>
        <v>R1021</v>
      </c>
      <c r="Q1513">
        <f>VLOOKUP(A1513,'Hospitalisation Details'!$A$1:$H$2344,8,FALSE)</f>
        <v>28</v>
      </c>
    </row>
    <row r="1514" spans="1:17" x14ac:dyDescent="0.3">
      <c r="A1514" t="s">
        <v>847</v>
      </c>
      <c r="B1514" t="str">
        <f>VLOOKUP(A1514, 'Customer Names'!$A$1:$D$2336,3,FALSE)</f>
        <v>West</v>
      </c>
      <c r="C1514">
        <f>VLOOKUP(A1514, 'Medical Examinations'!$A$1:$J$2336,2,FALSE)</f>
        <v>19.32</v>
      </c>
      <c r="D1514">
        <f>VLOOKUP(A1514,'Medical Examinations'!A1513:J3848,3,FALSE)</f>
        <v>11.58</v>
      </c>
      <c r="E1514" t="str">
        <f>VLOOKUP(A1514,'Medical Examinations'!A1513:J3848,4,FALSE)</f>
        <v>Yes</v>
      </c>
      <c r="F1514" t="str">
        <f>VLOOKUP(A1514,'Medical Examinations'!A1513:J3848,4,FALSE)</f>
        <v>Yes</v>
      </c>
      <c r="G1514" t="str">
        <f>VLOOKUP(A1514,'Medical Examinations'!A1514:J3848,6,FALSE)</f>
        <v>No</v>
      </c>
      <c r="H1514">
        <f>VLOOKUP(A1514,'Medical Examinations'!A1514:J3848,7,FALSE)</f>
        <v>1</v>
      </c>
      <c r="I1514" s="8" t="str">
        <f>VLOOKUP(A1514,'Medical Examinations'!A1514:J3848,8,FALSE)</f>
        <v>No</v>
      </c>
      <c r="J1514" t="str">
        <f>VLOOKUP(A1514,'Medical Examinations'!A1514:J3848,9,FALSE)</f>
        <v>Normal weight</v>
      </c>
      <c r="K1514" t="str">
        <f>VLOOKUP(A1514,'Medical Examinations'!A1514:J3848,10,FALSE)</f>
        <v>Diabetes</v>
      </c>
      <c r="L1514" s="14">
        <f>VLOOKUP(A1514,'Hospitalisation Details'!$A$1:$H$2344,2,FALSE)</f>
        <v>27623</v>
      </c>
      <c r="M1514">
        <f>VLOOKUP(A1514,'Hospitalisation Details'!$A$1:$H$2344,4,FALSE)</f>
        <v>6809.46</v>
      </c>
      <c r="N1514" t="str">
        <f>VLOOKUP(A1514,'Hospitalisation Details'!$A$1:$H$2344,5,FALSE)</f>
        <v>tier - 2</v>
      </c>
      <c r="O1514" t="str">
        <f>VLOOKUP(A1514,'Hospitalisation Details'!$A$1:$H$2344,6,FALSE)</f>
        <v>tier - 1</v>
      </c>
      <c r="P1514" t="str">
        <f>VLOOKUP(A1514,'Hospitalisation Details'!$A$1:$H$2344,7,FALSE)</f>
        <v>R1012</v>
      </c>
      <c r="Q1514">
        <f>VLOOKUP(A1514,'Hospitalisation Details'!$A$1:$H$2344,8,FALSE)</f>
        <v>47</v>
      </c>
    </row>
    <row r="1515" spans="1:17" x14ac:dyDescent="0.3">
      <c r="A1515" t="s">
        <v>846</v>
      </c>
      <c r="B1515" t="str">
        <f>VLOOKUP(A1515, 'Customer Names'!$A$1:$D$2336,3,FALSE)</f>
        <v>Chida</v>
      </c>
      <c r="C1515">
        <f>VLOOKUP(A1515, 'Medical Examinations'!$A$1:$J$2336,2,FALSE)</f>
        <v>28.5</v>
      </c>
      <c r="D1515">
        <f>VLOOKUP(A1515,'Medical Examinations'!A1514:J3849,3,FALSE)</f>
        <v>4.3600000000000003</v>
      </c>
      <c r="E1515" t="str">
        <f>VLOOKUP(A1515,'Medical Examinations'!A1514:J3849,4,FALSE)</f>
        <v>No</v>
      </c>
      <c r="F1515" t="str">
        <f>VLOOKUP(A1515,'Medical Examinations'!A1514:J3849,4,FALSE)</f>
        <v>No</v>
      </c>
      <c r="G1515" t="str">
        <f>VLOOKUP(A1515,'Medical Examinations'!A1515:J3849,6,FALSE)</f>
        <v>No</v>
      </c>
      <c r="H1515">
        <f>VLOOKUP(A1515,'Medical Examinations'!A1515:J3849,7,FALSE)</f>
        <v>0</v>
      </c>
      <c r="I1515" s="8" t="str">
        <f>VLOOKUP(A1515,'Medical Examinations'!A1515:J3849,8,FALSE)</f>
        <v>No</v>
      </c>
      <c r="J1515" t="str">
        <f>VLOOKUP(A1515,'Medical Examinations'!A1515:J3849,9,FALSE)</f>
        <v>Overweight</v>
      </c>
      <c r="K1515" t="str">
        <f>VLOOKUP(A1515,'Medical Examinations'!A1515:J3849,10,FALSE)</f>
        <v>Normal</v>
      </c>
      <c r="L1515" s="14">
        <f>VLOOKUP(A1515,'Hospitalisation Details'!$A$1:$H$2344,2,FALSE)</f>
        <v>33418</v>
      </c>
      <c r="M1515">
        <f>VLOOKUP(A1515,'Hospitalisation Details'!$A$1:$H$2344,4,FALSE)</f>
        <v>6799.46</v>
      </c>
      <c r="N1515" t="str">
        <f>VLOOKUP(A1515,'Hospitalisation Details'!$A$1:$H$2344,5,FALSE)</f>
        <v>tier - 1</v>
      </c>
      <c r="O1515" t="str">
        <f>VLOOKUP(A1515,'Hospitalisation Details'!$A$1:$H$2344,6,FALSE)</f>
        <v>tier - 2</v>
      </c>
      <c r="P1515" t="str">
        <f>VLOOKUP(A1515,'Hospitalisation Details'!$A$1:$H$2344,7,FALSE)</f>
        <v>R1014</v>
      </c>
      <c r="Q1515">
        <f>VLOOKUP(A1515,'Hospitalisation Details'!$A$1:$H$2344,8,FALSE)</f>
        <v>31</v>
      </c>
    </row>
    <row r="1516" spans="1:17" x14ac:dyDescent="0.3">
      <c r="A1516" t="s">
        <v>845</v>
      </c>
      <c r="B1516" t="str">
        <f>VLOOKUP(A1516, 'Customer Names'!$A$1:$D$2336,3,FALSE)</f>
        <v>Reisenauer</v>
      </c>
      <c r="C1516">
        <f>VLOOKUP(A1516, 'Medical Examinations'!$A$1:$J$2336,2,FALSE)</f>
        <v>30.875</v>
      </c>
      <c r="D1516">
        <f>VLOOKUP(A1516,'Medical Examinations'!A1515:J3850,3,FALSE)</f>
        <v>4.1399999999999997</v>
      </c>
      <c r="E1516" t="str">
        <f>VLOOKUP(A1516,'Medical Examinations'!A1515:J3850,4,FALSE)</f>
        <v>Yes</v>
      </c>
      <c r="F1516" t="str">
        <f>VLOOKUP(A1516,'Medical Examinations'!A1515:J3850,4,FALSE)</f>
        <v>Yes</v>
      </c>
      <c r="G1516" t="str">
        <f>VLOOKUP(A1516,'Medical Examinations'!A1516:J3850,6,FALSE)</f>
        <v>No</v>
      </c>
      <c r="H1516">
        <f>VLOOKUP(A1516,'Medical Examinations'!A1516:J3850,7,FALSE)</f>
        <v>0</v>
      </c>
      <c r="I1516" s="8" t="str">
        <f>VLOOKUP(A1516,'Medical Examinations'!A1516:J3850,8,FALSE)</f>
        <v>No</v>
      </c>
      <c r="J1516" t="str">
        <f>VLOOKUP(A1516,'Medical Examinations'!A1516:J3850,9,FALSE)</f>
        <v>Obesity</v>
      </c>
      <c r="K1516" t="str">
        <f>VLOOKUP(A1516,'Medical Examinations'!A1516:J3850,10,FALSE)</f>
        <v>Normal</v>
      </c>
      <c r="L1516" s="14">
        <f>VLOOKUP(A1516,'Hospitalisation Details'!$A$1:$H$2344,2,FALSE)</f>
        <v>31405</v>
      </c>
      <c r="M1516">
        <f>VLOOKUP(A1516,'Hospitalisation Details'!$A$1:$H$2344,4,FALSE)</f>
        <v>6796.86</v>
      </c>
      <c r="N1516" t="str">
        <f>VLOOKUP(A1516,'Hospitalisation Details'!$A$1:$H$2344,5,FALSE)</f>
        <v>tier - 3</v>
      </c>
      <c r="O1516" t="str">
        <f>VLOOKUP(A1516,'Hospitalisation Details'!$A$1:$H$2344,6,FALSE)</f>
        <v>tier - 3</v>
      </c>
      <c r="P1516" t="str">
        <f>VLOOKUP(A1516,'Hospitalisation Details'!$A$1:$H$2344,7,FALSE)</f>
        <v>R1012</v>
      </c>
      <c r="Q1516">
        <f>VLOOKUP(A1516,'Hospitalisation Details'!$A$1:$H$2344,8,FALSE)</f>
        <v>37</v>
      </c>
    </row>
    <row r="1517" spans="1:17" x14ac:dyDescent="0.3">
      <c r="A1517" t="s">
        <v>844</v>
      </c>
      <c r="B1517" t="str">
        <f>VLOOKUP(A1517, 'Customer Names'!$A$1:$D$2336,3,FALSE)</f>
        <v>Rosenberg-Wohl</v>
      </c>
      <c r="C1517">
        <f>VLOOKUP(A1517, 'Medical Examinations'!$A$1:$J$2336,2,FALSE)</f>
        <v>24.02</v>
      </c>
      <c r="D1517">
        <f>VLOOKUP(A1517,'Medical Examinations'!A1516:J3851,3,FALSE)</f>
        <v>4.38</v>
      </c>
      <c r="E1517" t="str">
        <f>VLOOKUP(A1517,'Medical Examinations'!A1516:J3851,4,FALSE)</f>
        <v>No</v>
      </c>
      <c r="F1517" t="str">
        <f>VLOOKUP(A1517,'Medical Examinations'!A1516:J3851,4,FALSE)</f>
        <v>No</v>
      </c>
      <c r="G1517" t="str">
        <f>VLOOKUP(A1517,'Medical Examinations'!A1517:J3851,6,FALSE)</f>
        <v>No</v>
      </c>
      <c r="H1517">
        <f>VLOOKUP(A1517,'Medical Examinations'!A1517:J3851,7,FALSE)</f>
        <v>0</v>
      </c>
      <c r="I1517" s="8" t="str">
        <f>VLOOKUP(A1517,'Medical Examinations'!A1517:J3851,8,FALSE)</f>
        <v>No</v>
      </c>
      <c r="J1517" t="str">
        <f>VLOOKUP(A1517,'Medical Examinations'!A1517:J3851,9,FALSE)</f>
        <v>Normal weight</v>
      </c>
      <c r="K1517" t="str">
        <f>VLOOKUP(A1517,'Medical Examinations'!A1517:J3851,10,FALSE)</f>
        <v>Normal</v>
      </c>
      <c r="L1517" s="14">
        <f>VLOOKUP(A1517,'Hospitalisation Details'!$A$1:$H$2344,2,FALSE)</f>
        <v>29548</v>
      </c>
      <c r="M1517">
        <f>VLOOKUP(A1517,'Hospitalisation Details'!$A$1:$H$2344,4,FALSE)</f>
        <v>6781.52</v>
      </c>
      <c r="N1517" t="str">
        <f>VLOOKUP(A1517,'Hospitalisation Details'!$A$1:$H$2344,5,FALSE)</f>
        <v>tier - 2</v>
      </c>
      <c r="O1517" t="str">
        <f>VLOOKUP(A1517,'Hospitalisation Details'!$A$1:$H$2344,6,FALSE)</f>
        <v>tier - 2</v>
      </c>
      <c r="P1517" t="str">
        <f>VLOOKUP(A1517,'Hospitalisation Details'!$A$1:$H$2344,7,FALSE)</f>
        <v>R1013</v>
      </c>
      <c r="Q1517">
        <f>VLOOKUP(A1517,'Hospitalisation Details'!$A$1:$H$2344,8,FALSE)</f>
        <v>42</v>
      </c>
    </row>
    <row r="1518" spans="1:17" x14ac:dyDescent="0.3">
      <c r="A1518" t="s">
        <v>843</v>
      </c>
      <c r="B1518" t="str">
        <f>VLOOKUP(A1518, 'Customer Names'!$A$1:$D$2336,3,FALSE)</f>
        <v>Theriault</v>
      </c>
      <c r="C1518">
        <f>VLOOKUP(A1518, 'Medical Examinations'!$A$1:$J$2336,2,FALSE)</f>
        <v>36.08</v>
      </c>
      <c r="D1518">
        <f>VLOOKUP(A1518,'Medical Examinations'!A1517:J3852,3,FALSE)</f>
        <v>11.61</v>
      </c>
      <c r="E1518" t="str">
        <f>VLOOKUP(A1518,'Medical Examinations'!A1517:J3852,4,FALSE)</f>
        <v>Yes</v>
      </c>
      <c r="F1518" t="str">
        <f>VLOOKUP(A1518,'Medical Examinations'!A1517:J3852,4,FALSE)</f>
        <v>Yes</v>
      </c>
      <c r="G1518" t="str">
        <f>VLOOKUP(A1518,'Medical Examinations'!A1518:J3852,6,FALSE)</f>
        <v>No</v>
      </c>
      <c r="H1518">
        <f>VLOOKUP(A1518,'Medical Examinations'!A1518:J3852,7,FALSE)</f>
        <v>0</v>
      </c>
      <c r="I1518" s="8" t="str">
        <f>VLOOKUP(A1518,'Medical Examinations'!A1518:J3852,8,FALSE)</f>
        <v>No</v>
      </c>
      <c r="J1518" t="str">
        <f>VLOOKUP(A1518,'Medical Examinations'!A1518:J3852,9,FALSE)</f>
        <v>Obesity</v>
      </c>
      <c r="K1518" t="str">
        <f>VLOOKUP(A1518,'Medical Examinations'!A1518:J3852,10,FALSE)</f>
        <v>Diabetes</v>
      </c>
      <c r="L1518" s="14">
        <f>VLOOKUP(A1518,'Hospitalisation Details'!$A$1:$H$2344,2,FALSE)</f>
        <v>29867</v>
      </c>
      <c r="M1518">
        <f>VLOOKUP(A1518,'Hospitalisation Details'!$A$1:$H$2344,4,FALSE)</f>
        <v>6781.35</v>
      </c>
      <c r="N1518" t="str">
        <f>VLOOKUP(A1518,'Hospitalisation Details'!$A$1:$H$2344,5,FALSE)</f>
        <v>tier - 2</v>
      </c>
      <c r="O1518" t="str">
        <f>VLOOKUP(A1518,'Hospitalisation Details'!$A$1:$H$2344,6,FALSE)</f>
        <v>tier - 1</v>
      </c>
      <c r="P1518" t="str">
        <f>VLOOKUP(A1518,'Hospitalisation Details'!$A$1:$H$2344,7,FALSE)</f>
        <v>R1013</v>
      </c>
      <c r="Q1518">
        <f>VLOOKUP(A1518,'Hospitalisation Details'!$A$1:$H$2344,8,FALSE)</f>
        <v>41</v>
      </c>
    </row>
    <row r="1519" spans="1:17" x14ac:dyDescent="0.3">
      <c r="A1519" t="s">
        <v>842</v>
      </c>
      <c r="B1519" t="str">
        <f>VLOOKUP(A1519, 'Customer Names'!$A$1:$D$2336,3,FALSE)</f>
        <v>Manuel</v>
      </c>
      <c r="C1519">
        <f>VLOOKUP(A1519, 'Medical Examinations'!$A$1:$J$2336,2,FALSE)</f>
        <v>32.200000000000003</v>
      </c>
      <c r="D1519">
        <f>VLOOKUP(A1519,'Medical Examinations'!A1518:J3853,3,FALSE)</f>
        <v>10.59</v>
      </c>
      <c r="E1519" t="str">
        <f>VLOOKUP(A1519,'Medical Examinations'!A1518:J3853,4,FALSE)</f>
        <v>Yes</v>
      </c>
      <c r="F1519" t="str">
        <f>VLOOKUP(A1519,'Medical Examinations'!A1518:J3853,4,FALSE)</f>
        <v>Yes</v>
      </c>
      <c r="G1519" t="str">
        <f>VLOOKUP(A1519,'Medical Examinations'!A1519:J3853,6,FALSE)</f>
        <v>No</v>
      </c>
      <c r="H1519">
        <f>VLOOKUP(A1519,'Medical Examinations'!A1519:J3853,7,FALSE)</f>
        <v>0</v>
      </c>
      <c r="I1519" s="8" t="str">
        <f>VLOOKUP(A1519,'Medical Examinations'!A1519:J3853,8,FALSE)</f>
        <v>No</v>
      </c>
      <c r="J1519" t="str">
        <f>VLOOKUP(A1519,'Medical Examinations'!A1519:J3853,9,FALSE)</f>
        <v>Obesity</v>
      </c>
      <c r="K1519" t="str">
        <f>VLOOKUP(A1519,'Medical Examinations'!A1519:J3853,10,FALSE)</f>
        <v>Diabetes</v>
      </c>
      <c r="L1519" s="14">
        <f>VLOOKUP(A1519,'Hospitalisation Details'!$A$1:$H$2344,2,FALSE)</f>
        <v>29832</v>
      </c>
      <c r="M1519">
        <f>VLOOKUP(A1519,'Hospitalisation Details'!$A$1:$H$2344,4,FALSE)</f>
        <v>6775.96</v>
      </c>
      <c r="N1519" t="str">
        <f>VLOOKUP(A1519,'Hospitalisation Details'!$A$1:$H$2344,5,FALSE)</f>
        <v>tier - 2</v>
      </c>
      <c r="O1519" t="str">
        <f>VLOOKUP(A1519,'Hospitalisation Details'!$A$1:$H$2344,6,FALSE)</f>
        <v>tier - 3</v>
      </c>
      <c r="P1519" t="str">
        <f>VLOOKUP(A1519,'Hospitalisation Details'!$A$1:$H$2344,7,FALSE)</f>
        <v>R1011</v>
      </c>
      <c r="Q1519">
        <f>VLOOKUP(A1519,'Hospitalisation Details'!$A$1:$H$2344,8,FALSE)</f>
        <v>41</v>
      </c>
    </row>
    <row r="1520" spans="1:17" x14ac:dyDescent="0.3">
      <c r="A1520" t="s">
        <v>841</v>
      </c>
      <c r="B1520" t="str">
        <f>VLOOKUP(A1520, 'Customer Names'!$A$1:$D$2336,3,FALSE)</f>
        <v>Demko</v>
      </c>
      <c r="C1520">
        <f>VLOOKUP(A1520, 'Medical Examinations'!$A$1:$J$2336,2,FALSE)</f>
        <v>28.05</v>
      </c>
      <c r="D1520">
        <f>VLOOKUP(A1520,'Medical Examinations'!A1519:J3854,3,FALSE)</f>
        <v>11.85</v>
      </c>
      <c r="E1520" t="str">
        <f>VLOOKUP(A1520,'Medical Examinations'!A1519:J3854,4,FALSE)</f>
        <v>Yes</v>
      </c>
      <c r="F1520" t="str">
        <f>VLOOKUP(A1520,'Medical Examinations'!A1519:J3854,4,FALSE)</f>
        <v>Yes</v>
      </c>
      <c r="G1520" t="str">
        <f>VLOOKUP(A1520,'Medical Examinations'!A1520:J3854,6,FALSE)</f>
        <v>No</v>
      </c>
      <c r="H1520">
        <f>VLOOKUP(A1520,'Medical Examinations'!A1520:J3854,7,FALSE)</f>
        <v>0</v>
      </c>
      <c r="I1520" s="8" t="str">
        <f>VLOOKUP(A1520,'Medical Examinations'!A1520:J3854,8,FALSE)</f>
        <v>No</v>
      </c>
      <c r="J1520" t="str">
        <f>VLOOKUP(A1520,'Medical Examinations'!A1520:J3854,9,FALSE)</f>
        <v>Overweight</v>
      </c>
      <c r="K1520" t="str">
        <f>VLOOKUP(A1520,'Medical Examinations'!A1520:J3854,10,FALSE)</f>
        <v>Diabetes</v>
      </c>
      <c r="L1520" s="14">
        <f>VLOOKUP(A1520,'Hospitalisation Details'!$A$1:$H$2344,2,FALSE)</f>
        <v>29850</v>
      </c>
      <c r="M1520">
        <f>VLOOKUP(A1520,'Hospitalisation Details'!$A$1:$H$2344,4,FALSE)</f>
        <v>6770.19</v>
      </c>
      <c r="N1520" t="str">
        <f>VLOOKUP(A1520,'Hospitalisation Details'!$A$1:$H$2344,5,FALSE)</f>
        <v>tier - 2</v>
      </c>
      <c r="O1520" t="str">
        <f>VLOOKUP(A1520,'Hospitalisation Details'!$A$1:$H$2344,6,FALSE)</f>
        <v>tier - 3</v>
      </c>
      <c r="P1520" t="str">
        <f>VLOOKUP(A1520,'Hospitalisation Details'!$A$1:$H$2344,7,FALSE)</f>
        <v>R1013</v>
      </c>
      <c r="Q1520">
        <f>VLOOKUP(A1520,'Hospitalisation Details'!$A$1:$H$2344,8,FALSE)</f>
        <v>41</v>
      </c>
    </row>
    <row r="1521" spans="1:17" x14ac:dyDescent="0.3">
      <c r="A1521" t="s">
        <v>840</v>
      </c>
      <c r="B1521" t="str">
        <f>VLOOKUP(A1521, 'Customer Names'!$A$1:$D$2336,3,FALSE)</f>
        <v>Battaglia</v>
      </c>
      <c r="C1521">
        <f>VLOOKUP(A1521, 'Medical Examinations'!$A$1:$J$2336,2,FALSE)</f>
        <v>19</v>
      </c>
      <c r="D1521">
        <f>VLOOKUP(A1521,'Medical Examinations'!A1520:J3855,3,FALSE)</f>
        <v>5.46</v>
      </c>
      <c r="E1521" t="str">
        <f>VLOOKUP(A1521,'Medical Examinations'!A1520:J3855,4,FALSE)</f>
        <v>Yes</v>
      </c>
      <c r="F1521" t="str">
        <f>VLOOKUP(A1521,'Medical Examinations'!A1520:J3855,4,FALSE)</f>
        <v>Yes</v>
      </c>
      <c r="G1521" t="str">
        <f>VLOOKUP(A1521,'Medical Examinations'!A1521:J3855,6,FALSE)</f>
        <v>No</v>
      </c>
      <c r="H1521">
        <f>VLOOKUP(A1521,'Medical Examinations'!A1521:J3855,7,FALSE)</f>
        <v>1</v>
      </c>
      <c r="I1521" s="8" t="str">
        <f>VLOOKUP(A1521,'Medical Examinations'!A1521:J3855,8,FALSE)</f>
        <v>No</v>
      </c>
      <c r="J1521" t="str">
        <f>VLOOKUP(A1521,'Medical Examinations'!A1521:J3855,9,FALSE)</f>
        <v>Normal weight</v>
      </c>
      <c r="K1521" t="str">
        <f>VLOOKUP(A1521,'Medical Examinations'!A1521:J3855,10,FALSE)</f>
        <v>Normal</v>
      </c>
      <c r="L1521" s="14">
        <f>VLOOKUP(A1521,'Hospitalisation Details'!$A$1:$H$2344,2,FALSE)</f>
        <v>32426</v>
      </c>
      <c r="M1521">
        <f>VLOOKUP(A1521,'Hospitalisation Details'!$A$1:$H$2344,4,FALSE)</f>
        <v>6753.04</v>
      </c>
      <c r="N1521" t="str">
        <f>VLOOKUP(A1521,'Hospitalisation Details'!$A$1:$H$2344,5,FALSE)</f>
        <v>tier - 2</v>
      </c>
      <c r="O1521" t="str">
        <f>VLOOKUP(A1521,'Hospitalisation Details'!$A$1:$H$2344,6,FALSE)</f>
        <v>tier - 2</v>
      </c>
      <c r="P1521" t="str">
        <f>VLOOKUP(A1521,'Hospitalisation Details'!$A$1:$H$2344,7,FALSE)</f>
        <v>R1024</v>
      </c>
      <c r="Q1521">
        <f>VLOOKUP(A1521,'Hospitalisation Details'!$A$1:$H$2344,8,FALSE)</f>
        <v>34</v>
      </c>
    </row>
    <row r="1522" spans="1:17" x14ac:dyDescent="0.3">
      <c r="A1522" t="s">
        <v>839</v>
      </c>
      <c r="B1522" t="str">
        <f>VLOOKUP(A1522, 'Customer Names'!$A$1:$D$2336,3,FALSE)</f>
        <v>Follo</v>
      </c>
      <c r="C1522">
        <f>VLOOKUP(A1522, 'Medical Examinations'!$A$1:$J$2336,2,FALSE)</f>
        <v>16.13</v>
      </c>
      <c r="D1522">
        <f>VLOOKUP(A1522,'Medical Examinations'!A1521:J3856,3,FALSE)</f>
        <v>4.54</v>
      </c>
      <c r="E1522" t="str">
        <f>VLOOKUP(A1522,'Medical Examinations'!A1521:J3856,4,FALSE)</f>
        <v>Yes</v>
      </c>
      <c r="F1522" t="str">
        <f>VLOOKUP(A1522,'Medical Examinations'!A1521:J3856,4,FALSE)</f>
        <v>Yes</v>
      </c>
      <c r="G1522" t="str">
        <f>VLOOKUP(A1522,'Medical Examinations'!A1522:J3856,6,FALSE)</f>
        <v>No</v>
      </c>
      <c r="H1522">
        <f>VLOOKUP(A1522,'Medical Examinations'!A1522:J3856,7,FALSE)</f>
        <v>2</v>
      </c>
      <c r="I1522" s="8" t="str">
        <f>VLOOKUP(A1522,'Medical Examinations'!A1522:J3856,8,FALSE)</f>
        <v>No</v>
      </c>
      <c r="J1522" t="str">
        <f>VLOOKUP(A1522,'Medical Examinations'!A1522:J3856,9,FALSE)</f>
        <v>Underweight</v>
      </c>
      <c r="K1522" t="str">
        <f>VLOOKUP(A1522,'Medical Examinations'!A1522:J3856,10,FALSE)</f>
        <v>Normal</v>
      </c>
      <c r="L1522" s="14">
        <f>VLOOKUP(A1522,'Hospitalisation Details'!$A$1:$H$2344,2,FALSE)</f>
        <v>24450</v>
      </c>
      <c r="M1522">
        <f>VLOOKUP(A1522,'Hospitalisation Details'!$A$1:$H$2344,4,FALSE)</f>
        <v>6750.27</v>
      </c>
      <c r="N1522" t="str">
        <f>VLOOKUP(A1522,'Hospitalisation Details'!$A$1:$H$2344,5,FALSE)</f>
        <v>tier - 3</v>
      </c>
      <c r="O1522" t="str">
        <f>VLOOKUP(A1522,'Hospitalisation Details'!$A$1:$H$2344,6,FALSE)</f>
        <v>tier - 2</v>
      </c>
      <c r="P1522" t="str">
        <f>VLOOKUP(A1522,'Hospitalisation Details'!$A$1:$H$2344,7,FALSE)</f>
        <v>R1013</v>
      </c>
      <c r="Q1522">
        <f>VLOOKUP(A1522,'Hospitalisation Details'!$A$1:$H$2344,8,FALSE)</f>
        <v>56</v>
      </c>
    </row>
    <row r="1523" spans="1:17" x14ac:dyDescent="0.3">
      <c r="A1523" t="s">
        <v>838</v>
      </c>
      <c r="B1523" t="str">
        <f>VLOOKUP(A1523, 'Customer Names'!$A$1:$D$2336,3,FALSE)</f>
        <v>Barana</v>
      </c>
      <c r="C1523">
        <f>VLOOKUP(A1523, 'Medical Examinations'!$A$1:$J$2336,2,FALSE)</f>
        <v>18.77</v>
      </c>
      <c r="D1523">
        <f>VLOOKUP(A1523,'Medical Examinations'!A1522:J3857,3,FALSE)</f>
        <v>11.98</v>
      </c>
      <c r="E1523" t="str">
        <f>VLOOKUP(A1523,'Medical Examinations'!A1522:J3857,4,FALSE)</f>
        <v>Yes</v>
      </c>
      <c r="F1523" t="str">
        <f>VLOOKUP(A1523,'Medical Examinations'!A1522:J3857,4,FALSE)</f>
        <v>Yes</v>
      </c>
      <c r="G1523" t="str">
        <f>VLOOKUP(A1523,'Medical Examinations'!A1523:J3857,6,FALSE)</f>
        <v>No</v>
      </c>
      <c r="H1523">
        <f>VLOOKUP(A1523,'Medical Examinations'!A1523:J3857,7,FALSE)</f>
        <v>2</v>
      </c>
      <c r="I1523" s="8" t="str">
        <f>VLOOKUP(A1523,'Medical Examinations'!A1523:J3857,8,FALSE)</f>
        <v>No</v>
      </c>
      <c r="J1523" t="str">
        <f>VLOOKUP(A1523,'Medical Examinations'!A1523:J3857,9,FALSE)</f>
        <v>Normal weight</v>
      </c>
      <c r="K1523" t="str">
        <f>VLOOKUP(A1523,'Medical Examinations'!A1523:J3857,10,FALSE)</f>
        <v>Diabetes</v>
      </c>
      <c r="L1523" s="14">
        <f>VLOOKUP(A1523,'Hospitalisation Details'!$A$1:$H$2344,2,FALSE)</f>
        <v>25736</v>
      </c>
      <c r="M1523">
        <f>VLOOKUP(A1523,'Hospitalisation Details'!$A$1:$H$2344,4,FALSE)</f>
        <v>6749.63</v>
      </c>
      <c r="N1523" t="str">
        <f>VLOOKUP(A1523,'Hospitalisation Details'!$A$1:$H$2344,5,FALSE)</f>
        <v>tier - 2</v>
      </c>
      <c r="O1523" t="str">
        <f>VLOOKUP(A1523,'Hospitalisation Details'!$A$1:$H$2344,6,FALSE)</f>
        <v>tier - 1</v>
      </c>
      <c r="P1523" t="str">
        <f>VLOOKUP(A1523,'Hospitalisation Details'!$A$1:$H$2344,7,FALSE)</f>
        <v>R1013</v>
      </c>
      <c r="Q1523">
        <f>VLOOKUP(A1523,'Hospitalisation Details'!$A$1:$H$2344,8,FALSE)</f>
        <v>52</v>
      </c>
    </row>
    <row r="1524" spans="1:17" x14ac:dyDescent="0.3">
      <c r="A1524" t="s">
        <v>837</v>
      </c>
      <c r="B1524" t="str">
        <f>VLOOKUP(A1524, 'Customer Names'!$A$1:$D$2336,3,FALSE)</f>
        <v>Lysaght</v>
      </c>
      <c r="C1524">
        <f>VLOOKUP(A1524, 'Medical Examinations'!$A$1:$J$2336,2,FALSE)</f>
        <v>28.88</v>
      </c>
      <c r="D1524">
        <f>VLOOKUP(A1524,'Medical Examinations'!A1523:J3858,3,FALSE)</f>
        <v>6.59</v>
      </c>
      <c r="E1524" t="str">
        <f>VLOOKUP(A1524,'Medical Examinations'!A1523:J3858,4,FALSE)</f>
        <v>Yes</v>
      </c>
      <c r="F1524" t="str">
        <f>VLOOKUP(A1524,'Medical Examinations'!A1523:J3858,4,FALSE)</f>
        <v>Yes</v>
      </c>
      <c r="G1524" t="str">
        <f>VLOOKUP(A1524,'Medical Examinations'!A1524:J3858,6,FALSE)</f>
        <v>No</v>
      </c>
      <c r="H1524">
        <f>VLOOKUP(A1524,'Medical Examinations'!A1524:J3858,7,FALSE)</f>
        <v>1</v>
      </c>
      <c r="I1524" s="8" t="str">
        <f>VLOOKUP(A1524,'Medical Examinations'!A1524:J3858,8,FALSE)</f>
        <v>No</v>
      </c>
      <c r="J1524" t="str">
        <f>VLOOKUP(A1524,'Medical Examinations'!A1524:J3858,9,FALSE)</f>
        <v>Overweight</v>
      </c>
      <c r="K1524" t="str">
        <f>VLOOKUP(A1524,'Medical Examinations'!A1524:J3858,10,FALSE)</f>
        <v>Diabetes</v>
      </c>
      <c r="L1524" s="14">
        <f>VLOOKUP(A1524,'Hospitalisation Details'!$A$1:$H$2344,2,FALSE)</f>
        <v>31568</v>
      </c>
      <c r="M1524">
        <f>VLOOKUP(A1524,'Hospitalisation Details'!$A$1:$H$2344,4,FALSE)</f>
        <v>6748.59</v>
      </c>
      <c r="N1524" t="str">
        <f>VLOOKUP(A1524,'Hospitalisation Details'!$A$1:$H$2344,5,FALSE)</f>
        <v>tier - 3</v>
      </c>
      <c r="O1524" t="str">
        <f>VLOOKUP(A1524,'Hospitalisation Details'!$A$1:$H$2344,6,FALSE)</f>
        <v>tier - 1</v>
      </c>
      <c r="P1524" t="str">
        <f>VLOOKUP(A1524,'Hospitalisation Details'!$A$1:$H$2344,7,FALSE)</f>
        <v>R1016</v>
      </c>
      <c r="Q1524">
        <f>VLOOKUP(A1524,'Hospitalisation Details'!$A$1:$H$2344,8,FALSE)</f>
        <v>37</v>
      </c>
    </row>
    <row r="1525" spans="1:17" x14ac:dyDescent="0.3">
      <c r="A1525" t="s">
        <v>836</v>
      </c>
      <c r="B1525" t="str">
        <f>VLOOKUP(A1525, 'Customer Names'!$A$1:$D$2336,3,FALSE)</f>
        <v>Chalmers</v>
      </c>
      <c r="C1525">
        <f>VLOOKUP(A1525, 'Medical Examinations'!$A$1:$J$2336,2,FALSE)</f>
        <v>27.55</v>
      </c>
      <c r="D1525">
        <f>VLOOKUP(A1525,'Medical Examinations'!A1524:J3859,3,FALSE)</f>
        <v>10.83</v>
      </c>
      <c r="E1525" t="str">
        <f>VLOOKUP(A1525,'Medical Examinations'!A1524:J3859,4,FALSE)</f>
        <v>Yes</v>
      </c>
      <c r="F1525" t="str">
        <f>VLOOKUP(A1525,'Medical Examinations'!A1524:J3859,4,FALSE)</f>
        <v>Yes</v>
      </c>
      <c r="G1525" t="str">
        <f>VLOOKUP(A1525,'Medical Examinations'!A1525:J3859,6,FALSE)</f>
        <v>No</v>
      </c>
      <c r="H1525">
        <f>VLOOKUP(A1525,'Medical Examinations'!A1525:J3859,7,FALSE)</f>
        <v>1</v>
      </c>
      <c r="I1525" s="8" t="str">
        <f>VLOOKUP(A1525,'Medical Examinations'!A1525:J3859,8,FALSE)</f>
        <v>No</v>
      </c>
      <c r="J1525" t="str">
        <f>VLOOKUP(A1525,'Medical Examinations'!A1525:J3859,9,FALSE)</f>
        <v>Overweight</v>
      </c>
      <c r="K1525" t="str">
        <f>VLOOKUP(A1525,'Medical Examinations'!A1525:J3859,10,FALSE)</f>
        <v>Diabetes</v>
      </c>
      <c r="L1525" s="14">
        <f>VLOOKUP(A1525,'Hospitalisation Details'!$A$1:$H$2344,2,FALSE)</f>
        <v>31631</v>
      </c>
      <c r="M1525">
        <f>VLOOKUP(A1525,'Hospitalisation Details'!$A$1:$H$2344,4,FALSE)</f>
        <v>6746.74</v>
      </c>
      <c r="N1525" t="str">
        <f>VLOOKUP(A1525,'Hospitalisation Details'!$A$1:$H$2344,5,FALSE)</f>
        <v>tier - 3</v>
      </c>
      <c r="O1525" t="str">
        <f>VLOOKUP(A1525,'Hospitalisation Details'!$A$1:$H$2344,6,FALSE)</f>
        <v>tier - 2</v>
      </c>
      <c r="P1525" t="str">
        <f>VLOOKUP(A1525,'Hospitalisation Details'!$A$1:$H$2344,7,FALSE)</f>
        <v>R1016</v>
      </c>
      <c r="Q1525">
        <f>VLOOKUP(A1525,'Hospitalisation Details'!$A$1:$H$2344,8,FALSE)</f>
        <v>36</v>
      </c>
    </row>
    <row r="1526" spans="1:17" x14ac:dyDescent="0.3">
      <c r="A1526" t="s">
        <v>835</v>
      </c>
      <c r="B1526" t="str">
        <f>VLOOKUP(A1526, 'Customer Names'!$A$1:$D$2336,3,FALSE)</f>
        <v>Phillippi</v>
      </c>
      <c r="C1526">
        <f>VLOOKUP(A1526, 'Medical Examinations'!$A$1:$J$2336,2,FALSE)</f>
        <v>15.6</v>
      </c>
      <c r="D1526">
        <f>VLOOKUP(A1526,'Medical Examinations'!A1525:J3860,3,FALSE)</f>
        <v>8.6</v>
      </c>
      <c r="E1526" t="str">
        <f>VLOOKUP(A1526,'Medical Examinations'!A1525:J3860,4,FALSE)</f>
        <v>No</v>
      </c>
      <c r="F1526" t="str">
        <f>VLOOKUP(A1526,'Medical Examinations'!A1525:J3860,4,FALSE)</f>
        <v>No</v>
      </c>
      <c r="G1526" t="str">
        <f>VLOOKUP(A1526,'Medical Examinations'!A1526:J3860,6,FALSE)</f>
        <v>No</v>
      </c>
      <c r="H1526">
        <f>VLOOKUP(A1526,'Medical Examinations'!A1526:J3860,7,FALSE)</f>
        <v>0</v>
      </c>
      <c r="I1526" s="8" t="str">
        <f>VLOOKUP(A1526,'Medical Examinations'!A1526:J3860,8,FALSE)</f>
        <v>No</v>
      </c>
      <c r="J1526" t="str">
        <f>VLOOKUP(A1526,'Medical Examinations'!A1526:J3860,9,FALSE)</f>
        <v>Underweight</v>
      </c>
      <c r="K1526" t="str">
        <f>VLOOKUP(A1526,'Medical Examinations'!A1526:J3860,10,FALSE)</f>
        <v>Diabetes</v>
      </c>
      <c r="L1526" s="14">
        <f>VLOOKUP(A1526,'Hospitalisation Details'!$A$1:$H$2344,2,FALSE)</f>
        <v>25037</v>
      </c>
      <c r="M1526">
        <f>VLOOKUP(A1526,'Hospitalisation Details'!$A$1:$H$2344,4,FALSE)</f>
        <v>6738.84</v>
      </c>
      <c r="N1526" t="str">
        <f>VLOOKUP(A1526,'Hospitalisation Details'!$A$1:$H$2344,5,FALSE)</f>
        <v>tier - 3</v>
      </c>
      <c r="O1526" t="str">
        <f>VLOOKUP(A1526,'Hospitalisation Details'!$A$1:$H$2344,6,FALSE)</f>
        <v>tier - 1</v>
      </c>
      <c r="P1526" t="str">
        <f>VLOOKUP(A1526,'Hospitalisation Details'!$A$1:$H$2344,7,FALSE)</f>
        <v>R1012</v>
      </c>
      <c r="Q1526">
        <f>VLOOKUP(A1526,'Hospitalisation Details'!$A$1:$H$2344,8,FALSE)</f>
        <v>54</v>
      </c>
    </row>
    <row r="1527" spans="1:17" x14ac:dyDescent="0.3">
      <c r="A1527" t="s">
        <v>834</v>
      </c>
      <c r="B1527" t="str">
        <f>VLOOKUP(A1527, 'Customer Names'!$A$1:$D$2336,3,FALSE)</f>
        <v>MacPherson</v>
      </c>
      <c r="C1527">
        <f>VLOOKUP(A1527, 'Medical Examinations'!$A$1:$J$2336,2,FALSE)</f>
        <v>21.99</v>
      </c>
      <c r="D1527">
        <f>VLOOKUP(A1527,'Medical Examinations'!A1526:J3861,3,FALSE)</f>
        <v>11.17</v>
      </c>
      <c r="E1527" t="str">
        <f>VLOOKUP(A1527,'Medical Examinations'!A1526:J3861,4,FALSE)</f>
        <v>No</v>
      </c>
      <c r="F1527" t="str">
        <f>VLOOKUP(A1527,'Medical Examinations'!A1526:J3861,4,FALSE)</f>
        <v>No</v>
      </c>
      <c r="G1527" t="str">
        <f>VLOOKUP(A1527,'Medical Examinations'!A1527:J3861,6,FALSE)</f>
        <v>No</v>
      </c>
      <c r="H1527">
        <f>VLOOKUP(A1527,'Medical Examinations'!A1527:J3861,7,FALSE)</f>
        <v>0</v>
      </c>
      <c r="I1527" s="8" t="str">
        <f>VLOOKUP(A1527,'Medical Examinations'!A1527:J3861,8,FALSE)</f>
        <v>No</v>
      </c>
      <c r="J1527" t="str">
        <f>VLOOKUP(A1527,'Medical Examinations'!A1527:J3861,9,FALSE)</f>
        <v>Normal weight</v>
      </c>
      <c r="K1527" t="str">
        <f>VLOOKUP(A1527,'Medical Examinations'!A1527:J3861,10,FALSE)</f>
        <v>Diabetes</v>
      </c>
      <c r="L1527" s="14">
        <f>VLOOKUP(A1527,'Hospitalisation Details'!$A$1:$H$2344,2,FALSE)</f>
        <v>28784</v>
      </c>
      <c r="M1527">
        <f>VLOOKUP(A1527,'Hospitalisation Details'!$A$1:$H$2344,4,FALSE)</f>
        <v>6737.98</v>
      </c>
      <c r="N1527" t="str">
        <f>VLOOKUP(A1527,'Hospitalisation Details'!$A$1:$H$2344,5,FALSE)</f>
        <v>tier - 2</v>
      </c>
      <c r="O1527" t="str">
        <f>VLOOKUP(A1527,'Hospitalisation Details'!$A$1:$H$2344,6,FALSE)</f>
        <v>tier - 3</v>
      </c>
      <c r="P1527" t="str">
        <f>VLOOKUP(A1527,'Hospitalisation Details'!$A$1:$H$2344,7,FALSE)</f>
        <v>R1013</v>
      </c>
      <c r="Q1527">
        <f>VLOOKUP(A1527,'Hospitalisation Details'!$A$1:$H$2344,8,FALSE)</f>
        <v>44</v>
      </c>
    </row>
    <row r="1528" spans="1:17" x14ac:dyDescent="0.3">
      <c r="A1528" t="s">
        <v>833</v>
      </c>
      <c r="B1528" t="str">
        <f>VLOOKUP(A1528, 'Customer Names'!$A$1:$D$2336,3,FALSE)</f>
        <v>Delfidio</v>
      </c>
      <c r="C1528">
        <f>VLOOKUP(A1528, 'Medical Examinations'!$A$1:$J$2336,2,FALSE)</f>
        <v>34.85</v>
      </c>
      <c r="D1528">
        <f>VLOOKUP(A1528,'Medical Examinations'!A1527:J3862,3,FALSE)</f>
        <v>5.75</v>
      </c>
      <c r="E1528" t="str">
        <f>VLOOKUP(A1528,'Medical Examinations'!A1527:J3862,4,FALSE)</f>
        <v>No</v>
      </c>
      <c r="F1528" t="str">
        <f>VLOOKUP(A1528,'Medical Examinations'!A1527:J3862,4,FALSE)</f>
        <v>No</v>
      </c>
      <c r="G1528" t="str">
        <f>VLOOKUP(A1528,'Medical Examinations'!A1528:J3862,6,FALSE)</f>
        <v>No</v>
      </c>
      <c r="H1528">
        <f>VLOOKUP(A1528,'Medical Examinations'!A1528:J3862,7,FALSE)</f>
        <v>0</v>
      </c>
      <c r="I1528" s="8" t="str">
        <f>VLOOKUP(A1528,'Medical Examinations'!A1528:J3862,8,FALSE)</f>
        <v>No</v>
      </c>
      <c r="J1528" t="str">
        <f>VLOOKUP(A1528,'Medical Examinations'!A1528:J3862,9,FALSE)</f>
        <v>Obesity</v>
      </c>
      <c r="K1528" t="str">
        <f>VLOOKUP(A1528,'Medical Examinations'!A1528:J3862,10,FALSE)</f>
        <v>Prediabetes</v>
      </c>
      <c r="L1528" s="14">
        <f>VLOOKUP(A1528,'Hospitalisation Details'!$A$1:$H$2344,2,FALSE)</f>
        <v>34498</v>
      </c>
      <c r="M1528">
        <f>VLOOKUP(A1528,'Hospitalisation Details'!$A$1:$H$2344,4,FALSE)</f>
        <v>6721.37</v>
      </c>
      <c r="N1528" t="str">
        <f>VLOOKUP(A1528,'Hospitalisation Details'!$A$1:$H$2344,5,FALSE)</f>
        <v>tier - 2</v>
      </c>
      <c r="O1528" t="str">
        <f>VLOOKUP(A1528,'Hospitalisation Details'!$A$1:$H$2344,6,FALSE)</f>
        <v>tier - 1</v>
      </c>
      <c r="P1528" t="str">
        <f>VLOOKUP(A1528,'Hospitalisation Details'!$A$1:$H$2344,7,FALSE)</f>
        <v>R1012</v>
      </c>
      <c r="Q1528">
        <f>VLOOKUP(A1528,'Hospitalisation Details'!$A$1:$H$2344,8,FALSE)</f>
        <v>28</v>
      </c>
    </row>
    <row r="1529" spans="1:17" x14ac:dyDescent="0.3">
      <c r="A1529" t="s">
        <v>832</v>
      </c>
      <c r="B1529" t="str">
        <f>VLOOKUP(A1529, 'Customer Names'!$A$1:$D$2336,3,FALSE)</f>
        <v>Cummings</v>
      </c>
      <c r="C1529">
        <f>VLOOKUP(A1529, 'Medical Examinations'!$A$1:$J$2336,2,FALSE)</f>
        <v>24.51</v>
      </c>
      <c r="D1529">
        <f>VLOOKUP(A1529,'Medical Examinations'!A1528:J3863,3,FALSE)</f>
        <v>4.83</v>
      </c>
      <c r="E1529" t="str">
        <f>VLOOKUP(A1529,'Medical Examinations'!A1528:J3863,4,FALSE)</f>
        <v>Yes</v>
      </c>
      <c r="F1529" t="str">
        <f>VLOOKUP(A1529,'Medical Examinations'!A1528:J3863,4,FALSE)</f>
        <v>Yes</v>
      </c>
      <c r="G1529" t="str">
        <f>VLOOKUP(A1529,'Medical Examinations'!A1529:J3863,6,FALSE)</f>
        <v>Yes</v>
      </c>
      <c r="H1529">
        <f>VLOOKUP(A1529,'Medical Examinations'!A1529:J3863,7,FALSE)</f>
        <v>1</v>
      </c>
      <c r="I1529" s="8" t="str">
        <f>VLOOKUP(A1529,'Medical Examinations'!A1529:J3863,8,FALSE)</f>
        <v>No</v>
      </c>
      <c r="J1529" t="str">
        <f>VLOOKUP(A1529,'Medical Examinations'!A1529:J3863,9,FALSE)</f>
        <v>Normal weight</v>
      </c>
      <c r="K1529" t="str">
        <f>VLOOKUP(A1529,'Medical Examinations'!A1529:J3863,10,FALSE)</f>
        <v>Normal</v>
      </c>
      <c r="L1529" s="14">
        <f>VLOOKUP(A1529,'Hospitalisation Details'!$A$1:$H$2344,2,FALSE)</f>
        <v>30479</v>
      </c>
      <c r="M1529">
        <f>VLOOKUP(A1529,'Hospitalisation Details'!$A$1:$H$2344,4,FALSE)</f>
        <v>6710.19</v>
      </c>
      <c r="N1529" t="str">
        <f>VLOOKUP(A1529,'Hospitalisation Details'!$A$1:$H$2344,5,FALSE)</f>
        <v>tier - 3</v>
      </c>
      <c r="O1529" t="str">
        <f>VLOOKUP(A1529,'Hospitalisation Details'!$A$1:$H$2344,6,FALSE)</f>
        <v>tier - 3</v>
      </c>
      <c r="P1529" t="str">
        <f>VLOOKUP(A1529,'Hospitalisation Details'!$A$1:$H$2344,7,FALSE)</f>
        <v>R1012</v>
      </c>
      <c r="Q1529">
        <f>VLOOKUP(A1529,'Hospitalisation Details'!$A$1:$H$2344,8,FALSE)</f>
        <v>39</v>
      </c>
    </row>
    <row r="1530" spans="1:17" x14ac:dyDescent="0.3">
      <c r="A1530" t="s">
        <v>831</v>
      </c>
      <c r="B1530" t="str">
        <f>VLOOKUP(A1530, 'Customer Names'!$A$1:$D$2336,3,FALSE)</f>
        <v>Schroegel</v>
      </c>
      <c r="C1530">
        <f>VLOOKUP(A1530, 'Medical Examinations'!$A$1:$J$2336,2,FALSE)</f>
        <v>19.399999999999999</v>
      </c>
      <c r="D1530">
        <f>VLOOKUP(A1530,'Medical Examinations'!A1529:J3864,3,FALSE)</f>
        <v>11.93</v>
      </c>
      <c r="E1530" t="str">
        <f>VLOOKUP(A1530,'Medical Examinations'!A1529:J3864,4,FALSE)</f>
        <v>No</v>
      </c>
      <c r="F1530" t="str">
        <f>VLOOKUP(A1530,'Medical Examinations'!A1529:J3864,4,FALSE)</f>
        <v>No</v>
      </c>
      <c r="G1530" t="str">
        <f>VLOOKUP(A1530,'Medical Examinations'!A1530:J3864,6,FALSE)</f>
        <v>No</v>
      </c>
      <c r="H1530">
        <f>VLOOKUP(A1530,'Medical Examinations'!A1530:J3864,7,FALSE)</f>
        <v>0</v>
      </c>
      <c r="I1530" s="8" t="str">
        <f>VLOOKUP(A1530,'Medical Examinations'!A1530:J3864,8,FALSE)</f>
        <v>No</v>
      </c>
      <c r="J1530" t="str">
        <f>VLOOKUP(A1530,'Medical Examinations'!A1530:J3864,9,FALSE)</f>
        <v>Normal weight</v>
      </c>
      <c r="K1530" t="str">
        <f>VLOOKUP(A1530,'Medical Examinations'!A1530:J3864,10,FALSE)</f>
        <v>Diabetes</v>
      </c>
      <c r="L1530" s="14">
        <f>VLOOKUP(A1530,'Hospitalisation Details'!$A$1:$H$2344,2,FALSE)</f>
        <v>26279</v>
      </c>
      <c r="M1530">
        <f>VLOOKUP(A1530,'Hospitalisation Details'!$A$1:$H$2344,4,FALSE)</f>
        <v>6706.47</v>
      </c>
      <c r="N1530" t="str">
        <f>VLOOKUP(A1530,'Hospitalisation Details'!$A$1:$H$2344,5,FALSE)</f>
        <v>tier - 2</v>
      </c>
      <c r="O1530" t="str">
        <f>VLOOKUP(A1530,'Hospitalisation Details'!$A$1:$H$2344,6,FALSE)</f>
        <v>tier - 1</v>
      </c>
      <c r="P1530" t="str">
        <f>VLOOKUP(A1530,'Hospitalisation Details'!$A$1:$H$2344,7,FALSE)</f>
        <v>R1013</v>
      </c>
      <c r="Q1530">
        <f>VLOOKUP(A1530,'Hospitalisation Details'!$A$1:$H$2344,8,FALSE)</f>
        <v>51</v>
      </c>
    </row>
    <row r="1531" spans="1:17" x14ac:dyDescent="0.3">
      <c r="A1531" t="s">
        <v>830</v>
      </c>
      <c r="B1531" t="str">
        <f>VLOOKUP(A1531, 'Customer Names'!$A$1:$D$2336,3,FALSE)</f>
        <v>Williams</v>
      </c>
      <c r="C1531">
        <f>VLOOKUP(A1531, 'Medical Examinations'!$A$1:$J$2336,2,FALSE)</f>
        <v>15.1</v>
      </c>
      <c r="D1531">
        <f>VLOOKUP(A1531,'Medical Examinations'!A1530:J3865,3,FALSE)</f>
        <v>8.41</v>
      </c>
      <c r="E1531" t="str">
        <f>VLOOKUP(A1531,'Medical Examinations'!A1530:J3865,4,FALSE)</f>
        <v>No</v>
      </c>
      <c r="F1531" t="str">
        <f>VLOOKUP(A1531,'Medical Examinations'!A1530:J3865,4,FALSE)</f>
        <v>No</v>
      </c>
      <c r="G1531" t="str">
        <f>VLOOKUP(A1531,'Medical Examinations'!A1531:J3865,6,FALSE)</f>
        <v>No</v>
      </c>
      <c r="H1531">
        <f>VLOOKUP(A1531,'Medical Examinations'!A1531:J3865,7,FALSE)</f>
        <v>0</v>
      </c>
      <c r="I1531" s="8" t="str">
        <f>VLOOKUP(A1531,'Medical Examinations'!A1531:J3865,8,FALSE)</f>
        <v>No</v>
      </c>
      <c r="J1531" t="str">
        <f>VLOOKUP(A1531,'Medical Examinations'!A1531:J3865,9,FALSE)</f>
        <v>Underweight</v>
      </c>
      <c r="K1531" t="str">
        <f>VLOOKUP(A1531,'Medical Examinations'!A1531:J3865,10,FALSE)</f>
        <v>Diabetes</v>
      </c>
      <c r="L1531" s="14">
        <f>VLOOKUP(A1531,'Hospitalisation Details'!$A$1:$H$2344,2,FALSE)</f>
        <v>25032</v>
      </c>
      <c r="M1531">
        <f>VLOOKUP(A1531,'Hospitalisation Details'!$A$1:$H$2344,4,FALSE)</f>
        <v>6700.56</v>
      </c>
      <c r="N1531" t="str">
        <f>VLOOKUP(A1531,'Hospitalisation Details'!$A$1:$H$2344,5,FALSE)</f>
        <v>tier - 3</v>
      </c>
      <c r="O1531" t="str">
        <f>VLOOKUP(A1531,'Hospitalisation Details'!$A$1:$H$2344,6,FALSE)</f>
        <v>tier - 1</v>
      </c>
      <c r="P1531" t="str">
        <f>VLOOKUP(A1531,'Hospitalisation Details'!$A$1:$H$2344,7,FALSE)</f>
        <v>R1012</v>
      </c>
      <c r="Q1531">
        <f>VLOOKUP(A1531,'Hospitalisation Details'!$A$1:$H$2344,8,FALSE)</f>
        <v>54</v>
      </c>
    </row>
    <row r="1532" spans="1:17" x14ac:dyDescent="0.3">
      <c r="A1532" t="s">
        <v>829</v>
      </c>
      <c r="B1532" t="str">
        <f>VLOOKUP(A1532, 'Customer Names'!$A$1:$D$2336,3,FALSE)</f>
        <v>Casey</v>
      </c>
      <c r="C1532">
        <f>VLOOKUP(A1532, 'Medical Examinations'!$A$1:$J$2336,2,FALSE)</f>
        <v>23.37</v>
      </c>
      <c r="D1532">
        <f>VLOOKUP(A1532,'Medical Examinations'!A1531:J3866,3,FALSE)</f>
        <v>5.59</v>
      </c>
      <c r="E1532" t="str">
        <f>VLOOKUP(A1532,'Medical Examinations'!A1531:J3866,4,FALSE)</f>
        <v>Yes</v>
      </c>
      <c r="F1532" t="str">
        <f>VLOOKUP(A1532,'Medical Examinations'!A1531:J3866,4,FALSE)</f>
        <v>Yes</v>
      </c>
      <c r="G1532" t="str">
        <f>VLOOKUP(A1532,'Medical Examinations'!A1532:J3866,6,FALSE)</f>
        <v>No</v>
      </c>
      <c r="H1532">
        <f>VLOOKUP(A1532,'Medical Examinations'!A1532:J3866,7,FALSE)</f>
        <v>0</v>
      </c>
      <c r="I1532" s="8" t="str">
        <f>VLOOKUP(A1532,'Medical Examinations'!A1532:J3866,8,FALSE)</f>
        <v>No</v>
      </c>
      <c r="J1532" t="str">
        <f>VLOOKUP(A1532,'Medical Examinations'!A1532:J3866,9,FALSE)</f>
        <v>Normal weight</v>
      </c>
      <c r="K1532" t="str">
        <f>VLOOKUP(A1532,'Medical Examinations'!A1532:J3866,10,FALSE)</f>
        <v>Normal</v>
      </c>
      <c r="L1532" s="14">
        <f>VLOOKUP(A1532,'Hospitalisation Details'!$A$1:$H$2344,2,FALSE)</f>
        <v>31237</v>
      </c>
      <c r="M1532">
        <f>VLOOKUP(A1532,'Hospitalisation Details'!$A$1:$H$2344,4,FALSE)</f>
        <v>6686.43</v>
      </c>
      <c r="N1532" t="str">
        <f>VLOOKUP(A1532,'Hospitalisation Details'!$A$1:$H$2344,5,FALSE)</f>
        <v>tier - 2</v>
      </c>
      <c r="O1532" t="str">
        <f>VLOOKUP(A1532,'Hospitalisation Details'!$A$1:$H$2344,6,FALSE)</f>
        <v>tier - 3</v>
      </c>
      <c r="P1532" t="str">
        <f>VLOOKUP(A1532,'Hospitalisation Details'!$A$1:$H$2344,7,FALSE)</f>
        <v>R1012</v>
      </c>
      <c r="Q1532">
        <f>VLOOKUP(A1532,'Hospitalisation Details'!$A$1:$H$2344,8,FALSE)</f>
        <v>37</v>
      </c>
    </row>
    <row r="1533" spans="1:17" x14ac:dyDescent="0.3">
      <c r="A1533" t="s">
        <v>828</v>
      </c>
      <c r="B1533" t="str">
        <f>VLOOKUP(A1533, 'Customer Names'!$A$1:$D$2336,3,FALSE)</f>
        <v>Randall</v>
      </c>
      <c r="C1533">
        <f>VLOOKUP(A1533, 'Medical Examinations'!$A$1:$J$2336,2,FALSE)</f>
        <v>42.4</v>
      </c>
      <c r="D1533">
        <f>VLOOKUP(A1533,'Medical Examinations'!A1532:J3867,3,FALSE)</f>
        <v>4.0599999999999996</v>
      </c>
      <c r="E1533" t="str">
        <f>VLOOKUP(A1533,'Medical Examinations'!A1532:J3867,4,FALSE)</f>
        <v>No</v>
      </c>
      <c r="F1533" t="str">
        <f>VLOOKUP(A1533,'Medical Examinations'!A1532:J3867,4,FALSE)</f>
        <v>No</v>
      </c>
      <c r="G1533" t="str">
        <f>VLOOKUP(A1533,'Medical Examinations'!A1533:J3867,6,FALSE)</f>
        <v>No</v>
      </c>
      <c r="H1533">
        <f>VLOOKUP(A1533,'Medical Examinations'!A1533:J3867,7,FALSE)</f>
        <v>0</v>
      </c>
      <c r="I1533" s="8" t="str">
        <f>VLOOKUP(A1533,'Medical Examinations'!A1533:J3867,8,FALSE)</f>
        <v>No</v>
      </c>
      <c r="J1533" t="str">
        <f>VLOOKUP(A1533,'Medical Examinations'!A1533:J3867,9,FALSE)</f>
        <v>Obesity</v>
      </c>
      <c r="K1533" t="str">
        <f>VLOOKUP(A1533,'Medical Examinations'!A1533:J3867,10,FALSE)</f>
        <v>Normal</v>
      </c>
      <c r="L1533" s="14">
        <f>VLOOKUP(A1533,'Hospitalisation Details'!$A$1:$H$2344,2,FALSE)</f>
        <v>32801</v>
      </c>
      <c r="M1533">
        <f>VLOOKUP(A1533,'Hospitalisation Details'!$A$1:$H$2344,4,FALSE)</f>
        <v>6666.24</v>
      </c>
      <c r="N1533" t="str">
        <f>VLOOKUP(A1533,'Hospitalisation Details'!$A$1:$H$2344,5,FALSE)</f>
        <v>tier - 3</v>
      </c>
      <c r="O1533" t="str">
        <f>VLOOKUP(A1533,'Hospitalisation Details'!$A$1:$H$2344,6,FALSE)</f>
        <v>tier - 1</v>
      </c>
      <c r="P1533" t="str">
        <f>VLOOKUP(A1533,'Hospitalisation Details'!$A$1:$H$2344,7,FALSE)</f>
        <v>R1011</v>
      </c>
      <c r="Q1533">
        <f>VLOOKUP(A1533,'Hospitalisation Details'!$A$1:$H$2344,8,FALSE)</f>
        <v>33</v>
      </c>
    </row>
    <row r="1534" spans="1:17" x14ac:dyDescent="0.3">
      <c r="A1534" t="s">
        <v>827</v>
      </c>
      <c r="B1534" t="str">
        <f>VLOOKUP(A1534, 'Customer Names'!$A$1:$D$2336,3,FALSE)</f>
        <v>Doyon</v>
      </c>
      <c r="C1534">
        <f>VLOOKUP(A1534, 'Medical Examinations'!$A$1:$J$2336,2,FALSE)</f>
        <v>28.405000000000001</v>
      </c>
      <c r="D1534">
        <f>VLOOKUP(A1534,'Medical Examinations'!A1533:J3868,3,FALSE)</f>
        <v>7.02</v>
      </c>
      <c r="E1534" t="str">
        <f>VLOOKUP(A1534,'Medical Examinations'!A1533:J3868,4,FALSE)</f>
        <v>Yes</v>
      </c>
      <c r="F1534" t="str">
        <f>VLOOKUP(A1534,'Medical Examinations'!A1533:J3868,4,FALSE)</f>
        <v>Yes</v>
      </c>
      <c r="G1534" t="str">
        <f>VLOOKUP(A1534,'Medical Examinations'!A1534:J3868,6,FALSE)</f>
        <v>No</v>
      </c>
      <c r="H1534">
        <f>VLOOKUP(A1534,'Medical Examinations'!A1534:J3868,7,FALSE)</f>
        <v>0</v>
      </c>
      <c r="I1534" s="8" t="str">
        <f>VLOOKUP(A1534,'Medical Examinations'!A1534:J3868,8,FALSE)</f>
        <v>No</v>
      </c>
      <c r="J1534" t="str">
        <f>VLOOKUP(A1534,'Medical Examinations'!A1534:J3868,9,FALSE)</f>
        <v>Overweight</v>
      </c>
      <c r="K1534" t="str">
        <f>VLOOKUP(A1534,'Medical Examinations'!A1534:J3868,10,FALSE)</f>
        <v>Diabetes</v>
      </c>
      <c r="L1534" s="14">
        <f>VLOOKUP(A1534,'Hospitalisation Details'!$A$1:$H$2344,2,FALSE)</f>
        <v>29846</v>
      </c>
      <c r="M1534">
        <f>VLOOKUP(A1534,'Hospitalisation Details'!$A$1:$H$2344,4,FALSE)</f>
        <v>6664.69</v>
      </c>
      <c r="N1534" t="str">
        <f>VLOOKUP(A1534,'Hospitalisation Details'!$A$1:$H$2344,5,FALSE)</f>
        <v>tier - 3</v>
      </c>
      <c r="O1534" t="str">
        <f>VLOOKUP(A1534,'Hospitalisation Details'!$A$1:$H$2344,6,FALSE)</f>
        <v>tier - 1</v>
      </c>
      <c r="P1534" t="str">
        <f>VLOOKUP(A1534,'Hospitalisation Details'!$A$1:$H$2344,7,FALSE)</f>
        <v>R1012</v>
      </c>
      <c r="Q1534">
        <f>VLOOKUP(A1534,'Hospitalisation Details'!$A$1:$H$2344,8,FALSE)</f>
        <v>41</v>
      </c>
    </row>
    <row r="1535" spans="1:17" x14ac:dyDescent="0.3">
      <c r="A1535" t="s">
        <v>826</v>
      </c>
      <c r="B1535" t="str">
        <f>VLOOKUP(A1535, 'Customer Names'!$A$1:$D$2336,3,FALSE)</f>
        <v>Sankey</v>
      </c>
      <c r="C1535">
        <f>VLOOKUP(A1535, 'Medical Examinations'!$A$1:$J$2336,2,FALSE)</f>
        <v>23.4</v>
      </c>
      <c r="D1535">
        <f>VLOOKUP(A1535,'Medical Examinations'!A1534:J3869,3,FALSE)</f>
        <v>4.47</v>
      </c>
      <c r="E1535" t="str">
        <f>VLOOKUP(A1535,'Medical Examinations'!A1534:J3869,4,FALSE)</f>
        <v>No</v>
      </c>
      <c r="F1535" t="str">
        <f>VLOOKUP(A1535,'Medical Examinations'!A1534:J3869,4,FALSE)</f>
        <v>No</v>
      </c>
      <c r="G1535" t="str">
        <f>VLOOKUP(A1535,'Medical Examinations'!A1535:J3869,6,FALSE)</f>
        <v>No</v>
      </c>
      <c r="H1535">
        <f>VLOOKUP(A1535,'Medical Examinations'!A1535:J3869,7,FALSE)</f>
        <v>0</v>
      </c>
      <c r="I1535" s="8" t="str">
        <f>VLOOKUP(A1535,'Medical Examinations'!A1535:J3869,8,FALSE)</f>
        <v>No</v>
      </c>
      <c r="J1535" t="str">
        <f>VLOOKUP(A1535,'Medical Examinations'!A1535:J3869,9,FALSE)</f>
        <v>Normal weight</v>
      </c>
      <c r="K1535" t="str">
        <f>VLOOKUP(A1535,'Medical Examinations'!A1535:J3869,10,FALSE)</f>
        <v>Normal</v>
      </c>
      <c r="L1535" s="14">
        <f>VLOOKUP(A1535,'Hospitalisation Details'!$A$1:$H$2344,2,FALSE)</f>
        <v>30221</v>
      </c>
      <c r="M1535">
        <f>VLOOKUP(A1535,'Hospitalisation Details'!$A$1:$H$2344,4,FALSE)</f>
        <v>6664.32</v>
      </c>
      <c r="N1535" t="str">
        <f>VLOOKUP(A1535,'Hospitalisation Details'!$A$1:$H$2344,5,FALSE)</f>
        <v>tier - 2</v>
      </c>
      <c r="O1535" t="str">
        <f>VLOOKUP(A1535,'Hospitalisation Details'!$A$1:$H$2344,6,FALSE)</f>
        <v>tier - 2</v>
      </c>
      <c r="P1535" t="str">
        <f>VLOOKUP(A1535,'Hospitalisation Details'!$A$1:$H$2344,7,FALSE)</f>
        <v>R1013</v>
      </c>
      <c r="Q1535">
        <f>VLOOKUP(A1535,'Hospitalisation Details'!$A$1:$H$2344,8,FALSE)</f>
        <v>40</v>
      </c>
    </row>
    <row r="1536" spans="1:17" x14ac:dyDescent="0.3">
      <c r="A1536" t="s">
        <v>825</v>
      </c>
      <c r="B1536" t="str">
        <f>VLOOKUP(A1536, 'Customer Names'!$A$1:$D$2336,3,FALSE)</f>
        <v>Stilgenbauer</v>
      </c>
      <c r="C1536">
        <f>VLOOKUP(A1536, 'Medical Examinations'!$A$1:$J$2336,2,FALSE)</f>
        <v>33.44</v>
      </c>
      <c r="D1536">
        <f>VLOOKUP(A1536,'Medical Examinations'!A1535:J3870,3,FALSE)</f>
        <v>4.54</v>
      </c>
      <c r="E1536" t="str">
        <f>VLOOKUP(A1536,'Medical Examinations'!A1535:J3870,4,FALSE)</f>
        <v>No</v>
      </c>
      <c r="F1536" t="str">
        <f>VLOOKUP(A1536,'Medical Examinations'!A1535:J3870,4,FALSE)</f>
        <v>No</v>
      </c>
      <c r="G1536" t="str">
        <f>VLOOKUP(A1536,'Medical Examinations'!A1536:J3870,6,FALSE)</f>
        <v>No</v>
      </c>
      <c r="H1536">
        <f>VLOOKUP(A1536,'Medical Examinations'!A1536:J3870,7,FALSE)</f>
        <v>0</v>
      </c>
      <c r="I1536" s="8" t="str">
        <f>VLOOKUP(A1536,'Medical Examinations'!A1536:J3870,8,FALSE)</f>
        <v>No</v>
      </c>
      <c r="J1536" t="str">
        <f>VLOOKUP(A1536,'Medical Examinations'!A1536:J3870,9,FALSE)</f>
        <v>Obesity</v>
      </c>
      <c r="K1536" t="str">
        <f>VLOOKUP(A1536,'Medical Examinations'!A1536:J3870,10,FALSE)</f>
        <v>Normal</v>
      </c>
      <c r="L1536" s="14">
        <f>VLOOKUP(A1536,'Hospitalisation Details'!$A$1:$H$2344,2,FALSE)</f>
        <v>32831</v>
      </c>
      <c r="M1536">
        <f>VLOOKUP(A1536,'Hospitalisation Details'!$A$1:$H$2344,4,FALSE)</f>
        <v>6653.79</v>
      </c>
      <c r="N1536" t="str">
        <f>VLOOKUP(A1536,'Hospitalisation Details'!$A$1:$H$2344,5,FALSE)</f>
        <v>tier - 2</v>
      </c>
      <c r="O1536" t="str">
        <f>VLOOKUP(A1536,'Hospitalisation Details'!$A$1:$H$2344,6,FALSE)</f>
        <v>tier - 1</v>
      </c>
      <c r="P1536" t="str">
        <f>VLOOKUP(A1536,'Hospitalisation Details'!$A$1:$H$2344,7,FALSE)</f>
        <v>R1013</v>
      </c>
      <c r="Q1536">
        <f>VLOOKUP(A1536,'Hospitalisation Details'!$A$1:$H$2344,8,FALSE)</f>
        <v>33</v>
      </c>
    </row>
    <row r="1537" spans="1:17" x14ac:dyDescent="0.3">
      <c r="A1537" t="s">
        <v>824</v>
      </c>
      <c r="B1537" t="str">
        <f>VLOOKUP(A1537, 'Customer Names'!$A$1:$D$2336,3,FALSE)</f>
        <v>Jaskiewicz</v>
      </c>
      <c r="C1537">
        <f>VLOOKUP(A1537, 'Medical Examinations'!$A$1:$J$2336,2,FALSE)</f>
        <v>21.12</v>
      </c>
      <c r="D1537">
        <f>VLOOKUP(A1537,'Medical Examinations'!A1536:J3871,3,FALSE)</f>
        <v>4.99</v>
      </c>
      <c r="E1537" t="str">
        <f>VLOOKUP(A1537,'Medical Examinations'!A1536:J3871,4,FALSE)</f>
        <v>No</v>
      </c>
      <c r="F1537" t="str">
        <f>VLOOKUP(A1537,'Medical Examinations'!A1536:J3871,4,FALSE)</f>
        <v>No</v>
      </c>
      <c r="G1537" t="str">
        <f>VLOOKUP(A1537,'Medical Examinations'!A1537:J3871,6,FALSE)</f>
        <v>No</v>
      </c>
      <c r="H1537">
        <f>VLOOKUP(A1537,'Medical Examinations'!A1537:J3871,7,FALSE)</f>
        <v>1</v>
      </c>
      <c r="I1537" s="8" t="str">
        <f>VLOOKUP(A1537,'Medical Examinations'!A1537:J3871,8,FALSE)</f>
        <v>No</v>
      </c>
      <c r="J1537" t="str">
        <f>VLOOKUP(A1537,'Medical Examinations'!A1537:J3871,9,FALSE)</f>
        <v>Normal weight</v>
      </c>
      <c r="K1537" t="str">
        <f>VLOOKUP(A1537,'Medical Examinations'!A1537:J3871,10,FALSE)</f>
        <v>Normal</v>
      </c>
      <c r="L1537" s="14">
        <f>VLOOKUP(A1537,'Hospitalisation Details'!$A$1:$H$2344,2,FALSE)</f>
        <v>30864</v>
      </c>
      <c r="M1537">
        <f>VLOOKUP(A1537,'Hospitalisation Details'!$A$1:$H$2344,4,FALSE)</f>
        <v>6652.53</v>
      </c>
      <c r="N1537" t="str">
        <f>VLOOKUP(A1537,'Hospitalisation Details'!$A$1:$H$2344,5,FALSE)</f>
        <v>tier - 3</v>
      </c>
      <c r="O1537" t="str">
        <f>VLOOKUP(A1537,'Hospitalisation Details'!$A$1:$H$2344,6,FALSE)</f>
        <v>tier - 2</v>
      </c>
      <c r="P1537" t="str">
        <f>VLOOKUP(A1537,'Hospitalisation Details'!$A$1:$H$2344,7,FALSE)</f>
        <v>R1013</v>
      </c>
      <c r="Q1537">
        <f>VLOOKUP(A1537,'Hospitalisation Details'!$A$1:$H$2344,8,FALSE)</f>
        <v>38</v>
      </c>
    </row>
    <row r="1538" spans="1:17" x14ac:dyDescent="0.3">
      <c r="A1538" t="s">
        <v>823</v>
      </c>
      <c r="B1538" t="str">
        <f>VLOOKUP(A1538, 'Customer Names'!$A$1:$D$2336,3,FALSE)</f>
        <v>Deppen</v>
      </c>
      <c r="C1538">
        <f>VLOOKUP(A1538, 'Medical Examinations'!$A$1:$J$2336,2,FALSE)</f>
        <v>18.48</v>
      </c>
      <c r="D1538">
        <f>VLOOKUP(A1538,'Medical Examinations'!A1537:J3872,3,FALSE)</f>
        <v>10.84</v>
      </c>
      <c r="E1538" t="str">
        <f>VLOOKUP(A1538,'Medical Examinations'!A1537:J3872,4,FALSE)</f>
        <v>Yes</v>
      </c>
      <c r="F1538" t="str">
        <f>VLOOKUP(A1538,'Medical Examinations'!A1537:J3872,4,FALSE)</f>
        <v>Yes</v>
      </c>
      <c r="G1538" t="str">
        <f>VLOOKUP(A1538,'Medical Examinations'!A1538:J3872,6,FALSE)</f>
        <v>No</v>
      </c>
      <c r="H1538">
        <f>VLOOKUP(A1538,'Medical Examinations'!A1538:J3872,7,FALSE)</f>
        <v>2</v>
      </c>
      <c r="I1538" s="8" t="str">
        <f>VLOOKUP(A1538,'Medical Examinations'!A1538:J3872,8,FALSE)</f>
        <v>No</v>
      </c>
      <c r="J1538" t="str">
        <f>VLOOKUP(A1538,'Medical Examinations'!A1538:J3872,9,FALSE)</f>
        <v>Underweight</v>
      </c>
      <c r="K1538" t="str">
        <f>VLOOKUP(A1538,'Medical Examinations'!A1538:J3872,10,FALSE)</f>
        <v>Diabetes</v>
      </c>
      <c r="L1538" s="14">
        <f>VLOOKUP(A1538,'Hospitalisation Details'!$A$1:$H$2344,2,FALSE)</f>
        <v>25880</v>
      </c>
      <c r="M1538">
        <f>VLOOKUP(A1538,'Hospitalisation Details'!$A$1:$H$2344,4,FALSE)</f>
        <v>6651.26</v>
      </c>
      <c r="N1538" t="str">
        <f>VLOOKUP(A1538,'Hospitalisation Details'!$A$1:$H$2344,5,FALSE)</f>
        <v>tier - 2</v>
      </c>
      <c r="O1538" t="str">
        <f>VLOOKUP(A1538,'Hospitalisation Details'!$A$1:$H$2344,6,FALSE)</f>
        <v>tier - 3</v>
      </c>
      <c r="P1538" t="str">
        <f>VLOOKUP(A1538,'Hospitalisation Details'!$A$1:$H$2344,7,FALSE)</f>
        <v>R1013</v>
      </c>
      <c r="Q1538">
        <f>VLOOKUP(A1538,'Hospitalisation Details'!$A$1:$H$2344,8,FALSE)</f>
        <v>52</v>
      </c>
    </row>
    <row r="1539" spans="1:17" x14ac:dyDescent="0.3">
      <c r="A1539" t="s">
        <v>822</v>
      </c>
      <c r="B1539" t="str">
        <f>VLOOKUP(A1539, 'Customer Names'!$A$1:$D$2336,3,FALSE)</f>
        <v>Hine</v>
      </c>
      <c r="C1539">
        <f>VLOOKUP(A1539, 'Medical Examinations'!$A$1:$J$2336,2,FALSE)</f>
        <v>16.815000000000001</v>
      </c>
      <c r="D1539">
        <f>VLOOKUP(A1539,'Medical Examinations'!A1538:J3873,3,FALSE)</f>
        <v>5.63</v>
      </c>
      <c r="E1539" t="str">
        <f>VLOOKUP(A1539,'Medical Examinations'!A1538:J3873,4,FALSE)</f>
        <v>No</v>
      </c>
      <c r="F1539" t="str">
        <f>VLOOKUP(A1539,'Medical Examinations'!A1538:J3873,4,FALSE)</f>
        <v>No</v>
      </c>
      <c r="G1539" t="str">
        <f>VLOOKUP(A1539,'Medical Examinations'!A1539:J3873,6,FALSE)</f>
        <v>No</v>
      </c>
      <c r="H1539">
        <f>VLOOKUP(A1539,'Medical Examinations'!A1539:J3873,7,FALSE)</f>
        <v>1</v>
      </c>
      <c r="I1539" s="8" t="str">
        <f>VLOOKUP(A1539,'Medical Examinations'!A1539:J3873,8,FALSE)</f>
        <v>No</v>
      </c>
      <c r="J1539" t="str">
        <f>VLOOKUP(A1539,'Medical Examinations'!A1539:J3873,9,FALSE)</f>
        <v>Underweight</v>
      </c>
      <c r="K1539" t="str">
        <f>VLOOKUP(A1539,'Medical Examinations'!A1539:J3873,10,FALSE)</f>
        <v>Normal</v>
      </c>
      <c r="L1539" s="14">
        <f>VLOOKUP(A1539,'Hospitalisation Details'!$A$1:$H$2344,2,FALSE)</f>
        <v>31024</v>
      </c>
      <c r="M1539">
        <f>VLOOKUP(A1539,'Hospitalisation Details'!$A$1:$H$2344,4,FALSE)</f>
        <v>6640.54</v>
      </c>
      <c r="N1539" t="str">
        <f>VLOOKUP(A1539,'Hospitalisation Details'!$A$1:$H$2344,5,FALSE)</f>
        <v>tier - 2</v>
      </c>
      <c r="O1539" t="str">
        <f>VLOOKUP(A1539,'Hospitalisation Details'!$A$1:$H$2344,6,FALSE)</f>
        <v>tier - 3</v>
      </c>
      <c r="P1539" t="str">
        <f>VLOOKUP(A1539,'Hospitalisation Details'!$A$1:$H$2344,7,FALSE)</f>
        <v>R1019</v>
      </c>
      <c r="Q1539">
        <f>VLOOKUP(A1539,'Hospitalisation Details'!$A$1:$H$2344,8,FALSE)</f>
        <v>38</v>
      </c>
    </row>
    <row r="1540" spans="1:17" x14ac:dyDescent="0.3">
      <c r="A1540" t="s">
        <v>821</v>
      </c>
      <c r="B1540" t="str">
        <f>VLOOKUP(A1540, 'Customer Names'!$A$1:$D$2336,3,FALSE)</f>
        <v>Mathews</v>
      </c>
      <c r="C1540">
        <f>VLOOKUP(A1540, 'Medical Examinations'!$A$1:$J$2336,2,FALSE)</f>
        <v>26.72</v>
      </c>
      <c r="D1540">
        <f>VLOOKUP(A1540,'Medical Examinations'!A1539:J3874,3,FALSE)</f>
        <v>4.1399999999999997</v>
      </c>
      <c r="E1540" t="str">
        <f>VLOOKUP(A1540,'Medical Examinations'!A1539:J3874,4,FALSE)</f>
        <v>No</v>
      </c>
      <c r="F1540" t="str">
        <f>VLOOKUP(A1540,'Medical Examinations'!A1539:J3874,4,FALSE)</f>
        <v>No</v>
      </c>
      <c r="G1540" t="str">
        <f>VLOOKUP(A1540,'Medical Examinations'!A1540:J3874,6,FALSE)</f>
        <v>No</v>
      </c>
      <c r="H1540">
        <f>VLOOKUP(A1540,'Medical Examinations'!A1540:J3874,7,FALSE)</f>
        <v>0</v>
      </c>
      <c r="I1540" s="8" t="str">
        <f>VLOOKUP(A1540,'Medical Examinations'!A1540:J3874,8,FALSE)</f>
        <v>No</v>
      </c>
      <c r="J1540" t="str">
        <f>VLOOKUP(A1540,'Medical Examinations'!A1540:J3874,9,FALSE)</f>
        <v>Overweight</v>
      </c>
      <c r="K1540" t="str">
        <f>VLOOKUP(A1540,'Medical Examinations'!A1540:J3874,10,FALSE)</f>
        <v>Normal</v>
      </c>
      <c r="L1540" s="14">
        <f>VLOOKUP(A1540,'Hospitalisation Details'!$A$1:$H$2344,2,FALSE)</f>
        <v>33030</v>
      </c>
      <c r="M1540">
        <f>VLOOKUP(A1540,'Hospitalisation Details'!$A$1:$H$2344,4,FALSE)</f>
        <v>6639.3</v>
      </c>
      <c r="N1540" t="str">
        <f>VLOOKUP(A1540,'Hospitalisation Details'!$A$1:$H$2344,5,FALSE)</f>
        <v>tier - 2</v>
      </c>
      <c r="O1540" t="str">
        <f>VLOOKUP(A1540,'Hospitalisation Details'!$A$1:$H$2344,6,FALSE)</f>
        <v>tier - 2</v>
      </c>
      <c r="P1540" t="str">
        <f>VLOOKUP(A1540,'Hospitalisation Details'!$A$1:$H$2344,7,FALSE)</f>
        <v>R1021</v>
      </c>
      <c r="Q1540">
        <f>VLOOKUP(A1540,'Hospitalisation Details'!$A$1:$H$2344,8,FALSE)</f>
        <v>33</v>
      </c>
    </row>
    <row r="1541" spans="1:17" x14ac:dyDescent="0.3">
      <c r="A1541" t="s">
        <v>820</v>
      </c>
      <c r="B1541" t="str">
        <f>VLOOKUP(A1541, 'Customer Names'!$A$1:$D$2336,3,FALSE)</f>
        <v>Yabu</v>
      </c>
      <c r="C1541">
        <f>VLOOKUP(A1541, 'Medical Examinations'!$A$1:$J$2336,2,FALSE)</f>
        <v>41.42</v>
      </c>
      <c r="D1541">
        <f>VLOOKUP(A1541,'Medical Examinations'!A1540:J3875,3,FALSE)</f>
        <v>5.17</v>
      </c>
      <c r="E1541" t="str">
        <f>VLOOKUP(A1541,'Medical Examinations'!A1540:J3875,4,FALSE)</f>
        <v>No</v>
      </c>
      <c r="F1541" t="str">
        <f>VLOOKUP(A1541,'Medical Examinations'!A1540:J3875,4,FALSE)</f>
        <v>No</v>
      </c>
      <c r="G1541" t="str">
        <f>VLOOKUP(A1541,'Medical Examinations'!A1541:J3875,6,FALSE)</f>
        <v>Yes</v>
      </c>
      <c r="H1541">
        <f>VLOOKUP(A1541,'Medical Examinations'!A1541:J3875,7,FALSE)</f>
        <v>1</v>
      </c>
      <c r="I1541" s="8" t="str">
        <f>VLOOKUP(A1541,'Medical Examinations'!A1541:J3875,8,FALSE)</f>
        <v>No</v>
      </c>
      <c r="J1541" t="str">
        <f>VLOOKUP(A1541,'Medical Examinations'!A1541:J3875,9,FALSE)</f>
        <v>Obesity</v>
      </c>
      <c r="K1541" t="str">
        <f>VLOOKUP(A1541,'Medical Examinations'!A1541:J3875,10,FALSE)</f>
        <v>Normal</v>
      </c>
      <c r="L1541" s="14">
        <f>VLOOKUP(A1541,'Hospitalisation Details'!$A$1:$H$2344,2,FALSE)</f>
        <v>37868</v>
      </c>
      <c r="M1541">
        <f>VLOOKUP(A1541,'Hospitalisation Details'!$A$1:$H$2344,4,FALSE)</f>
        <v>6638.16</v>
      </c>
      <c r="N1541" t="str">
        <f>VLOOKUP(A1541,'Hospitalisation Details'!$A$1:$H$2344,5,FALSE)</f>
        <v>tier - 2</v>
      </c>
      <c r="O1541" t="str">
        <f>VLOOKUP(A1541,'Hospitalisation Details'!$A$1:$H$2344,6,FALSE)</f>
        <v>tier - 1</v>
      </c>
      <c r="P1541" t="str">
        <f>VLOOKUP(A1541,'Hospitalisation Details'!$A$1:$H$2344,7,FALSE)</f>
        <v>R1012</v>
      </c>
      <c r="Q1541">
        <f>VLOOKUP(A1541,'Hospitalisation Details'!$A$1:$H$2344,8,FALSE)</f>
        <v>19</v>
      </c>
    </row>
    <row r="1542" spans="1:17" x14ac:dyDescent="0.3">
      <c r="A1542" t="s">
        <v>819</v>
      </c>
      <c r="B1542" t="str">
        <f>VLOOKUP(A1542, 'Customer Names'!$A$1:$D$2336,3,FALSE)</f>
        <v>Strang</v>
      </c>
      <c r="C1542">
        <f>VLOOKUP(A1542, 'Medical Examinations'!$A$1:$J$2336,2,FALSE)</f>
        <v>20.69</v>
      </c>
      <c r="D1542">
        <f>VLOOKUP(A1542,'Medical Examinations'!A1541:J3876,3,FALSE)</f>
        <v>6.93</v>
      </c>
      <c r="E1542" t="str">
        <f>VLOOKUP(A1542,'Medical Examinations'!A1541:J3876,4,FALSE)</f>
        <v>No</v>
      </c>
      <c r="F1542" t="str">
        <f>VLOOKUP(A1542,'Medical Examinations'!A1541:J3876,4,FALSE)</f>
        <v>No</v>
      </c>
      <c r="G1542" t="str">
        <f>VLOOKUP(A1542,'Medical Examinations'!A1542:J3876,6,FALSE)</f>
        <v>No</v>
      </c>
      <c r="H1542">
        <f>VLOOKUP(A1542,'Medical Examinations'!A1542:J3876,7,FALSE)</f>
        <v>2</v>
      </c>
      <c r="I1542" s="8" t="str">
        <f>VLOOKUP(A1542,'Medical Examinations'!A1542:J3876,8,FALSE)</f>
        <v>No</v>
      </c>
      <c r="J1542" t="str">
        <f>VLOOKUP(A1542,'Medical Examinations'!A1542:J3876,9,FALSE)</f>
        <v>Normal weight</v>
      </c>
      <c r="K1542" t="str">
        <f>VLOOKUP(A1542,'Medical Examinations'!A1542:J3876,10,FALSE)</f>
        <v>Diabetes</v>
      </c>
      <c r="L1542" s="14">
        <f>VLOOKUP(A1542,'Hospitalisation Details'!$A$1:$H$2344,2,FALSE)</f>
        <v>26905</v>
      </c>
      <c r="M1542">
        <f>VLOOKUP(A1542,'Hospitalisation Details'!$A$1:$H$2344,4,FALSE)</f>
        <v>6630.31</v>
      </c>
      <c r="N1542" t="str">
        <f>VLOOKUP(A1542,'Hospitalisation Details'!$A$1:$H$2344,5,FALSE)</f>
        <v>tier - 2</v>
      </c>
      <c r="O1542" t="str">
        <f>VLOOKUP(A1542,'Hospitalisation Details'!$A$1:$H$2344,6,FALSE)</f>
        <v>tier - 1</v>
      </c>
      <c r="P1542" t="str">
        <f>VLOOKUP(A1542,'Hospitalisation Details'!$A$1:$H$2344,7,FALSE)</f>
        <v>R1013</v>
      </c>
      <c r="Q1542">
        <f>VLOOKUP(A1542,'Hospitalisation Details'!$A$1:$H$2344,8,FALSE)</f>
        <v>49</v>
      </c>
    </row>
    <row r="1543" spans="1:17" x14ac:dyDescent="0.3">
      <c r="A1543" t="s">
        <v>818</v>
      </c>
      <c r="B1543" t="str">
        <f>VLOOKUP(A1543, 'Customer Names'!$A$1:$D$2336,3,FALSE)</f>
        <v>Frank</v>
      </c>
      <c r="C1543">
        <f>VLOOKUP(A1543, 'Medical Examinations'!$A$1:$J$2336,2,FALSE)</f>
        <v>41.23</v>
      </c>
      <c r="D1543">
        <f>VLOOKUP(A1543,'Medical Examinations'!A1542:J3877,3,FALSE)</f>
        <v>4.24</v>
      </c>
      <c r="E1543" t="str">
        <f>VLOOKUP(A1543,'Medical Examinations'!A1542:J3877,4,FALSE)</f>
        <v>No</v>
      </c>
      <c r="F1543" t="str">
        <f>VLOOKUP(A1543,'Medical Examinations'!A1542:J3877,4,FALSE)</f>
        <v>No</v>
      </c>
      <c r="G1543" t="str">
        <f>VLOOKUP(A1543,'Medical Examinations'!A1543:J3877,6,FALSE)</f>
        <v>No</v>
      </c>
      <c r="H1543">
        <f>VLOOKUP(A1543,'Medical Examinations'!A1543:J3877,7,FALSE)</f>
        <v>0</v>
      </c>
      <c r="I1543" s="8" t="str">
        <f>VLOOKUP(A1543,'Medical Examinations'!A1543:J3877,8,FALSE)</f>
        <v>No</v>
      </c>
      <c r="J1543" t="str">
        <f>VLOOKUP(A1543,'Medical Examinations'!A1543:J3877,9,FALSE)</f>
        <v>Obesity</v>
      </c>
      <c r="K1543" t="str">
        <f>VLOOKUP(A1543,'Medical Examinations'!A1543:J3877,10,FALSE)</f>
        <v>Normal</v>
      </c>
      <c r="L1543" s="14">
        <f>VLOOKUP(A1543,'Hospitalisation Details'!$A$1:$H$2344,2,FALSE)</f>
        <v>30191</v>
      </c>
      <c r="M1543">
        <f>VLOOKUP(A1543,'Hospitalisation Details'!$A$1:$H$2344,4,FALSE)</f>
        <v>6610.11</v>
      </c>
      <c r="N1543" t="str">
        <f>VLOOKUP(A1543,'Hospitalisation Details'!$A$1:$H$2344,5,FALSE)</f>
        <v>tier - 3</v>
      </c>
      <c r="O1543" t="str">
        <f>VLOOKUP(A1543,'Hospitalisation Details'!$A$1:$H$2344,6,FALSE)</f>
        <v>tier - 2</v>
      </c>
      <c r="P1543" t="str">
        <f>VLOOKUP(A1543,'Hospitalisation Details'!$A$1:$H$2344,7,FALSE)</f>
        <v>R1015</v>
      </c>
      <c r="Q1543">
        <f>VLOOKUP(A1543,'Hospitalisation Details'!$A$1:$H$2344,8,FALSE)</f>
        <v>40</v>
      </c>
    </row>
    <row r="1544" spans="1:17" x14ac:dyDescent="0.3">
      <c r="A1544" t="s">
        <v>817</v>
      </c>
      <c r="B1544" t="str">
        <f>VLOOKUP(A1544, 'Customer Names'!$A$1:$D$2336,3,FALSE)</f>
        <v>Shanley</v>
      </c>
      <c r="C1544">
        <f>VLOOKUP(A1544, 'Medical Examinations'!$A$1:$J$2336,2,FALSE)</f>
        <v>29.9</v>
      </c>
      <c r="D1544">
        <f>VLOOKUP(A1544,'Medical Examinations'!A1543:J3878,3,FALSE)</f>
        <v>5.91</v>
      </c>
      <c r="E1544" t="str">
        <f>VLOOKUP(A1544,'Medical Examinations'!A1543:J3878,4,FALSE)</f>
        <v>No</v>
      </c>
      <c r="F1544" t="str">
        <f>VLOOKUP(A1544,'Medical Examinations'!A1543:J3878,4,FALSE)</f>
        <v>No</v>
      </c>
      <c r="G1544" t="str">
        <f>VLOOKUP(A1544,'Medical Examinations'!A1544:J3878,6,FALSE)</f>
        <v>No</v>
      </c>
      <c r="H1544">
        <f>VLOOKUP(A1544,'Medical Examinations'!A1544:J3878,7,FALSE)</f>
        <v>0</v>
      </c>
      <c r="I1544" s="8" t="str">
        <f>VLOOKUP(A1544,'Medical Examinations'!A1544:J3878,8,FALSE)</f>
        <v>No</v>
      </c>
      <c r="J1544" t="str">
        <f>VLOOKUP(A1544,'Medical Examinations'!A1544:J3878,9,FALSE)</f>
        <v>Obesity</v>
      </c>
      <c r="K1544" t="str">
        <f>VLOOKUP(A1544,'Medical Examinations'!A1544:J3878,10,FALSE)</f>
        <v>Prediabetes</v>
      </c>
      <c r="L1544" s="14">
        <f>VLOOKUP(A1544,'Hospitalisation Details'!$A$1:$H$2344,2,FALSE)</f>
        <v>30262</v>
      </c>
      <c r="M1544">
        <f>VLOOKUP(A1544,'Hospitalisation Details'!$A$1:$H$2344,4,FALSE)</f>
        <v>6600.36</v>
      </c>
      <c r="N1544" t="str">
        <f>VLOOKUP(A1544,'Hospitalisation Details'!$A$1:$H$2344,5,FALSE)</f>
        <v>tier - 2</v>
      </c>
      <c r="O1544" t="str">
        <f>VLOOKUP(A1544,'Hospitalisation Details'!$A$1:$H$2344,6,FALSE)</f>
        <v>tier - 3</v>
      </c>
      <c r="P1544" t="str">
        <f>VLOOKUP(A1544,'Hospitalisation Details'!$A$1:$H$2344,7,FALSE)</f>
        <v>R1011</v>
      </c>
      <c r="Q1544">
        <f>VLOOKUP(A1544,'Hospitalisation Details'!$A$1:$H$2344,8,FALSE)</f>
        <v>40</v>
      </c>
    </row>
    <row r="1545" spans="1:17" x14ac:dyDescent="0.3">
      <c r="A1545" t="s">
        <v>816</v>
      </c>
      <c r="B1545" t="str">
        <f>VLOOKUP(A1545, 'Customer Names'!$A$1:$D$2336,3,FALSE)</f>
        <v>Mancebo Garcia</v>
      </c>
      <c r="C1545">
        <f>VLOOKUP(A1545, 'Medical Examinations'!$A$1:$J$2336,2,FALSE)</f>
        <v>34.104999999999997</v>
      </c>
      <c r="D1545">
        <f>VLOOKUP(A1545,'Medical Examinations'!A1544:J3879,3,FALSE)</f>
        <v>5.93</v>
      </c>
      <c r="E1545" t="str">
        <f>VLOOKUP(A1545,'Medical Examinations'!A1544:J3879,4,FALSE)</f>
        <v>No</v>
      </c>
      <c r="F1545" t="str">
        <f>VLOOKUP(A1545,'Medical Examinations'!A1544:J3879,4,FALSE)</f>
        <v>No</v>
      </c>
      <c r="G1545" t="str">
        <f>VLOOKUP(A1545,'Medical Examinations'!A1545:J3879,6,FALSE)</f>
        <v>No</v>
      </c>
      <c r="H1545">
        <f>VLOOKUP(A1545,'Medical Examinations'!A1545:J3879,7,FALSE)</f>
        <v>0</v>
      </c>
      <c r="I1545" s="8" t="str">
        <f>VLOOKUP(A1545,'Medical Examinations'!A1545:J3879,8,FALSE)</f>
        <v>No</v>
      </c>
      <c r="J1545" t="str">
        <f>VLOOKUP(A1545,'Medical Examinations'!A1545:J3879,9,FALSE)</f>
        <v>Obesity</v>
      </c>
      <c r="K1545" t="str">
        <f>VLOOKUP(A1545,'Medical Examinations'!A1545:J3879,10,FALSE)</f>
        <v>Prediabetes</v>
      </c>
      <c r="L1545" s="14">
        <f>VLOOKUP(A1545,'Hospitalisation Details'!$A$1:$H$2344,2,FALSE)</f>
        <v>30314</v>
      </c>
      <c r="M1545">
        <f>VLOOKUP(A1545,'Hospitalisation Details'!$A$1:$H$2344,4,FALSE)</f>
        <v>6600.21</v>
      </c>
      <c r="N1545" t="str">
        <f>VLOOKUP(A1545,'Hospitalisation Details'!$A$1:$H$2344,5,FALSE)</f>
        <v>tier - 3</v>
      </c>
      <c r="O1545" t="str">
        <f>VLOOKUP(A1545,'Hospitalisation Details'!$A$1:$H$2344,6,FALSE)</f>
        <v>tier - 2</v>
      </c>
      <c r="P1545" t="str">
        <f>VLOOKUP(A1545,'Hospitalisation Details'!$A$1:$H$2344,7,FALSE)</f>
        <v>R1016</v>
      </c>
      <c r="Q1545">
        <f>VLOOKUP(A1545,'Hospitalisation Details'!$A$1:$H$2344,8,FALSE)</f>
        <v>40</v>
      </c>
    </row>
    <row r="1546" spans="1:17" x14ac:dyDescent="0.3">
      <c r="A1546" t="s">
        <v>815</v>
      </c>
      <c r="B1546" t="str">
        <f>VLOOKUP(A1546, 'Customer Names'!$A$1:$D$2336,3,FALSE)</f>
        <v>Keehan</v>
      </c>
      <c r="C1546">
        <f>VLOOKUP(A1546, 'Medical Examinations'!$A$1:$J$2336,2,FALSE)</f>
        <v>24.97</v>
      </c>
      <c r="D1546">
        <f>VLOOKUP(A1546,'Medical Examinations'!A1545:J3880,3,FALSE)</f>
        <v>5.66</v>
      </c>
      <c r="E1546" t="str">
        <f>VLOOKUP(A1546,'Medical Examinations'!A1545:J3880,4,FALSE)</f>
        <v>No</v>
      </c>
      <c r="F1546" t="str">
        <f>VLOOKUP(A1546,'Medical Examinations'!A1545:J3880,4,FALSE)</f>
        <v>No</v>
      </c>
      <c r="G1546" t="str">
        <f>VLOOKUP(A1546,'Medical Examinations'!A1546:J3880,6,FALSE)</f>
        <v>No</v>
      </c>
      <c r="H1546">
        <f>VLOOKUP(A1546,'Medical Examinations'!A1546:J3880,7,FALSE)</f>
        <v>0</v>
      </c>
      <c r="I1546" s="8" t="str">
        <f>VLOOKUP(A1546,'Medical Examinations'!A1546:J3880,8,FALSE)</f>
        <v>No</v>
      </c>
      <c r="J1546" t="str">
        <f>VLOOKUP(A1546,'Medical Examinations'!A1546:J3880,9,FALSE)</f>
        <v>Overweight</v>
      </c>
      <c r="K1546" t="str">
        <f>VLOOKUP(A1546,'Medical Examinations'!A1546:J3880,10,FALSE)</f>
        <v>Normal</v>
      </c>
      <c r="L1546" s="14">
        <f>VLOOKUP(A1546,'Hospitalisation Details'!$A$1:$H$2344,2,FALSE)</f>
        <v>30277</v>
      </c>
      <c r="M1546">
        <f>VLOOKUP(A1546,'Hospitalisation Details'!$A$1:$H$2344,4,FALSE)</f>
        <v>6593.51</v>
      </c>
      <c r="N1546" t="str">
        <f>VLOOKUP(A1546,'Hospitalisation Details'!$A$1:$H$2344,5,FALSE)</f>
        <v>tier - 2</v>
      </c>
      <c r="O1546" t="str">
        <f>VLOOKUP(A1546,'Hospitalisation Details'!$A$1:$H$2344,6,FALSE)</f>
        <v>tier - 1</v>
      </c>
      <c r="P1546" t="str">
        <f>VLOOKUP(A1546,'Hospitalisation Details'!$A$1:$H$2344,7,FALSE)</f>
        <v>R1013</v>
      </c>
      <c r="Q1546">
        <f>VLOOKUP(A1546,'Hospitalisation Details'!$A$1:$H$2344,8,FALSE)</f>
        <v>40</v>
      </c>
    </row>
    <row r="1547" spans="1:17" x14ac:dyDescent="0.3">
      <c r="A1547" t="s">
        <v>814</v>
      </c>
      <c r="B1547" t="str">
        <f>VLOOKUP(A1547, 'Customer Names'!$A$1:$D$2336,3,FALSE)</f>
        <v>Mahaney</v>
      </c>
      <c r="C1547">
        <f>VLOOKUP(A1547, 'Medical Examinations'!$A$1:$J$2336,2,FALSE)</f>
        <v>34.799999999999997</v>
      </c>
      <c r="D1547">
        <f>VLOOKUP(A1547,'Medical Examinations'!A1546:J3881,3,FALSE)</f>
        <v>4.1900000000000004</v>
      </c>
      <c r="E1547" t="str">
        <f>VLOOKUP(A1547,'Medical Examinations'!A1546:J3881,4,FALSE)</f>
        <v>No</v>
      </c>
      <c r="F1547" t="str">
        <f>VLOOKUP(A1547,'Medical Examinations'!A1546:J3881,4,FALSE)</f>
        <v>No</v>
      </c>
      <c r="G1547" t="str">
        <f>VLOOKUP(A1547,'Medical Examinations'!A1547:J3881,6,FALSE)</f>
        <v>No</v>
      </c>
      <c r="H1547">
        <f>VLOOKUP(A1547,'Medical Examinations'!A1547:J3881,7,FALSE)</f>
        <v>1</v>
      </c>
      <c r="I1547" s="8" t="str">
        <f>VLOOKUP(A1547,'Medical Examinations'!A1547:J3881,8,FALSE)</f>
        <v>No</v>
      </c>
      <c r="J1547" t="str">
        <f>VLOOKUP(A1547,'Medical Examinations'!A1547:J3881,9,FALSE)</f>
        <v>Obesity</v>
      </c>
      <c r="K1547" t="str">
        <f>VLOOKUP(A1547,'Medical Examinations'!A1547:J3881,10,FALSE)</f>
        <v>Normal</v>
      </c>
      <c r="L1547" s="14">
        <f>VLOOKUP(A1547,'Hospitalisation Details'!$A$1:$H$2344,2,FALSE)</f>
        <v>30960</v>
      </c>
      <c r="M1547">
        <f>VLOOKUP(A1547,'Hospitalisation Details'!$A$1:$H$2344,4,FALSE)</f>
        <v>6571.54</v>
      </c>
      <c r="N1547" t="str">
        <f>VLOOKUP(A1547,'Hospitalisation Details'!$A$1:$H$2344,5,FALSE)</f>
        <v>tier - 2</v>
      </c>
      <c r="O1547" t="str">
        <f>VLOOKUP(A1547,'Hospitalisation Details'!$A$1:$H$2344,6,FALSE)</f>
        <v>tier - 3</v>
      </c>
      <c r="P1547" t="str">
        <f>VLOOKUP(A1547,'Hospitalisation Details'!$A$1:$H$2344,7,FALSE)</f>
        <v>R1011</v>
      </c>
      <c r="Q1547">
        <f>VLOOKUP(A1547,'Hospitalisation Details'!$A$1:$H$2344,8,FALSE)</f>
        <v>38</v>
      </c>
    </row>
    <row r="1548" spans="1:17" x14ac:dyDescent="0.3">
      <c r="A1548" t="s">
        <v>813</v>
      </c>
      <c r="B1548" t="str">
        <f>VLOOKUP(A1548, 'Customer Names'!$A$1:$D$2336,3,FALSE)</f>
        <v>Nolan</v>
      </c>
      <c r="C1548">
        <f>VLOOKUP(A1548, 'Medical Examinations'!$A$1:$J$2336,2,FALSE)</f>
        <v>32.965000000000003</v>
      </c>
      <c r="D1548">
        <f>VLOOKUP(A1548,'Medical Examinations'!A1547:J3882,3,FALSE)</f>
        <v>9.2100000000000009</v>
      </c>
      <c r="E1548" t="str">
        <f>VLOOKUP(A1548,'Medical Examinations'!A1547:J3882,4,FALSE)</f>
        <v>Yes</v>
      </c>
      <c r="F1548" t="str">
        <f>VLOOKUP(A1548,'Medical Examinations'!A1547:J3882,4,FALSE)</f>
        <v>Yes</v>
      </c>
      <c r="G1548" t="str">
        <f>VLOOKUP(A1548,'Medical Examinations'!A1548:J3882,6,FALSE)</f>
        <v>No</v>
      </c>
      <c r="H1548">
        <f>VLOOKUP(A1548,'Medical Examinations'!A1548:J3882,7,FALSE)</f>
        <v>0</v>
      </c>
      <c r="I1548" s="8" t="str">
        <f>VLOOKUP(A1548,'Medical Examinations'!A1548:J3882,8,FALSE)</f>
        <v>No</v>
      </c>
      <c r="J1548" t="str">
        <f>VLOOKUP(A1548,'Medical Examinations'!A1548:J3882,9,FALSE)</f>
        <v>Obesity</v>
      </c>
      <c r="K1548" t="str">
        <f>VLOOKUP(A1548,'Medical Examinations'!A1548:J3882,10,FALSE)</f>
        <v>Diabetes</v>
      </c>
      <c r="L1548" s="14">
        <f>VLOOKUP(A1548,'Hospitalisation Details'!$A$1:$H$2344,2,FALSE)</f>
        <v>29787</v>
      </c>
      <c r="M1548">
        <f>VLOOKUP(A1548,'Hospitalisation Details'!$A$1:$H$2344,4,FALSE)</f>
        <v>6571.02</v>
      </c>
      <c r="N1548" t="str">
        <f>VLOOKUP(A1548,'Hospitalisation Details'!$A$1:$H$2344,5,FALSE)</f>
        <v>tier - 2</v>
      </c>
      <c r="O1548" t="str">
        <f>VLOOKUP(A1548,'Hospitalisation Details'!$A$1:$H$2344,6,FALSE)</f>
        <v>tier - 1</v>
      </c>
      <c r="P1548" t="str">
        <f>VLOOKUP(A1548,'Hospitalisation Details'!$A$1:$H$2344,7,FALSE)</f>
        <v>R1012</v>
      </c>
      <c r="Q1548">
        <f>VLOOKUP(A1548,'Hospitalisation Details'!$A$1:$H$2344,8,FALSE)</f>
        <v>41</v>
      </c>
    </row>
    <row r="1549" spans="1:17" x14ac:dyDescent="0.3">
      <c r="A1549" t="s">
        <v>812</v>
      </c>
      <c r="B1549" t="str">
        <f>VLOOKUP(A1549, 'Customer Names'!$A$1:$D$2336,3,FALSE)</f>
        <v>Sobrino</v>
      </c>
      <c r="C1549">
        <f>VLOOKUP(A1549, 'Medical Examinations'!$A$1:$J$2336,2,FALSE)</f>
        <v>27.265000000000001</v>
      </c>
      <c r="D1549">
        <f>VLOOKUP(A1549,'Medical Examinations'!A1548:J3883,3,FALSE)</f>
        <v>5.51</v>
      </c>
      <c r="E1549" t="str">
        <f>VLOOKUP(A1549,'Medical Examinations'!A1548:J3883,4,FALSE)</f>
        <v>No</v>
      </c>
      <c r="F1549" t="str">
        <f>VLOOKUP(A1549,'Medical Examinations'!A1548:J3883,4,FALSE)</f>
        <v>No</v>
      </c>
      <c r="G1549" t="str">
        <f>VLOOKUP(A1549,'Medical Examinations'!A1549:J3883,6,FALSE)</f>
        <v>No</v>
      </c>
      <c r="H1549">
        <f>VLOOKUP(A1549,'Medical Examinations'!A1549:J3883,7,FALSE)</f>
        <v>1</v>
      </c>
      <c r="I1549" s="8" t="str">
        <f>VLOOKUP(A1549,'Medical Examinations'!A1549:J3883,8,FALSE)</f>
        <v>No</v>
      </c>
      <c r="J1549" t="str">
        <f>VLOOKUP(A1549,'Medical Examinations'!A1549:J3883,9,FALSE)</f>
        <v>Overweight</v>
      </c>
      <c r="K1549" t="str">
        <f>VLOOKUP(A1549,'Medical Examinations'!A1549:J3883,10,FALSE)</f>
        <v>Normal</v>
      </c>
      <c r="L1549" s="14">
        <f>VLOOKUP(A1549,'Hospitalisation Details'!$A$1:$H$2344,2,FALSE)</f>
        <v>30945</v>
      </c>
      <c r="M1549">
        <f>VLOOKUP(A1549,'Hospitalisation Details'!$A$1:$H$2344,4,FALSE)</f>
        <v>6555.07</v>
      </c>
      <c r="N1549" t="str">
        <f>VLOOKUP(A1549,'Hospitalisation Details'!$A$1:$H$2344,5,FALSE)</f>
        <v>tier - 2</v>
      </c>
      <c r="O1549" t="str">
        <f>VLOOKUP(A1549,'Hospitalisation Details'!$A$1:$H$2344,6,FALSE)</f>
        <v>tier - 2</v>
      </c>
      <c r="P1549" t="str">
        <f>VLOOKUP(A1549,'Hospitalisation Details'!$A$1:$H$2344,7,FALSE)</f>
        <v>R1024</v>
      </c>
      <c r="Q1549">
        <f>VLOOKUP(A1549,'Hospitalisation Details'!$A$1:$H$2344,8,FALSE)</f>
        <v>38</v>
      </c>
    </row>
    <row r="1550" spans="1:17" x14ac:dyDescent="0.3">
      <c r="A1550" t="s">
        <v>811</v>
      </c>
      <c r="B1550" t="str">
        <f>VLOOKUP(A1550, 'Customer Names'!$A$1:$D$2336,3,FALSE)</f>
        <v>Gennaro</v>
      </c>
      <c r="C1550">
        <f>VLOOKUP(A1550, 'Medical Examinations'!$A$1:$J$2336,2,FALSE)</f>
        <v>17.059999999999999</v>
      </c>
      <c r="D1550">
        <f>VLOOKUP(A1550,'Medical Examinations'!A1549:J3884,3,FALSE)</f>
        <v>8.5</v>
      </c>
      <c r="E1550" t="str">
        <f>VLOOKUP(A1550,'Medical Examinations'!A1549:J3884,4,FALSE)</f>
        <v>No</v>
      </c>
      <c r="F1550" t="str">
        <f>VLOOKUP(A1550,'Medical Examinations'!A1549:J3884,4,FALSE)</f>
        <v>No</v>
      </c>
      <c r="G1550" t="str">
        <f>VLOOKUP(A1550,'Medical Examinations'!A1550:J3884,6,FALSE)</f>
        <v>No</v>
      </c>
      <c r="H1550">
        <f>VLOOKUP(A1550,'Medical Examinations'!A1550:J3884,7,FALSE)</f>
        <v>0</v>
      </c>
      <c r="I1550" s="8" t="str">
        <f>VLOOKUP(A1550,'Medical Examinations'!A1550:J3884,8,FALSE)</f>
        <v>No</v>
      </c>
      <c r="J1550" t="str">
        <f>VLOOKUP(A1550,'Medical Examinations'!A1550:J3884,9,FALSE)</f>
        <v>Underweight</v>
      </c>
      <c r="K1550" t="str">
        <f>VLOOKUP(A1550,'Medical Examinations'!A1550:J3884,10,FALSE)</f>
        <v>Diabetes</v>
      </c>
      <c r="L1550" s="14">
        <f>VLOOKUP(A1550,'Hospitalisation Details'!$A$1:$H$2344,2,FALSE)</f>
        <v>25183</v>
      </c>
      <c r="M1550">
        <f>VLOOKUP(A1550,'Hospitalisation Details'!$A$1:$H$2344,4,FALSE)</f>
        <v>6552.01</v>
      </c>
      <c r="N1550" t="str">
        <f>VLOOKUP(A1550,'Hospitalisation Details'!$A$1:$H$2344,5,FALSE)</f>
        <v>tier - 3</v>
      </c>
      <c r="O1550" t="str">
        <f>VLOOKUP(A1550,'Hospitalisation Details'!$A$1:$H$2344,6,FALSE)</f>
        <v>tier - 2</v>
      </c>
      <c r="P1550" t="str">
        <f>VLOOKUP(A1550,'Hospitalisation Details'!$A$1:$H$2344,7,FALSE)</f>
        <v>R1013</v>
      </c>
      <c r="Q1550">
        <f>VLOOKUP(A1550,'Hospitalisation Details'!$A$1:$H$2344,8,FALSE)</f>
        <v>54</v>
      </c>
    </row>
    <row r="1551" spans="1:17" x14ac:dyDescent="0.3">
      <c r="A1551" t="s">
        <v>810</v>
      </c>
      <c r="B1551" t="str">
        <f>VLOOKUP(A1551, 'Customer Names'!$A$1:$D$2336,3,FALSE)</f>
        <v>Mayer</v>
      </c>
      <c r="C1551">
        <f>VLOOKUP(A1551, 'Medical Examinations'!$A$1:$J$2336,2,FALSE)</f>
        <v>36.29</v>
      </c>
      <c r="D1551">
        <f>VLOOKUP(A1551,'Medical Examinations'!A1550:J3885,3,FALSE)</f>
        <v>6.23</v>
      </c>
      <c r="E1551" t="str">
        <f>VLOOKUP(A1551,'Medical Examinations'!A1550:J3885,4,FALSE)</f>
        <v>No</v>
      </c>
      <c r="F1551" t="str">
        <f>VLOOKUP(A1551,'Medical Examinations'!A1550:J3885,4,FALSE)</f>
        <v>No</v>
      </c>
      <c r="G1551" t="str">
        <f>VLOOKUP(A1551,'Medical Examinations'!A1551:J3885,6,FALSE)</f>
        <v>No</v>
      </c>
      <c r="H1551">
        <f>VLOOKUP(A1551,'Medical Examinations'!A1551:J3885,7,FALSE)</f>
        <v>0</v>
      </c>
      <c r="I1551" s="8" t="str">
        <f>VLOOKUP(A1551,'Medical Examinations'!A1551:J3885,8,FALSE)</f>
        <v>No</v>
      </c>
      <c r="J1551" t="str">
        <f>VLOOKUP(A1551,'Medical Examinations'!A1551:J3885,9,FALSE)</f>
        <v>Obesity</v>
      </c>
      <c r="K1551" t="str">
        <f>VLOOKUP(A1551,'Medical Examinations'!A1551:J3885,10,FALSE)</f>
        <v>Prediabetes</v>
      </c>
      <c r="L1551" s="14">
        <f>VLOOKUP(A1551,'Hospitalisation Details'!$A$1:$H$2344,2,FALSE)</f>
        <v>32726</v>
      </c>
      <c r="M1551">
        <f>VLOOKUP(A1551,'Hospitalisation Details'!$A$1:$H$2344,4,FALSE)</f>
        <v>6551.75</v>
      </c>
      <c r="N1551" t="str">
        <f>VLOOKUP(A1551,'Hospitalisation Details'!$A$1:$H$2344,5,FALSE)</f>
        <v>tier - 2</v>
      </c>
      <c r="O1551" t="str">
        <f>VLOOKUP(A1551,'Hospitalisation Details'!$A$1:$H$2344,6,FALSE)</f>
        <v>tier - 2</v>
      </c>
      <c r="P1551" t="str">
        <f>VLOOKUP(A1551,'Hospitalisation Details'!$A$1:$H$2344,7,FALSE)</f>
        <v>R1024</v>
      </c>
      <c r="Q1551">
        <f>VLOOKUP(A1551,'Hospitalisation Details'!$A$1:$H$2344,8,FALSE)</f>
        <v>33</v>
      </c>
    </row>
    <row r="1552" spans="1:17" x14ac:dyDescent="0.3">
      <c r="A1552" t="s">
        <v>809</v>
      </c>
      <c r="B1552" t="str">
        <f>VLOOKUP(A1552, 'Customer Names'!$A$1:$D$2336,3,FALSE)</f>
        <v>Becker</v>
      </c>
      <c r="C1552">
        <f>VLOOKUP(A1552, 'Medical Examinations'!$A$1:$J$2336,2,FALSE)</f>
        <v>28.594999999999999</v>
      </c>
      <c r="D1552">
        <f>VLOOKUP(A1552,'Medical Examinations'!A1551:J3886,3,FALSE)</f>
        <v>8.5299999999999994</v>
      </c>
      <c r="E1552" t="str">
        <f>VLOOKUP(A1552,'Medical Examinations'!A1551:J3886,4,FALSE)</f>
        <v>Yes</v>
      </c>
      <c r="F1552" t="str">
        <f>VLOOKUP(A1552,'Medical Examinations'!A1551:J3886,4,FALSE)</f>
        <v>Yes</v>
      </c>
      <c r="G1552" t="str">
        <f>VLOOKUP(A1552,'Medical Examinations'!A1552:J3886,6,FALSE)</f>
        <v>No</v>
      </c>
      <c r="H1552">
        <f>VLOOKUP(A1552,'Medical Examinations'!A1552:J3886,7,FALSE)</f>
        <v>1</v>
      </c>
      <c r="I1552" s="8" t="str">
        <f>VLOOKUP(A1552,'Medical Examinations'!A1552:J3886,8,FALSE)</f>
        <v>No</v>
      </c>
      <c r="J1552" t="str">
        <f>VLOOKUP(A1552,'Medical Examinations'!A1552:J3886,9,FALSE)</f>
        <v>Overweight</v>
      </c>
      <c r="K1552" t="str">
        <f>VLOOKUP(A1552,'Medical Examinations'!A1552:J3886,10,FALSE)</f>
        <v>Diabetes</v>
      </c>
      <c r="L1552" s="14">
        <f>VLOOKUP(A1552,'Hospitalisation Details'!$A$1:$H$2344,2,FALSE)</f>
        <v>31764</v>
      </c>
      <c r="M1552">
        <f>VLOOKUP(A1552,'Hospitalisation Details'!$A$1:$H$2344,4,FALSE)</f>
        <v>6548.2</v>
      </c>
      <c r="N1552" t="str">
        <f>VLOOKUP(A1552,'Hospitalisation Details'!$A$1:$H$2344,5,FALSE)</f>
        <v>tier - 2</v>
      </c>
      <c r="O1552" t="str">
        <f>VLOOKUP(A1552,'Hospitalisation Details'!$A$1:$H$2344,6,FALSE)</f>
        <v>tier - 3</v>
      </c>
      <c r="P1552" t="str">
        <f>VLOOKUP(A1552,'Hospitalisation Details'!$A$1:$H$2344,7,FALSE)</f>
        <v>R1012</v>
      </c>
      <c r="Q1552">
        <f>VLOOKUP(A1552,'Hospitalisation Details'!$A$1:$H$2344,8,FALSE)</f>
        <v>36</v>
      </c>
    </row>
    <row r="1553" spans="1:17" x14ac:dyDescent="0.3">
      <c r="A1553" t="s">
        <v>808</v>
      </c>
      <c r="B1553" t="str">
        <f>VLOOKUP(A1553, 'Customer Names'!$A$1:$D$2336,3,FALSE)</f>
        <v>Moore</v>
      </c>
      <c r="C1553">
        <f>VLOOKUP(A1553, 'Medical Examinations'!$A$1:$J$2336,2,FALSE)</f>
        <v>17.8</v>
      </c>
      <c r="D1553">
        <f>VLOOKUP(A1553,'Medical Examinations'!A1552:J3887,3,FALSE)</f>
        <v>5.75</v>
      </c>
      <c r="E1553" t="str">
        <f>VLOOKUP(A1553,'Medical Examinations'!A1552:J3887,4,FALSE)</f>
        <v>Yes</v>
      </c>
      <c r="F1553" t="str">
        <f>VLOOKUP(A1553,'Medical Examinations'!A1552:J3887,4,FALSE)</f>
        <v>Yes</v>
      </c>
      <c r="G1553" t="str">
        <f>VLOOKUP(A1553,'Medical Examinations'!A1553:J3887,6,FALSE)</f>
        <v>Yes</v>
      </c>
      <c r="H1553">
        <f>VLOOKUP(A1553,'Medical Examinations'!A1553:J3887,7,FALSE)</f>
        <v>1</v>
      </c>
      <c r="I1553" s="8" t="str">
        <f>VLOOKUP(A1553,'Medical Examinations'!A1553:J3887,8,FALSE)</f>
        <v>No</v>
      </c>
      <c r="J1553" t="str">
        <f>VLOOKUP(A1553,'Medical Examinations'!A1553:J3887,9,FALSE)</f>
        <v>Underweight</v>
      </c>
      <c r="K1553" t="str">
        <f>VLOOKUP(A1553,'Medical Examinations'!A1553:J3887,10,FALSE)</f>
        <v>Prediabetes</v>
      </c>
      <c r="L1553" s="14">
        <f>VLOOKUP(A1553,'Hospitalisation Details'!$A$1:$H$2344,2,FALSE)</f>
        <v>25540</v>
      </c>
      <c r="M1553">
        <f>VLOOKUP(A1553,'Hospitalisation Details'!$A$1:$H$2344,4,FALSE)</f>
        <v>6546.16</v>
      </c>
      <c r="N1553" t="str">
        <f>VLOOKUP(A1553,'Hospitalisation Details'!$A$1:$H$2344,5,FALSE)</f>
        <v>tier - 2</v>
      </c>
      <c r="O1553" t="str">
        <f>VLOOKUP(A1553,'Hospitalisation Details'!$A$1:$H$2344,6,FALSE)</f>
        <v>tier - 3</v>
      </c>
      <c r="P1553" t="str">
        <f>VLOOKUP(A1553,'Hospitalisation Details'!$A$1:$H$2344,7,FALSE)</f>
        <v>R1013</v>
      </c>
      <c r="Q1553">
        <f>VLOOKUP(A1553,'Hospitalisation Details'!$A$1:$H$2344,8,FALSE)</f>
        <v>53</v>
      </c>
    </row>
    <row r="1554" spans="1:17" x14ac:dyDescent="0.3">
      <c r="A1554" t="s">
        <v>807</v>
      </c>
      <c r="B1554" t="str">
        <f>VLOOKUP(A1554, 'Customer Names'!$A$1:$D$2336,3,FALSE)</f>
        <v>Platt</v>
      </c>
      <c r="C1554">
        <f>VLOOKUP(A1554, 'Medical Examinations'!$A$1:$J$2336,2,FALSE)</f>
        <v>21.4</v>
      </c>
      <c r="D1554">
        <f>VLOOKUP(A1554,'Medical Examinations'!A1553:J3888,3,FALSE)</f>
        <v>5.6</v>
      </c>
      <c r="E1554" t="str">
        <f>VLOOKUP(A1554,'Medical Examinations'!A1553:J3888,4,FALSE)</f>
        <v>No</v>
      </c>
      <c r="F1554" t="str">
        <f>VLOOKUP(A1554,'Medical Examinations'!A1553:J3888,4,FALSE)</f>
        <v>No</v>
      </c>
      <c r="G1554" t="str">
        <f>VLOOKUP(A1554,'Medical Examinations'!A1554:J3888,6,FALSE)</f>
        <v>No</v>
      </c>
      <c r="H1554">
        <f>VLOOKUP(A1554,'Medical Examinations'!A1554:J3888,7,FALSE)</f>
        <v>0</v>
      </c>
      <c r="I1554" s="8" t="str">
        <f>VLOOKUP(A1554,'Medical Examinations'!A1554:J3888,8,FALSE)</f>
        <v>No</v>
      </c>
      <c r="J1554" t="str">
        <f>VLOOKUP(A1554,'Medical Examinations'!A1554:J3888,9,FALSE)</f>
        <v>Normal weight</v>
      </c>
      <c r="K1554" t="str">
        <f>VLOOKUP(A1554,'Medical Examinations'!A1554:J3888,10,FALSE)</f>
        <v>Normal</v>
      </c>
      <c r="L1554" s="14">
        <f>VLOOKUP(A1554,'Hospitalisation Details'!$A$1:$H$2344,2,FALSE)</f>
        <v>30226</v>
      </c>
      <c r="M1554">
        <f>VLOOKUP(A1554,'Hospitalisation Details'!$A$1:$H$2344,4,FALSE)</f>
        <v>6536.68</v>
      </c>
      <c r="N1554" t="str">
        <f>VLOOKUP(A1554,'Hospitalisation Details'!$A$1:$H$2344,5,FALSE)</f>
        <v>tier - 2</v>
      </c>
      <c r="O1554" t="str">
        <f>VLOOKUP(A1554,'Hospitalisation Details'!$A$1:$H$2344,6,FALSE)</f>
        <v>tier - 2</v>
      </c>
      <c r="P1554" t="str">
        <f>VLOOKUP(A1554,'Hospitalisation Details'!$A$1:$H$2344,7,FALSE)</f>
        <v>R1012</v>
      </c>
      <c r="Q1554">
        <f>VLOOKUP(A1554,'Hospitalisation Details'!$A$1:$H$2344,8,FALSE)</f>
        <v>40</v>
      </c>
    </row>
    <row r="1555" spans="1:17" x14ac:dyDescent="0.3">
      <c r="A1555" t="s">
        <v>806</v>
      </c>
      <c r="B1555" t="str">
        <f>VLOOKUP(A1555, 'Customer Names'!$A$1:$D$2336,3,FALSE)</f>
        <v>Brodeur</v>
      </c>
      <c r="C1555">
        <f>VLOOKUP(A1555, 'Medical Examinations'!$A$1:$J$2336,2,FALSE)</f>
        <v>23.01</v>
      </c>
      <c r="D1555">
        <f>VLOOKUP(A1555,'Medical Examinations'!A1554:J3889,3,FALSE)</f>
        <v>4.68</v>
      </c>
      <c r="E1555" t="str">
        <f>VLOOKUP(A1555,'Medical Examinations'!A1554:J3889,4,FALSE)</f>
        <v>No</v>
      </c>
      <c r="F1555" t="str">
        <f>VLOOKUP(A1555,'Medical Examinations'!A1554:J3889,4,FALSE)</f>
        <v>No</v>
      </c>
      <c r="G1555" t="str">
        <f>VLOOKUP(A1555,'Medical Examinations'!A1555:J3889,6,FALSE)</f>
        <v>No</v>
      </c>
      <c r="H1555">
        <f>VLOOKUP(A1555,'Medical Examinations'!A1555:J3889,7,FALSE)</f>
        <v>0</v>
      </c>
      <c r="I1555" s="8" t="str">
        <f>VLOOKUP(A1555,'Medical Examinations'!A1555:J3889,8,FALSE)</f>
        <v>No</v>
      </c>
      <c r="J1555" t="str">
        <f>VLOOKUP(A1555,'Medical Examinations'!A1555:J3889,9,FALSE)</f>
        <v>Normal weight</v>
      </c>
      <c r="K1555" t="str">
        <f>VLOOKUP(A1555,'Medical Examinations'!A1555:J3889,10,FALSE)</f>
        <v>Normal</v>
      </c>
      <c r="L1555" s="14">
        <f>VLOOKUP(A1555,'Hospitalisation Details'!$A$1:$H$2344,2,FALSE)</f>
        <v>30175</v>
      </c>
      <c r="M1555">
        <f>VLOOKUP(A1555,'Hospitalisation Details'!$A$1:$H$2344,4,FALSE)</f>
        <v>6532.04</v>
      </c>
      <c r="N1555" t="str">
        <f>VLOOKUP(A1555,'Hospitalisation Details'!$A$1:$H$2344,5,FALSE)</f>
        <v>tier - 2</v>
      </c>
      <c r="O1555" t="str">
        <f>VLOOKUP(A1555,'Hospitalisation Details'!$A$1:$H$2344,6,FALSE)</f>
        <v>tier - 1</v>
      </c>
      <c r="P1555" t="str">
        <f>VLOOKUP(A1555,'Hospitalisation Details'!$A$1:$H$2344,7,FALSE)</f>
        <v>R1013</v>
      </c>
      <c r="Q1555">
        <f>VLOOKUP(A1555,'Hospitalisation Details'!$A$1:$H$2344,8,FALSE)</f>
        <v>40</v>
      </c>
    </row>
    <row r="1556" spans="1:17" x14ac:dyDescent="0.3">
      <c r="A1556" t="s">
        <v>805</v>
      </c>
      <c r="B1556" t="str">
        <f>VLOOKUP(A1556, 'Customer Names'!$A$1:$D$2336,3,FALSE)</f>
        <v>Knight Pech</v>
      </c>
      <c r="C1556">
        <f>VLOOKUP(A1556, 'Medical Examinations'!$A$1:$J$2336,2,FALSE)</f>
        <v>19.86</v>
      </c>
      <c r="D1556">
        <f>VLOOKUP(A1556,'Medical Examinations'!A1555:J3890,3,FALSE)</f>
        <v>5.62</v>
      </c>
      <c r="E1556" t="str">
        <f>VLOOKUP(A1556,'Medical Examinations'!A1555:J3890,4,FALSE)</f>
        <v>Yes</v>
      </c>
      <c r="F1556" t="str">
        <f>VLOOKUP(A1556,'Medical Examinations'!A1555:J3890,4,FALSE)</f>
        <v>Yes</v>
      </c>
      <c r="G1556" t="str">
        <f>VLOOKUP(A1556,'Medical Examinations'!A1556:J3890,6,FALSE)</f>
        <v>No</v>
      </c>
      <c r="H1556">
        <f>VLOOKUP(A1556,'Medical Examinations'!A1556:J3890,7,FALSE)</f>
        <v>0</v>
      </c>
      <c r="I1556" s="8" t="str">
        <f>VLOOKUP(A1556,'Medical Examinations'!A1556:J3890,8,FALSE)</f>
        <v>No</v>
      </c>
      <c r="J1556" t="str">
        <f>VLOOKUP(A1556,'Medical Examinations'!A1556:J3890,9,FALSE)</f>
        <v>Normal weight</v>
      </c>
      <c r="K1556" t="str">
        <f>VLOOKUP(A1556,'Medical Examinations'!A1556:J3890,10,FALSE)</f>
        <v>Normal</v>
      </c>
      <c r="L1556" s="14">
        <f>VLOOKUP(A1556,'Hospitalisation Details'!$A$1:$H$2344,2,FALSE)</f>
        <v>28056</v>
      </c>
      <c r="M1556">
        <f>VLOOKUP(A1556,'Hospitalisation Details'!$A$1:$H$2344,4,FALSE)</f>
        <v>6529.21</v>
      </c>
      <c r="N1556" t="str">
        <f>VLOOKUP(A1556,'Hospitalisation Details'!$A$1:$H$2344,5,FALSE)</f>
        <v>tier - 2</v>
      </c>
      <c r="O1556" t="str">
        <f>VLOOKUP(A1556,'Hospitalisation Details'!$A$1:$H$2344,6,FALSE)</f>
        <v>tier - 1</v>
      </c>
      <c r="P1556" t="str">
        <f>VLOOKUP(A1556,'Hospitalisation Details'!$A$1:$H$2344,7,FALSE)</f>
        <v>R1013</v>
      </c>
      <c r="Q1556">
        <f>VLOOKUP(A1556,'Hospitalisation Details'!$A$1:$H$2344,8,FALSE)</f>
        <v>46</v>
      </c>
    </row>
    <row r="1557" spans="1:17" x14ac:dyDescent="0.3">
      <c r="A1557" t="s">
        <v>804</v>
      </c>
      <c r="B1557" t="str">
        <f>VLOOKUP(A1557, 'Customer Names'!$A$1:$D$2336,3,FALSE)</f>
        <v>Richter</v>
      </c>
      <c r="C1557">
        <f>VLOOKUP(A1557, 'Medical Examinations'!$A$1:$J$2336,2,FALSE)</f>
        <v>33.58</v>
      </c>
      <c r="D1557">
        <f>VLOOKUP(A1557,'Medical Examinations'!A1556:J3891,3,FALSE)</f>
        <v>5.08</v>
      </c>
      <c r="E1557" t="str">
        <f>VLOOKUP(A1557,'Medical Examinations'!A1556:J3891,4,FALSE)</f>
        <v>No</v>
      </c>
      <c r="F1557" t="str">
        <f>VLOOKUP(A1557,'Medical Examinations'!A1556:J3891,4,FALSE)</f>
        <v>No</v>
      </c>
      <c r="G1557" t="str">
        <f>VLOOKUP(A1557,'Medical Examinations'!A1557:J3891,6,FALSE)</f>
        <v>No</v>
      </c>
      <c r="H1557">
        <f>VLOOKUP(A1557,'Medical Examinations'!A1557:J3891,7,FALSE)</f>
        <v>0</v>
      </c>
      <c r="I1557" s="8" t="str">
        <f>VLOOKUP(A1557,'Medical Examinations'!A1557:J3891,8,FALSE)</f>
        <v>No</v>
      </c>
      <c r="J1557" t="str">
        <f>VLOOKUP(A1557,'Medical Examinations'!A1557:J3891,9,FALSE)</f>
        <v>Obesity</v>
      </c>
      <c r="K1557" t="str">
        <f>VLOOKUP(A1557,'Medical Examinations'!A1557:J3891,10,FALSE)</f>
        <v>Normal</v>
      </c>
      <c r="L1557" s="14">
        <f>VLOOKUP(A1557,'Hospitalisation Details'!$A$1:$H$2344,2,FALSE)</f>
        <v>34522</v>
      </c>
      <c r="M1557">
        <f>VLOOKUP(A1557,'Hospitalisation Details'!$A$1:$H$2344,4,FALSE)</f>
        <v>6512.24</v>
      </c>
      <c r="N1557" t="str">
        <f>VLOOKUP(A1557,'Hospitalisation Details'!$A$1:$H$2344,5,FALSE)</f>
        <v>tier - 2</v>
      </c>
      <c r="O1557" t="str">
        <f>VLOOKUP(A1557,'Hospitalisation Details'!$A$1:$H$2344,6,FALSE)</f>
        <v>tier - 1</v>
      </c>
      <c r="P1557" t="str">
        <f>VLOOKUP(A1557,'Hospitalisation Details'!$A$1:$H$2344,7,FALSE)</f>
        <v>R1021</v>
      </c>
      <c r="Q1557">
        <f>VLOOKUP(A1557,'Hospitalisation Details'!$A$1:$H$2344,8,FALSE)</f>
        <v>28</v>
      </c>
    </row>
    <row r="1558" spans="1:17" x14ac:dyDescent="0.3">
      <c r="A1558" t="s">
        <v>803</v>
      </c>
      <c r="B1558" t="str">
        <f>VLOOKUP(A1558, 'Customer Names'!$A$1:$D$2336,3,FALSE)</f>
        <v>Jubinski</v>
      </c>
      <c r="C1558">
        <f>VLOOKUP(A1558, 'Medical Examinations'!$A$1:$J$2336,2,FALSE)</f>
        <v>29.81</v>
      </c>
      <c r="D1558">
        <f>VLOOKUP(A1558,'Medical Examinations'!A1557:J3892,3,FALSE)</f>
        <v>5.28</v>
      </c>
      <c r="E1558" t="str">
        <f>VLOOKUP(A1558,'Medical Examinations'!A1557:J3892,4,FALSE)</f>
        <v>No</v>
      </c>
      <c r="F1558" t="str">
        <f>VLOOKUP(A1558,'Medical Examinations'!A1557:J3892,4,FALSE)</f>
        <v>No</v>
      </c>
      <c r="G1558" t="str">
        <f>VLOOKUP(A1558,'Medical Examinations'!A1558:J3892,6,FALSE)</f>
        <v>No</v>
      </c>
      <c r="H1558">
        <f>VLOOKUP(A1558,'Medical Examinations'!A1558:J3892,7,FALSE)</f>
        <v>0</v>
      </c>
      <c r="I1558" s="8" t="str">
        <f>VLOOKUP(A1558,'Medical Examinations'!A1558:J3892,8,FALSE)</f>
        <v>No</v>
      </c>
      <c r="J1558" t="str">
        <f>VLOOKUP(A1558,'Medical Examinations'!A1558:J3892,9,FALSE)</f>
        <v>Overweight</v>
      </c>
      <c r="K1558" t="str">
        <f>VLOOKUP(A1558,'Medical Examinations'!A1558:J3892,10,FALSE)</f>
        <v>Normal</v>
      </c>
      <c r="L1558" s="14">
        <f>VLOOKUP(A1558,'Hospitalisation Details'!$A$1:$H$2344,2,FALSE)</f>
        <v>30191</v>
      </c>
      <c r="M1558">
        <f>VLOOKUP(A1558,'Hospitalisation Details'!$A$1:$H$2344,4,FALSE)</f>
        <v>6500.24</v>
      </c>
      <c r="N1558" t="str">
        <f>VLOOKUP(A1558,'Hospitalisation Details'!$A$1:$H$2344,5,FALSE)</f>
        <v>tier - 2</v>
      </c>
      <c r="O1558" t="str">
        <f>VLOOKUP(A1558,'Hospitalisation Details'!$A$1:$H$2344,6,FALSE)</f>
        <v>tier - 2</v>
      </c>
      <c r="P1558" t="str">
        <f>VLOOKUP(A1558,'Hospitalisation Details'!$A$1:$H$2344,7,FALSE)</f>
        <v>R1013</v>
      </c>
      <c r="Q1558">
        <f>VLOOKUP(A1558,'Hospitalisation Details'!$A$1:$H$2344,8,FALSE)</f>
        <v>40</v>
      </c>
    </row>
    <row r="1559" spans="1:17" x14ac:dyDescent="0.3">
      <c r="A1559" t="s">
        <v>802</v>
      </c>
      <c r="B1559" t="str">
        <f>VLOOKUP(A1559, 'Customer Names'!$A$1:$D$2336,3,FALSE)</f>
        <v>Wall</v>
      </c>
      <c r="C1559">
        <f>VLOOKUP(A1559, 'Medical Examinations'!$A$1:$J$2336,2,FALSE)</f>
        <v>27.4</v>
      </c>
      <c r="D1559">
        <f>VLOOKUP(A1559,'Medical Examinations'!A1558:J3893,3,FALSE)</f>
        <v>4.6100000000000003</v>
      </c>
      <c r="E1559" t="str">
        <f>VLOOKUP(A1559,'Medical Examinations'!A1558:J3893,4,FALSE)</f>
        <v>No</v>
      </c>
      <c r="F1559" t="str">
        <f>VLOOKUP(A1559,'Medical Examinations'!A1558:J3893,4,FALSE)</f>
        <v>No</v>
      </c>
      <c r="G1559" t="str">
        <f>VLOOKUP(A1559,'Medical Examinations'!A1559:J3893,6,FALSE)</f>
        <v>No</v>
      </c>
      <c r="H1559">
        <f>VLOOKUP(A1559,'Medical Examinations'!A1559:J3893,7,FALSE)</f>
        <v>0</v>
      </c>
      <c r="I1559" s="8" t="str">
        <f>VLOOKUP(A1559,'Medical Examinations'!A1559:J3893,8,FALSE)</f>
        <v>No</v>
      </c>
      <c r="J1559" t="str">
        <f>VLOOKUP(A1559,'Medical Examinations'!A1559:J3893,9,FALSE)</f>
        <v>Overweight</v>
      </c>
      <c r="K1559" t="str">
        <f>VLOOKUP(A1559,'Medical Examinations'!A1559:J3893,10,FALSE)</f>
        <v>Normal</v>
      </c>
      <c r="L1559" s="14">
        <f>VLOOKUP(A1559,'Hospitalisation Details'!$A$1:$H$2344,2,FALSE)</f>
        <v>30233</v>
      </c>
      <c r="M1559">
        <f>VLOOKUP(A1559,'Hospitalisation Details'!$A$1:$H$2344,4,FALSE)</f>
        <v>6496.89</v>
      </c>
      <c r="N1559" t="str">
        <f>VLOOKUP(A1559,'Hospitalisation Details'!$A$1:$H$2344,5,FALSE)</f>
        <v>tier - 2</v>
      </c>
      <c r="O1559" t="str">
        <f>VLOOKUP(A1559,'Hospitalisation Details'!$A$1:$H$2344,6,FALSE)</f>
        <v>tier - 3</v>
      </c>
      <c r="P1559" t="str">
        <f>VLOOKUP(A1559,'Hospitalisation Details'!$A$1:$H$2344,7,FALSE)</f>
        <v>R1011</v>
      </c>
      <c r="Q1559">
        <f>VLOOKUP(A1559,'Hospitalisation Details'!$A$1:$H$2344,8,FALSE)</f>
        <v>40</v>
      </c>
    </row>
    <row r="1560" spans="1:17" x14ac:dyDescent="0.3">
      <c r="A1560" t="s">
        <v>801</v>
      </c>
      <c r="B1560" t="str">
        <f>VLOOKUP(A1560, 'Customer Names'!$A$1:$D$2336,3,FALSE)</f>
        <v>McKay</v>
      </c>
      <c r="C1560">
        <f>VLOOKUP(A1560, 'Medical Examinations'!$A$1:$J$2336,2,FALSE)</f>
        <v>17.98</v>
      </c>
      <c r="D1560">
        <f>VLOOKUP(A1560,'Medical Examinations'!A1559:J3894,3,FALSE)</f>
        <v>6.57</v>
      </c>
      <c r="E1560" t="str">
        <f>VLOOKUP(A1560,'Medical Examinations'!A1559:J3894,4,FALSE)</f>
        <v>Yes</v>
      </c>
      <c r="F1560" t="str">
        <f>VLOOKUP(A1560,'Medical Examinations'!A1559:J3894,4,FALSE)</f>
        <v>Yes</v>
      </c>
      <c r="G1560" t="str">
        <f>VLOOKUP(A1560,'Medical Examinations'!A1560:J3894,6,FALSE)</f>
        <v>No</v>
      </c>
      <c r="H1560">
        <f>VLOOKUP(A1560,'Medical Examinations'!A1560:J3894,7,FALSE)</f>
        <v>2</v>
      </c>
      <c r="I1560" s="8" t="str">
        <f>VLOOKUP(A1560,'Medical Examinations'!A1560:J3894,8,FALSE)</f>
        <v>No</v>
      </c>
      <c r="J1560" t="str">
        <f>VLOOKUP(A1560,'Medical Examinations'!A1560:J3894,9,FALSE)</f>
        <v>Underweight</v>
      </c>
      <c r="K1560" t="str">
        <f>VLOOKUP(A1560,'Medical Examinations'!A1560:J3894,10,FALSE)</f>
        <v>Diabetes</v>
      </c>
      <c r="L1560" s="14">
        <f>VLOOKUP(A1560,'Hospitalisation Details'!$A$1:$H$2344,2,FALSE)</f>
        <v>25903</v>
      </c>
      <c r="M1560">
        <f>VLOOKUP(A1560,'Hospitalisation Details'!$A$1:$H$2344,4,FALSE)</f>
        <v>6481.67</v>
      </c>
      <c r="N1560" t="str">
        <f>VLOOKUP(A1560,'Hospitalisation Details'!$A$1:$H$2344,5,FALSE)</f>
        <v>tier - 2</v>
      </c>
      <c r="O1560" t="str">
        <f>VLOOKUP(A1560,'Hospitalisation Details'!$A$1:$H$2344,6,FALSE)</f>
        <v>tier - 2</v>
      </c>
      <c r="P1560" t="str">
        <f>VLOOKUP(A1560,'Hospitalisation Details'!$A$1:$H$2344,7,FALSE)</f>
        <v>R1013</v>
      </c>
      <c r="Q1560">
        <f>VLOOKUP(A1560,'Hospitalisation Details'!$A$1:$H$2344,8,FALSE)</f>
        <v>52</v>
      </c>
    </row>
    <row r="1561" spans="1:17" x14ac:dyDescent="0.3">
      <c r="A1561" t="s">
        <v>800</v>
      </c>
      <c r="B1561" t="str">
        <f>VLOOKUP(A1561, 'Customer Names'!$A$1:$D$2336,3,FALSE)</f>
        <v>Oh</v>
      </c>
      <c r="C1561">
        <f>VLOOKUP(A1561, 'Medical Examinations'!$A$1:$J$2336,2,FALSE)</f>
        <v>37.9</v>
      </c>
      <c r="D1561">
        <f>VLOOKUP(A1561,'Medical Examinations'!A1560:J3895,3,FALSE)</f>
        <v>5.83</v>
      </c>
      <c r="E1561" t="str">
        <f>VLOOKUP(A1561,'Medical Examinations'!A1560:J3895,4,FALSE)</f>
        <v>No</v>
      </c>
      <c r="F1561" t="str">
        <f>VLOOKUP(A1561,'Medical Examinations'!A1560:J3895,4,FALSE)</f>
        <v>No</v>
      </c>
      <c r="G1561" t="str">
        <f>VLOOKUP(A1561,'Medical Examinations'!A1561:J3895,6,FALSE)</f>
        <v>No</v>
      </c>
      <c r="H1561">
        <f>VLOOKUP(A1561,'Medical Examinations'!A1561:J3895,7,FALSE)</f>
        <v>0</v>
      </c>
      <c r="I1561" s="8" t="str">
        <f>VLOOKUP(A1561,'Medical Examinations'!A1561:J3895,8,FALSE)</f>
        <v>No</v>
      </c>
      <c r="J1561" t="str">
        <f>VLOOKUP(A1561,'Medical Examinations'!A1561:J3895,9,FALSE)</f>
        <v>Obesity</v>
      </c>
      <c r="K1561" t="str">
        <f>VLOOKUP(A1561,'Medical Examinations'!A1561:J3895,10,FALSE)</f>
        <v>Prediabetes</v>
      </c>
      <c r="L1561" s="14">
        <f>VLOOKUP(A1561,'Hospitalisation Details'!$A$1:$H$2344,2,FALSE)</f>
        <v>29380</v>
      </c>
      <c r="M1561">
        <f>VLOOKUP(A1561,'Hospitalisation Details'!$A$1:$H$2344,4,FALSE)</f>
        <v>6474.01</v>
      </c>
      <c r="N1561" t="str">
        <f>VLOOKUP(A1561,'Hospitalisation Details'!$A$1:$H$2344,5,FALSE)</f>
        <v>tier - 2</v>
      </c>
      <c r="O1561" t="str">
        <f>VLOOKUP(A1561,'Hospitalisation Details'!$A$1:$H$2344,6,FALSE)</f>
        <v>tier - 3</v>
      </c>
      <c r="P1561" t="str">
        <f>VLOOKUP(A1561,'Hospitalisation Details'!$A$1:$H$2344,7,FALSE)</f>
        <v>R1011</v>
      </c>
      <c r="Q1561">
        <f>VLOOKUP(A1561,'Hospitalisation Details'!$A$1:$H$2344,8,FALSE)</f>
        <v>43</v>
      </c>
    </row>
    <row r="1562" spans="1:17" x14ac:dyDescent="0.3">
      <c r="A1562" t="s">
        <v>799</v>
      </c>
      <c r="B1562" t="str">
        <f>VLOOKUP(A1562, 'Customer Names'!$A$1:$D$2336,3,FALSE)</f>
        <v>Kessell</v>
      </c>
      <c r="C1562">
        <f>VLOOKUP(A1562, 'Medical Examinations'!$A$1:$J$2336,2,FALSE)</f>
        <v>25.27</v>
      </c>
      <c r="D1562">
        <f>VLOOKUP(A1562,'Medical Examinations'!A1561:J3896,3,FALSE)</f>
        <v>6.98</v>
      </c>
      <c r="E1562" t="str">
        <f>VLOOKUP(A1562,'Medical Examinations'!A1561:J3896,4,FALSE)</f>
        <v>Yes</v>
      </c>
      <c r="F1562" t="str">
        <f>VLOOKUP(A1562,'Medical Examinations'!A1561:J3896,4,FALSE)</f>
        <v>Yes</v>
      </c>
      <c r="G1562" t="str">
        <f>VLOOKUP(A1562,'Medical Examinations'!A1562:J3896,6,FALSE)</f>
        <v>No</v>
      </c>
      <c r="H1562">
        <f>VLOOKUP(A1562,'Medical Examinations'!A1562:J3896,7,FALSE)</f>
        <v>0</v>
      </c>
      <c r="I1562" s="8" t="str">
        <f>VLOOKUP(A1562,'Medical Examinations'!A1562:J3896,8,FALSE)</f>
        <v>No</v>
      </c>
      <c r="J1562" t="str">
        <f>VLOOKUP(A1562,'Medical Examinations'!A1562:J3896,9,FALSE)</f>
        <v>Overweight</v>
      </c>
      <c r="K1562" t="str">
        <f>VLOOKUP(A1562,'Medical Examinations'!A1562:J3896,10,FALSE)</f>
        <v>Diabetes</v>
      </c>
      <c r="L1562" s="14">
        <f>VLOOKUP(A1562,'Hospitalisation Details'!$A$1:$H$2344,2,FALSE)</f>
        <v>29794</v>
      </c>
      <c r="M1562">
        <f>VLOOKUP(A1562,'Hospitalisation Details'!$A$1:$H$2344,4,FALSE)</f>
        <v>6473.15</v>
      </c>
      <c r="N1562" t="str">
        <f>VLOOKUP(A1562,'Hospitalisation Details'!$A$1:$H$2344,5,FALSE)</f>
        <v>tier - 2</v>
      </c>
      <c r="O1562" t="str">
        <f>VLOOKUP(A1562,'Hospitalisation Details'!$A$1:$H$2344,6,FALSE)</f>
        <v>tier - 2</v>
      </c>
      <c r="P1562" t="str">
        <f>VLOOKUP(A1562,'Hospitalisation Details'!$A$1:$H$2344,7,FALSE)</f>
        <v>R1013</v>
      </c>
      <c r="Q1562">
        <f>VLOOKUP(A1562,'Hospitalisation Details'!$A$1:$H$2344,8,FALSE)</f>
        <v>41</v>
      </c>
    </row>
    <row r="1563" spans="1:17" x14ac:dyDescent="0.3">
      <c r="A1563" t="s">
        <v>798</v>
      </c>
      <c r="B1563" t="str">
        <f>VLOOKUP(A1563, 'Customer Names'!$A$1:$D$2336,3,FALSE)</f>
        <v>Hidalgo Zambrano</v>
      </c>
      <c r="C1563">
        <f>VLOOKUP(A1563, 'Medical Examinations'!$A$1:$J$2336,2,FALSE)</f>
        <v>29.26</v>
      </c>
      <c r="D1563">
        <f>VLOOKUP(A1563,'Medical Examinations'!A1562:J3897,3,FALSE)</f>
        <v>4.03</v>
      </c>
      <c r="E1563" t="str">
        <f>VLOOKUP(A1563,'Medical Examinations'!A1562:J3897,4,FALSE)</f>
        <v>No</v>
      </c>
      <c r="F1563" t="str">
        <f>VLOOKUP(A1563,'Medical Examinations'!A1562:J3897,4,FALSE)</f>
        <v>No</v>
      </c>
      <c r="G1563" t="str">
        <f>VLOOKUP(A1563,'Medical Examinations'!A1563:J3897,6,FALSE)</f>
        <v>No</v>
      </c>
      <c r="H1563">
        <f>VLOOKUP(A1563,'Medical Examinations'!A1563:J3897,7,FALSE)</f>
        <v>1</v>
      </c>
      <c r="I1563" s="8" t="str">
        <f>VLOOKUP(A1563,'Medical Examinations'!A1563:J3897,8,FALSE)</f>
        <v>No</v>
      </c>
      <c r="J1563" t="str">
        <f>VLOOKUP(A1563,'Medical Examinations'!A1563:J3897,9,FALSE)</f>
        <v>Overweight</v>
      </c>
      <c r="K1563" t="str">
        <f>VLOOKUP(A1563,'Medical Examinations'!A1563:J3897,10,FALSE)</f>
        <v>Normal</v>
      </c>
      <c r="L1563" s="14">
        <f>VLOOKUP(A1563,'Hospitalisation Details'!$A$1:$H$2344,2,FALSE)</f>
        <v>30987</v>
      </c>
      <c r="M1563">
        <f>VLOOKUP(A1563,'Hospitalisation Details'!$A$1:$H$2344,4,FALSE)</f>
        <v>6457.84</v>
      </c>
      <c r="N1563" t="str">
        <f>VLOOKUP(A1563,'Hospitalisation Details'!$A$1:$H$2344,5,FALSE)</f>
        <v>tier - 2</v>
      </c>
      <c r="O1563" t="str">
        <f>VLOOKUP(A1563,'Hospitalisation Details'!$A$1:$H$2344,6,FALSE)</f>
        <v>tier - 3</v>
      </c>
      <c r="P1563" t="str">
        <f>VLOOKUP(A1563,'Hospitalisation Details'!$A$1:$H$2344,7,FALSE)</f>
        <v>R1012</v>
      </c>
      <c r="Q1563">
        <f>VLOOKUP(A1563,'Hospitalisation Details'!$A$1:$H$2344,8,FALSE)</f>
        <v>38</v>
      </c>
    </row>
    <row r="1564" spans="1:17" x14ac:dyDescent="0.3">
      <c r="A1564" t="s">
        <v>797</v>
      </c>
      <c r="B1564" t="str">
        <f>VLOOKUP(A1564, 'Customer Names'!$A$1:$D$2336,3,FALSE)</f>
        <v>Caprario</v>
      </c>
      <c r="C1564">
        <f>VLOOKUP(A1564, 'Medical Examinations'!$A$1:$J$2336,2,FALSE)</f>
        <v>27.835000000000001</v>
      </c>
      <c r="D1564">
        <f>VLOOKUP(A1564,'Medical Examinations'!A1563:J3898,3,FALSE)</f>
        <v>4.5599999999999996</v>
      </c>
      <c r="E1564" t="str">
        <f>VLOOKUP(A1564,'Medical Examinations'!A1563:J3898,4,FALSE)</f>
        <v>No</v>
      </c>
      <c r="F1564" t="str">
        <f>VLOOKUP(A1564,'Medical Examinations'!A1563:J3898,4,FALSE)</f>
        <v>No</v>
      </c>
      <c r="G1564" t="str">
        <f>VLOOKUP(A1564,'Medical Examinations'!A1564:J3898,6,FALSE)</f>
        <v>No</v>
      </c>
      <c r="H1564">
        <f>VLOOKUP(A1564,'Medical Examinations'!A1564:J3898,7,FALSE)</f>
        <v>1</v>
      </c>
      <c r="I1564" s="8" t="str">
        <f>VLOOKUP(A1564,'Medical Examinations'!A1564:J3898,8,FALSE)</f>
        <v>No</v>
      </c>
      <c r="J1564" t="str">
        <f>VLOOKUP(A1564,'Medical Examinations'!A1564:J3898,9,FALSE)</f>
        <v>Overweight</v>
      </c>
      <c r="K1564" t="str">
        <f>VLOOKUP(A1564,'Medical Examinations'!A1564:J3898,10,FALSE)</f>
        <v>Normal</v>
      </c>
      <c r="L1564" s="14">
        <f>VLOOKUP(A1564,'Hospitalisation Details'!$A$1:$H$2344,2,FALSE)</f>
        <v>30920</v>
      </c>
      <c r="M1564">
        <f>VLOOKUP(A1564,'Hospitalisation Details'!$A$1:$H$2344,4,FALSE)</f>
        <v>6455.86</v>
      </c>
      <c r="N1564" t="str">
        <f>VLOOKUP(A1564,'Hospitalisation Details'!$A$1:$H$2344,5,FALSE)</f>
        <v>tier - 3</v>
      </c>
      <c r="O1564" t="str">
        <f>VLOOKUP(A1564,'Hospitalisation Details'!$A$1:$H$2344,6,FALSE)</f>
        <v>tier - 3</v>
      </c>
      <c r="P1564" t="str">
        <f>VLOOKUP(A1564,'Hospitalisation Details'!$A$1:$H$2344,7,FALSE)</f>
        <v>R1012</v>
      </c>
      <c r="Q1564">
        <f>VLOOKUP(A1564,'Hospitalisation Details'!$A$1:$H$2344,8,FALSE)</f>
        <v>38</v>
      </c>
    </row>
    <row r="1565" spans="1:17" x14ac:dyDescent="0.3">
      <c r="A1565" t="s">
        <v>796</v>
      </c>
      <c r="B1565" t="str">
        <f>VLOOKUP(A1565, 'Customer Names'!$A$1:$D$2336,3,FALSE)</f>
        <v>Ryan</v>
      </c>
      <c r="C1565">
        <f>VLOOKUP(A1565, 'Medical Examinations'!$A$1:$J$2336,2,FALSE)</f>
        <v>46.53</v>
      </c>
      <c r="D1565">
        <f>VLOOKUP(A1565,'Medical Examinations'!A1564:J3899,3,FALSE)</f>
        <v>5.38</v>
      </c>
      <c r="E1565" t="str">
        <f>VLOOKUP(A1565,'Medical Examinations'!A1564:J3899,4,FALSE)</f>
        <v>Yes</v>
      </c>
      <c r="F1565" t="str">
        <f>VLOOKUP(A1565,'Medical Examinations'!A1564:J3899,4,FALSE)</f>
        <v>Yes</v>
      </c>
      <c r="G1565" t="str">
        <f>VLOOKUP(A1565,'Medical Examinations'!A1565:J3899,6,FALSE)</f>
        <v>No</v>
      </c>
      <c r="H1565">
        <f>VLOOKUP(A1565,'Medical Examinations'!A1565:J3899,7,FALSE)</f>
        <v>0</v>
      </c>
      <c r="I1565" s="8" t="str">
        <f>VLOOKUP(A1565,'Medical Examinations'!A1565:J3899,8,FALSE)</f>
        <v>No</v>
      </c>
      <c r="J1565" t="str">
        <f>VLOOKUP(A1565,'Medical Examinations'!A1565:J3899,9,FALSE)</f>
        <v>Obesity</v>
      </c>
      <c r="K1565" t="str">
        <f>VLOOKUP(A1565,'Medical Examinations'!A1565:J3899,10,FALSE)</f>
        <v>Normal</v>
      </c>
      <c r="L1565" s="14">
        <f>VLOOKUP(A1565,'Hospitalisation Details'!$A$1:$H$2344,2,FALSE)</f>
        <v>31250</v>
      </c>
      <c r="M1565">
        <f>VLOOKUP(A1565,'Hospitalisation Details'!$A$1:$H$2344,4,FALSE)</f>
        <v>6435.62</v>
      </c>
      <c r="N1565" t="str">
        <f>VLOOKUP(A1565,'Hospitalisation Details'!$A$1:$H$2344,5,FALSE)</f>
        <v>tier - 3</v>
      </c>
      <c r="O1565" t="str">
        <f>VLOOKUP(A1565,'Hospitalisation Details'!$A$1:$H$2344,6,FALSE)</f>
        <v>tier - 2</v>
      </c>
      <c r="P1565" t="str">
        <f>VLOOKUP(A1565,'Hospitalisation Details'!$A$1:$H$2344,7,FALSE)</f>
        <v>R1013</v>
      </c>
      <c r="Q1565">
        <f>VLOOKUP(A1565,'Hospitalisation Details'!$A$1:$H$2344,8,FALSE)</f>
        <v>37</v>
      </c>
    </row>
    <row r="1566" spans="1:17" x14ac:dyDescent="0.3">
      <c r="A1566" t="s">
        <v>795</v>
      </c>
      <c r="B1566" t="str">
        <f>VLOOKUP(A1566, 'Customer Names'!$A$1:$D$2336,3,FALSE)</f>
        <v>Hoffman</v>
      </c>
      <c r="C1566">
        <f>VLOOKUP(A1566, 'Medical Examinations'!$A$1:$J$2336,2,FALSE)</f>
        <v>20.58</v>
      </c>
      <c r="D1566">
        <f>VLOOKUP(A1566,'Medical Examinations'!A1565:J3900,3,FALSE)</f>
        <v>11.04</v>
      </c>
      <c r="E1566" t="str">
        <f>VLOOKUP(A1566,'Medical Examinations'!A1565:J3900,4,FALSE)</f>
        <v>Yes</v>
      </c>
      <c r="F1566" t="str">
        <f>VLOOKUP(A1566,'Medical Examinations'!A1565:J3900,4,FALSE)</f>
        <v>Yes</v>
      </c>
      <c r="G1566" t="str">
        <f>VLOOKUP(A1566,'Medical Examinations'!A1566:J3900,6,FALSE)</f>
        <v>No</v>
      </c>
      <c r="H1566">
        <f>VLOOKUP(A1566,'Medical Examinations'!A1566:J3900,7,FALSE)</f>
        <v>1</v>
      </c>
      <c r="I1566" s="8" t="str">
        <f>VLOOKUP(A1566,'Medical Examinations'!A1566:J3900,8,FALSE)</f>
        <v>No</v>
      </c>
      <c r="J1566" t="str">
        <f>VLOOKUP(A1566,'Medical Examinations'!A1566:J3900,9,FALSE)</f>
        <v>Normal weight</v>
      </c>
      <c r="K1566" t="str">
        <f>VLOOKUP(A1566,'Medical Examinations'!A1566:J3900,10,FALSE)</f>
        <v>Diabetes</v>
      </c>
      <c r="L1566" s="14">
        <f>VLOOKUP(A1566,'Hospitalisation Details'!$A$1:$H$2344,2,FALSE)</f>
        <v>27611</v>
      </c>
      <c r="M1566">
        <f>VLOOKUP(A1566,'Hospitalisation Details'!$A$1:$H$2344,4,FALSE)</f>
        <v>6423.48</v>
      </c>
      <c r="N1566" t="str">
        <f>VLOOKUP(A1566,'Hospitalisation Details'!$A$1:$H$2344,5,FALSE)</f>
        <v>tier - 2</v>
      </c>
      <c r="O1566" t="str">
        <f>VLOOKUP(A1566,'Hospitalisation Details'!$A$1:$H$2344,6,FALSE)</f>
        <v>tier - 3</v>
      </c>
      <c r="P1566" t="str">
        <f>VLOOKUP(A1566,'Hospitalisation Details'!$A$1:$H$2344,7,FALSE)</f>
        <v>R1013</v>
      </c>
      <c r="Q1566">
        <f>VLOOKUP(A1566,'Hospitalisation Details'!$A$1:$H$2344,8,FALSE)</f>
        <v>47</v>
      </c>
    </row>
    <row r="1567" spans="1:17" x14ac:dyDescent="0.3">
      <c r="A1567" t="s">
        <v>794</v>
      </c>
      <c r="B1567" t="str">
        <f>VLOOKUP(A1567, 'Customer Names'!$A$1:$D$2336,3,FALSE)</f>
        <v>Wong</v>
      </c>
      <c r="C1567">
        <f>VLOOKUP(A1567, 'Medical Examinations'!$A$1:$J$2336,2,FALSE)</f>
        <v>19.53</v>
      </c>
      <c r="D1567">
        <f>VLOOKUP(A1567,'Medical Examinations'!A1566:J3901,3,FALSE)</f>
        <v>6.09</v>
      </c>
      <c r="E1567" t="str">
        <f>VLOOKUP(A1567,'Medical Examinations'!A1566:J3901,4,FALSE)</f>
        <v>Yes</v>
      </c>
      <c r="F1567" t="str">
        <f>VLOOKUP(A1567,'Medical Examinations'!A1566:J3901,4,FALSE)</f>
        <v>Yes</v>
      </c>
      <c r="G1567" t="str">
        <f>VLOOKUP(A1567,'Medical Examinations'!A1567:J3901,6,FALSE)</f>
        <v>No</v>
      </c>
      <c r="H1567">
        <f>VLOOKUP(A1567,'Medical Examinations'!A1567:J3901,7,FALSE)</f>
        <v>0</v>
      </c>
      <c r="I1567" s="8" t="str">
        <f>VLOOKUP(A1567,'Medical Examinations'!A1567:J3901,8,FALSE)</f>
        <v>No</v>
      </c>
      <c r="J1567" t="str">
        <f>VLOOKUP(A1567,'Medical Examinations'!A1567:J3901,9,FALSE)</f>
        <v>Normal weight</v>
      </c>
      <c r="K1567" t="str">
        <f>VLOOKUP(A1567,'Medical Examinations'!A1567:J3901,10,FALSE)</f>
        <v>Prediabetes</v>
      </c>
      <c r="L1567" s="14">
        <f>VLOOKUP(A1567,'Hospitalisation Details'!$A$1:$H$2344,2,FALSE)</f>
        <v>28124</v>
      </c>
      <c r="M1567">
        <f>VLOOKUP(A1567,'Hospitalisation Details'!$A$1:$H$2344,4,FALSE)</f>
        <v>6417.28</v>
      </c>
      <c r="N1567" t="str">
        <f>VLOOKUP(A1567,'Hospitalisation Details'!$A$1:$H$2344,5,FALSE)</f>
        <v>tier - 2</v>
      </c>
      <c r="O1567" t="str">
        <f>VLOOKUP(A1567,'Hospitalisation Details'!$A$1:$H$2344,6,FALSE)</f>
        <v>tier - 3</v>
      </c>
      <c r="P1567" t="str">
        <f>VLOOKUP(A1567,'Hospitalisation Details'!$A$1:$H$2344,7,FALSE)</f>
        <v>R1013</v>
      </c>
      <c r="Q1567">
        <f>VLOOKUP(A1567,'Hospitalisation Details'!$A$1:$H$2344,8,FALSE)</f>
        <v>46</v>
      </c>
    </row>
    <row r="1568" spans="1:17" x14ac:dyDescent="0.3">
      <c r="A1568" t="s">
        <v>793</v>
      </c>
      <c r="B1568" t="str">
        <f>VLOOKUP(A1568, 'Customer Names'!$A$1:$D$2336,3,FALSE)</f>
        <v>Lea</v>
      </c>
      <c r="C1568">
        <f>VLOOKUP(A1568, 'Medical Examinations'!$A$1:$J$2336,2,FALSE)</f>
        <v>27.7</v>
      </c>
      <c r="D1568">
        <f>VLOOKUP(A1568,'Medical Examinations'!A1567:J3902,3,FALSE)</f>
        <v>4.71</v>
      </c>
      <c r="E1568" t="str">
        <f>VLOOKUP(A1568,'Medical Examinations'!A1567:J3902,4,FALSE)</f>
        <v>No</v>
      </c>
      <c r="F1568" t="str">
        <f>VLOOKUP(A1568,'Medical Examinations'!A1567:J3902,4,FALSE)</f>
        <v>No</v>
      </c>
      <c r="G1568" t="str">
        <f>VLOOKUP(A1568,'Medical Examinations'!A1568:J3902,6,FALSE)</f>
        <v>No</v>
      </c>
      <c r="H1568">
        <f>VLOOKUP(A1568,'Medical Examinations'!A1568:J3902,7,FALSE)</f>
        <v>1</v>
      </c>
      <c r="I1568" s="8" t="str">
        <f>VLOOKUP(A1568,'Medical Examinations'!A1568:J3902,8,FALSE)</f>
        <v>No</v>
      </c>
      <c r="J1568" t="str">
        <f>VLOOKUP(A1568,'Medical Examinations'!A1568:J3902,9,FALSE)</f>
        <v>Overweight</v>
      </c>
      <c r="K1568" t="str">
        <f>VLOOKUP(A1568,'Medical Examinations'!A1568:J3902,10,FALSE)</f>
        <v>Normal</v>
      </c>
      <c r="L1568" s="14">
        <f>VLOOKUP(A1568,'Hospitalisation Details'!$A$1:$H$2344,2,FALSE)</f>
        <v>32024</v>
      </c>
      <c r="M1568">
        <f>VLOOKUP(A1568,'Hospitalisation Details'!$A$1:$H$2344,4,FALSE)</f>
        <v>6414.18</v>
      </c>
      <c r="N1568" t="str">
        <f>VLOOKUP(A1568,'Hospitalisation Details'!$A$1:$H$2344,5,FALSE)</f>
        <v>tier - 2</v>
      </c>
      <c r="O1568" t="str">
        <f>VLOOKUP(A1568,'Hospitalisation Details'!$A$1:$H$2344,6,FALSE)</f>
        <v>tier - 2</v>
      </c>
      <c r="P1568" t="str">
        <f>VLOOKUP(A1568,'Hospitalisation Details'!$A$1:$H$2344,7,FALSE)</f>
        <v>R1011</v>
      </c>
      <c r="Q1568">
        <f>VLOOKUP(A1568,'Hospitalisation Details'!$A$1:$H$2344,8,FALSE)</f>
        <v>35</v>
      </c>
    </row>
    <row r="1569" spans="1:17" x14ac:dyDescent="0.3">
      <c r="A1569" t="s">
        <v>792</v>
      </c>
      <c r="B1569" t="str">
        <f>VLOOKUP(A1569, 'Customer Names'!$A$1:$D$2336,3,FALSE)</f>
        <v>Patterson</v>
      </c>
      <c r="C1569">
        <f>VLOOKUP(A1569, 'Medical Examinations'!$A$1:$J$2336,2,FALSE)</f>
        <v>18.920000000000002</v>
      </c>
      <c r="D1569">
        <f>VLOOKUP(A1569,'Medical Examinations'!A1568:J3903,3,FALSE)</f>
        <v>8.18</v>
      </c>
      <c r="E1569" t="str">
        <f>VLOOKUP(A1569,'Medical Examinations'!A1568:J3903,4,FALSE)</f>
        <v>No</v>
      </c>
      <c r="F1569" t="str">
        <f>VLOOKUP(A1569,'Medical Examinations'!A1568:J3903,4,FALSE)</f>
        <v>No</v>
      </c>
      <c r="G1569" t="str">
        <f>VLOOKUP(A1569,'Medical Examinations'!A1569:J3903,6,FALSE)</f>
        <v>No</v>
      </c>
      <c r="H1569">
        <f>VLOOKUP(A1569,'Medical Examinations'!A1569:J3903,7,FALSE)</f>
        <v>0</v>
      </c>
      <c r="I1569" s="8" t="str">
        <f>VLOOKUP(A1569,'Medical Examinations'!A1569:J3903,8,FALSE)</f>
        <v>No</v>
      </c>
      <c r="J1569" t="str">
        <f>VLOOKUP(A1569,'Medical Examinations'!A1569:J3903,9,FALSE)</f>
        <v>Normal weight</v>
      </c>
      <c r="K1569" t="str">
        <f>VLOOKUP(A1569,'Medical Examinations'!A1569:J3903,10,FALSE)</f>
        <v>Diabetes</v>
      </c>
      <c r="L1569" s="14">
        <f>VLOOKUP(A1569,'Hospitalisation Details'!$A$1:$H$2344,2,FALSE)</f>
        <v>26167</v>
      </c>
      <c r="M1569">
        <f>VLOOKUP(A1569,'Hospitalisation Details'!$A$1:$H$2344,4,FALSE)</f>
        <v>6412.34</v>
      </c>
      <c r="N1569" t="str">
        <f>VLOOKUP(A1569,'Hospitalisation Details'!$A$1:$H$2344,5,FALSE)</f>
        <v>tier - 2</v>
      </c>
      <c r="O1569" t="str">
        <f>VLOOKUP(A1569,'Hospitalisation Details'!$A$1:$H$2344,6,FALSE)</f>
        <v>tier - 3</v>
      </c>
      <c r="P1569" t="str">
        <f>VLOOKUP(A1569,'Hospitalisation Details'!$A$1:$H$2344,7,FALSE)</f>
        <v>R1013</v>
      </c>
      <c r="Q1569">
        <f>VLOOKUP(A1569,'Hospitalisation Details'!$A$1:$H$2344,8,FALSE)</f>
        <v>51</v>
      </c>
    </row>
    <row r="1570" spans="1:17" x14ac:dyDescent="0.3">
      <c r="A1570" t="s">
        <v>791</v>
      </c>
      <c r="B1570" t="str">
        <f>VLOOKUP(A1570, 'Customer Names'!$A$1:$D$2336,3,FALSE)</f>
        <v>Quigley</v>
      </c>
      <c r="C1570">
        <f>VLOOKUP(A1570, 'Medical Examinations'!$A$1:$J$2336,2,FALSE)</f>
        <v>17.760000000000002</v>
      </c>
      <c r="D1570">
        <f>VLOOKUP(A1570,'Medical Examinations'!A1569:J3904,3,FALSE)</f>
        <v>11.18</v>
      </c>
      <c r="E1570" t="str">
        <f>VLOOKUP(A1570,'Medical Examinations'!A1569:J3904,4,FALSE)</f>
        <v>Yes</v>
      </c>
      <c r="F1570" t="str">
        <f>VLOOKUP(A1570,'Medical Examinations'!A1569:J3904,4,FALSE)</f>
        <v>Yes</v>
      </c>
      <c r="G1570" t="str">
        <f>VLOOKUP(A1570,'Medical Examinations'!A1570:J3904,6,FALSE)</f>
        <v>No</v>
      </c>
      <c r="H1570">
        <f>VLOOKUP(A1570,'Medical Examinations'!A1570:J3904,7,FALSE)</f>
        <v>2</v>
      </c>
      <c r="I1570" s="8" t="str">
        <f>VLOOKUP(A1570,'Medical Examinations'!A1570:J3904,8,FALSE)</f>
        <v>No</v>
      </c>
      <c r="J1570" t="str">
        <f>VLOOKUP(A1570,'Medical Examinations'!A1570:J3904,9,FALSE)</f>
        <v>Underweight</v>
      </c>
      <c r="K1570" t="str">
        <f>VLOOKUP(A1570,'Medical Examinations'!A1570:J3904,10,FALSE)</f>
        <v>Diabetes</v>
      </c>
      <c r="L1570" s="14">
        <f>VLOOKUP(A1570,'Hospitalisation Details'!$A$1:$H$2344,2,FALSE)</f>
        <v>25800</v>
      </c>
      <c r="M1570">
        <f>VLOOKUP(A1570,'Hospitalisation Details'!$A$1:$H$2344,4,FALSE)</f>
        <v>6407.05</v>
      </c>
      <c r="N1570" t="str">
        <f>VLOOKUP(A1570,'Hospitalisation Details'!$A$1:$H$2344,5,FALSE)</f>
        <v>tier - 2</v>
      </c>
      <c r="O1570" t="str">
        <f>VLOOKUP(A1570,'Hospitalisation Details'!$A$1:$H$2344,6,FALSE)</f>
        <v>tier - 1</v>
      </c>
      <c r="P1570" t="str">
        <f>VLOOKUP(A1570,'Hospitalisation Details'!$A$1:$H$2344,7,FALSE)</f>
        <v>R1013</v>
      </c>
      <c r="Q1570">
        <f>VLOOKUP(A1570,'Hospitalisation Details'!$A$1:$H$2344,8,FALSE)</f>
        <v>52</v>
      </c>
    </row>
    <row r="1571" spans="1:17" x14ac:dyDescent="0.3">
      <c r="A1571" t="s">
        <v>790</v>
      </c>
      <c r="B1571" t="str">
        <f>VLOOKUP(A1571, 'Customer Names'!$A$1:$D$2336,3,FALSE)</f>
        <v>Korir</v>
      </c>
      <c r="C1571">
        <f>VLOOKUP(A1571, 'Medical Examinations'!$A$1:$J$2336,2,FALSE)</f>
        <v>29.83</v>
      </c>
      <c r="D1571">
        <f>VLOOKUP(A1571,'Medical Examinations'!A1570:J3905,3,FALSE)</f>
        <v>5.03</v>
      </c>
      <c r="E1571" t="str">
        <f>VLOOKUP(A1571,'Medical Examinations'!A1570:J3905,4,FALSE)</f>
        <v>Yes</v>
      </c>
      <c r="F1571" t="str">
        <f>VLOOKUP(A1571,'Medical Examinations'!A1570:J3905,4,FALSE)</f>
        <v>Yes</v>
      </c>
      <c r="G1571" t="str">
        <f>VLOOKUP(A1571,'Medical Examinations'!A1571:J3905,6,FALSE)</f>
        <v>No</v>
      </c>
      <c r="H1571">
        <f>VLOOKUP(A1571,'Medical Examinations'!A1571:J3905,7,FALSE)</f>
        <v>0</v>
      </c>
      <c r="I1571" s="8" t="str">
        <f>VLOOKUP(A1571,'Medical Examinations'!A1571:J3905,8,FALSE)</f>
        <v>No</v>
      </c>
      <c r="J1571" t="str">
        <f>VLOOKUP(A1571,'Medical Examinations'!A1571:J3905,9,FALSE)</f>
        <v>Overweight</v>
      </c>
      <c r="K1571" t="str">
        <f>VLOOKUP(A1571,'Medical Examinations'!A1571:J3905,10,FALSE)</f>
        <v>Normal</v>
      </c>
      <c r="L1571" s="14">
        <f>VLOOKUP(A1571,'Hospitalisation Details'!$A$1:$H$2344,2,FALSE)</f>
        <v>31391</v>
      </c>
      <c r="M1571">
        <f>VLOOKUP(A1571,'Hospitalisation Details'!$A$1:$H$2344,4,FALSE)</f>
        <v>6406.41</v>
      </c>
      <c r="N1571" t="str">
        <f>VLOOKUP(A1571,'Hospitalisation Details'!$A$1:$H$2344,5,FALSE)</f>
        <v>tier - 1</v>
      </c>
      <c r="O1571" t="str">
        <f>VLOOKUP(A1571,'Hospitalisation Details'!$A$1:$H$2344,6,FALSE)</f>
        <v>tier - 3</v>
      </c>
      <c r="P1571" t="str">
        <f>VLOOKUP(A1571,'Hospitalisation Details'!$A$1:$H$2344,7,FALSE)</f>
        <v>R1014</v>
      </c>
      <c r="Q1571">
        <f>VLOOKUP(A1571,'Hospitalisation Details'!$A$1:$H$2344,8,FALSE)</f>
        <v>37</v>
      </c>
    </row>
    <row r="1572" spans="1:17" x14ac:dyDescent="0.3">
      <c r="A1572" t="s">
        <v>789</v>
      </c>
      <c r="B1572" t="str">
        <f>VLOOKUP(A1572, 'Customer Names'!$A$1:$D$2336,3,FALSE)</f>
        <v>Downs</v>
      </c>
      <c r="C1572">
        <f>VLOOKUP(A1572, 'Medical Examinations'!$A$1:$J$2336,2,FALSE)</f>
        <v>23.465</v>
      </c>
      <c r="D1572">
        <f>VLOOKUP(A1572,'Medical Examinations'!A1571:J3906,3,FALSE)</f>
        <v>5.56</v>
      </c>
      <c r="E1572" t="str">
        <f>VLOOKUP(A1572,'Medical Examinations'!A1571:J3906,4,FALSE)</f>
        <v>No</v>
      </c>
      <c r="F1572" t="str">
        <f>VLOOKUP(A1572,'Medical Examinations'!A1571:J3906,4,FALSE)</f>
        <v>No</v>
      </c>
      <c r="G1572" t="str">
        <f>VLOOKUP(A1572,'Medical Examinations'!A1572:J3906,6,FALSE)</f>
        <v>No</v>
      </c>
      <c r="H1572">
        <f>VLOOKUP(A1572,'Medical Examinations'!A1572:J3906,7,FALSE)</f>
        <v>1</v>
      </c>
      <c r="I1572" s="8" t="str">
        <f>VLOOKUP(A1572,'Medical Examinations'!A1572:J3906,8,FALSE)</f>
        <v>No</v>
      </c>
      <c r="J1572" t="str">
        <f>VLOOKUP(A1572,'Medical Examinations'!A1572:J3906,9,FALSE)</f>
        <v>Normal weight</v>
      </c>
      <c r="K1572" t="str">
        <f>VLOOKUP(A1572,'Medical Examinations'!A1572:J3906,10,FALSE)</f>
        <v>Normal</v>
      </c>
      <c r="L1572" s="14">
        <f>VLOOKUP(A1572,'Hospitalisation Details'!$A$1:$H$2344,2,FALSE)</f>
        <v>32029</v>
      </c>
      <c r="M1572">
        <f>VLOOKUP(A1572,'Hospitalisation Details'!$A$1:$H$2344,4,FALSE)</f>
        <v>6402.29</v>
      </c>
      <c r="N1572" t="str">
        <f>VLOOKUP(A1572,'Hospitalisation Details'!$A$1:$H$2344,5,FALSE)</f>
        <v>tier - 2</v>
      </c>
      <c r="O1572" t="str">
        <f>VLOOKUP(A1572,'Hospitalisation Details'!$A$1:$H$2344,6,FALSE)</f>
        <v>tier - 3</v>
      </c>
      <c r="P1572" t="str">
        <f>VLOOKUP(A1572,'Hospitalisation Details'!$A$1:$H$2344,7,FALSE)</f>
        <v>R1024</v>
      </c>
      <c r="Q1572">
        <f>VLOOKUP(A1572,'Hospitalisation Details'!$A$1:$H$2344,8,FALSE)</f>
        <v>35</v>
      </c>
    </row>
    <row r="1573" spans="1:17" x14ac:dyDescent="0.3">
      <c r="A1573" t="s">
        <v>788</v>
      </c>
      <c r="B1573" t="str">
        <f>VLOOKUP(A1573, 'Customer Names'!$A$1:$D$2336,3,FALSE)</f>
        <v>Young</v>
      </c>
      <c r="C1573">
        <f>VLOOKUP(A1573, 'Medical Examinations'!$A$1:$J$2336,2,FALSE)</f>
        <v>29.355</v>
      </c>
      <c r="D1573">
        <f>VLOOKUP(A1573,'Medical Examinations'!A1572:J3907,3,FALSE)</f>
        <v>4.33</v>
      </c>
      <c r="E1573" t="str">
        <f>VLOOKUP(A1573,'Medical Examinations'!A1572:J3907,4,FALSE)</f>
        <v>No</v>
      </c>
      <c r="F1573" t="str">
        <f>VLOOKUP(A1573,'Medical Examinations'!A1572:J3907,4,FALSE)</f>
        <v>No</v>
      </c>
      <c r="G1573" t="str">
        <f>VLOOKUP(A1573,'Medical Examinations'!A1573:J3907,6,FALSE)</f>
        <v>No</v>
      </c>
      <c r="H1573">
        <f>VLOOKUP(A1573,'Medical Examinations'!A1573:J3907,7,FALSE)</f>
        <v>0</v>
      </c>
      <c r="I1573" s="8" t="str">
        <f>VLOOKUP(A1573,'Medical Examinations'!A1573:J3907,8,FALSE)</f>
        <v>No</v>
      </c>
      <c r="J1573" t="str">
        <f>VLOOKUP(A1573,'Medical Examinations'!A1573:J3907,9,FALSE)</f>
        <v>Overweight</v>
      </c>
      <c r="K1573" t="str">
        <f>VLOOKUP(A1573,'Medical Examinations'!A1573:J3907,10,FALSE)</f>
        <v>Normal</v>
      </c>
      <c r="L1573" s="14">
        <f>VLOOKUP(A1573,'Hospitalisation Details'!$A$1:$H$2344,2,FALSE)</f>
        <v>30252</v>
      </c>
      <c r="M1573">
        <f>VLOOKUP(A1573,'Hospitalisation Details'!$A$1:$H$2344,4,FALSE)</f>
        <v>6393.6</v>
      </c>
      <c r="N1573" t="str">
        <f>VLOOKUP(A1573,'Hospitalisation Details'!$A$1:$H$2344,5,FALSE)</f>
        <v>tier - 2</v>
      </c>
      <c r="O1573" t="str">
        <f>VLOOKUP(A1573,'Hospitalisation Details'!$A$1:$H$2344,6,FALSE)</f>
        <v>tier - 1</v>
      </c>
      <c r="P1573" t="str">
        <f>VLOOKUP(A1573,'Hospitalisation Details'!$A$1:$H$2344,7,FALSE)</f>
        <v>R1012</v>
      </c>
      <c r="Q1573">
        <f>VLOOKUP(A1573,'Hospitalisation Details'!$A$1:$H$2344,8,FALSE)</f>
        <v>40</v>
      </c>
    </row>
    <row r="1574" spans="1:17" x14ac:dyDescent="0.3">
      <c r="A1574" t="s">
        <v>787</v>
      </c>
      <c r="B1574" t="str">
        <f>VLOOKUP(A1574, 'Customer Names'!$A$1:$D$2336,3,FALSE)</f>
        <v>Zywek</v>
      </c>
      <c r="C1574">
        <f>VLOOKUP(A1574, 'Medical Examinations'!$A$1:$J$2336,2,FALSE)</f>
        <v>35.49</v>
      </c>
      <c r="D1574">
        <f>VLOOKUP(A1574,'Medical Examinations'!A1573:J3908,3,FALSE)</f>
        <v>5.21</v>
      </c>
      <c r="E1574" t="str">
        <f>VLOOKUP(A1574,'Medical Examinations'!A1573:J3908,4,FALSE)</f>
        <v>Yes</v>
      </c>
      <c r="F1574" t="str">
        <f>VLOOKUP(A1574,'Medical Examinations'!A1573:J3908,4,FALSE)</f>
        <v>Yes</v>
      </c>
      <c r="G1574" t="str">
        <f>VLOOKUP(A1574,'Medical Examinations'!A1574:J3908,6,FALSE)</f>
        <v>Yes</v>
      </c>
      <c r="H1574">
        <f>VLOOKUP(A1574,'Medical Examinations'!A1574:J3908,7,FALSE)</f>
        <v>1</v>
      </c>
      <c r="I1574" s="8" t="str">
        <f>VLOOKUP(A1574,'Medical Examinations'!A1574:J3908,8,FALSE)</f>
        <v>No</v>
      </c>
      <c r="J1574" t="str">
        <f>VLOOKUP(A1574,'Medical Examinations'!A1574:J3908,9,FALSE)</f>
        <v>Obesity</v>
      </c>
      <c r="K1574" t="str">
        <f>VLOOKUP(A1574,'Medical Examinations'!A1574:J3908,10,FALSE)</f>
        <v>Normal</v>
      </c>
      <c r="L1574" s="14">
        <f>VLOOKUP(A1574,'Hospitalisation Details'!$A$1:$H$2344,2,FALSE)</f>
        <v>35658</v>
      </c>
      <c r="M1574">
        <f>VLOOKUP(A1574,'Hospitalisation Details'!$A$1:$H$2344,4,FALSE)</f>
        <v>6389.53</v>
      </c>
      <c r="N1574" t="str">
        <f>VLOOKUP(A1574,'Hospitalisation Details'!$A$1:$H$2344,5,FALSE)</f>
        <v>tier - 2</v>
      </c>
      <c r="O1574" t="str">
        <f>VLOOKUP(A1574,'Hospitalisation Details'!$A$1:$H$2344,6,FALSE)</f>
        <v>tier - 2</v>
      </c>
      <c r="P1574" t="str">
        <f>VLOOKUP(A1574,'Hospitalisation Details'!$A$1:$H$2344,7,FALSE)</f>
        <v>R1021</v>
      </c>
      <c r="Q1574">
        <f>VLOOKUP(A1574,'Hospitalisation Details'!$A$1:$H$2344,8,FALSE)</f>
        <v>25</v>
      </c>
    </row>
    <row r="1575" spans="1:17" x14ac:dyDescent="0.3">
      <c r="A1575" t="s">
        <v>786</v>
      </c>
      <c r="B1575" t="str">
        <f>VLOOKUP(A1575, 'Customer Names'!$A$1:$D$2336,3,FALSE)</f>
        <v>Faulkner</v>
      </c>
      <c r="C1575">
        <f>VLOOKUP(A1575, 'Medical Examinations'!$A$1:$J$2336,2,FALSE)</f>
        <v>26.315000000000001</v>
      </c>
      <c r="D1575">
        <f>VLOOKUP(A1575,'Medical Examinations'!A1574:J3909,3,FALSE)</f>
        <v>5.89</v>
      </c>
      <c r="E1575" t="str">
        <f>VLOOKUP(A1575,'Medical Examinations'!A1574:J3909,4,FALSE)</f>
        <v>No</v>
      </c>
      <c r="F1575" t="str">
        <f>VLOOKUP(A1575,'Medical Examinations'!A1574:J3909,4,FALSE)</f>
        <v>No</v>
      </c>
      <c r="G1575" t="str">
        <f>VLOOKUP(A1575,'Medical Examinations'!A1575:J3909,6,FALSE)</f>
        <v>No</v>
      </c>
      <c r="H1575">
        <f>VLOOKUP(A1575,'Medical Examinations'!A1575:J3909,7,FALSE)</f>
        <v>0</v>
      </c>
      <c r="I1575" s="8" t="str">
        <f>VLOOKUP(A1575,'Medical Examinations'!A1575:J3909,8,FALSE)</f>
        <v>No</v>
      </c>
      <c r="J1575" t="str">
        <f>VLOOKUP(A1575,'Medical Examinations'!A1575:J3909,9,FALSE)</f>
        <v>Overweight</v>
      </c>
      <c r="K1575" t="str">
        <f>VLOOKUP(A1575,'Medical Examinations'!A1575:J3909,10,FALSE)</f>
        <v>Prediabetes</v>
      </c>
      <c r="L1575" s="14">
        <f>VLOOKUP(A1575,'Hospitalisation Details'!$A$1:$H$2344,2,FALSE)</f>
        <v>30169</v>
      </c>
      <c r="M1575">
        <f>VLOOKUP(A1575,'Hospitalisation Details'!$A$1:$H$2344,4,FALSE)</f>
        <v>6389.38</v>
      </c>
      <c r="N1575" t="str">
        <f>VLOOKUP(A1575,'Hospitalisation Details'!$A$1:$H$2344,5,FALSE)</f>
        <v>tier - 1</v>
      </c>
      <c r="O1575" t="str">
        <f>VLOOKUP(A1575,'Hospitalisation Details'!$A$1:$H$2344,6,FALSE)</f>
        <v>tier - 2</v>
      </c>
      <c r="P1575" t="str">
        <f>VLOOKUP(A1575,'Hospitalisation Details'!$A$1:$H$2344,7,FALSE)</f>
        <v>R1012</v>
      </c>
      <c r="Q1575">
        <f>VLOOKUP(A1575,'Hospitalisation Details'!$A$1:$H$2344,8,FALSE)</f>
        <v>40</v>
      </c>
    </row>
    <row r="1576" spans="1:17" x14ac:dyDescent="0.3">
      <c r="A1576" t="s">
        <v>785</v>
      </c>
      <c r="B1576" t="str">
        <f>VLOOKUP(A1576, 'Customer Names'!$A$1:$D$2336,3,FALSE)</f>
        <v>Erspamer</v>
      </c>
      <c r="C1576">
        <f>VLOOKUP(A1576, 'Medical Examinations'!$A$1:$J$2336,2,FALSE)</f>
        <v>19.79</v>
      </c>
      <c r="D1576">
        <f>VLOOKUP(A1576,'Medical Examinations'!A1575:J3910,3,FALSE)</f>
        <v>4.8099999999999996</v>
      </c>
      <c r="E1576" t="str">
        <f>VLOOKUP(A1576,'Medical Examinations'!A1575:J3910,4,FALSE)</f>
        <v>Yes</v>
      </c>
      <c r="F1576" t="str">
        <f>VLOOKUP(A1576,'Medical Examinations'!A1575:J3910,4,FALSE)</f>
        <v>Yes</v>
      </c>
      <c r="G1576" t="str">
        <f>VLOOKUP(A1576,'Medical Examinations'!A1576:J3910,6,FALSE)</f>
        <v>No</v>
      </c>
      <c r="H1576">
        <f>VLOOKUP(A1576,'Medical Examinations'!A1576:J3910,7,FALSE)</f>
        <v>0</v>
      </c>
      <c r="I1576" s="8" t="str">
        <f>VLOOKUP(A1576,'Medical Examinations'!A1576:J3910,8,FALSE)</f>
        <v>No</v>
      </c>
      <c r="J1576" t="str">
        <f>VLOOKUP(A1576,'Medical Examinations'!A1576:J3910,9,FALSE)</f>
        <v>Normal weight</v>
      </c>
      <c r="K1576" t="str">
        <f>VLOOKUP(A1576,'Medical Examinations'!A1576:J3910,10,FALSE)</f>
        <v>Normal</v>
      </c>
      <c r="L1576" s="14">
        <f>VLOOKUP(A1576,'Hospitalisation Details'!$A$1:$H$2344,2,FALSE)</f>
        <v>28082</v>
      </c>
      <c r="M1576">
        <f>VLOOKUP(A1576,'Hospitalisation Details'!$A$1:$H$2344,4,FALSE)</f>
        <v>6374.16</v>
      </c>
      <c r="N1576" t="str">
        <f>VLOOKUP(A1576,'Hospitalisation Details'!$A$1:$H$2344,5,FALSE)</f>
        <v>tier - 2</v>
      </c>
      <c r="O1576" t="str">
        <f>VLOOKUP(A1576,'Hospitalisation Details'!$A$1:$H$2344,6,FALSE)</f>
        <v>tier - 2</v>
      </c>
      <c r="P1576" t="str">
        <f>VLOOKUP(A1576,'Hospitalisation Details'!$A$1:$H$2344,7,FALSE)</f>
        <v>R1013</v>
      </c>
      <c r="Q1576">
        <f>VLOOKUP(A1576,'Hospitalisation Details'!$A$1:$H$2344,8,FALSE)</f>
        <v>46</v>
      </c>
    </row>
    <row r="1577" spans="1:17" x14ac:dyDescent="0.3">
      <c r="A1577" t="s">
        <v>784</v>
      </c>
      <c r="B1577" t="str">
        <f>VLOOKUP(A1577, 'Customer Names'!$A$1:$D$2336,3,FALSE)</f>
        <v>Campbell</v>
      </c>
      <c r="C1577">
        <f>VLOOKUP(A1577, 'Medical Examinations'!$A$1:$J$2336,2,FALSE)</f>
        <v>40.564999999999998</v>
      </c>
      <c r="D1577">
        <f>VLOOKUP(A1577,'Medical Examinations'!A1576:J3911,3,FALSE)</f>
        <v>5.66</v>
      </c>
      <c r="E1577" t="str">
        <f>VLOOKUP(A1577,'Medical Examinations'!A1576:J3911,4,FALSE)</f>
        <v>No</v>
      </c>
      <c r="F1577" t="str">
        <f>VLOOKUP(A1577,'Medical Examinations'!A1576:J3911,4,FALSE)</f>
        <v>No</v>
      </c>
      <c r="G1577" t="str">
        <f>VLOOKUP(A1577,'Medical Examinations'!A1577:J3911,6,FALSE)</f>
        <v>No</v>
      </c>
      <c r="H1577">
        <f>VLOOKUP(A1577,'Medical Examinations'!A1577:J3911,7,FALSE)</f>
        <v>1</v>
      </c>
      <c r="I1577" s="8" t="str">
        <f>VLOOKUP(A1577,'Medical Examinations'!A1577:J3911,8,FALSE)</f>
        <v>No</v>
      </c>
      <c r="J1577" t="str">
        <f>VLOOKUP(A1577,'Medical Examinations'!A1577:J3911,9,FALSE)</f>
        <v>Obesity</v>
      </c>
      <c r="K1577" t="str">
        <f>VLOOKUP(A1577,'Medical Examinations'!A1577:J3911,10,FALSE)</f>
        <v>Normal</v>
      </c>
      <c r="L1577" s="14">
        <f>VLOOKUP(A1577,'Hospitalisation Details'!$A$1:$H$2344,2,FALSE)</f>
        <v>30907</v>
      </c>
      <c r="M1577">
        <f>VLOOKUP(A1577,'Hospitalisation Details'!$A$1:$H$2344,4,FALSE)</f>
        <v>6373.56</v>
      </c>
      <c r="N1577" t="str">
        <f>VLOOKUP(A1577,'Hospitalisation Details'!$A$1:$H$2344,5,FALSE)</f>
        <v>tier - 2</v>
      </c>
      <c r="O1577" t="str">
        <f>VLOOKUP(A1577,'Hospitalisation Details'!$A$1:$H$2344,6,FALSE)</f>
        <v>tier - 1</v>
      </c>
      <c r="P1577" t="str">
        <f>VLOOKUP(A1577,'Hospitalisation Details'!$A$1:$H$2344,7,FALSE)</f>
        <v>R1012</v>
      </c>
      <c r="Q1577">
        <f>VLOOKUP(A1577,'Hospitalisation Details'!$A$1:$H$2344,8,FALSE)</f>
        <v>38</v>
      </c>
    </row>
    <row r="1578" spans="1:17" x14ac:dyDescent="0.3">
      <c r="A1578" t="s">
        <v>783</v>
      </c>
      <c r="B1578" t="str">
        <f>VLOOKUP(A1578, 'Customer Names'!$A$1:$D$2336,3,FALSE)</f>
        <v>Addison</v>
      </c>
      <c r="C1578">
        <f>VLOOKUP(A1578, 'Medical Examinations'!$A$1:$J$2336,2,FALSE)</f>
        <v>18.03</v>
      </c>
      <c r="D1578">
        <f>VLOOKUP(A1578,'Medical Examinations'!A1577:J3912,3,FALSE)</f>
        <v>10.66</v>
      </c>
      <c r="E1578" t="str">
        <f>VLOOKUP(A1578,'Medical Examinations'!A1577:J3912,4,FALSE)</f>
        <v>Yes</v>
      </c>
      <c r="F1578" t="str">
        <f>VLOOKUP(A1578,'Medical Examinations'!A1577:J3912,4,FALSE)</f>
        <v>Yes</v>
      </c>
      <c r="G1578" t="str">
        <f>VLOOKUP(A1578,'Medical Examinations'!A1578:J3912,6,FALSE)</f>
        <v>No</v>
      </c>
      <c r="H1578">
        <f>VLOOKUP(A1578,'Medical Examinations'!A1578:J3912,7,FALSE)</f>
        <v>2</v>
      </c>
      <c r="I1578" s="8" t="str">
        <f>VLOOKUP(A1578,'Medical Examinations'!A1578:J3912,8,FALSE)</f>
        <v>No</v>
      </c>
      <c r="J1578" t="str">
        <f>VLOOKUP(A1578,'Medical Examinations'!A1578:J3912,9,FALSE)</f>
        <v>Underweight</v>
      </c>
      <c r="K1578" t="str">
        <f>VLOOKUP(A1578,'Medical Examinations'!A1578:J3912,10,FALSE)</f>
        <v>Diabetes</v>
      </c>
      <c r="L1578" s="14">
        <f>VLOOKUP(A1578,'Hospitalisation Details'!$A$1:$H$2344,2,FALSE)</f>
        <v>25881</v>
      </c>
      <c r="M1578">
        <f>VLOOKUP(A1578,'Hospitalisation Details'!$A$1:$H$2344,4,FALSE)</f>
        <v>6367.31</v>
      </c>
      <c r="N1578" t="str">
        <f>VLOOKUP(A1578,'Hospitalisation Details'!$A$1:$H$2344,5,FALSE)</f>
        <v>tier - 2</v>
      </c>
      <c r="O1578" t="str">
        <f>VLOOKUP(A1578,'Hospitalisation Details'!$A$1:$H$2344,6,FALSE)</f>
        <v>tier - 1</v>
      </c>
      <c r="P1578" t="str">
        <f>VLOOKUP(A1578,'Hospitalisation Details'!$A$1:$H$2344,7,FALSE)</f>
        <v>R1013</v>
      </c>
      <c r="Q1578">
        <f>VLOOKUP(A1578,'Hospitalisation Details'!$A$1:$H$2344,8,FALSE)</f>
        <v>52</v>
      </c>
    </row>
    <row r="1579" spans="1:17" x14ac:dyDescent="0.3">
      <c r="A1579" t="s">
        <v>782</v>
      </c>
      <c r="B1579" t="str">
        <f>VLOOKUP(A1579, 'Customer Names'!$A$1:$D$2336,3,FALSE)</f>
        <v>Wu</v>
      </c>
      <c r="C1579">
        <f>VLOOKUP(A1579, 'Medical Examinations'!$A$1:$J$2336,2,FALSE)</f>
        <v>34.65</v>
      </c>
      <c r="D1579">
        <f>VLOOKUP(A1579,'Medical Examinations'!A1578:J3913,3,FALSE)</f>
        <v>5.98</v>
      </c>
      <c r="E1579" t="str">
        <f>VLOOKUP(A1579,'Medical Examinations'!A1578:J3913,4,FALSE)</f>
        <v>Yes</v>
      </c>
      <c r="F1579" t="str">
        <f>VLOOKUP(A1579,'Medical Examinations'!A1578:J3913,4,FALSE)</f>
        <v>Yes</v>
      </c>
      <c r="G1579" t="str">
        <f>VLOOKUP(A1579,'Medical Examinations'!A1579:J3913,6,FALSE)</f>
        <v>No</v>
      </c>
      <c r="H1579">
        <f>VLOOKUP(A1579,'Medical Examinations'!A1579:J3913,7,FALSE)</f>
        <v>0</v>
      </c>
      <c r="I1579" s="8" t="str">
        <f>VLOOKUP(A1579,'Medical Examinations'!A1579:J3913,8,FALSE)</f>
        <v>No</v>
      </c>
      <c r="J1579" t="str">
        <f>VLOOKUP(A1579,'Medical Examinations'!A1579:J3913,9,FALSE)</f>
        <v>Obesity</v>
      </c>
      <c r="K1579" t="str">
        <f>VLOOKUP(A1579,'Medical Examinations'!A1579:J3913,10,FALSE)</f>
        <v>Prediabetes</v>
      </c>
      <c r="L1579" s="14">
        <f>VLOOKUP(A1579,'Hospitalisation Details'!$A$1:$H$2344,2,FALSE)</f>
        <v>35253</v>
      </c>
      <c r="M1579">
        <f>VLOOKUP(A1579,'Hospitalisation Details'!$A$1:$H$2344,4,FALSE)</f>
        <v>6361.47</v>
      </c>
      <c r="N1579" t="str">
        <f>VLOOKUP(A1579,'Hospitalisation Details'!$A$1:$H$2344,5,FALSE)</f>
        <v>tier - 2</v>
      </c>
      <c r="O1579" t="str">
        <f>VLOOKUP(A1579,'Hospitalisation Details'!$A$1:$H$2344,6,FALSE)</f>
        <v>tier - 3</v>
      </c>
      <c r="P1579" t="str">
        <f>VLOOKUP(A1579,'Hospitalisation Details'!$A$1:$H$2344,7,FALSE)</f>
        <v>R1021</v>
      </c>
      <c r="Q1579">
        <f>VLOOKUP(A1579,'Hospitalisation Details'!$A$1:$H$2344,8,FALSE)</f>
        <v>26</v>
      </c>
    </row>
    <row r="1580" spans="1:17" x14ac:dyDescent="0.3">
      <c r="A1580" t="s">
        <v>781</v>
      </c>
      <c r="B1580" t="str">
        <f>VLOOKUP(A1580, 'Customer Names'!$A$1:$D$2336,3,FALSE)</f>
        <v>Millett</v>
      </c>
      <c r="C1580">
        <f>VLOOKUP(A1580, 'Medical Examinations'!$A$1:$J$2336,2,FALSE)</f>
        <v>42.94</v>
      </c>
      <c r="D1580">
        <f>VLOOKUP(A1580,'Medical Examinations'!A1579:J3914,3,FALSE)</f>
        <v>4.34</v>
      </c>
      <c r="E1580" t="str">
        <f>VLOOKUP(A1580,'Medical Examinations'!A1579:J3914,4,FALSE)</f>
        <v>No</v>
      </c>
      <c r="F1580" t="str">
        <f>VLOOKUP(A1580,'Medical Examinations'!A1579:J3914,4,FALSE)</f>
        <v>No</v>
      </c>
      <c r="G1580" t="str">
        <f>VLOOKUP(A1580,'Medical Examinations'!A1580:J3914,6,FALSE)</f>
        <v>No</v>
      </c>
      <c r="H1580">
        <f>VLOOKUP(A1580,'Medical Examinations'!A1580:J3914,7,FALSE)</f>
        <v>0</v>
      </c>
      <c r="I1580" s="8" t="str">
        <f>VLOOKUP(A1580,'Medical Examinations'!A1580:J3914,8,FALSE)</f>
        <v>No</v>
      </c>
      <c r="J1580" t="str">
        <f>VLOOKUP(A1580,'Medical Examinations'!A1580:J3914,9,FALSE)</f>
        <v>Obesity</v>
      </c>
      <c r="K1580" t="str">
        <f>VLOOKUP(A1580,'Medical Examinations'!A1580:J3914,10,FALSE)</f>
        <v>Normal</v>
      </c>
      <c r="L1580" s="14">
        <f>VLOOKUP(A1580,'Hospitalisation Details'!$A$1:$H$2344,2,FALSE)</f>
        <v>32683</v>
      </c>
      <c r="M1580">
        <f>VLOOKUP(A1580,'Hospitalisation Details'!$A$1:$H$2344,4,FALSE)</f>
        <v>6360.99</v>
      </c>
      <c r="N1580" t="str">
        <f>VLOOKUP(A1580,'Hospitalisation Details'!$A$1:$H$2344,5,FALSE)</f>
        <v>tier - 2</v>
      </c>
      <c r="O1580" t="str">
        <f>VLOOKUP(A1580,'Hospitalisation Details'!$A$1:$H$2344,6,FALSE)</f>
        <v>tier - 2</v>
      </c>
      <c r="P1580" t="str">
        <f>VLOOKUP(A1580,'Hospitalisation Details'!$A$1:$H$2344,7,FALSE)</f>
        <v>R1012</v>
      </c>
      <c r="Q1580">
        <f>VLOOKUP(A1580,'Hospitalisation Details'!$A$1:$H$2344,8,FALSE)</f>
        <v>33</v>
      </c>
    </row>
    <row r="1581" spans="1:17" x14ac:dyDescent="0.3">
      <c r="A1581" t="s">
        <v>780</v>
      </c>
      <c r="B1581" t="str">
        <f>VLOOKUP(A1581, 'Customer Names'!$A$1:$D$2336,3,FALSE)</f>
        <v>Bosl</v>
      </c>
      <c r="C1581">
        <f>VLOOKUP(A1581, 'Medical Examinations'!$A$1:$J$2336,2,FALSE)</f>
        <v>31.254999999999999</v>
      </c>
      <c r="D1581">
        <f>VLOOKUP(A1581,'Medical Examinations'!A1580:J3915,3,FALSE)</f>
        <v>5.17</v>
      </c>
      <c r="E1581" t="str">
        <f>VLOOKUP(A1581,'Medical Examinations'!A1580:J3915,4,FALSE)</f>
        <v>No</v>
      </c>
      <c r="F1581" t="str">
        <f>VLOOKUP(A1581,'Medical Examinations'!A1580:J3915,4,FALSE)</f>
        <v>No</v>
      </c>
      <c r="G1581" t="str">
        <f>VLOOKUP(A1581,'Medical Examinations'!A1581:J3915,6,FALSE)</f>
        <v>No</v>
      </c>
      <c r="H1581">
        <f>VLOOKUP(A1581,'Medical Examinations'!A1581:J3915,7,FALSE)</f>
        <v>0</v>
      </c>
      <c r="I1581" s="8" t="str">
        <f>VLOOKUP(A1581,'Medical Examinations'!A1581:J3915,8,FALSE)</f>
        <v>No</v>
      </c>
      <c r="J1581" t="str">
        <f>VLOOKUP(A1581,'Medical Examinations'!A1581:J3915,9,FALSE)</f>
        <v>Obesity</v>
      </c>
      <c r="K1581" t="str">
        <f>VLOOKUP(A1581,'Medical Examinations'!A1581:J3915,10,FALSE)</f>
        <v>Normal</v>
      </c>
      <c r="L1581" s="14">
        <f>VLOOKUP(A1581,'Hospitalisation Details'!$A$1:$H$2344,2,FALSE)</f>
        <v>29524</v>
      </c>
      <c r="M1581">
        <f>VLOOKUP(A1581,'Hospitalisation Details'!$A$1:$H$2344,4,FALSE)</f>
        <v>6358.78</v>
      </c>
      <c r="N1581" t="str">
        <f>VLOOKUP(A1581,'Hospitalisation Details'!$A$1:$H$2344,5,FALSE)</f>
        <v>tier - 2</v>
      </c>
      <c r="O1581" t="str">
        <f>VLOOKUP(A1581,'Hospitalisation Details'!$A$1:$H$2344,6,FALSE)</f>
        <v>tier - 1</v>
      </c>
      <c r="P1581" t="str">
        <f>VLOOKUP(A1581,'Hospitalisation Details'!$A$1:$H$2344,7,FALSE)</f>
        <v>R1012</v>
      </c>
      <c r="Q1581">
        <f>VLOOKUP(A1581,'Hospitalisation Details'!$A$1:$H$2344,8,FALSE)</f>
        <v>42</v>
      </c>
    </row>
    <row r="1582" spans="1:17" x14ac:dyDescent="0.3">
      <c r="A1582" t="s">
        <v>779</v>
      </c>
      <c r="B1582" t="str">
        <f>VLOOKUP(A1582, 'Customer Names'!$A$1:$D$2336,3,FALSE)</f>
        <v>Goldberg</v>
      </c>
      <c r="C1582">
        <f>VLOOKUP(A1582, 'Medical Examinations'!$A$1:$J$2336,2,FALSE)</f>
        <v>45.43</v>
      </c>
      <c r="D1582">
        <f>VLOOKUP(A1582,'Medical Examinations'!A1581:J3916,3,FALSE)</f>
        <v>4.2300000000000004</v>
      </c>
      <c r="E1582" t="str">
        <f>VLOOKUP(A1582,'Medical Examinations'!A1581:J3916,4,FALSE)</f>
        <v>Yes</v>
      </c>
      <c r="F1582" t="str">
        <f>VLOOKUP(A1582,'Medical Examinations'!A1581:J3916,4,FALSE)</f>
        <v>Yes</v>
      </c>
      <c r="G1582" t="str">
        <f>VLOOKUP(A1582,'Medical Examinations'!A1582:J3916,6,FALSE)</f>
        <v>Yes</v>
      </c>
      <c r="H1582">
        <f>VLOOKUP(A1582,'Medical Examinations'!A1582:J3916,7,FALSE)</f>
        <v>1</v>
      </c>
      <c r="I1582" s="8" t="str">
        <f>VLOOKUP(A1582,'Medical Examinations'!A1582:J3916,8,FALSE)</f>
        <v>No</v>
      </c>
      <c r="J1582" t="str">
        <f>VLOOKUP(A1582,'Medical Examinations'!A1582:J3916,9,FALSE)</f>
        <v>Obesity</v>
      </c>
      <c r="K1582" t="str">
        <f>VLOOKUP(A1582,'Medical Examinations'!A1582:J3916,10,FALSE)</f>
        <v>Normal</v>
      </c>
      <c r="L1582" s="14">
        <f>VLOOKUP(A1582,'Hospitalisation Details'!$A$1:$H$2344,2,FALSE)</f>
        <v>30547</v>
      </c>
      <c r="M1582">
        <f>VLOOKUP(A1582,'Hospitalisation Details'!$A$1:$H$2344,4,FALSE)</f>
        <v>6356.27</v>
      </c>
      <c r="N1582" t="str">
        <f>VLOOKUP(A1582,'Hospitalisation Details'!$A$1:$H$2344,5,FALSE)</f>
        <v>tier - 3</v>
      </c>
      <c r="O1582" t="str">
        <f>VLOOKUP(A1582,'Hospitalisation Details'!$A$1:$H$2344,6,FALSE)</f>
        <v>tier - 2</v>
      </c>
      <c r="P1582" t="str">
        <f>VLOOKUP(A1582,'Hospitalisation Details'!$A$1:$H$2344,7,FALSE)</f>
        <v>R1013</v>
      </c>
      <c r="Q1582">
        <f>VLOOKUP(A1582,'Hospitalisation Details'!$A$1:$H$2344,8,FALSE)</f>
        <v>39</v>
      </c>
    </row>
    <row r="1583" spans="1:17" x14ac:dyDescent="0.3">
      <c r="A1583" t="s">
        <v>778</v>
      </c>
      <c r="B1583" t="str">
        <f>VLOOKUP(A1583, 'Customer Names'!$A$1:$D$2336,3,FALSE)</f>
        <v>Kelley</v>
      </c>
      <c r="C1583">
        <f>VLOOKUP(A1583, 'Medical Examinations'!$A$1:$J$2336,2,FALSE)</f>
        <v>32.340000000000003</v>
      </c>
      <c r="D1583">
        <f>VLOOKUP(A1583,'Medical Examinations'!A1582:J3917,3,FALSE)</f>
        <v>4.88</v>
      </c>
      <c r="E1583" t="str">
        <f>VLOOKUP(A1583,'Medical Examinations'!A1582:J3917,4,FALSE)</f>
        <v>Yes</v>
      </c>
      <c r="F1583" t="str">
        <f>VLOOKUP(A1583,'Medical Examinations'!A1582:J3917,4,FALSE)</f>
        <v>Yes</v>
      </c>
      <c r="G1583" t="str">
        <f>VLOOKUP(A1583,'Medical Examinations'!A1583:J3917,6,FALSE)</f>
        <v>Yes</v>
      </c>
      <c r="H1583">
        <f>VLOOKUP(A1583,'Medical Examinations'!A1583:J3917,7,FALSE)</f>
        <v>1</v>
      </c>
      <c r="I1583" s="8" t="str">
        <f>VLOOKUP(A1583,'Medical Examinations'!A1583:J3917,8,FALSE)</f>
        <v>No</v>
      </c>
      <c r="J1583" t="str">
        <f>VLOOKUP(A1583,'Medical Examinations'!A1583:J3917,9,FALSE)</f>
        <v>Obesity</v>
      </c>
      <c r="K1583" t="str">
        <f>VLOOKUP(A1583,'Medical Examinations'!A1583:J3917,10,FALSE)</f>
        <v>Normal</v>
      </c>
      <c r="L1583" s="14">
        <f>VLOOKUP(A1583,'Hospitalisation Details'!$A$1:$H$2344,2,FALSE)</f>
        <v>30610</v>
      </c>
      <c r="M1583">
        <f>VLOOKUP(A1583,'Hospitalisation Details'!$A$1:$H$2344,4,FALSE)</f>
        <v>6338.08</v>
      </c>
      <c r="N1583" t="str">
        <f>VLOOKUP(A1583,'Hospitalisation Details'!$A$1:$H$2344,5,FALSE)</f>
        <v>tier - 2</v>
      </c>
      <c r="O1583" t="str">
        <f>VLOOKUP(A1583,'Hospitalisation Details'!$A$1:$H$2344,6,FALSE)</f>
        <v>tier - 1</v>
      </c>
      <c r="P1583" t="str">
        <f>VLOOKUP(A1583,'Hospitalisation Details'!$A$1:$H$2344,7,FALSE)</f>
        <v>R1013</v>
      </c>
      <c r="Q1583">
        <f>VLOOKUP(A1583,'Hospitalisation Details'!$A$1:$H$2344,8,FALSE)</f>
        <v>39</v>
      </c>
    </row>
    <row r="1584" spans="1:17" x14ac:dyDescent="0.3">
      <c r="A1584" t="s">
        <v>777</v>
      </c>
      <c r="B1584" t="str">
        <f>VLOOKUP(A1584, 'Customer Names'!$A$1:$D$2336,3,FALSE)</f>
        <v>Johnston</v>
      </c>
      <c r="C1584">
        <f>VLOOKUP(A1584, 'Medical Examinations'!$A$1:$J$2336,2,FALSE)</f>
        <v>25.46</v>
      </c>
      <c r="D1584">
        <f>VLOOKUP(A1584,'Medical Examinations'!A1583:J3918,3,FALSE)</f>
        <v>9.7100000000000009</v>
      </c>
      <c r="E1584" t="str">
        <f>VLOOKUP(A1584,'Medical Examinations'!A1583:J3918,4,FALSE)</f>
        <v>Yes</v>
      </c>
      <c r="F1584" t="str">
        <f>VLOOKUP(A1584,'Medical Examinations'!A1583:J3918,4,FALSE)</f>
        <v>Yes</v>
      </c>
      <c r="G1584" t="str">
        <f>VLOOKUP(A1584,'Medical Examinations'!A1584:J3918,6,FALSE)</f>
        <v>No</v>
      </c>
      <c r="H1584">
        <f>VLOOKUP(A1584,'Medical Examinations'!A1584:J3918,7,FALSE)</f>
        <v>1</v>
      </c>
      <c r="I1584" s="8" t="str">
        <f>VLOOKUP(A1584,'Medical Examinations'!A1584:J3918,8,FALSE)</f>
        <v>No</v>
      </c>
      <c r="J1584" t="str">
        <f>VLOOKUP(A1584,'Medical Examinations'!A1584:J3918,9,FALSE)</f>
        <v>Overweight</v>
      </c>
      <c r="K1584" t="str">
        <f>VLOOKUP(A1584,'Medical Examinations'!A1584:J3918,10,FALSE)</f>
        <v>Diabetes</v>
      </c>
      <c r="L1584" s="14">
        <f>VLOOKUP(A1584,'Hospitalisation Details'!$A$1:$H$2344,2,FALSE)</f>
        <v>31680</v>
      </c>
      <c r="M1584">
        <f>VLOOKUP(A1584,'Hospitalisation Details'!$A$1:$H$2344,4,FALSE)</f>
        <v>6335.64</v>
      </c>
      <c r="N1584" t="str">
        <f>VLOOKUP(A1584,'Hospitalisation Details'!$A$1:$H$2344,5,FALSE)</f>
        <v>tier - 2</v>
      </c>
      <c r="O1584" t="str">
        <f>VLOOKUP(A1584,'Hospitalisation Details'!$A$1:$H$2344,6,FALSE)</f>
        <v>tier - 2</v>
      </c>
      <c r="P1584" t="str">
        <f>VLOOKUP(A1584,'Hospitalisation Details'!$A$1:$H$2344,7,FALSE)</f>
        <v>R1013</v>
      </c>
      <c r="Q1584">
        <f>VLOOKUP(A1584,'Hospitalisation Details'!$A$1:$H$2344,8,FALSE)</f>
        <v>36</v>
      </c>
    </row>
    <row r="1585" spans="1:17" x14ac:dyDescent="0.3">
      <c r="A1585" t="s">
        <v>776</v>
      </c>
      <c r="B1585" t="str">
        <f>VLOOKUP(A1585, 'Customer Names'!$A$1:$D$2336,3,FALSE)</f>
        <v>Keating</v>
      </c>
      <c r="C1585">
        <f>VLOOKUP(A1585, 'Medical Examinations'!$A$1:$J$2336,2,FALSE)</f>
        <v>37.145000000000003</v>
      </c>
      <c r="D1585">
        <f>VLOOKUP(A1585,'Medical Examinations'!A1584:J3919,3,FALSE)</f>
        <v>5.32</v>
      </c>
      <c r="E1585" t="str">
        <f>VLOOKUP(A1585,'Medical Examinations'!A1584:J3919,4,FALSE)</f>
        <v>No</v>
      </c>
      <c r="F1585" t="str">
        <f>VLOOKUP(A1585,'Medical Examinations'!A1584:J3919,4,FALSE)</f>
        <v>No</v>
      </c>
      <c r="G1585" t="str">
        <f>VLOOKUP(A1585,'Medical Examinations'!A1585:J3919,6,FALSE)</f>
        <v>No</v>
      </c>
      <c r="H1585">
        <f>VLOOKUP(A1585,'Medical Examinations'!A1585:J3919,7,FALSE)</f>
        <v>0</v>
      </c>
      <c r="I1585" s="8" t="str">
        <f>VLOOKUP(A1585,'Medical Examinations'!A1585:J3919,8,FALSE)</f>
        <v>No</v>
      </c>
      <c r="J1585" t="str">
        <f>VLOOKUP(A1585,'Medical Examinations'!A1585:J3919,9,FALSE)</f>
        <v>Obesity</v>
      </c>
      <c r="K1585" t="str">
        <f>VLOOKUP(A1585,'Medical Examinations'!A1585:J3919,10,FALSE)</f>
        <v>Normal</v>
      </c>
      <c r="L1585" s="14">
        <f>VLOOKUP(A1585,'Hospitalisation Details'!$A$1:$H$2344,2,FALSE)</f>
        <v>33098</v>
      </c>
      <c r="M1585">
        <f>VLOOKUP(A1585,'Hospitalisation Details'!$A$1:$H$2344,4,FALSE)</f>
        <v>6334.34</v>
      </c>
      <c r="N1585" t="str">
        <f>VLOOKUP(A1585,'Hospitalisation Details'!$A$1:$H$2344,5,FALSE)</f>
        <v>tier - 2</v>
      </c>
      <c r="O1585" t="str">
        <f>VLOOKUP(A1585,'Hospitalisation Details'!$A$1:$H$2344,6,FALSE)</f>
        <v>tier - 2</v>
      </c>
      <c r="P1585" t="str">
        <f>VLOOKUP(A1585,'Hospitalisation Details'!$A$1:$H$2344,7,FALSE)</f>
        <v>R1024</v>
      </c>
      <c r="Q1585">
        <f>VLOOKUP(A1585,'Hospitalisation Details'!$A$1:$H$2344,8,FALSE)</f>
        <v>32</v>
      </c>
    </row>
    <row r="1586" spans="1:17" x14ac:dyDescent="0.3">
      <c r="A1586" t="s">
        <v>775</v>
      </c>
      <c r="B1586" t="str">
        <f>VLOOKUP(A1586, 'Customer Names'!$A$1:$D$2336,3,FALSE)</f>
        <v>Duhon</v>
      </c>
      <c r="C1586">
        <f>VLOOKUP(A1586, 'Medical Examinations'!$A$1:$J$2336,2,FALSE)</f>
        <v>30.8</v>
      </c>
      <c r="D1586">
        <f>VLOOKUP(A1586,'Medical Examinations'!A1585:J3920,3,FALSE)</f>
        <v>5.83</v>
      </c>
      <c r="E1586" t="str">
        <f>VLOOKUP(A1586,'Medical Examinations'!A1585:J3920,4,FALSE)</f>
        <v>Yes</v>
      </c>
      <c r="F1586" t="str">
        <f>VLOOKUP(A1586,'Medical Examinations'!A1585:J3920,4,FALSE)</f>
        <v>Yes</v>
      </c>
      <c r="G1586" t="str">
        <f>VLOOKUP(A1586,'Medical Examinations'!A1586:J3920,6,FALSE)</f>
        <v>No</v>
      </c>
      <c r="H1586">
        <f>VLOOKUP(A1586,'Medical Examinations'!A1586:J3920,7,FALSE)</f>
        <v>0</v>
      </c>
      <c r="I1586" s="8" t="str">
        <f>VLOOKUP(A1586,'Medical Examinations'!A1586:J3920,8,FALSE)</f>
        <v>No</v>
      </c>
      <c r="J1586" t="str">
        <f>VLOOKUP(A1586,'Medical Examinations'!A1586:J3920,9,FALSE)</f>
        <v>Obesity</v>
      </c>
      <c r="K1586" t="str">
        <f>VLOOKUP(A1586,'Medical Examinations'!A1586:J3920,10,FALSE)</f>
        <v>Prediabetes</v>
      </c>
      <c r="L1586" s="14">
        <f>VLOOKUP(A1586,'Hospitalisation Details'!$A$1:$H$2344,2,FALSE)</f>
        <v>31396</v>
      </c>
      <c r="M1586">
        <f>VLOOKUP(A1586,'Hospitalisation Details'!$A$1:$H$2344,4,FALSE)</f>
        <v>6313.76</v>
      </c>
      <c r="N1586" t="str">
        <f>VLOOKUP(A1586,'Hospitalisation Details'!$A$1:$H$2344,5,FALSE)</f>
        <v>tier - 2</v>
      </c>
      <c r="O1586" t="str">
        <f>VLOOKUP(A1586,'Hospitalisation Details'!$A$1:$H$2344,6,FALSE)</f>
        <v>tier - 1</v>
      </c>
      <c r="P1586" t="str">
        <f>VLOOKUP(A1586,'Hospitalisation Details'!$A$1:$H$2344,7,FALSE)</f>
        <v>R1013</v>
      </c>
      <c r="Q1586">
        <f>VLOOKUP(A1586,'Hospitalisation Details'!$A$1:$H$2344,8,FALSE)</f>
        <v>37</v>
      </c>
    </row>
    <row r="1587" spans="1:17" x14ac:dyDescent="0.3">
      <c r="A1587" t="s">
        <v>774</v>
      </c>
      <c r="B1587" t="str">
        <f>VLOOKUP(A1587, 'Customer Names'!$A$1:$D$2336,3,FALSE)</f>
        <v>Briseno</v>
      </c>
      <c r="C1587">
        <f>VLOOKUP(A1587, 'Medical Examinations'!$A$1:$J$2336,2,FALSE)</f>
        <v>29.5</v>
      </c>
      <c r="D1587">
        <f>VLOOKUP(A1587,'Medical Examinations'!A1586:J3921,3,FALSE)</f>
        <v>5.54</v>
      </c>
      <c r="E1587" t="str">
        <f>VLOOKUP(A1587,'Medical Examinations'!A1586:J3921,4,FALSE)</f>
        <v>Yes</v>
      </c>
      <c r="F1587" t="str">
        <f>VLOOKUP(A1587,'Medical Examinations'!A1586:J3921,4,FALSE)</f>
        <v>Yes</v>
      </c>
      <c r="G1587" t="str">
        <f>VLOOKUP(A1587,'Medical Examinations'!A1587:J3921,6,FALSE)</f>
        <v>No</v>
      </c>
      <c r="H1587">
        <f>VLOOKUP(A1587,'Medical Examinations'!A1587:J3921,7,FALSE)</f>
        <v>0</v>
      </c>
      <c r="I1587" s="8" t="str">
        <f>VLOOKUP(A1587,'Medical Examinations'!A1587:J3921,8,FALSE)</f>
        <v>No</v>
      </c>
      <c r="J1587" t="str">
        <f>VLOOKUP(A1587,'Medical Examinations'!A1587:J3921,9,FALSE)</f>
        <v>Overweight</v>
      </c>
      <c r="K1587" t="str">
        <f>VLOOKUP(A1587,'Medical Examinations'!A1587:J3921,10,FALSE)</f>
        <v>Normal</v>
      </c>
      <c r="L1587" s="14">
        <f>VLOOKUP(A1587,'Hospitalisation Details'!$A$1:$H$2344,2,FALSE)</f>
        <v>31370</v>
      </c>
      <c r="M1587">
        <f>VLOOKUP(A1587,'Hospitalisation Details'!$A$1:$H$2344,4,FALSE)</f>
        <v>6311.95</v>
      </c>
      <c r="N1587" t="str">
        <f>VLOOKUP(A1587,'Hospitalisation Details'!$A$1:$H$2344,5,FALSE)</f>
        <v>tier - 2</v>
      </c>
      <c r="O1587" t="str">
        <f>VLOOKUP(A1587,'Hospitalisation Details'!$A$1:$H$2344,6,FALSE)</f>
        <v>tier - 1</v>
      </c>
      <c r="P1587" t="str">
        <f>VLOOKUP(A1587,'Hospitalisation Details'!$A$1:$H$2344,7,FALSE)</f>
        <v>R1011</v>
      </c>
      <c r="Q1587">
        <f>VLOOKUP(A1587,'Hospitalisation Details'!$A$1:$H$2344,8,FALSE)</f>
        <v>37</v>
      </c>
    </row>
    <row r="1588" spans="1:17" x14ac:dyDescent="0.3">
      <c r="A1588" t="s">
        <v>773</v>
      </c>
      <c r="B1588" t="str">
        <f>VLOOKUP(A1588, 'Customer Names'!$A$1:$D$2336,3,FALSE)</f>
        <v>Besse</v>
      </c>
      <c r="C1588">
        <f>VLOOKUP(A1588, 'Medical Examinations'!$A$1:$J$2336,2,FALSE)</f>
        <v>43.39</v>
      </c>
      <c r="D1588">
        <f>VLOOKUP(A1588,'Medical Examinations'!A1587:J3922,3,FALSE)</f>
        <v>5.85</v>
      </c>
      <c r="E1588" t="str">
        <f>VLOOKUP(A1588,'Medical Examinations'!A1587:J3922,4,FALSE)</f>
        <v>No</v>
      </c>
      <c r="F1588" t="str">
        <f>VLOOKUP(A1588,'Medical Examinations'!A1587:J3922,4,FALSE)</f>
        <v>No</v>
      </c>
      <c r="G1588" t="str">
        <f>VLOOKUP(A1588,'Medical Examinations'!A1588:J3922,6,FALSE)</f>
        <v>No</v>
      </c>
      <c r="H1588">
        <f>VLOOKUP(A1588,'Medical Examinations'!A1588:J3922,7,FALSE)</f>
        <v>1</v>
      </c>
      <c r="I1588" s="8" t="str">
        <f>VLOOKUP(A1588,'Medical Examinations'!A1588:J3922,8,FALSE)</f>
        <v>No</v>
      </c>
      <c r="J1588" t="str">
        <f>VLOOKUP(A1588,'Medical Examinations'!A1588:J3922,9,FALSE)</f>
        <v>Obesity</v>
      </c>
      <c r="K1588" t="str">
        <f>VLOOKUP(A1588,'Medical Examinations'!A1588:J3922,10,FALSE)</f>
        <v>Prediabetes</v>
      </c>
      <c r="L1588" s="14">
        <f>VLOOKUP(A1588,'Hospitalisation Details'!$A$1:$H$2344,2,FALSE)</f>
        <v>38195</v>
      </c>
      <c r="M1588">
        <f>VLOOKUP(A1588,'Hospitalisation Details'!$A$1:$H$2344,4,FALSE)</f>
        <v>6311.11</v>
      </c>
      <c r="N1588" t="str">
        <f>VLOOKUP(A1588,'Hospitalisation Details'!$A$1:$H$2344,5,FALSE)</f>
        <v>tier - 2</v>
      </c>
      <c r="O1588" t="str">
        <f>VLOOKUP(A1588,'Hospitalisation Details'!$A$1:$H$2344,6,FALSE)</f>
        <v>tier - 2</v>
      </c>
      <c r="P1588" t="str">
        <f>VLOOKUP(A1588,'Hospitalisation Details'!$A$1:$H$2344,7,FALSE)</f>
        <v>R1011</v>
      </c>
      <c r="Q1588">
        <f>VLOOKUP(A1588,'Hospitalisation Details'!$A$1:$H$2344,8,FALSE)</f>
        <v>18</v>
      </c>
    </row>
    <row r="1589" spans="1:17" x14ac:dyDescent="0.3">
      <c r="A1589" t="s">
        <v>772</v>
      </c>
      <c r="B1589" t="str">
        <f>VLOOKUP(A1589, 'Customer Names'!$A$1:$D$2336,3,FALSE)</f>
        <v>Shillings</v>
      </c>
      <c r="C1589">
        <f>VLOOKUP(A1589, 'Medical Examinations'!$A$1:$J$2336,2,FALSE)</f>
        <v>15.08</v>
      </c>
      <c r="D1589">
        <f>VLOOKUP(A1589,'Medical Examinations'!A1588:J3923,3,FALSE)</f>
        <v>4.8499999999999996</v>
      </c>
      <c r="E1589" t="str">
        <f>VLOOKUP(A1589,'Medical Examinations'!A1588:J3923,4,FALSE)</f>
        <v>Yes</v>
      </c>
      <c r="F1589" t="str">
        <f>VLOOKUP(A1589,'Medical Examinations'!A1588:J3923,4,FALSE)</f>
        <v>Yes</v>
      </c>
      <c r="G1589" t="str">
        <f>VLOOKUP(A1589,'Medical Examinations'!A1589:J3923,6,FALSE)</f>
        <v>Yes</v>
      </c>
      <c r="H1589">
        <f>VLOOKUP(A1589,'Medical Examinations'!A1589:J3923,7,FALSE)</f>
        <v>1</v>
      </c>
      <c r="I1589" s="8" t="str">
        <f>VLOOKUP(A1589,'Medical Examinations'!A1589:J3923,8,FALSE)</f>
        <v>No</v>
      </c>
      <c r="J1589" t="str">
        <f>VLOOKUP(A1589,'Medical Examinations'!A1589:J3923,9,FALSE)</f>
        <v>Underweight</v>
      </c>
      <c r="K1589" t="str">
        <f>VLOOKUP(A1589,'Medical Examinations'!A1589:J3923,10,FALSE)</f>
        <v>Normal</v>
      </c>
      <c r="L1589" s="14">
        <f>VLOOKUP(A1589,'Hospitalisation Details'!$A$1:$H$2344,2,FALSE)</f>
        <v>25450</v>
      </c>
      <c r="M1589">
        <f>VLOOKUP(A1589,'Hospitalisation Details'!$A$1:$H$2344,4,FALSE)</f>
        <v>6305.61</v>
      </c>
      <c r="N1589" t="str">
        <f>VLOOKUP(A1589,'Hospitalisation Details'!$A$1:$H$2344,5,FALSE)</f>
        <v>tier - 2</v>
      </c>
      <c r="O1589" t="str">
        <f>VLOOKUP(A1589,'Hospitalisation Details'!$A$1:$H$2344,6,FALSE)</f>
        <v>tier - 2</v>
      </c>
      <c r="P1589" t="str">
        <f>VLOOKUP(A1589,'Hospitalisation Details'!$A$1:$H$2344,7,FALSE)</f>
        <v>R1012</v>
      </c>
      <c r="Q1589">
        <f>VLOOKUP(A1589,'Hospitalisation Details'!$A$1:$H$2344,8,FALSE)</f>
        <v>53</v>
      </c>
    </row>
    <row r="1590" spans="1:17" x14ac:dyDescent="0.3">
      <c r="A1590" t="s">
        <v>771</v>
      </c>
      <c r="B1590" t="str">
        <f>VLOOKUP(A1590, 'Customer Names'!$A$1:$D$2336,3,FALSE)</f>
        <v>Tate</v>
      </c>
      <c r="C1590">
        <f>VLOOKUP(A1590, 'Medical Examinations'!$A$1:$J$2336,2,FALSE)</f>
        <v>20.48</v>
      </c>
      <c r="D1590">
        <f>VLOOKUP(A1590,'Medical Examinations'!A1589:J3924,3,FALSE)</f>
        <v>11.09</v>
      </c>
      <c r="E1590" t="str">
        <f>VLOOKUP(A1590,'Medical Examinations'!A1589:J3924,4,FALSE)</f>
        <v>No</v>
      </c>
      <c r="F1590" t="str">
        <f>VLOOKUP(A1590,'Medical Examinations'!A1589:J3924,4,FALSE)</f>
        <v>No</v>
      </c>
      <c r="G1590" t="str">
        <f>VLOOKUP(A1590,'Medical Examinations'!A1590:J3924,6,FALSE)</f>
        <v>No</v>
      </c>
      <c r="H1590">
        <f>VLOOKUP(A1590,'Medical Examinations'!A1590:J3924,7,FALSE)</f>
        <v>0</v>
      </c>
      <c r="I1590" s="8" t="str">
        <f>VLOOKUP(A1590,'Medical Examinations'!A1590:J3924,8,FALSE)</f>
        <v>No</v>
      </c>
      <c r="J1590" t="str">
        <f>VLOOKUP(A1590,'Medical Examinations'!A1590:J3924,9,FALSE)</f>
        <v>Normal weight</v>
      </c>
      <c r="K1590" t="str">
        <f>VLOOKUP(A1590,'Medical Examinations'!A1590:J3924,10,FALSE)</f>
        <v>Diabetes</v>
      </c>
      <c r="L1590" s="14">
        <f>VLOOKUP(A1590,'Hospitalisation Details'!$A$1:$H$2344,2,FALSE)</f>
        <v>27289</v>
      </c>
      <c r="M1590">
        <f>VLOOKUP(A1590,'Hospitalisation Details'!$A$1:$H$2344,4,FALSE)</f>
        <v>6302.23</v>
      </c>
      <c r="N1590" t="str">
        <f>VLOOKUP(A1590,'Hospitalisation Details'!$A$1:$H$2344,5,FALSE)</f>
        <v>tier - 2</v>
      </c>
      <c r="O1590" t="str">
        <f>VLOOKUP(A1590,'Hospitalisation Details'!$A$1:$H$2344,6,FALSE)</f>
        <v>tier - 1</v>
      </c>
      <c r="P1590" t="str">
        <f>VLOOKUP(A1590,'Hospitalisation Details'!$A$1:$H$2344,7,FALSE)</f>
        <v>R1013</v>
      </c>
      <c r="Q1590">
        <f>VLOOKUP(A1590,'Hospitalisation Details'!$A$1:$H$2344,8,FALSE)</f>
        <v>48</v>
      </c>
    </row>
    <row r="1591" spans="1:17" x14ac:dyDescent="0.3">
      <c r="A1591" t="s">
        <v>770</v>
      </c>
      <c r="B1591" t="str">
        <f>VLOOKUP(A1591, 'Customer Names'!$A$1:$D$2336,3,FALSE)</f>
        <v>Arsenault</v>
      </c>
      <c r="C1591">
        <f>VLOOKUP(A1591, 'Medical Examinations'!$A$1:$J$2336,2,FALSE)</f>
        <v>34.450000000000003</v>
      </c>
      <c r="D1591">
        <f>VLOOKUP(A1591,'Medical Examinations'!A1590:J3925,3,FALSE)</f>
        <v>5.58</v>
      </c>
      <c r="E1591" t="str">
        <f>VLOOKUP(A1591,'Medical Examinations'!A1590:J3925,4,FALSE)</f>
        <v>Yes</v>
      </c>
      <c r="F1591" t="str">
        <f>VLOOKUP(A1591,'Medical Examinations'!A1590:J3925,4,FALSE)</f>
        <v>Yes</v>
      </c>
      <c r="G1591" t="str">
        <f>VLOOKUP(A1591,'Medical Examinations'!A1591:J3925,6,FALSE)</f>
        <v>No</v>
      </c>
      <c r="H1591">
        <f>VLOOKUP(A1591,'Medical Examinations'!A1591:J3925,7,FALSE)</f>
        <v>0</v>
      </c>
      <c r="I1591" s="8" t="str">
        <f>VLOOKUP(A1591,'Medical Examinations'!A1591:J3925,8,FALSE)</f>
        <v>No</v>
      </c>
      <c r="J1591" t="str">
        <f>VLOOKUP(A1591,'Medical Examinations'!A1591:J3925,9,FALSE)</f>
        <v>Obesity</v>
      </c>
      <c r="K1591" t="str">
        <f>VLOOKUP(A1591,'Medical Examinations'!A1591:J3925,10,FALSE)</f>
        <v>Normal</v>
      </c>
      <c r="L1591" s="14">
        <f>VLOOKUP(A1591,'Hospitalisation Details'!$A$1:$H$2344,2,FALSE)</f>
        <v>35250</v>
      </c>
      <c r="M1591">
        <f>VLOOKUP(A1591,'Hospitalisation Details'!$A$1:$H$2344,4,FALSE)</f>
        <v>6293.63</v>
      </c>
      <c r="N1591" t="str">
        <f>VLOOKUP(A1591,'Hospitalisation Details'!$A$1:$H$2344,5,FALSE)</f>
        <v>tier - 2</v>
      </c>
      <c r="O1591" t="str">
        <f>VLOOKUP(A1591,'Hospitalisation Details'!$A$1:$H$2344,6,FALSE)</f>
        <v>tier - 3</v>
      </c>
      <c r="P1591" t="str">
        <f>VLOOKUP(A1591,'Hospitalisation Details'!$A$1:$H$2344,7,FALSE)</f>
        <v>R1021</v>
      </c>
      <c r="Q1591">
        <f>VLOOKUP(A1591,'Hospitalisation Details'!$A$1:$H$2344,8,FALSE)</f>
        <v>26</v>
      </c>
    </row>
    <row r="1592" spans="1:17" x14ac:dyDescent="0.3">
      <c r="A1592" t="s">
        <v>769</v>
      </c>
      <c r="B1592" t="str">
        <f>VLOOKUP(A1592, 'Customer Names'!$A$1:$D$2336,3,FALSE)</f>
        <v>Hengoed</v>
      </c>
      <c r="C1592">
        <f>VLOOKUP(A1592, 'Medical Examinations'!$A$1:$J$2336,2,FALSE)</f>
        <v>34.21</v>
      </c>
      <c r="D1592">
        <f>VLOOKUP(A1592,'Medical Examinations'!A1591:J3926,3,FALSE)</f>
        <v>9.7200000000000006</v>
      </c>
      <c r="E1592" t="str">
        <f>VLOOKUP(A1592,'Medical Examinations'!A1591:J3926,4,FALSE)</f>
        <v>Yes</v>
      </c>
      <c r="F1592" t="str">
        <f>VLOOKUP(A1592,'Medical Examinations'!A1591:J3926,4,FALSE)</f>
        <v>Yes</v>
      </c>
      <c r="G1592" t="str">
        <f>VLOOKUP(A1592,'Medical Examinations'!A1592:J3926,6,FALSE)</f>
        <v>No</v>
      </c>
      <c r="H1592">
        <f>VLOOKUP(A1592,'Medical Examinations'!A1592:J3926,7,FALSE)</f>
        <v>0</v>
      </c>
      <c r="I1592" s="8" t="str">
        <f>VLOOKUP(A1592,'Medical Examinations'!A1592:J3926,8,FALSE)</f>
        <v>No</v>
      </c>
      <c r="J1592" t="str">
        <f>VLOOKUP(A1592,'Medical Examinations'!A1592:J3926,9,FALSE)</f>
        <v>Obesity</v>
      </c>
      <c r="K1592" t="str">
        <f>VLOOKUP(A1592,'Medical Examinations'!A1592:J3926,10,FALSE)</f>
        <v>Diabetes</v>
      </c>
      <c r="L1592" s="14">
        <f>VLOOKUP(A1592,'Hospitalisation Details'!$A$1:$H$2344,2,FALSE)</f>
        <v>29824</v>
      </c>
      <c r="M1592">
        <f>VLOOKUP(A1592,'Hospitalisation Details'!$A$1:$H$2344,4,FALSE)</f>
        <v>6289.75</v>
      </c>
      <c r="N1592" t="str">
        <f>VLOOKUP(A1592,'Hospitalisation Details'!$A$1:$H$2344,5,FALSE)</f>
        <v>tier - 2</v>
      </c>
      <c r="O1592" t="str">
        <f>VLOOKUP(A1592,'Hospitalisation Details'!$A$1:$H$2344,6,FALSE)</f>
        <v>tier - 3</v>
      </c>
      <c r="P1592" t="str">
        <f>VLOOKUP(A1592,'Hospitalisation Details'!$A$1:$H$2344,7,FALSE)</f>
        <v>R1013</v>
      </c>
      <c r="Q1592">
        <f>VLOOKUP(A1592,'Hospitalisation Details'!$A$1:$H$2344,8,FALSE)</f>
        <v>41</v>
      </c>
    </row>
    <row r="1593" spans="1:17" x14ac:dyDescent="0.3">
      <c r="A1593" t="s">
        <v>768</v>
      </c>
      <c r="B1593" t="str">
        <f>VLOOKUP(A1593, 'Customer Names'!$A$1:$D$2336,3,FALSE)</f>
        <v>Aller</v>
      </c>
      <c r="C1593">
        <f>VLOOKUP(A1593, 'Medical Examinations'!$A$1:$J$2336,2,FALSE)</f>
        <v>28.8</v>
      </c>
      <c r="D1593">
        <f>VLOOKUP(A1593,'Medical Examinations'!A1592:J3927,3,FALSE)</f>
        <v>11.41</v>
      </c>
      <c r="E1593" t="str">
        <f>VLOOKUP(A1593,'Medical Examinations'!A1592:J3927,4,FALSE)</f>
        <v>Yes</v>
      </c>
      <c r="F1593" t="str">
        <f>VLOOKUP(A1593,'Medical Examinations'!A1592:J3927,4,FALSE)</f>
        <v>Yes</v>
      </c>
      <c r="G1593" t="str">
        <f>VLOOKUP(A1593,'Medical Examinations'!A1593:J3927,6,FALSE)</f>
        <v>No</v>
      </c>
      <c r="H1593">
        <f>VLOOKUP(A1593,'Medical Examinations'!A1593:J3927,7,FALSE)</f>
        <v>0</v>
      </c>
      <c r="I1593" s="8" t="str">
        <f>VLOOKUP(A1593,'Medical Examinations'!A1593:J3927,8,FALSE)</f>
        <v>No</v>
      </c>
      <c r="J1593" t="str">
        <f>VLOOKUP(A1593,'Medical Examinations'!A1593:J3927,9,FALSE)</f>
        <v>Overweight</v>
      </c>
      <c r="K1593" t="str">
        <f>VLOOKUP(A1593,'Medical Examinations'!A1593:J3927,10,FALSE)</f>
        <v>Diabetes</v>
      </c>
      <c r="L1593" s="14">
        <f>VLOOKUP(A1593,'Hospitalisation Details'!$A$1:$H$2344,2,FALSE)</f>
        <v>29914</v>
      </c>
      <c r="M1593">
        <f>VLOOKUP(A1593,'Hospitalisation Details'!$A$1:$H$2344,4,FALSE)</f>
        <v>6282.24</v>
      </c>
      <c r="N1593" t="str">
        <f>VLOOKUP(A1593,'Hospitalisation Details'!$A$1:$H$2344,5,FALSE)</f>
        <v>tier - 2</v>
      </c>
      <c r="O1593" t="str">
        <f>VLOOKUP(A1593,'Hospitalisation Details'!$A$1:$H$2344,6,FALSE)</f>
        <v>tier - 1</v>
      </c>
      <c r="P1593" t="str">
        <f>VLOOKUP(A1593,'Hospitalisation Details'!$A$1:$H$2344,7,FALSE)</f>
        <v>R1011</v>
      </c>
      <c r="Q1593">
        <f>VLOOKUP(A1593,'Hospitalisation Details'!$A$1:$H$2344,8,FALSE)</f>
        <v>41</v>
      </c>
    </row>
    <row r="1594" spans="1:17" x14ac:dyDescent="0.3">
      <c r="A1594" t="s">
        <v>767</v>
      </c>
      <c r="B1594" t="str">
        <f>VLOOKUP(A1594, 'Customer Names'!$A$1:$D$2336,3,FALSE)</f>
        <v>Pisano</v>
      </c>
      <c r="C1594">
        <f>VLOOKUP(A1594, 'Medical Examinations'!$A$1:$J$2336,2,FALSE)</f>
        <v>31.74</v>
      </c>
      <c r="D1594">
        <f>VLOOKUP(A1594,'Medical Examinations'!A1593:J3928,3,FALSE)</f>
        <v>4.46</v>
      </c>
      <c r="E1594" t="str">
        <f>VLOOKUP(A1594,'Medical Examinations'!A1593:J3928,4,FALSE)</f>
        <v>No</v>
      </c>
      <c r="F1594" t="str">
        <f>VLOOKUP(A1594,'Medical Examinations'!A1593:J3928,4,FALSE)</f>
        <v>No</v>
      </c>
      <c r="G1594" t="str">
        <f>VLOOKUP(A1594,'Medical Examinations'!A1594:J3928,6,FALSE)</f>
        <v>Yes</v>
      </c>
      <c r="H1594">
        <f>VLOOKUP(A1594,'Medical Examinations'!A1594:J3928,7,FALSE)</f>
        <v>1</v>
      </c>
      <c r="I1594" s="8" t="str">
        <f>VLOOKUP(A1594,'Medical Examinations'!A1594:J3928,8,FALSE)</f>
        <v>No</v>
      </c>
      <c r="J1594" t="str">
        <f>VLOOKUP(A1594,'Medical Examinations'!A1594:J3928,9,FALSE)</f>
        <v>Obesity</v>
      </c>
      <c r="K1594" t="str">
        <f>VLOOKUP(A1594,'Medical Examinations'!A1594:J3928,10,FALSE)</f>
        <v>Normal</v>
      </c>
      <c r="L1594" s="14">
        <f>VLOOKUP(A1594,'Hospitalisation Details'!$A$1:$H$2344,2,FALSE)</f>
        <v>34258</v>
      </c>
      <c r="M1594">
        <f>VLOOKUP(A1594,'Hospitalisation Details'!$A$1:$H$2344,4,FALSE)</f>
        <v>6276.3</v>
      </c>
      <c r="N1594" t="str">
        <f>VLOOKUP(A1594,'Hospitalisation Details'!$A$1:$H$2344,5,FALSE)</f>
        <v>tier - 2</v>
      </c>
      <c r="O1594" t="str">
        <f>VLOOKUP(A1594,'Hospitalisation Details'!$A$1:$H$2344,6,FALSE)</f>
        <v>tier - 1</v>
      </c>
      <c r="P1594" t="str">
        <f>VLOOKUP(A1594,'Hospitalisation Details'!$A$1:$H$2344,7,FALSE)</f>
        <v>R1025</v>
      </c>
      <c r="Q1594">
        <f>VLOOKUP(A1594,'Hospitalisation Details'!$A$1:$H$2344,8,FALSE)</f>
        <v>29</v>
      </c>
    </row>
    <row r="1595" spans="1:17" x14ac:dyDescent="0.3">
      <c r="A1595" t="s">
        <v>766</v>
      </c>
      <c r="B1595" t="str">
        <f>VLOOKUP(A1595, 'Customer Names'!$A$1:$D$2336,3,FALSE)</f>
        <v>Sanca</v>
      </c>
      <c r="C1595">
        <f>VLOOKUP(A1595, 'Medical Examinations'!$A$1:$J$2336,2,FALSE)</f>
        <v>21.78</v>
      </c>
      <c r="D1595">
        <f>VLOOKUP(A1595,'Medical Examinations'!A1594:J3929,3,FALSE)</f>
        <v>9.31</v>
      </c>
      <c r="E1595" t="str">
        <f>VLOOKUP(A1595,'Medical Examinations'!A1594:J3929,4,FALSE)</f>
        <v>Yes</v>
      </c>
      <c r="F1595" t="str">
        <f>VLOOKUP(A1595,'Medical Examinations'!A1594:J3929,4,FALSE)</f>
        <v>Yes</v>
      </c>
      <c r="G1595" t="str">
        <f>VLOOKUP(A1595,'Medical Examinations'!A1595:J3929,6,FALSE)</f>
        <v>No</v>
      </c>
      <c r="H1595">
        <f>VLOOKUP(A1595,'Medical Examinations'!A1595:J3929,7,FALSE)</f>
        <v>0</v>
      </c>
      <c r="I1595" s="8" t="str">
        <f>VLOOKUP(A1595,'Medical Examinations'!A1595:J3929,8,FALSE)</f>
        <v>No</v>
      </c>
      <c r="J1595" t="str">
        <f>VLOOKUP(A1595,'Medical Examinations'!A1595:J3929,9,FALSE)</f>
        <v>Normal weight</v>
      </c>
      <c r="K1595" t="str">
        <f>VLOOKUP(A1595,'Medical Examinations'!A1595:J3929,10,FALSE)</f>
        <v>Diabetes</v>
      </c>
      <c r="L1595" s="14">
        <f>VLOOKUP(A1595,'Hospitalisation Details'!$A$1:$H$2344,2,FALSE)</f>
        <v>29767</v>
      </c>
      <c r="M1595">
        <f>VLOOKUP(A1595,'Hospitalisation Details'!$A$1:$H$2344,4,FALSE)</f>
        <v>6272.48</v>
      </c>
      <c r="N1595" t="str">
        <f>VLOOKUP(A1595,'Hospitalisation Details'!$A$1:$H$2344,5,FALSE)</f>
        <v>tier - 1</v>
      </c>
      <c r="O1595" t="str">
        <f>VLOOKUP(A1595,'Hospitalisation Details'!$A$1:$H$2344,6,FALSE)</f>
        <v>tier - 3</v>
      </c>
      <c r="P1595" t="str">
        <f>VLOOKUP(A1595,'Hospitalisation Details'!$A$1:$H$2344,7,FALSE)</f>
        <v>R1013</v>
      </c>
      <c r="Q1595">
        <f>VLOOKUP(A1595,'Hospitalisation Details'!$A$1:$H$2344,8,FALSE)</f>
        <v>41</v>
      </c>
    </row>
    <row r="1596" spans="1:17" x14ac:dyDescent="0.3">
      <c r="A1596" t="s">
        <v>765</v>
      </c>
      <c r="B1596" t="str">
        <f>VLOOKUP(A1596, 'Customer Names'!$A$1:$D$2336,3,FALSE)</f>
        <v>Bond</v>
      </c>
      <c r="C1596">
        <f>VLOOKUP(A1596, 'Medical Examinations'!$A$1:$J$2336,2,FALSE)</f>
        <v>23.75</v>
      </c>
      <c r="D1596">
        <f>VLOOKUP(A1596,'Medical Examinations'!A1595:J3930,3,FALSE)</f>
        <v>5.03</v>
      </c>
      <c r="E1596" t="str">
        <f>VLOOKUP(A1596,'Medical Examinations'!A1595:J3930,4,FALSE)</f>
        <v>No</v>
      </c>
      <c r="F1596" t="str">
        <f>VLOOKUP(A1596,'Medical Examinations'!A1595:J3930,4,FALSE)</f>
        <v>No</v>
      </c>
      <c r="G1596" t="str">
        <f>VLOOKUP(A1596,'Medical Examinations'!A1596:J3930,6,FALSE)</f>
        <v>No</v>
      </c>
      <c r="H1596">
        <f>VLOOKUP(A1596,'Medical Examinations'!A1596:J3930,7,FALSE)</f>
        <v>1</v>
      </c>
      <c r="I1596" s="8" t="str">
        <f>VLOOKUP(A1596,'Medical Examinations'!A1596:J3930,8,FALSE)</f>
        <v>No</v>
      </c>
      <c r="J1596" t="str">
        <f>VLOOKUP(A1596,'Medical Examinations'!A1596:J3930,9,FALSE)</f>
        <v>Normal weight</v>
      </c>
      <c r="K1596" t="str">
        <f>VLOOKUP(A1596,'Medical Examinations'!A1596:J3930,10,FALSE)</f>
        <v>Normal</v>
      </c>
      <c r="L1596" s="14">
        <f>VLOOKUP(A1596,'Hospitalisation Details'!$A$1:$H$2344,2,FALSE)</f>
        <v>30950</v>
      </c>
      <c r="M1596">
        <f>VLOOKUP(A1596,'Hospitalisation Details'!$A$1:$H$2344,4,FALSE)</f>
        <v>6269.33</v>
      </c>
      <c r="N1596" t="str">
        <f>VLOOKUP(A1596,'Hospitalisation Details'!$A$1:$H$2344,5,FALSE)</f>
        <v>tier - 2</v>
      </c>
      <c r="O1596" t="str">
        <f>VLOOKUP(A1596,'Hospitalisation Details'!$A$1:$H$2344,6,FALSE)</f>
        <v>tier - 1</v>
      </c>
      <c r="P1596" t="str">
        <f>VLOOKUP(A1596,'Hospitalisation Details'!$A$1:$H$2344,7,FALSE)</f>
        <v>R1013</v>
      </c>
      <c r="Q1596">
        <f>VLOOKUP(A1596,'Hospitalisation Details'!$A$1:$H$2344,8,FALSE)</f>
        <v>38</v>
      </c>
    </row>
    <row r="1597" spans="1:17" x14ac:dyDescent="0.3">
      <c r="A1597" t="s">
        <v>764</v>
      </c>
      <c r="B1597" t="str">
        <f>VLOOKUP(A1597, 'Customer Names'!$A$1:$D$2336,3,FALSE)</f>
        <v>Carron</v>
      </c>
      <c r="C1597">
        <f>VLOOKUP(A1597, 'Medical Examinations'!$A$1:$J$2336,2,FALSE)</f>
        <v>33.21</v>
      </c>
      <c r="D1597">
        <f>VLOOKUP(A1597,'Medical Examinations'!A1596:J3931,3,FALSE)</f>
        <v>5.07</v>
      </c>
      <c r="E1597" t="str">
        <f>VLOOKUP(A1597,'Medical Examinations'!A1596:J3931,4,FALSE)</f>
        <v>Yes</v>
      </c>
      <c r="F1597" t="str">
        <f>VLOOKUP(A1597,'Medical Examinations'!A1596:J3931,4,FALSE)</f>
        <v>Yes</v>
      </c>
      <c r="G1597" t="str">
        <f>VLOOKUP(A1597,'Medical Examinations'!A1597:J3931,6,FALSE)</f>
        <v>No</v>
      </c>
      <c r="H1597">
        <f>VLOOKUP(A1597,'Medical Examinations'!A1597:J3931,7,FALSE)</f>
        <v>1</v>
      </c>
      <c r="I1597" s="8" t="str">
        <f>VLOOKUP(A1597,'Medical Examinations'!A1597:J3931,8,FALSE)</f>
        <v>No</v>
      </c>
      <c r="J1597" t="str">
        <f>VLOOKUP(A1597,'Medical Examinations'!A1597:J3931,9,FALSE)</f>
        <v>Obesity</v>
      </c>
      <c r="K1597" t="str">
        <f>VLOOKUP(A1597,'Medical Examinations'!A1597:J3931,10,FALSE)</f>
        <v>Normal</v>
      </c>
      <c r="L1597" s="14">
        <f>VLOOKUP(A1597,'Hospitalisation Details'!$A$1:$H$2344,2,FALSE)</f>
        <v>34989</v>
      </c>
      <c r="M1597">
        <f>VLOOKUP(A1597,'Hospitalisation Details'!$A$1:$H$2344,4,FALSE)</f>
        <v>6261.2</v>
      </c>
      <c r="N1597" t="str">
        <f>VLOOKUP(A1597,'Hospitalisation Details'!$A$1:$H$2344,5,FALSE)</f>
        <v>tier - 2</v>
      </c>
      <c r="O1597" t="str">
        <f>VLOOKUP(A1597,'Hospitalisation Details'!$A$1:$H$2344,6,FALSE)</f>
        <v>tier - 1</v>
      </c>
      <c r="P1597" t="str">
        <f>VLOOKUP(A1597,'Hospitalisation Details'!$A$1:$H$2344,7,FALSE)</f>
        <v>R1026</v>
      </c>
      <c r="Q1597">
        <f>VLOOKUP(A1597,'Hospitalisation Details'!$A$1:$H$2344,8,FALSE)</f>
        <v>27</v>
      </c>
    </row>
    <row r="1598" spans="1:17" x14ac:dyDescent="0.3">
      <c r="A1598" t="s">
        <v>763</v>
      </c>
      <c r="B1598" t="str">
        <f>VLOOKUP(A1598, 'Customer Names'!$A$1:$D$2336,3,FALSE)</f>
        <v>Ellwanger</v>
      </c>
      <c r="C1598">
        <f>VLOOKUP(A1598, 'Medical Examinations'!$A$1:$J$2336,2,FALSE)</f>
        <v>17.7</v>
      </c>
      <c r="D1598">
        <f>VLOOKUP(A1598,'Medical Examinations'!A1597:J3932,3,FALSE)</f>
        <v>10.42</v>
      </c>
      <c r="E1598" t="str">
        <f>VLOOKUP(A1598,'Medical Examinations'!A1597:J3932,4,FALSE)</f>
        <v>Yes</v>
      </c>
      <c r="F1598" t="str">
        <f>VLOOKUP(A1598,'Medical Examinations'!A1597:J3932,4,FALSE)</f>
        <v>Yes</v>
      </c>
      <c r="G1598" t="str">
        <f>VLOOKUP(A1598,'Medical Examinations'!A1598:J3932,6,FALSE)</f>
        <v>No</v>
      </c>
      <c r="H1598">
        <f>VLOOKUP(A1598,'Medical Examinations'!A1598:J3932,7,FALSE)</f>
        <v>2</v>
      </c>
      <c r="I1598" s="8" t="str">
        <f>VLOOKUP(A1598,'Medical Examinations'!A1598:J3932,8,FALSE)</f>
        <v>No</v>
      </c>
      <c r="J1598" t="str">
        <f>VLOOKUP(A1598,'Medical Examinations'!A1598:J3932,9,FALSE)</f>
        <v>Underweight</v>
      </c>
      <c r="K1598" t="str">
        <f>VLOOKUP(A1598,'Medical Examinations'!A1598:J3932,10,FALSE)</f>
        <v>Diabetes</v>
      </c>
      <c r="L1598" s="14">
        <f>VLOOKUP(A1598,'Hospitalisation Details'!$A$1:$H$2344,2,FALSE)</f>
        <v>25852</v>
      </c>
      <c r="M1598">
        <f>VLOOKUP(A1598,'Hospitalisation Details'!$A$1:$H$2344,4,FALSE)</f>
        <v>6255.38</v>
      </c>
      <c r="N1598" t="str">
        <f>VLOOKUP(A1598,'Hospitalisation Details'!$A$1:$H$2344,5,FALSE)</f>
        <v>tier - 2</v>
      </c>
      <c r="O1598" t="str">
        <f>VLOOKUP(A1598,'Hospitalisation Details'!$A$1:$H$2344,6,FALSE)</f>
        <v>tier - 2</v>
      </c>
      <c r="P1598" t="str">
        <f>VLOOKUP(A1598,'Hospitalisation Details'!$A$1:$H$2344,7,FALSE)</f>
        <v>R1013</v>
      </c>
      <c r="Q1598">
        <f>VLOOKUP(A1598,'Hospitalisation Details'!$A$1:$H$2344,8,FALSE)</f>
        <v>52</v>
      </c>
    </row>
    <row r="1599" spans="1:17" x14ac:dyDescent="0.3">
      <c r="A1599" t="s">
        <v>762</v>
      </c>
      <c r="B1599" t="str">
        <f>VLOOKUP(A1599, 'Customer Names'!$A$1:$D$2336,3,FALSE)</f>
        <v>Hanson</v>
      </c>
      <c r="C1599">
        <f>VLOOKUP(A1599, 'Medical Examinations'!$A$1:$J$2336,2,FALSE)</f>
        <v>17.2</v>
      </c>
      <c r="D1599">
        <f>VLOOKUP(A1599,'Medical Examinations'!A1598:J3933,3,FALSE)</f>
        <v>6.45</v>
      </c>
      <c r="E1599" t="str">
        <f>VLOOKUP(A1599,'Medical Examinations'!A1598:J3933,4,FALSE)</f>
        <v>No</v>
      </c>
      <c r="F1599" t="str">
        <f>VLOOKUP(A1599,'Medical Examinations'!A1598:J3933,4,FALSE)</f>
        <v>No</v>
      </c>
      <c r="G1599" t="str">
        <f>VLOOKUP(A1599,'Medical Examinations'!A1599:J3933,6,FALSE)</f>
        <v>No</v>
      </c>
      <c r="H1599">
        <f>VLOOKUP(A1599,'Medical Examinations'!A1599:J3933,7,FALSE)</f>
        <v>2</v>
      </c>
      <c r="I1599" s="8" t="str">
        <f>VLOOKUP(A1599,'Medical Examinations'!A1599:J3933,8,FALSE)</f>
        <v>No</v>
      </c>
      <c r="J1599" t="str">
        <f>VLOOKUP(A1599,'Medical Examinations'!A1599:J3933,9,FALSE)</f>
        <v>Underweight</v>
      </c>
      <c r="K1599" t="str">
        <f>VLOOKUP(A1599,'Medical Examinations'!A1599:J3933,10,FALSE)</f>
        <v>Diabetes</v>
      </c>
      <c r="L1599" s="14">
        <f>VLOOKUP(A1599,'Hospitalisation Details'!$A$1:$H$2344,2,FALSE)</f>
        <v>26550</v>
      </c>
      <c r="M1599">
        <f>VLOOKUP(A1599,'Hospitalisation Details'!$A$1:$H$2344,4,FALSE)</f>
        <v>6254.13</v>
      </c>
      <c r="N1599" t="str">
        <f>VLOOKUP(A1599,'Hospitalisation Details'!$A$1:$H$2344,5,FALSE)</f>
        <v>tier - 2</v>
      </c>
      <c r="O1599" t="str">
        <f>VLOOKUP(A1599,'Hospitalisation Details'!$A$1:$H$2344,6,FALSE)</f>
        <v>tier - 2</v>
      </c>
      <c r="P1599" t="str">
        <f>VLOOKUP(A1599,'Hospitalisation Details'!$A$1:$H$2344,7,FALSE)</f>
        <v>R1012</v>
      </c>
      <c r="Q1599">
        <f>VLOOKUP(A1599,'Hospitalisation Details'!$A$1:$H$2344,8,FALSE)</f>
        <v>50</v>
      </c>
    </row>
    <row r="1600" spans="1:17" x14ac:dyDescent="0.3">
      <c r="A1600" t="s">
        <v>761</v>
      </c>
      <c r="B1600" t="str">
        <f>VLOOKUP(A1600, 'Customer Names'!$A$1:$D$2336,3,FALSE)</f>
        <v>Tucker</v>
      </c>
      <c r="C1600">
        <f>VLOOKUP(A1600, 'Medical Examinations'!$A$1:$J$2336,2,FALSE)</f>
        <v>19.21</v>
      </c>
      <c r="D1600">
        <f>VLOOKUP(A1600,'Medical Examinations'!A1599:J3934,3,FALSE)</f>
        <v>5.52</v>
      </c>
      <c r="E1600" t="str">
        <f>VLOOKUP(A1600,'Medical Examinations'!A1599:J3934,4,FALSE)</f>
        <v>No</v>
      </c>
      <c r="F1600" t="str">
        <f>VLOOKUP(A1600,'Medical Examinations'!A1599:J3934,4,FALSE)</f>
        <v>No</v>
      </c>
      <c r="G1600" t="str">
        <f>VLOOKUP(A1600,'Medical Examinations'!A1600:J3934,6,FALSE)</f>
        <v>No</v>
      </c>
      <c r="H1600">
        <f>VLOOKUP(A1600,'Medical Examinations'!A1600:J3934,7,FALSE)</f>
        <v>2</v>
      </c>
      <c r="I1600" s="8" t="str">
        <f>VLOOKUP(A1600,'Medical Examinations'!A1600:J3934,8,FALSE)</f>
        <v>No</v>
      </c>
      <c r="J1600" t="str">
        <f>VLOOKUP(A1600,'Medical Examinations'!A1600:J3934,9,FALSE)</f>
        <v>Normal weight</v>
      </c>
      <c r="K1600" t="str">
        <f>VLOOKUP(A1600,'Medical Examinations'!A1600:J3934,10,FALSE)</f>
        <v>Normal</v>
      </c>
      <c r="L1600" s="14">
        <f>VLOOKUP(A1600,'Hospitalisation Details'!$A$1:$H$2344,2,FALSE)</f>
        <v>26614</v>
      </c>
      <c r="M1600">
        <f>VLOOKUP(A1600,'Hospitalisation Details'!$A$1:$H$2344,4,FALSE)</f>
        <v>6253.85</v>
      </c>
      <c r="N1600" t="str">
        <f>VLOOKUP(A1600,'Hospitalisation Details'!$A$1:$H$2344,5,FALSE)</f>
        <v>tier - 2</v>
      </c>
      <c r="O1600" t="str">
        <f>VLOOKUP(A1600,'Hospitalisation Details'!$A$1:$H$2344,6,FALSE)</f>
        <v>tier - 2</v>
      </c>
      <c r="P1600" t="str">
        <f>VLOOKUP(A1600,'Hospitalisation Details'!$A$1:$H$2344,7,FALSE)</f>
        <v>R1013</v>
      </c>
      <c r="Q1600">
        <f>VLOOKUP(A1600,'Hospitalisation Details'!$A$1:$H$2344,8,FALSE)</f>
        <v>50</v>
      </c>
    </row>
    <row r="1601" spans="1:17" x14ac:dyDescent="0.3">
      <c r="A1601" t="s">
        <v>760</v>
      </c>
      <c r="B1601" t="str">
        <f>VLOOKUP(A1601, 'Customer Names'!$A$1:$D$2336,3,FALSE)</f>
        <v>Counts</v>
      </c>
      <c r="C1601">
        <f>VLOOKUP(A1601, 'Medical Examinations'!$A$1:$J$2336,2,FALSE)</f>
        <v>23.2</v>
      </c>
      <c r="D1601">
        <f>VLOOKUP(A1601,'Medical Examinations'!A1600:J3935,3,FALSE)</f>
        <v>4.41</v>
      </c>
      <c r="E1601" t="str">
        <f>VLOOKUP(A1601,'Medical Examinations'!A1600:J3935,4,FALSE)</f>
        <v>No</v>
      </c>
      <c r="F1601" t="str">
        <f>VLOOKUP(A1601,'Medical Examinations'!A1600:J3935,4,FALSE)</f>
        <v>No</v>
      </c>
      <c r="G1601" t="str">
        <f>VLOOKUP(A1601,'Medical Examinations'!A1601:J3935,6,FALSE)</f>
        <v>Yes</v>
      </c>
      <c r="H1601">
        <f>VLOOKUP(A1601,'Medical Examinations'!A1601:J3935,7,FALSE)</f>
        <v>1</v>
      </c>
      <c r="I1601" s="8" t="str">
        <f>VLOOKUP(A1601,'Medical Examinations'!A1601:J3935,8,FALSE)</f>
        <v>No</v>
      </c>
      <c r="J1601" t="str">
        <f>VLOOKUP(A1601,'Medical Examinations'!A1601:J3935,9,FALSE)</f>
        <v>Normal weight</v>
      </c>
      <c r="K1601" t="str">
        <f>VLOOKUP(A1601,'Medical Examinations'!A1601:J3935,10,FALSE)</f>
        <v>Normal</v>
      </c>
      <c r="L1601" s="14">
        <f>VLOOKUP(A1601,'Hospitalisation Details'!$A$1:$H$2344,2,FALSE)</f>
        <v>29138</v>
      </c>
      <c r="M1601">
        <f>VLOOKUP(A1601,'Hospitalisation Details'!$A$1:$H$2344,4,FALSE)</f>
        <v>6250.44</v>
      </c>
      <c r="N1601" t="str">
        <f>VLOOKUP(A1601,'Hospitalisation Details'!$A$1:$H$2344,5,FALSE)</f>
        <v>tier - 2</v>
      </c>
      <c r="O1601" t="str">
        <f>VLOOKUP(A1601,'Hospitalisation Details'!$A$1:$H$2344,6,FALSE)</f>
        <v>tier - 1</v>
      </c>
      <c r="P1601" t="str">
        <f>VLOOKUP(A1601,'Hospitalisation Details'!$A$1:$H$2344,7,FALSE)</f>
        <v>R1011</v>
      </c>
      <c r="Q1601">
        <f>VLOOKUP(A1601,'Hospitalisation Details'!$A$1:$H$2344,8,FALSE)</f>
        <v>43</v>
      </c>
    </row>
    <row r="1602" spans="1:17" x14ac:dyDescent="0.3">
      <c r="A1602" t="s">
        <v>759</v>
      </c>
      <c r="B1602" t="str">
        <f>VLOOKUP(A1602, 'Customer Names'!$A$1:$D$2336,3,FALSE)</f>
        <v>Carson</v>
      </c>
      <c r="C1602">
        <f>VLOOKUP(A1602, 'Medical Examinations'!$A$1:$J$2336,2,FALSE)</f>
        <v>32.5</v>
      </c>
      <c r="D1602">
        <f>VLOOKUP(A1602,'Medical Examinations'!A1601:J3936,3,FALSE)</f>
        <v>4.6900000000000004</v>
      </c>
      <c r="E1602" t="str">
        <f>VLOOKUP(A1602,'Medical Examinations'!A1601:J3936,4,FALSE)</f>
        <v>Yes</v>
      </c>
      <c r="F1602" t="str">
        <f>VLOOKUP(A1602,'Medical Examinations'!A1601:J3936,4,FALSE)</f>
        <v>Yes</v>
      </c>
      <c r="G1602" t="str">
        <f>VLOOKUP(A1602,'Medical Examinations'!A1602:J3936,6,FALSE)</f>
        <v>Yes</v>
      </c>
      <c r="H1602">
        <f>VLOOKUP(A1602,'Medical Examinations'!A1602:J3936,7,FALSE)</f>
        <v>1</v>
      </c>
      <c r="I1602" s="8" t="str">
        <f>VLOOKUP(A1602,'Medical Examinations'!A1602:J3936,8,FALSE)</f>
        <v>No</v>
      </c>
      <c r="J1602" t="str">
        <f>VLOOKUP(A1602,'Medical Examinations'!A1602:J3936,9,FALSE)</f>
        <v>Obesity</v>
      </c>
      <c r="K1602" t="str">
        <f>VLOOKUP(A1602,'Medical Examinations'!A1602:J3936,10,FALSE)</f>
        <v>Normal</v>
      </c>
      <c r="L1602" s="14">
        <f>VLOOKUP(A1602,'Hospitalisation Details'!$A$1:$H$2344,2,FALSE)</f>
        <v>30539</v>
      </c>
      <c r="M1602">
        <f>VLOOKUP(A1602,'Hospitalisation Details'!$A$1:$H$2344,4,FALSE)</f>
        <v>6238.3</v>
      </c>
      <c r="N1602" t="str">
        <f>VLOOKUP(A1602,'Hospitalisation Details'!$A$1:$H$2344,5,FALSE)</f>
        <v>tier - 2</v>
      </c>
      <c r="O1602" t="str">
        <f>VLOOKUP(A1602,'Hospitalisation Details'!$A$1:$H$2344,6,FALSE)</f>
        <v>tier - 1</v>
      </c>
      <c r="P1602" t="str">
        <f>VLOOKUP(A1602,'Hospitalisation Details'!$A$1:$H$2344,7,FALSE)</f>
        <v>R1011</v>
      </c>
      <c r="Q1602">
        <f>VLOOKUP(A1602,'Hospitalisation Details'!$A$1:$H$2344,8,FALSE)</f>
        <v>39</v>
      </c>
    </row>
    <row r="1603" spans="1:17" x14ac:dyDescent="0.3">
      <c r="A1603" t="s">
        <v>758</v>
      </c>
      <c r="B1603" t="str">
        <f>VLOOKUP(A1603, 'Customer Names'!$A$1:$D$2336,3,FALSE)</f>
        <v>Haines</v>
      </c>
      <c r="C1603">
        <f>VLOOKUP(A1603, 'Medical Examinations'!$A$1:$J$2336,2,FALSE)</f>
        <v>20.9</v>
      </c>
      <c r="D1603">
        <f>VLOOKUP(A1603,'Medical Examinations'!A1602:J3937,3,FALSE)</f>
        <v>6.94</v>
      </c>
      <c r="E1603" t="str">
        <f>VLOOKUP(A1603,'Medical Examinations'!A1602:J3937,4,FALSE)</f>
        <v>No</v>
      </c>
      <c r="F1603" t="str">
        <f>VLOOKUP(A1603,'Medical Examinations'!A1602:J3937,4,FALSE)</f>
        <v>No</v>
      </c>
      <c r="G1603" t="str">
        <f>VLOOKUP(A1603,'Medical Examinations'!A1603:J3937,6,FALSE)</f>
        <v>No</v>
      </c>
      <c r="H1603">
        <f>VLOOKUP(A1603,'Medical Examinations'!A1603:J3937,7,FALSE)</f>
        <v>0</v>
      </c>
      <c r="I1603" s="8" t="str">
        <f>VLOOKUP(A1603,'Medical Examinations'!A1603:J3937,8,FALSE)</f>
        <v>No</v>
      </c>
      <c r="J1603" t="str">
        <f>VLOOKUP(A1603,'Medical Examinations'!A1603:J3937,9,FALSE)</f>
        <v>Normal weight</v>
      </c>
      <c r="K1603" t="str">
        <f>VLOOKUP(A1603,'Medical Examinations'!A1603:J3937,10,FALSE)</f>
        <v>Diabetes</v>
      </c>
      <c r="L1603" s="14">
        <f>VLOOKUP(A1603,'Hospitalisation Details'!$A$1:$H$2344,2,FALSE)</f>
        <v>28752</v>
      </c>
      <c r="M1603">
        <f>VLOOKUP(A1603,'Hospitalisation Details'!$A$1:$H$2344,4,FALSE)</f>
        <v>6236.95</v>
      </c>
      <c r="N1603" t="str">
        <f>VLOOKUP(A1603,'Hospitalisation Details'!$A$1:$H$2344,5,FALSE)</f>
        <v>tier - 2</v>
      </c>
      <c r="O1603" t="str">
        <f>VLOOKUP(A1603,'Hospitalisation Details'!$A$1:$H$2344,6,FALSE)</f>
        <v>tier - 2</v>
      </c>
      <c r="P1603" t="str">
        <f>VLOOKUP(A1603,'Hospitalisation Details'!$A$1:$H$2344,7,FALSE)</f>
        <v>R1013</v>
      </c>
      <c r="Q1603">
        <f>VLOOKUP(A1603,'Hospitalisation Details'!$A$1:$H$2344,8,FALSE)</f>
        <v>44</v>
      </c>
    </row>
    <row r="1604" spans="1:17" x14ac:dyDescent="0.3">
      <c r="A1604" t="s">
        <v>757</v>
      </c>
      <c r="B1604" t="str">
        <f>VLOOKUP(A1604, 'Customer Names'!$A$1:$D$2336,3,FALSE)</f>
        <v>Schnabel</v>
      </c>
      <c r="C1604">
        <f>VLOOKUP(A1604, 'Medical Examinations'!$A$1:$J$2336,2,FALSE)</f>
        <v>19.11</v>
      </c>
      <c r="D1604">
        <f>VLOOKUP(A1604,'Medical Examinations'!A1603:J3938,3,FALSE)</f>
        <v>4.3499999999999996</v>
      </c>
      <c r="E1604" t="str">
        <f>VLOOKUP(A1604,'Medical Examinations'!A1603:J3938,4,FALSE)</f>
        <v>No</v>
      </c>
      <c r="F1604" t="str">
        <f>VLOOKUP(A1604,'Medical Examinations'!A1603:J3938,4,FALSE)</f>
        <v>No</v>
      </c>
      <c r="G1604" t="str">
        <f>VLOOKUP(A1604,'Medical Examinations'!A1604:J3938,6,FALSE)</f>
        <v>No</v>
      </c>
      <c r="H1604">
        <f>VLOOKUP(A1604,'Medical Examinations'!A1604:J3938,7,FALSE)</f>
        <v>2</v>
      </c>
      <c r="I1604" s="8" t="str">
        <f>VLOOKUP(A1604,'Medical Examinations'!A1604:J3938,8,FALSE)</f>
        <v>No</v>
      </c>
      <c r="J1604" t="str">
        <f>VLOOKUP(A1604,'Medical Examinations'!A1604:J3938,9,FALSE)</f>
        <v>Normal weight</v>
      </c>
      <c r="K1604" t="str">
        <f>VLOOKUP(A1604,'Medical Examinations'!A1604:J3938,10,FALSE)</f>
        <v>Normal</v>
      </c>
      <c r="L1604" s="14">
        <f>VLOOKUP(A1604,'Hospitalisation Details'!$A$1:$H$2344,2,FALSE)</f>
        <v>26479</v>
      </c>
      <c r="M1604">
        <f>VLOOKUP(A1604,'Hospitalisation Details'!$A$1:$H$2344,4,FALSE)</f>
        <v>6219.93</v>
      </c>
      <c r="N1604" t="str">
        <f>VLOOKUP(A1604,'Hospitalisation Details'!$A$1:$H$2344,5,FALSE)</f>
        <v>tier - 2</v>
      </c>
      <c r="O1604" t="str">
        <f>VLOOKUP(A1604,'Hospitalisation Details'!$A$1:$H$2344,6,FALSE)</f>
        <v>tier - 2</v>
      </c>
      <c r="P1604" t="str">
        <f>VLOOKUP(A1604,'Hospitalisation Details'!$A$1:$H$2344,7,FALSE)</f>
        <v>R1013</v>
      </c>
      <c r="Q1604">
        <f>VLOOKUP(A1604,'Hospitalisation Details'!$A$1:$H$2344,8,FALSE)</f>
        <v>50</v>
      </c>
    </row>
    <row r="1605" spans="1:17" x14ac:dyDescent="0.3">
      <c r="A1605" t="s">
        <v>756</v>
      </c>
      <c r="B1605" t="str">
        <f>VLOOKUP(A1605, 'Customer Names'!$A$1:$D$2336,3,FALSE)</f>
        <v>Thind</v>
      </c>
      <c r="C1605">
        <f>VLOOKUP(A1605, 'Medical Examinations'!$A$1:$J$2336,2,FALSE)</f>
        <v>31.17</v>
      </c>
      <c r="D1605">
        <f>VLOOKUP(A1605,'Medical Examinations'!A1604:J3939,3,FALSE)</f>
        <v>5.28</v>
      </c>
      <c r="E1605" t="str">
        <f>VLOOKUP(A1605,'Medical Examinations'!A1604:J3939,4,FALSE)</f>
        <v>No</v>
      </c>
      <c r="F1605" t="str">
        <f>VLOOKUP(A1605,'Medical Examinations'!A1604:J3939,4,FALSE)</f>
        <v>No</v>
      </c>
      <c r="G1605" t="str">
        <f>VLOOKUP(A1605,'Medical Examinations'!A1605:J3939,6,FALSE)</f>
        <v>No</v>
      </c>
      <c r="H1605">
        <f>VLOOKUP(A1605,'Medical Examinations'!A1605:J3939,7,FALSE)</f>
        <v>1</v>
      </c>
      <c r="I1605" s="8" t="str">
        <f>VLOOKUP(A1605,'Medical Examinations'!A1605:J3939,8,FALSE)</f>
        <v>No</v>
      </c>
      <c r="J1605" t="str">
        <f>VLOOKUP(A1605,'Medical Examinations'!A1605:J3939,9,FALSE)</f>
        <v>Obesity</v>
      </c>
      <c r="K1605" t="str">
        <f>VLOOKUP(A1605,'Medical Examinations'!A1605:J3939,10,FALSE)</f>
        <v>Normal</v>
      </c>
      <c r="L1605" s="14">
        <f>VLOOKUP(A1605,'Hospitalisation Details'!$A$1:$H$2344,2,FALSE)</f>
        <v>33828</v>
      </c>
      <c r="M1605">
        <f>VLOOKUP(A1605,'Hospitalisation Details'!$A$1:$H$2344,4,FALSE)</f>
        <v>6208.5</v>
      </c>
      <c r="N1605" t="str">
        <f>VLOOKUP(A1605,'Hospitalisation Details'!$A$1:$H$2344,5,FALSE)</f>
        <v>tier - 2</v>
      </c>
      <c r="O1605" t="str">
        <f>VLOOKUP(A1605,'Hospitalisation Details'!$A$1:$H$2344,6,FALSE)</f>
        <v>tier - 1</v>
      </c>
      <c r="P1605" t="str">
        <f>VLOOKUP(A1605,'Hospitalisation Details'!$A$1:$H$2344,7,FALSE)</f>
        <v>R1021</v>
      </c>
      <c r="Q1605">
        <f>VLOOKUP(A1605,'Hospitalisation Details'!$A$1:$H$2344,8,FALSE)</f>
        <v>30</v>
      </c>
    </row>
    <row r="1606" spans="1:17" x14ac:dyDescent="0.3">
      <c r="A1606" t="s">
        <v>755</v>
      </c>
      <c r="B1606" t="str">
        <f>VLOOKUP(A1606, 'Customer Names'!$A$1:$D$2336,3,FALSE)</f>
        <v>Simon</v>
      </c>
      <c r="C1606">
        <f>VLOOKUP(A1606, 'Medical Examinations'!$A$1:$J$2336,2,FALSE)</f>
        <v>36.08</v>
      </c>
      <c r="D1606">
        <f>VLOOKUP(A1606,'Medical Examinations'!A1605:J3940,3,FALSE)</f>
        <v>4.29</v>
      </c>
      <c r="E1606" t="str">
        <f>VLOOKUP(A1606,'Medical Examinations'!A1605:J3940,4,FALSE)</f>
        <v>No</v>
      </c>
      <c r="F1606" t="str">
        <f>VLOOKUP(A1606,'Medical Examinations'!A1605:J3940,4,FALSE)</f>
        <v>No</v>
      </c>
      <c r="G1606" t="str">
        <f>VLOOKUP(A1606,'Medical Examinations'!A1606:J3940,6,FALSE)</f>
        <v>No</v>
      </c>
      <c r="H1606">
        <f>VLOOKUP(A1606,'Medical Examinations'!A1606:J3940,7,FALSE)</f>
        <v>0</v>
      </c>
      <c r="I1606" s="8" t="str">
        <f>VLOOKUP(A1606,'Medical Examinations'!A1606:J3940,8,FALSE)</f>
        <v>No</v>
      </c>
      <c r="J1606" t="str">
        <f>VLOOKUP(A1606,'Medical Examinations'!A1606:J3940,9,FALSE)</f>
        <v>Obesity</v>
      </c>
      <c r="K1606" t="str">
        <f>VLOOKUP(A1606,'Medical Examinations'!A1606:J3940,10,FALSE)</f>
        <v>Normal</v>
      </c>
      <c r="L1606" s="14">
        <f>VLOOKUP(A1606,'Hospitalisation Details'!$A$1:$H$2344,2,FALSE)</f>
        <v>36413</v>
      </c>
      <c r="M1606">
        <f>VLOOKUP(A1606,'Hospitalisation Details'!$A$1:$H$2344,4,FALSE)</f>
        <v>6207.26</v>
      </c>
      <c r="N1606" t="str">
        <f>VLOOKUP(A1606,'Hospitalisation Details'!$A$1:$H$2344,5,FALSE)</f>
        <v>tier - 2</v>
      </c>
      <c r="O1606" t="str">
        <f>VLOOKUP(A1606,'Hospitalisation Details'!$A$1:$H$2344,6,FALSE)</f>
        <v>tier - 2</v>
      </c>
      <c r="P1606" t="str">
        <f>VLOOKUP(A1606,'Hospitalisation Details'!$A$1:$H$2344,7,FALSE)</f>
        <v>R1026</v>
      </c>
      <c r="Q1606">
        <f>VLOOKUP(A1606,'Hospitalisation Details'!$A$1:$H$2344,8,FALSE)</f>
        <v>23</v>
      </c>
    </row>
    <row r="1607" spans="1:17" x14ac:dyDescent="0.3">
      <c r="A1607" t="s">
        <v>754</v>
      </c>
      <c r="B1607" t="str">
        <f>VLOOKUP(A1607, 'Customer Names'!$A$1:$D$2336,3,FALSE)</f>
        <v>Arciniaga</v>
      </c>
      <c r="C1607">
        <f>VLOOKUP(A1607, 'Medical Examinations'!$A$1:$J$2336,2,FALSE)</f>
        <v>28.024999999999999</v>
      </c>
      <c r="D1607">
        <f>VLOOKUP(A1607,'Medical Examinations'!A1606:J3941,3,FALSE)</f>
        <v>5.69</v>
      </c>
      <c r="E1607" t="str">
        <f>VLOOKUP(A1607,'Medical Examinations'!A1606:J3941,4,FALSE)</f>
        <v>Yes</v>
      </c>
      <c r="F1607" t="str">
        <f>VLOOKUP(A1607,'Medical Examinations'!A1606:J3941,4,FALSE)</f>
        <v>Yes</v>
      </c>
      <c r="G1607" t="str">
        <f>VLOOKUP(A1607,'Medical Examinations'!A1607:J3941,6,FALSE)</f>
        <v>No</v>
      </c>
      <c r="H1607">
        <f>VLOOKUP(A1607,'Medical Examinations'!A1607:J3941,7,FALSE)</f>
        <v>0</v>
      </c>
      <c r="I1607" s="8" t="str">
        <f>VLOOKUP(A1607,'Medical Examinations'!A1607:J3941,8,FALSE)</f>
        <v>No</v>
      </c>
      <c r="J1607" t="str">
        <f>VLOOKUP(A1607,'Medical Examinations'!A1607:J3941,9,FALSE)</f>
        <v>Overweight</v>
      </c>
      <c r="K1607" t="str">
        <f>VLOOKUP(A1607,'Medical Examinations'!A1607:J3941,10,FALSE)</f>
        <v>Normal</v>
      </c>
      <c r="L1607" s="14">
        <f>VLOOKUP(A1607,'Hospitalisation Details'!$A$1:$H$2344,2,FALSE)</f>
        <v>31312</v>
      </c>
      <c r="M1607">
        <f>VLOOKUP(A1607,'Hospitalisation Details'!$A$1:$H$2344,4,FALSE)</f>
        <v>6203.9</v>
      </c>
      <c r="N1607" t="str">
        <f>VLOOKUP(A1607,'Hospitalisation Details'!$A$1:$H$2344,5,FALSE)</f>
        <v>tier - 2</v>
      </c>
      <c r="O1607" t="str">
        <f>VLOOKUP(A1607,'Hospitalisation Details'!$A$1:$H$2344,6,FALSE)</f>
        <v>tier - 2</v>
      </c>
      <c r="P1607" t="str">
        <f>VLOOKUP(A1607,'Hospitalisation Details'!$A$1:$H$2344,7,FALSE)</f>
        <v>R1012</v>
      </c>
      <c r="Q1607">
        <f>VLOOKUP(A1607,'Hospitalisation Details'!$A$1:$H$2344,8,FALSE)</f>
        <v>37</v>
      </c>
    </row>
    <row r="1608" spans="1:17" x14ac:dyDescent="0.3">
      <c r="A1608" t="s">
        <v>753</v>
      </c>
      <c r="B1608" t="str">
        <f>VLOOKUP(A1608, 'Customer Names'!$A$1:$D$2336,3,FALSE)</f>
        <v>Ryan</v>
      </c>
      <c r="C1608">
        <f>VLOOKUP(A1608, 'Medical Examinations'!$A$1:$J$2336,2,FALSE)</f>
        <v>24.32</v>
      </c>
      <c r="D1608">
        <f>VLOOKUP(A1608,'Medical Examinations'!A1607:J3942,3,FALSE)</f>
        <v>5.56</v>
      </c>
      <c r="E1608" t="str">
        <f>VLOOKUP(A1608,'Medical Examinations'!A1607:J3942,4,FALSE)</f>
        <v>Yes</v>
      </c>
      <c r="F1608" t="str">
        <f>VLOOKUP(A1608,'Medical Examinations'!A1607:J3942,4,FALSE)</f>
        <v>Yes</v>
      </c>
      <c r="G1608" t="str">
        <f>VLOOKUP(A1608,'Medical Examinations'!A1608:J3942,6,FALSE)</f>
        <v>No</v>
      </c>
      <c r="H1608">
        <f>VLOOKUP(A1608,'Medical Examinations'!A1608:J3942,7,FALSE)</f>
        <v>0</v>
      </c>
      <c r="I1608" s="8" t="str">
        <f>VLOOKUP(A1608,'Medical Examinations'!A1608:J3942,8,FALSE)</f>
        <v>No</v>
      </c>
      <c r="J1608" t="str">
        <f>VLOOKUP(A1608,'Medical Examinations'!A1608:J3942,9,FALSE)</f>
        <v>Normal weight</v>
      </c>
      <c r="K1608" t="str">
        <f>VLOOKUP(A1608,'Medical Examinations'!A1608:J3942,10,FALSE)</f>
        <v>Normal</v>
      </c>
      <c r="L1608" s="14">
        <f>VLOOKUP(A1608,'Hospitalisation Details'!$A$1:$H$2344,2,FALSE)</f>
        <v>31250</v>
      </c>
      <c r="M1608">
        <f>VLOOKUP(A1608,'Hospitalisation Details'!$A$1:$H$2344,4,FALSE)</f>
        <v>6198.75</v>
      </c>
      <c r="N1608" t="str">
        <f>VLOOKUP(A1608,'Hospitalisation Details'!$A$1:$H$2344,5,FALSE)</f>
        <v>tier - 2</v>
      </c>
      <c r="O1608" t="str">
        <f>VLOOKUP(A1608,'Hospitalisation Details'!$A$1:$H$2344,6,FALSE)</f>
        <v>tier - 1</v>
      </c>
      <c r="P1608" t="str">
        <f>VLOOKUP(A1608,'Hospitalisation Details'!$A$1:$H$2344,7,FALSE)</f>
        <v>R1012</v>
      </c>
      <c r="Q1608">
        <f>VLOOKUP(A1608,'Hospitalisation Details'!$A$1:$H$2344,8,FALSE)</f>
        <v>37</v>
      </c>
    </row>
    <row r="1609" spans="1:17" x14ac:dyDescent="0.3">
      <c r="A1609" t="s">
        <v>752</v>
      </c>
      <c r="B1609" t="str">
        <f>VLOOKUP(A1609, 'Customer Names'!$A$1:$D$2336,3,FALSE)</f>
        <v>Lizak</v>
      </c>
      <c r="C1609">
        <f>VLOOKUP(A1609, 'Medical Examinations'!$A$1:$J$2336,2,FALSE)</f>
        <v>38</v>
      </c>
      <c r="D1609">
        <f>VLOOKUP(A1609,'Medical Examinations'!A1608:J3943,3,FALSE)</f>
        <v>5.41</v>
      </c>
      <c r="E1609" t="str">
        <f>VLOOKUP(A1609,'Medical Examinations'!A1608:J3943,4,FALSE)</f>
        <v>Yes</v>
      </c>
      <c r="F1609" t="str">
        <f>VLOOKUP(A1609,'Medical Examinations'!A1608:J3943,4,FALSE)</f>
        <v>Yes</v>
      </c>
      <c r="G1609" t="str">
        <f>VLOOKUP(A1609,'Medical Examinations'!A1609:J3943,6,FALSE)</f>
        <v>No</v>
      </c>
      <c r="H1609">
        <f>VLOOKUP(A1609,'Medical Examinations'!A1609:J3943,7,FALSE)</f>
        <v>1</v>
      </c>
      <c r="I1609" s="8" t="str">
        <f>VLOOKUP(A1609,'Medical Examinations'!A1609:J3943,8,FALSE)</f>
        <v>No</v>
      </c>
      <c r="J1609" t="str">
        <f>VLOOKUP(A1609,'Medical Examinations'!A1609:J3943,9,FALSE)</f>
        <v>Obesity</v>
      </c>
      <c r="K1609" t="str">
        <f>VLOOKUP(A1609,'Medical Examinations'!A1609:J3943,10,FALSE)</f>
        <v>Normal</v>
      </c>
      <c r="L1609" s="14">
        <f>VLOOKUP(A1609,'Hospitalisation Details'!$A$1:$H$2344,2,FALSE)</f>
        <v>32439</v>
      </c>
      <c r="M1609">
        <f>VLOOKUP(A1609,'Hospitalisation Details'!$A$1:$H$2344,4,FALSE)</f>
        <v>6196.45</v>
      </c>
      <c r="N1609" t="str">
        <f>VLOOKUP(A1609,'Hospitalisation Details'!$A$1:$H$2344,5,FALSE)</f>
        <v>tier - 2</v>
      </c>
      <c r="O1609" t="str">
        <f>VLOOKUP(A1609,'Hospitalisation Details'!$A$1:$H$2344,6,FALSE)</f>
        <v>tier - 1</v>
      </c>
      <c r="P1609" t="str">
        <f>VLOOKUP(A1609,'Hospitalisation Details'!$A$1:$H$2344,7,FALSE)</f>
        <v>R1011</v>
      </c>
      <c r="Q1609">
        <f>VLOOKUP(A1609,'Hospitalisation Details'!$A$1:$H$2344,8,FALSE)</f>
        <v>34</v>
      </c>
    </row>
    <row r="1610" spans="1:17" x14ac:dyDescent="0.3">
      <c r="A1610" t="s">
        <v>751</v>
      </c>
      <c r="B1610" t="str">
        <f>VLOOKUP(A1610, 'Customer Names'!$A$1:$D$2336,3,FALSE)</f>
        <v>Howery</v>
      </c>
      <c r="C1610">
        <f>VLOOKUP(A1610, 'Medical Examinations'!$A$1:$J$2336,2,FALSE)</f>
        <v>31.6</v>
      </c>
      <c r="D1610">
        <f>VLOOKUP(A1610,'Medical Examinations'!A1609:J3944,3,FALSE)</f>
        <v>10.85</v>
      </c>
      <c r="E1610" t="str">
        <f>VLOOKUP(A1610,'Medical Examinations'!A1609:J3944,4,FALSE)</f>
        <v>Yes</v>
      </c>
      <c r="F1610" t="str">
        <f>VLOOKUP(A1610,'Medical Examinations'!A1609:J3944,4,FALSE)</f>
        <v>Yes</v>
      </c>
      <c r="G1610" t="str">
        <f>VLOOKUP(A1610,'Medical Examinations'!A1610:J3944,6,FALSE)</f>
        <v>No</v>
      </c>
      <c r="H1610">
        <f>VLOOKUP(A1610,'Medical Examinations'!A1610:J3944,7,FALSE)</f>
        <v>0</v>
      </c>
      <c r="I1610" s="8" t="str">
        <f>VLOOKUP(A1610,'Medical Examinations'!A1610:J3944,8,FALSE)</f>
        <v>No</v>
      </c>
      <c r="J1610" t="str">
        <f>VLOOKUP(A1610,'Medical Examinations'!A1610:J3944,9,FALSE)</f>
        <v>Obesity</v>
      </c>
      <c r="K1610" t="str">
        <f>VLOOKUP(A1610,'Medical Examinations'!A1610:J3944,10,FALSE)</f>
        <v>Diabetes</v>
      </c>
      <c r="L1610" s="14">
        <f>VLOOKUP(A1610,'Hospitalisation Details'!$A$1:$H$2344,2,FALSE)</f>
        <v>29860</v>
      </c>
      <c r="M1610">
        <f>VLOOKUP(A1610,'Hospitalisation Details'!$A$1:$H$2344,4,FALSE)</f>
        <v>6186.13</v>
      </c>
      <c r="N1610" t="str">
        <f>VLOOKUP(A1610,'Hospitalisation Details'!$A$1:$H$2344,5,FALSE)</f>
        <v>tier - 2</v>
      </c>
      <c r="O1610" t="str">
        <f>VLOOKUP(A1610,'Hospitalisation Details'!$A$1:$H$2344,6,FALSE)</f>
        <v>tier - 3</v>
      </c>
      <c r="P1610" t="str">
        <f>VLOOKUP(A1610,'Hospitalisation Details'!$A$1:$H$2344,7,FALSE)</f>
        <v>R1011</v>
      </c>
      <c r="Q1610">
        <f>VLOOKUP(A1610,'Hospitalisation Details'!$A$1:$H$2344,8,FALSE)</f>
        <v>41</v>
      </c>
    </row>
    <row r="1611" spans="1:17" x14ac:dyDescent="0.3">
      <c r="A1611" t="s">
        <v>750</v>
      </c>
      <c r="B1611" t="str">
        <f>VLOOKUP(A1611, 'Customer Names'!$A$1:$D$2336,3,FALSE)</f>
        <v>Crain</v>
      </c>
      <c r="C1611">
        <f>VLOOKUP(A1611, 'Medical Examinations'!$A$1:$J$2336,2,FALSE)</f>
        <v>31.02</v>
      </c>
      <c r="D1611">
        <f>VLOOKUP(A1611,'Medical Examinations'!A1610:J3945,3,FALSE)</f>
        <v>11.63</v>
      </c>
      <c r="E1611" t="str">
        <f>VLOOKUP(A1611,'Medical Examinations'!A1610:J3945,4,FALSE)</f>
        <v>Yes</v>
      </c>
      <c r="F1611" t="str">
        <f>VLOOKUP(A1611,'Medical Examinations'!A1610:J3945,4,FALSE)</f>
        <v>Yes</v>
      </c>
      <c r="G1611" t="str">
        <f>VLOOKUP(A1611,'Medical Examinations'!A1611:J3945,6,FALSE)</f>
        <v>No</v>
      </c>
      <c r="H1611">
        <f>VLOOKUP(A1611,'Medical Examinations'!A1611:J3945,7,FALSE)</f>
        <v>0</v>
      </c>
      <c r="I1611" s="8" t="str">
        <f>VLOOKUP(A1611,'Medical Examinations'!A1611:J3945,8,FALSE)</f>
        <v>No</v>
      </c>
      <c r="J1611" t="str">
        <f>VLOOKUP(A1611,'Medical Examinations'!A1611:J3945,9,FALSE)</f>
        <v>Obesity</v>
      </c>
      <c r="K1611" t="str">
        <f>VLOOKUP(A1611,'Medical Examinations'!A1611:J3945,10,FALSE)</f>
        <v>Diabetes</v>
      </c>
      <c r="L1611" s="14">
        <f>VLOOKUP(A1611,'Hospitalisation Details'!$A$1:$H$2344,2,FALSE)</f>
        <v>29912</v>
      </c>
      <c r="M1611">
        <f>VLOOKUP(A1611,'Hospitalisation Details'!$A$1:$H$2344,4,FALSE)</f>
        <v>6185.32</v>
      </c>
      <c r="N1611" t="str">
        <f>VLOOKUP(A1611,'Hospitalisation Details'!$A$1:$H$2344,5,FALSE)</f>
        <v>tier - 2</v>
      </c>
      <c r="O1611" t="str">
        <f>VLOOKUP(A1611,'Hospitalisation Details'!$A$1:$H$2344,6,FALSE)</f>
        <v>tier - 1</v>
      </c>
      <c r="P1611" t="str">
        <f>VLOOKUP(A1611,'Hospitalisation Details'!$A$1:$H$2344,7,FALSE)</f>
        <v>R1013</v>
      </c>
      <c r="Q1611">
        <f>VLOOKUP(A1611,'Hospitalisation Details'!$A$1:$H$2344,8,FALSE)</f>
        <v>41</v>
      </c>
    </row>
    <row r="1612" spans="1:17" x14ac:dyDescent="0.3">
      <c r="A1612" t="s">
        <v>749</v>
      </c>
      <c r="B1612" t="str">
        <f>VLOOKUP(A1612, 'Customer Names'!$A$1:$D$2336,3,FALSE)</f>
        <v>Hotze</v>
      </c>
      <c r="C1612">
        <f>VLOOKUP(A1612, 'Medical Examinations'!$A$1:$J$2336,2,FALSE)</f>
        <v>29.26</v>
      </c>
      <c r="D1612">
        <f>VLOOKUP(A1612,'Medical Examinations'!A1611:J3946,3,FALSE)</f>
        <v>5.68</v>
      </c>
      <c r="E1612" t="str">
        <f>VLOOKUP(A1612,'Medical Examinations'!A1611:J3946,4,FALSE)</f>
        <v>Yes</v>
      </c>
      <c r="F1612" t="str">
        <f>VLOOKUP(A1612,'Medical Examinations'!A1611:J3946,4,FALSE)</f>
        <v>Yes</v>
      </c>
      <c r="G1612" t="str">
        <f>VLOOKUP(A1612,'Medical Examinations'!A1612:J3946,6,FALSE)</f>
        <v>No</v>
      </c>
      <c r="H1612">
        <f>VLOOKUP(A1612,'Medical Examinations'!A1612:J3946,7,FALSE)</f>
        <v>1</v>
      </c>
      <c r="I1612" s="8" t="str">
        <f>VLOOKUP(A1612,'Medical Examinations'!A1612:J3946,8,FALSE)</f>
        <v>No</v>
      </c>
      <c r="J1612" t="str">
        <f>VLOOKUP(A1612,'Medical Examinations'!A1612:J3946,9,FALSE)</f>
        <v>Overweight</v>
      </c>
      <c r="K1612" t="str">
        <f>VLOOKUP(A1612,'Medical Examinations'!A1612:J3946,10,FALSE)</f>
        <v>Normal</v>
      </c>
      <c r="L1612" s="14">
        <f>VLOOKUP(A1612,'Hospitalisation Details'!$A$1:$H$2344,2,FALSE)</f>
        <v>32448</v>
      </c>
      <c r="M1612">
        <f>VLOOKUP(A1612,'Hospitalisation Details'!$A$1:$H$2344,4,FALSE)</f>
        <v>6184.3</v>
      </c>
      <c r="N1612" t="str">
        <f>VLOOKUP(A1612,'Hospitalisation Details'!$A$1:$H$2344,5,FALSE)</f>
        <v>tier - 2</v>
      </c>
      <c r="O1612" t="str">
        <f>VLOOKUP(A1612,'Hospitalisation Details'!$A$1:$H$2344,6,FALSE)</f>
        <v>tier - 3</v>
      </c>
      <c r="P1612" t="str">
        <f>VLOOKUP(A1612,'Hospitalisation Details'!$A$1:$H$2344,7,FALSE)</f>
        <v>R1013</v>
      </c>
      <c r="Q1612">
        <f>VLOOKUP(A1612,'Hospitalisation Details'!$A$1:$H$2344,8,FALSE)</f>
        <v>34</v>
      </c>
    </row>
    <row r="1613" spans="1:17" x14ac:dyDescent="0.3">
      <c r="A1613" t="s">
        <v>748</v>
      </c>
      <c r="B1613" t="str">
        <f>VLOOKUP(A1613, 'Customer Names'!$A$1:$D$2336,3,FALSE)</f>
        <v>Chauhan</v>
      </c>
      <c r="C1613">
        <f>VLOOKUP(A1613, 'Medical Examinations'!$A$1:$J$2336,2,FALSE)</f>
        <v>15.09</v>
      </c>
      <c r="D1613">
        <f>VLOOKUP(A1613,'Medical Examinations'!A1612:J3947,3,FALSE)</f>
        <v>7.59</v>
      </c>
      <c r="E1613" t="str">
        <f>VLOOKUP(A1613,'Medical Examinations'!A1612:J3947,4,FALSE)</f>
        <v>Yes</v>
      </c>
      <c r="F1613" t="str">
        <f>VLOOKUP(A1613,'Medical Examinations'!A1612:J3947,4,FALSE)</f>
        <v>Yes</v>
      </c>
      <c r="G1613" t="str">
        <f>VLOOKUP(A1613,'Medical Examinations'!A1613:J3947,6,FALSE)</f>
        <v>No</v>
      </c>
      <c r="H1613">
        <f>VLOOKUP(A1613,'Medical Examinations'!A1613:J3947,7,FALSE)</f>
        <v>2</v>
      </c>
      <c r="I1613" s="8" t="str">
        <f>VLOOKUP(A1613,'Medical Examinations'!A1613:J3947,8,FALSE)</f>
        <v>No</v>
      </c>
      <c r="J1613" t="str">
        <f>VLOOKUP(A1613,'Medical Examinations'!A1613:J3947,9,FALSE)</f>
        <v>Underweight</v>
      </c>
      <c r="K1613" t="str">
        <f>VLOOKUP(A1613,'Medical Examinations'!A1613:J3947,10,FALSE)</f>
        <v>Diabetes</v>
      </c>
      <c r="L1613" s="14">
        <f>VLOOKUP(A1613,'Hospitalisation Details'!$A$1:$H$2344,2,FALSE)</f>
        <v>25846</v>
      </c>
      <c r="M1613">
        <f>VLOOKUP(A1613,'Hospitalisation Details'!$A$1:$H$2344,4,FALSE)</f>
        <v>6183.46</v>
      </c>
      <c r="N1613" t="str">
        <f>VLOOKUP(A1613,'Hospitalisation Details'!$A$1:$H$2344,5,FALSE)</f>
        <v>tier - 2</v>
      </c>
      <c r="O1613" t="str">
        <f>VLOOKUP(A1613,'Hospitalisation Details'!$A$1:$H$2344,6,FALSE)</f>
        <v>tier - 2</v>
      </c>
      <c r="P1613" t="str">
        <f>VLOOKUP(A1613,'Hospitalisation Details'!$A$1:$H$2344,7,FALSE)</f>
        <v>R1012</v>
      </c>
      <c r="Q1613">
        <f>VLOOKUP(A1613,'Hospitalisation Details'!$A$1:$H$2344,8,FALSE)</f>
        <v>52</v>
      </c>
    </row>
    <row r="1614" spans="1:17" x14ac:dyDescent="0.3">
      <c r="A1614" t="s">
        <v>747</v>
      </c>
      <c r="B1614" t="str">
        <f>VLOOKUP(A1614, 'Customer Names'!$A$1:$D$2336,3,FALSE)</f>
        <v>Raab</v>
      </c>
      <c r="C1614">
        <f>VLOOKUP(A1614, 'Medical Examinations'!$A$1:$J$2336,2,FALSE)</f>
        <v>22.63</v>
      </c>
      <c r="D1614">
        <f>VLOOKUP(A1614,'Medical Examinations'!A1613:J3948,3,FALSE)</f>
        <v>5.09</v>
      </c>
      <c r="E1614" t="str">
        <f>VLOOKUP(A1614,'Medical Examinations'!A1613:J3948,4,FALSE)</f>
        <v>Yes</v>
      </c>
      <c r="F1614" t="str">
        <f>VLOOKUP(A1614,'Medical Examinations'!A1613:J3948,4,FALSE)</f>
        <v>Yes</v>
      </c>
      <c r="G1614" t="str">
        <f>VLOOKUP(A1614,'Medical Examinations'!A1614:J3948,6,FALSE)</f>
        <v>No</v>
      </c>
      <c r="H1614">
        <f>VLOOKUP(A1614,'Medical Examinations'!A1614:J3948,7,FALSE)</f>
        <v>0</v>
      </c>
      <c r="I1614" s="8" t="str">
        <f>VLOOKUP(A1614,'Medical Examinations'!A1614:J3948,8,FALSE)</f>
        <v>No</v>
      </c>
      <c r="J1614" t="str">
        <f>VLOOKUP(A1614,'Medical Examinations'!A1614:J3948,9,FALSE)</f>
        <v>Normal weight</v>
      </c>
      <c r="K1614" t="str">
        <f>VLOOKUP(A1614,'Medical Examinations'!A1614:J3948,10,FALSE)</f>
        <v>Normal</v>
      </c>
      <c r="L1614" s="14">
        <f>VLOOKUP(A1614,'Hospitalisation Details'!$A$1:$H$2344,2,FALSE)</f>
        <v>31268</v>
      </c>
      <c r="M1614">
        <f>VLOOKUP(A1614,'Hospitalisation Details'!$A$1:$H$2344,4,FALSE)</f>
        <v>6183.32</v>
      </c>
      <c r="N1614" t="str">
        <f>VLOOKUP(A1614,'Hospitalisation Details'!$A$1:$H$2344,5,FALSE)</f>
        <v>tier - 2</v>
      </c>
      <c r="O1614" t="str">
        <f>VLOOKUP(A1614,'Hospitalisation Details'!$A$1:$H$2344,6,FALSE)</f>
        <v>tier - 2</v>
      </c>
      <c r="P1614" t="str">
        <f>VLOOKUP(A1614,'Hospitalisation Details'!$A$1:$H$2344,7,FALSE)</f>
        <v>R1012</v>
      </c>
      <c r="Q1614">
        <f>VLOOKUP(A1614,'Hospitalisation Details'!$A$1:$H$2344,8,FALSE)</f>
        <v>37</v>
      </c>
    </row>
    <row r="1615" spans="1:17" x14ac:dyDescent="0.3">
      <c r="A1615" t="s">
        <v>746</v>
      </c>
      <c r="B1615" t="str">
        <f>VLOOKUP(A1615, 'Customer Names'!$A$1:$D$2336,3,FALSE)</f>
        <v>McKown</v>
      </c>
      <c r="C1615">
        <f>VLOOKUP(A1615, 'Medical Examinations'!$A$1:$J$2336,2,FALSE)</f>
        <v>23.46</v>
      </c>
      <c r="D1615">
        <f>VLOOKUP(A1615,'Medical Examinations'!A1614:J3949,3,FALSE)</f>
        <v>4.21</v>
      </c>
      <c r="E1615" t="str">
        <f>VLOOKUP(A1615,'Medical Examinations'!A1614:J3949,4,FALSE)</f>
        <v>No</v>
      </c>
      <c r="F1615" t="str">
        <f>VLOOKUP(A1615,'Medical Examinations'!A1614:J3949,4,FALSE)</f>
        <v>No</v>
      </c>
      <c r="G1615" t="str">
        <f>VLOOKUP(A1615,'Medical Examinations'!A1615:J3949,6,FALSE)</f>
        <v>No</v>
      </c>
      <c r="H1615">
        <f>VLOOKUP(A1615,'Medical Examinations'!A1615:J3949,7,FALSE)</f>
        <v>1</v>
      </c>
      <c r="I1615" s="8" t="str">
        <f>VLOOKUP(A1615,'Medical Examinations'!A1615:J3949,8,FALSE)</f>
        <v>No</v>
      </c>
      <c r="J1615" t="str">
        <f>VLOOKUP(A1615,'Medical Examinations'!A1615:J3949,9,FALSE)</f>
        <v>Normal weight</v>
      </c>
      <c r="K1615" t="str">
        <f>VLOOKUP(A1615,'Medical Examinations'!A1615:J3949,10,FALSE)</f>
        <v>Normal</v>
      </c>
      <c r="L1615" s="14">
        <f>VLOOKUP(A1615,'Hospitalisation Details'!$A$1:$H$2344,2,FALSE)</f>
        <v>30961</v>
      </c>
      <c r="M1615">
        <f>VLOOKUP(A1615,'Hospitalisation Details'!$A$1:$H$2344,4,FALSE)</f>
        <v>6170.96</v>
      </c>
      <c r="N1615" t="str">
        <f>VLOOKUP(A1615,'Hospitalisation Details'!$A$1:$H$2344,5,FALSE)</f>
        <v>tier - 2</v>
      </c>
      <c r="O1615" t="str">
        <f>VLOOKUP(A1615,'Hospitalisation Details'!$A$1:$H$2344,6,FALSE)</f>
        <v>tier - 1</v>
      </c>
      <c r="P1615" t="str">
        <f>VLOOKUP(A1615,'Hospitalisation Details'!$A$1:$H$2344,7,FALSE)</f>
        <v>R1013</v>
      </c>
      <c r="Q1615">
        <f>VLOOKUP(A1615,'Hospitalisation Details'!$A$1:$H$2344,8,FALSE)</f>
        <v>38</v>
      </c>
    </row>
    <row r="1616" spans="1:17" x14ac:dyDescent="0.3">
      <c r="A1616" t="s">
        <v>745</v>
      </c>
      <c r="B1616" t="str">
        <f>VLOOKUP(A1616, 'Customer Names'!$A$1:$D$2336,3,FALSE)</f>
        <v>Schiemann</v>
      </c>
      <c r="C1616">
        <f>VLOOKUP(A1616, 'Medical Examinations'!$A$1:$J$2336,2,FALSE)</f>
        <v>22.56</v>
      </c>
      <c r="D1616">
        <f>VLOOKUP(A1616,'Medical Examinations'!A1615:J3950,3,FALSE)</f>
        <v>4.34</v>
      </c>
      <c r="E1616" t="str">
        <f>VLOOKUP(A1616,'Medical Examinations'!A1615:J3950,4,FALSE)</f>
        <v>Yes</v>
      </c>
      <c r="F1616" t="str">
        <f>VLOOKUP(A1616,'Medical Examinations'!A1615:J3950,4,FALSE)</f>
        <v>Yes</v>
      </c>
      <c r="G1616" t="str">
        <f>VLOOKUP(A1616,'Medical Examinations'!A1616:J3950,6,FALSE)</f>
        <v>No</v>
      </c>
      <c r="H1616">
        <f>VLOOKUP(A1616,'Medical Examinations'!A1616:J3950,7,FALSE)</f>
        <v>0</v>
      </c>
      <c r="I1616" s="8" t="str">
        <f>VLOOKUP(A1616,'Medical Examinations'!A1616:J3950,8,FALSE)</f>
        <v>No</v>
      </c>
      <c r="J1616" t="str">
        <f>VLOOKUP(A1616,'Medical Examinations'!A1616:J3950,9,FALSE)</f>
        <v>Normal weight</v>
      </c>
      <c r="K1616" t="str">
        <f>VLOOKUP(A1616,'Medical Examinations'!A1616:J3950,10,FALSE)</f>
        <v>Normal</v>
      </c>
      <c r="L1616" s="14">
        <f>VLOOKUP(A1616,'Hospitalisation Details'!$A$1:$H$2344,2,FALSE)</f>
        <v>31335</v>
      </c>
      <c r="M1616">
        <f>VLOOKUP(A1616,'Hospitalisation Details'!$A$1:$H$2344,4,FALSE)</f>
        <v>6159.57</v>
      </c>
      <c r="N1616" t="str">
        <f>VLOOKUP(A1616,'Hospitalisation Details'!$A$1:$H$2344,5,FALSE)</f>
        <v>tier - 2</v>
      </c>
      <c r="O1616" t="str">
        <f>VLOOKUP(A1616,'Hospitalisation Details'!$A$1:$H$2344,6,FALSE)</f>
        <v>tier - 1</v>
      </c>
      <c r="P1616" t="str">
        <f>VLOOKUP(A1616,'Hospitalisation Details'!$A$1:$H$2344,7,FALSE)</f>
        <v>R1012</v>
      </c>
      <c r="Q1616">
        <f>VLOOKUP(A1616,'Hospitalisation Details'!$A$1:$H$2344,8,FALSE)</f>
        <v>37</v>
      </c>
    </row>
    <row r="1617" spans="1:17" x14ac:dyDescent="0.3">
      <c r="A1617" t="s">
        <v>744</v>
      </c>
      <c r="B1617" t="str">
        <f>VLOOKUP(A1617, 'Customer Names'!$A$1:$D$2336,3,FALSE)</f>
        <v>Cress</v>
      </c>
      <c r="C1617">
        <f>VLOOKUP(A1617, 'Medical Examinations'!$A$1:$J$2336,2,FALSE)</f>
        <v>19.28</v>
      </c>
      <c r="D1617">
        <f>VLOOKUP(A1617,'Medical Examinations'!A1616:J3951,3,FALSE)</f>
        <v>11.85</v>
      </c>
      <c r="E1617" t="str">
        <f>VLOOKUP(A1617,'Medical Examinations'!A1616:J3951,4,FALSE)</f>
        <v>No</v>
      </c>
      <c r="F1617" t="str">
        <f>VLOOKUP(A1617,'Medical Examinations'!A1616:J3951,4,FALSE)</f>
        <v>No</v>
      </c>
      <c r="G1617" t="str">
        <f>VLOOKUP(A1617,'Medical Examinations'!A1617:J3951,6,FALSE)</f>
        <v>No</v>
      </c>
      <c r="H1617">
        <f>VLOOKUP(A1617,'Medical Examinations'!A1617:J3951,7,FALSE)</f>
        <v>2</v>
      </c>
      <c r="I1617" s="8" t="str">
        <f>VLOOKUP(A1617,'Medical Examinations'!A1617:J3951,8,FALSE)</f>
        <v>No</v>
      </c>
      <c r="J1617" t="str">
        <f>VLOOKUP(A1617,'Medical Examinations'!A1617:J3951,9,FALSE)</f>
        <v>Normal weight</v>
      </c>
      <c r="K1617" t="str">
        <f>VLOOKUP(A1617,'Medical Examinations'!A1617:J3951,10,FALSE)</f>
        <v>Diabetes</v>
      </c>
      <c r="L1617" s="14">
        <f>VLOOKUP(A1617,'Hospitalisation Details'!$A$1:$H$2344,2,FALSE)</f>
        <v>26974</v>
      </c>
      <c r="M1617">
        <f>VLOOKUP(A1617,'Hospitalisation Details'!$A$1:$H$2344,4,FALSE)</f>
        <v>6152.05</v>
      </c>
      <c r="N1617" t="str">
        <f>VLOOKUP(A1617,'Hospitalisation Details'!$A$1:$H$2344,5,FALSE)</f>
        <v>tier - 2</v>
      </c>
      <c r="O1617" t="str">
        <f>VLOOKUP(A1617,'Hospitalisation Details'!$A$1:$H$2344,6,FALSE)</f>
        <v>tier - 3</v>
      </c>
      <c r="P1617" t="str">
        <f>VLOOKUP(A1617,'Hospitalisation Details'!$A$1:$H$2344,7,FALSE)</f>
        <v>R1013</v>
      </c>
      <c r="Q1617">
        <f>VLOOKUP(A1617,'Hospitalisation Details'!$A$1:$H$2344,8,FALSE)</f>
        <v>49</v>
      </c>
    </row>
    <row r="1618" spans="1:17" x14ac:dyDescent="0.3">
      <c r="A1618" t="s">
        <v>743</v>
      </c>
      <c r="B1618" t="str">
        <f>VLOOKUP(A1618, 'Customer Names'!$A$1:$D$2336,3,FALSE)</f>
        <v>Mawson</v>
      </c>
      <c r="C1618">
        <f>VLOOKUP(A1618, 'Medical Examinations'!$A$1:$J$2336,2,FALSE)</f>
        <v>15.37</v>
      </c>
      <c r="D1618">
        <f>VLOOKUP(A1618,'Medical Examinations'!A1617:J3952,3,FALSE)</f>
        <v>9.61</v>
      </c>
      <c r="E1618" t="str">
        <f>VLOOKUP(A1618,'Medical Examinations'!A1617:J3952,4,FALSE)</f>
        <v>Yes</v>
      </c>
      <c r="F1618" t="str">
        <f>VLOOKUP(A1618,'Medical Examinations'!A1617:J3952,4,FALSE)</f>
        <v>Yes</v>
      </c>
      <c r="G1618" t="str">
        <f>VLOOKUP(A1618,'Medical Examinations'!A1618:J3952,6,FALSE)</f>
        <v>No</v>
      </c>
      <c r="H1618">
        <f>VLOOKUP(A1618,'Medical Examinations'!A1618:J3952,7,FALSE)</f>
        <v>2</v>
      </c>
      <c r="I1618" s="8" t="str">
        <f>VLOOKUP(A1618,'Medical Examinations'!A1618:J3952,8,FALSE)</f>
        <v>No</v>
      </c>
      <c r="J1618" t="str">
        <f>VLOOKUP(A1618,'Medical Examinations'!A1618:J3952,9,FALSE)</f>
        <v>Underweight</v>
      </c>
      <c r="K1618" t="str">
        <f>VLOOKUP(A1618,'Medical Examinations'!A1618:J3952,10,FALSE)</f>
        <v>Diabetes</v>
      </c>
      <c r="L1618" s="14">
        <f>VLOOKUP(A1618,'Hospitalisation Details'!$A$1:$H$2344,2,FALSE)</f>
        <v>25855</v>
      </c>
      <c r="M1618">
        <f>VLOOKUP(A1618,'Hospitalisation Details'!$A$1:$H$2344,4,FALSE)</f>
        <v>6147.12</v>
      </c>
      <c r="N1618" t="str">
        <f>VLOOKUP(A1618,'Hospitalisation Details'!$A$1:$H$2344,5,FALSE)</f>
        <v>tier - 2</v>
      </c>
      <c r="O1618" t="str">
        <f>VLOOKUP(A1618,'Hospitalisation Details'!$A$1:$H$2344,6,FALSE)</f>
        <v>tier - 3</v>
      </c>
      <c r="P1618" t="str">
        <f>VLOOKUP(A1618,'Hospitalisation Details'!$A$1:$H$2344,7,FALSE)</f>
        <v>R1012</v>
      </c>
      <c r="Q1618">
        <f>VLOOKUP(A1618,'Hospitalisation Details'!$A$1:$H$2344,8,FALSE)</f>
        <v>52</v>
      </c>
    </row>
    <row r="1619" spans="1:17" x14ac:dyDescent="0.3">
      <c r="A1619" t="s">
        <v>742</v>
      </c>
      <c r="B1619" t="str">
        <f>VLOOKUP(A1619, 'Customer Names'!$A$1:$D$2336,3,FALSE)</f>
        <v>Wigginton</v>
      </c>
      <c r="C1619">
        <f>VLOOKUP(A1619, 'Medical Examinations'!$A$1:$J$2336,2,FALSE)</f>
        <v>18.71</v>
      </c>
      <c r="D1619">
        <f>VLOOKUP(A1619,'Medical Examinations'!A1618:J3953,3,FALSE)</f>
        <v>5.29</v>
      </c>
      <c r="E1619" t="str">
        <f>VLOOKUP(A1619,'Medical Examinations'!A1618:J3953,4,FALSE)</f>
        <v>Yes</v>
      </c>
      <c r="F1619" t="str">
        <f>VLOOKUP(A1619,'Medical Examinations'!A1618:J3953,4,FALSE)</f>
        <v>Yes</v>
      </c>
      <c r="G1619" t="str">
        <f>VLOOKUP(A1619,'Medical Examinations'!A1619:J3953,6,FALSE)</f>
        <v>No</v>
      </c>
      <c r="H1619">
        <f>VLOOKUP(A1619,'Medical Examinations'!A1619:J3953,7,FALSE)</f>
        <v>0</v>
      </c>
      <c r="I1619" s="8" t="str">
        <f>VLOOKUP(A1619,'Medical Examinations'!A1619:J3953,8,FALSE)</f>
        <v>No</v>
      </c>
      <c r="J1619" t="str">
        <f>VLOOKUP(A1619,'Medical Examinations'!A1619:J3953,9,FALSE)</f>
        <v>Normal weight</v>
      </c>
      <c r="K1619" t="str">
        <f>VLOOKUP(A1619,'Medical Examinations'!A1619:J3953,10,FALSE)</f>
        <v>Normal</v>
      </c>
      <c r="L1619" s="14">
        <f>VLOOKUP(A1619,'Hospitalisation Details'!$A$1:$H$2344,2,FALSE)</f>
        <v>28106</v>
      </c>
      <c r="M1619">
        <f>VLOOKUP(A1619,'Hospitalisation Details'!$A$1:$H$2344,4,FALSE)</f>
        <v>6139.14</v>
      </c>
      <c r="N1619" t="str">
        <f>VLOOKUP(A1619,'Hospitalisation Details'!$A$1:$H$2344,5,FALSE)</f>
        <v>tier - 2</v>
      </c>
      <c r="O1619" t="str">
        <f>VLOOKUP(A1619,'Hospitalisation Details'!$A$1:$H$2344,6,FALSE)</f>
        <v>tier - 3</v>
      </c>
      <c r="P1619" t="str">
        <f>VLOOKUP(A1619,'Hospitalisation Details'!$A$1:$H$2344,7,FALSE)</f>
        <v>R1013</v>
      </c>
      <c r="Q1619">
        <f>VLOOKUP(A1619,'Hospitalisation Details'!$A$1:$H$2344,8,FALSE)</f>
        <v>46</v>
      </c>
    </row>
    <row r="1620" spans="1:17" x14ac:dyDescent="0.3">
      <c r="A1620" t="s">
        <v>741</v>
      </c>
      <c r="B1620" t="str">
        <f>VLOOKUP(A1620, 'Customer Names'!$A$1:$D$2336,3,FALSE)</f>
        <v>Wang</v>
      </c>
      <c r="C1620">
        <f>VLOOKUP(A1620, 'Medical Examinations'!$A$1:$J$2336,2,FALSE)</f>
        <v>20.61</v>
      </c>
      <c r="D1620">
        <f>VLOOKUP(A1620,'Medical Examinations'!A1619:J3954,3,FALSE)</f>
        <v>6.89</v>
      </c>
      <c r="E1620" t="str">
        <f>VLOOKUP(A1620,'Medical Examinations'!A1619:J3954,4,FALSE)</f>
        <v>No</v>
      </c>
      <c r="F1620" t="str">
        <f>VLOOKUP(A1620,'Medical Examinations'!A1619:J3954,4,FALSE)</f>
        <v>No</v>
      </c>
      <c r="G1620" t="str">
        <f>VLOOKUP(A1620,'Medical Examinations'!A1620:J3954,6,FALSE)</f>
        <v>No</v>
      </c>
      <c r="H1620">
        <f>VLOOKUP(A1620,'Medical Examinations'!A1620:J3954,7,FALSE)</f>
        <v>0</v>
      </c>
      <c r="I1620" s="8" t="str">
        <f>VLOOKUP(A1620,'Medical Examinations'!A1620:J3954,8,FALSE)</f>
        <v>No</v>
      </c>
      <c r="J1620" t="str">
        <f>VLOOKUP(A1620,'Medical Examinations'!A1620:J3954,9,FALSE)</f>
        <v>Normal weight</v>
      </c>
      <c r="K1620" t="str">
        <f>VLOOKUP(A1620,'Medical Examinations'!A1620:J3954,10,FALSE)</f>
        <v>Diabetes</v>
      </c>
      <c r="L1620" s="14">
        <f>VLOOKUP(A1620,'Hospitalisation Details'!$A$1:$H$2344,2,FALSE)</f>
        <v>28738</v>
      </c>
      <c r="M1620">
        <f>VLOOKUP(A1620,'Hospitalisation Details'!$A$1:$H$2344,4,FALSE)</f>
        <v>6138.58</v>
      </c>
      <c r="N1620" t="str">
        <f>VLOOKUP(A1620,'Hospitalisation Details'!$A$1:$H$2344,5,FALSE)</f>
        <v>tier - 2</v>
      </c>
      <c r="O1620" t="str">
        <f>VLOOKUP(A1620,'Hospitalisation Details'!$A$1:$H$2344,6,FALSE)</f>
        <v>tier - 1</v>
      </c>
      <c r="P1620" t="str">
        <f>VLOOKUP(A1620,'Hospitalisation Details'!$A$1:$H$2344,7,FALSE)</f>
        <v>R1013</v>
      </c>
      <c r="Q1620">
        <f>VLOOKUP(A1620,'Hospitalisation Details'!$A$1:$H$2344,8,FALSE)</f>
        <v>44</v>
      </c>
    </row>
    <row r="1621" spans="1:17" x14ac:dyDescent="0.3">
      <c r="A1621" t="s">
        <v>740</v>
      </c>
      <c r="B1621" t="str">
        <f>VLOOKUP(A1621, 'Customer Names'!$A$1:$D$2336,3,FALSE)</f>
        <v>Schroeder</v>
      </c>
      <c r="C1621">
        <f>VLOOKUP(A1621, 'Medical Examinations'!$A$1:$J$2336,2,FALSE)</f>
        <v>15.99</v>
      </c>
      <c r="D1621">
        <f>VLOOKUP(A1621,'Medical Examinations'!A1620:J3955,3,FALSE)</f>
        <v>4.57</v>
      </c>
      <c r="E1621" t="str">
        <f>VLOOKUP(A1621,'Medical Examinations'!A1620:J3955,4,FALSE)</f>
        <v>Yes</v>
      </c>
      <c r="F1621" t="str">
        <f>VLOOKUP(A1621,'Medical Examinations'!A1620:J3955,4,FALSE)</f>
        <v>Yes</v>
      </c>
      <c r="G1621" t="str">
        <f>VLOOKUP(A1621,'Medical Examinations'!A1621:J3955,6,FALSE)</f>
        <v>Yes</v>
      </c>
      <c r="H1621">
        <f>VLOOKUP(A1621,'Medical Examinations'!A1621:J3955,7,FALSE)</f>
        <v>1</v>
      </c>
      <c r="I1621" s="8" t="str">
        <f>VLOOKUP(A1621,'Medical Examinations'!A1621:J3955,8,FALSE)</f>
        <v>No</v>
      </c>
      <c r="J1621" t="str">
        <f>VLOOKUP(A1621,'Medical Examinations'!A1621:J3955,9,FALSE)</f>
        <v>Underweight</v>
      </c>
      <c r="K1621" t="str">
        <f>VLOOKUP(A1621,'Medical Examinations'!A1621:J3955,10,FALSE)</f>
        <v>Normal</v>
      </c>
      <c r="L1621" s="14">
        <f>VLOOKUP(A1621,'Hospitalisation Details'!$A$1:$H$2344,2,FALSE)</f>
        <v>25516</v>
      </c>
      <c r="M1621">
        <f>VLOOKUP(A1621,'Hospitalisation Details'!$A$1:$H$2344,4,FALSE)</f>
        <v>6138.5</v>
      </c>
      <c r="N1621" t="str">
        <f>VLOOKUP(A1621,'Hospitalisation Details'!$A$1:$H$2344,5,FALSE)</f>
        <v>tier - 2</v>
      </c>
      <c r="O1621" t="str">
        <f>VLOOKUP(A1621,'Hospitalisation Details'!$A$1:$H$2344,6,FALSE)</f>
        <v>tier - 2</v>
      </c>
      <c r="P1621" t="str">
        <f>VLOOKUP(A1621,'Hospitalisation Details'!$A$1:$H$2344,7,FALSE)</f>
        <v>R1011</v>
      </c>
      <c r="Q1621">
        <f>VLOOKUP(A1621,'Hospitalisation Details'!$A$1:$H$2344,8,FALSE)</f>
        <v>53</v>
      </c>
    </row>
    <row r="1622" spans="1:17" x14ac:dyDescent="0.3">
      <c r="A1622" t="s">
        <v>739</v>
      </c>
      <c r="B1622" t="str">
        <f>VLOOKUP(A1622, 'Customer Names'!$A$1:$D$2336,3,FALSE)</f>
        <v>Leonard</v>
      </c>
      <c r="C1622">
        <f>VLOOKUP(A1622, 'Medical Examinations'!$A$1:$J$2336,2,FALSE)</f>
        <v>33.155000000000001</v>
      </c>
      <c r="D1622">
        <f>VLOOKUP(A1622,'Medical Examinations'!A1621:J3956,3,FALSE)</f>
        <v>4.32</v>
      </c>
      <c r="E1622" t="str">
        <f>VLOOKUP(A1622,'Medical Examinations'!A1621:J3956,4,FALSE)</f>
        <v>No</v>
      </c>
      <c r="F1622" t="str">
        <f>VLOOKUP(A1622,'Medical Examinations'!A1621:J3956,4,FALSE)</f>
        <v>No</v>
      </c>
      <c r="G1622" t="str">
        <f>VLOOKUP(A1622,'Medical Examinations'!A1622:J3956,6,FALSE)</f>
        <v>No</v>
      </c>
      <c r="H1622">
        <f>VLOOKUP(A1622,'Medical Examinations'!A1622:J3956,7,FALSE)</f>
        <v>0</v>
      </c>
      <c r="I1622" s="8" t="str">
        <f>VLOOKUP(A1622,'Medical Examinations'!A1622:J3956,8,FALSE)</f>
        <v>No</v>
      </c>
      <c r="J1622" t="str">
        <f>VLOOKUP(A1622,'Medical Examinations'!A1622:J3956,9,FALSE)</f>
        <v>Obesity</v>
      </c>
      <c r="K1622" t="str">
        <f>VLOOKUP(A1622,'Medical Examinations'!A1622:J3956,10,FALSE)</f>
        <v>Normal</v>
      </c>
      <c r="L1622" s="14">
        <f>VLOOKUP(A1622,'Hospitalisation Details'!$A$1:$H$2344,2,FALSE)</f>
        <v>33103</v>
      </c>
      <c r="M1622">
        <f>VLOOKUP(A1622,'Hospitalisation Details'!$A$1:$H$2344,4,FALSE)</f>
        <v>6128.8</v>
      </c>
      <c r="N1622" t="str">
        <f>VLOOKUP(A1622,'Hospitalisation Details'!$A$1:$H$2344,5,FALSE)</f>
        <v>tier - 2</v>
      </c>
      <c r="O1622" t="str">
        <f>VLOOKUP(A1622,'Hospitalisation Details'!$A$1:$H$2344,6,FALSE)</f>
        <v>tier - 3</v>
      </c>
      <c r="P1622" t="str">
        <f>VLOOKUP(A1622,'Hospitalisation Details'!$A$1:$H$2344,7,FALSE)</f>
        <v>R1012</v>
      </c>
      <c r="Q1622">
        <f>VLOOKUP(A1622,'Hospitalisation Details'!$A$1:$H$2344,8,FALSE)</f>
        <v>32</v>
      </c>
    </row>
    <row r="1623" spans="1:17" x14ac:dyDescent="0.3">
      <c r="A1623" t="s">
        <v>738</v>
      </c>
      <c r="B1623" t="str">
        <f>VLOOKUP(A1623, 'Customer Names'!$A$1:$D$2336,3,FALSE)</f>
        <v>Tissue</v>
      </c>
      <c r="C1623">
        <f>VLOOKUP(A1623, 'Medical Examinations'!$A$1:$J$2336,2,FALSE)</f>
        <v>26.22</v>
      </c>
      <c r="D1623">
        <f>VLOOKUP(A1623,'Medical Examinations'!A1622:J3957,3,FALSE)</f>
        <v>5.57</v>
      </c>
      <c r="E1623" t="str">
        <f>VLOOKUP(A1623,'Medical Examinations'!A1622:J3957,4,FALSE)</f>
        <v>Yes</v>
      </c>
      <c r="F1623" t="str">
        <f>VLOOKUP(A1623,'Medical Examinations'!A1622:J3957,4,FALSE)</f>
        <v>Yes</v>
      </c>
      <c r="G1623" t="str">
        <f>VLOOKUP(A1623,'Medical Examinations'!A1623:J3957,6,FALSE)</f>
        <v>Yes</v>
      </c>
      <c r="H1623">
        <f>VLOOKUP(A1623,'Medical Examinations'!A1623:J3957,7,FALSE)</f>
        <v>1</v>
      </c>
      <c r="I1623" s="8" t="str">
        <f>VLOOKUP(A1623,'Medical Examinations'!A1623:J3957,8,FALSE)</f>
        <v>No</v>
      </c>
      <c r="J1623" t="str">
        <f>VLOOKUP(A1623,'Medical Examinations'!A1623:J3957,9,FALSE)</f>
        <v>Overweight</v>
      </c>
      <c r="K1623" t="str">
        <f>VLOOKUP(A1623,'Medical Examinations'!A1623:J3957,10,FALSE)</f>
        <v>Normal</v>
      </c>
      <c r="L1623" s="14">
        <f>VLOOKUP(A1623,'Hospitalisation Details'!$A$1:$H$2344,2,FALSE)</f>
        <v>30636</v>
      </c>
      <c r="M1623">
        <f>VLOOKUP(A1623,'Hospitalisation Details'!$A$1:$H$2344,4,FALSE)</f>
        <v>6123.57</v>
      </c>
      <c r="N1623" t="str">
        <f>VLOOKUP(A1623,'Hospitalisation Details'!$A$1:$H$2344,5,FALSE)</f>
        <v>tier - 3</v>
      </c>
      <c r="O1623" t="str">
        <f>VLOOKUP(A1623,'Hospitalisation Details'!$A$1:$H$2344,6,FALSE)</f>
        <v>tier - 2</v>
      </c>
      <c r="P1623" t="str">
        <f>VLOOKUP(A1623,'Hospitalisation Details'!$A$1:$H$2344,7,FALSE)</f>
        <v>R1012</v>
      </c>
      <c r="Q1623">
        <f>VLOOKUP(A1623,'Hospitalisation Details'!$A$1:$H$2344,8,FALSE)</f>
        <v>39</v>
      </c>
    </row>
    <row r="1624" spans="1:17" x14ac:dyDescent="0.3">
      <c r="A1624" t="s">
        <v>737</v>
      </c>
      <c r="B1624" t="str">
        <f>VLOOKUP(A1624, 'Customer Names'!$A$1:$D$2336,3,FALSE)</f>
        <v>Wood</v>
      </c>
      <c r="C1624">
        <f>VLOOKUP(A1624, 'Medical Examinations'!$A$1:$J$2336,2,FALSE)</f>
        <v>21.85</v>
      </c>
      <c r="D1624">
        <f>VLOOKUP(A1624,'Medical Examinations'!A1623:J3958,3,FALSE)</f>
        <v>5.26</v>
      </c>
      <c r="E1624" t="str">
        <f>VLOOKUP(A1624,'Medical Examinations'!A1623:J3958,4,FALSE)</f>
        <v>Yes</v>
      </c>
      <c r="F1624" t="str">
        <f>VLOOKUP(A1624,'Medical Examinations'!A1623:J3958,4,FALSE)</f>
        <v>Yes</v>
      </c>
      <c r="G1624" t="str">
        <f>VLOOKUP(A1624,'Medical Examinations'!A1624:J3958,6,FALSE)</f>
        <v>Yes</v>
      </c>
      <c r="H1624">
        <f>VLOOKUP(A1624,'Medical Examinations'!A1624:J3958,7,FALSE)</f>
        <v>1</v>
      </c>
      <c r="I1624" s="8" t="str">
        <f>VLOOKUP(A1624,'Medical Examinations'!A1624:J3958,8,FALSE)</f>
        <v>No</v>
      </c>
      <c r="J1624" t="str">
        <f>VLOOKUP(A1624,'Medical Examinations'!A1624:J3958,9,FALSE)</f>
        <v>Normal weight</v>
      </c>
      <c r="K1624" t="str">
        <f>VLOOKUP(A1624,'Medical Examinations'!A1624:J3958,10,FALSE)</f>
        <v>Normal</v>
      </c>
      <c r="L1624" s="14">
        <f>VLOOKUP(A1624,'Hospitalisation Details'!$A$1:$H$2344,2,FALSE)</f>
        <v>30539</v>
      </c>
      <c r="M1624">
        <f>VLOOKUP(A1624,'Hospitalisation Details'!$A$1:$H$2344,4,FALSE)</f>
        <v>6117.49</v>
      </c>
      <c r="N1624" t="str">
        <f>VLOOKUP(A1624,'Hospitalisation Details'!$A$1:$H$2344,5,FALSE)</f>
        <v>tier - 2</v>
      </c>
      <c r="O1624" t="str">
        <f>VLOOKUP(A1624,'Hospitalisation Details'!$A$1:$H$2344,6,FALSE)</f>
        <v>tier - 3</v>
      </c>
      <c r="P1624" t="str">
        <f>VLOOKUP(A1624,'Hospitalisation Details'!$A$1:$H$2344,7,FALSE)</f>
        <v>R1012</v>
      </c>
      <c r="Q1624">
        <f>VLOOKUP(A1624,'Hospitalisation Details'!$A$1:$H$2344,8,FALSE)</f>
        <v>39</v>
      </c>
    </row>
    <row r="1625" spans="1:17" x14ac:dyDescent="0.3">
      <c r="A1625" t="s">
        <v>736</v>
      </c>
      <c r="B1625" t="str">
        <f>VLOOKUP(A1625, 'Customer Names'!$A$1:$D$2336,3,FALSE)</f>
        <v>Denny</v>
      </c>
      <c r="C1625">
        <f>VLOOKUP(A1625, 'Medical Examinations'!$A$1:$J$2336,2,FALSE)</f>
        <v>30.495000000000001</v>
      </c>
      <c r="D1625">
        <f>VLOOKUP(A1625,'Medical Examinations'!A1624:J3959,3,FALSE)</f>
        <v>6.25</v>
      </c>
      <c r="E1625" t="str">
        <f>VLOOKUP(A1625,'Medical Examinations'!A1624:J3959,4,FALSE)</f>
        <v>No</v>
      </c>
      <c r="F1625" t="str">
        <f>VLOOKUP(A1625,'Medical Examinations'!A1624:J3959,4,FALSE)</f>
        <v>No</v>
      </c>
      <c r="G1625" t="str">
        <f>VLOOKUP(A1625,'Medical Examinations'!A1625:J3959,6,FALSE)</f>
        <v>No</v>
      </c>
      <c r="H1625">
        <f>VLOOKUP(A1625,'Medical Examinations'!A1625:J3959,7,FALSE)</f>
        <v>0</v>
      </c>
      <c r="I1625" s="8" t="str">
        <f>VLOOKUP(A1625,'Medical Examinations'!A1625:J3959,8,FALSE)</f>
        <v>No</v>
      </c>
      <c r="J1625" t="str">
        <f>VLOOKUP(A1625,'Medical Examinations'!A1625:J3959,9,FALSE)</f>
        <v>Obesity</v>
      </c>
      <c r="K1625" t="str">
        <f>VLOOKUP(A1625,'Medical Examinations'!A1625:J3959,10,FALSE)</f>
        <v>Prediabetes</v>
      </c>
      <c r="L1625" s="14">
        <f>VLOOKUP(A1625,'Hospitalisation Details'!$A$1:$H$2344,2,FALSE)</f>
        <v>33444</v>
      </c>
      <c r="M1625">
        <f>VLOOKUP(A1625,'Hospitalisation Details'!$A$1:$H$2344,4,FALSE)</f>
        <v>6113.23</v>
      </c>
      <c r="N1625" t="str">
        <f>VLOOKUP(A1625,'Hospitalisation Details'!$A$1:$H$2344,5,FALSE)</f>
        <v>tier - 2</v>
      </c>
      <c r="O1625" t="str">
        <f>VLOOKUP(A1625,'Hospitalisation Details'!$A$1:$H$2344,6,FALSE)</f>
        <v>tier - 2</v>
      </c>
      <c r="P1625" t="str">
        <f>VLOOKUP(A1625,'Hospitalisation Details'!$A$1:$H$2344,7,FALSE)</f>
        <v>R1024</v>
      </c>
      <c r="Q1625">
        <f>VLOOKUP(A1625,'Hospitalisation Details'!$A$1:$H$2344,8,FALSE)</f>
        <v>31</v>
      </c>
    </row>
    <row r="1626" spans="1:17" x14ac:dyDescent="0.3">
      <c r="A1626" t="s">
        <v>735</v>
      </c>
      <c r="B1626" t="str">
        <f>VLOOKUP(A1626, 'Customer Names'!$A$1:$D$2336,3,FALSE)</f>
        <v>Testa</v>
      </c>
      <c r="C1626">
        <f>VLOOKUP(A1626, 'Medical Examinations'!$A$1:$J$2336,2,FALSE)</f>
        <v>34.104999999999997</v>
      </c>
      <c r="D1626">
        <f>VLOOKUP(A1626,'Medical Examinations'!A1625:J3960,3,FALSE)</f>
        <v>5.67</v>
      </c>
      <c r="E1626" t="str">
        <f>VLOOKUP(A1626,'Medical Examinations'!A1625:J3960,4,FALSE)</f>
        <v>Yes</v>
      </c>
      <c r="F1626" t="str">
        <f>VLOOKUP(A1626,'Medical Examinations'!A1625:J3960,4,FALSE)</f>
        <v>Yes</v>
      </c>
      <c r="G1626" t="str">
        <f>VLOOKUP(A1626,'Medical Examinations'!A1626:J3960,6,FALSE)</f>
        <v>No</v>
      </c>
      <c r="H1626">
        <f>VLOOKUP(A1626,'Medical Examinations'!A1626:J3960,7,FALSE)</f>
        <v>0</v>
      </c>
      <c r="I1626" s="8" t="str">
        <f>VLOOKUP(A1626,'Medical Examinations'!A1626:J3960,8,FALSE)</f>
        <v>No</v>
      </c>
      <c r="J1626" t="str">
        <f>VLOOKUP(A1626,'Medical Examinations'!A1626:J3960,9,FALSE)</f>
        <v>Obesity</v>
      </c>
      <c r="K1626" t="str">
        <f>VLOOKUP(A1626,'Medical Examinations'!A1626:J3960,10,FALSE)</f>
        <v>Normal</v>
      </c>
      <c r="L1626" s="14">
        <f>VLOOKUP(A1626,'Hospitalisation Details'!$A$1:$H$2344,2,FALSE)</f>
        <v>31249</v>
      </c>
      <c r="M1626">
        <f>VLOOKUP(A1626,'Hospitalisation Details'!$A$1:$H$2344,4,FALSE)</f>
        <v>6112.35</v>
      </c>
      <c r="N1626" t="str">
        <f>VLOOKUP(A1626,'Hospitalisation Details'!$A$1:$H$2344,5,FALSE)</f>
        <v>tier - 2</v>
      </c>
      <c r="O1626" t="str">
        <f>VLOOKUP(A1626,'Hospitalisation Details'!$A$1:$H$2344,6,FALSE)</f>
        <v>tier - 1</v>
      </c>
      <c r="P1626" t="str">
        <f>VLOOKUP(A1626,'Hospitalisation Details'!$A$1:$H$2344,7,FALSE)</f>
        <v>R1012</v>
      </c>
      <c r="Q1626">
        <f>VLOOKUP(A1626,'Hospitalisation Details'!$A$1:$H$2344,8,FALSE)</f>
        <v>37</v>
      </c>
    </row>
    <row r="1627" spans="1:17" x14ac:dyDescent="0.3">
      <c r="A1627" t="s">
        <v>734</v>
      </c>
      <c r="B1627" t="str">
        <f>VLOOKUP(A1627, 'Customer Names'!$A$1:$D$2336,3,FALSE)</f>
        <v>Mooney</v>
      </c>
      <c r="C1627">
        <f>VLOOKUP(A1627, 'Medical Examinations'!$A$1:$J$2336,2,FALSE)</f>
        <v>32.770000000000003</v>
      </c>
      <c r="D1627">
        <f>VLOOKUP(A1627,'Medical Examinations'!A1626:J3961,3,FALSE)</f>
        <v>4.42</v>
      </c>
      <c r="E1627" t="str">
        <f>VLOOKUP(A1627,'Medical Examinations'!A1626:J3961,4,FALSE)</f>
        <v>Yes</v>
      </c>
      <c r="F1627" t="str">
        <f>VLOOKUP(A1627,'Medical Examinations'!A1626:J3961,4,FALSE)</f>
        <v>Yes</v>
      </c>
      <c r="G1627" t="str">
        <f>VLOOKUP(A1627,'Medical Examinations'!A1627:J3961,6,FALSE)</f>
        <v>No</v>
      </c>
      <c r="H1627">
        <f>VLOOKUP(A1627,'Medical Examinations'!A1627:J3961,7,FALSE)</f>
        <v>1</v>
      </c>
      <c r="I1627" s="8" t="str">
        <f>VLOOKUP(A1627,'Medical Examinations'!A1627:J3961,8,FALSE)</f>
        <v>No</v>
      </c>
      <c r="J1627" t="str">
        <f>VLOOKUP(A1627,'Medical Examinations'!A1627:J3961,9,FALSE)</f>
        <v>Obesity</v>
      </c>
      <c r="K1627" t="str">
        <f>VLOOKUP(A1627,'Medical Examinations'!A1627:J3961,10,FALSE)</f>
        <v>Normal</v>
      </c>
      <c r="L1627" s="14">
        <f>VLOOKUP(A1627,'Hospitalisation Details'!$A$1:$H$2344,2,FALSE)</f>
        <v>34951</v>
      </c>
      <c r="M1627">
        <f>VLOOKUP(A1627,'Hospitalisation Details'!$A$1:$H$2344,4,FALSE)</f>
        <v>6111.95</v>
      </c>
      <c r="N1627" t="str">
        <f>VLOOKUP(A1627,'Hospitalisation Details'!$A$1:$H$2344,5,FALSE)</f>
        <v>tier - 2</v>
      </c>
      <c r="O1627" t="str">
        <f>VLOOKUP(A1627,'Hospitalisation Details'!$A$1:$H$2344,6,FALSE)</f>
        <v>tier - 3</v>
      </c>
      <c r="P1627" t="str">
        <f>VLOOKUP(A1627,'Hospitalisation Details'!$A$1:$H$2344,7,FALSE)</f>
        <v>R1026</v>
      </c>
      <c r="Q1627">
        <f>VLOOKUP(A1627,'Hospitalisation Details'!$A$1:$H$2344,8,FALSE)</f>
        <v>27</v>
      </c>
    </row>
    <row r="1628" spans="1:17" x14ac:dyDescent="0.3">
      <c r="A1628" t="s">
        <v>733</v>
      </c>
      <c r="B1628" t="str">
        <f>VLOOKUP(A1628, 'Customer Names'!$A$1:$D$2336,3,FALSE)</f>
        <v>Buchholtz</v>
      </c>
      <c r="C1628">
        <f>VLOOKUP(A1628, 'Medical Examinations'!$A$1:$J$2336,2,FALSE)</f>
        <v>16.850000000000001</v>
      </c>
      <c r="D1628">
        <f>VLOOKUP(A1628,'Medical Examinations'!A1627:J3962,3,FALSE)</f>
        <v>11.75</v>
      </c>
      <c r="E1628" t="str">
        <f>VLOOKUP(A1628,'Medical Examinations'!A1627:J3962,4,FALSE)</f>
        <v>Yes</v>
      </c>
      <c r="F1628" t="str">
        <f>VLOOKUP(A1628,'Medical Examinations'!A1627:J3962,4,FALSE)</f>
        <v>Yes</v>
      </c>
      <c r="G1628" t="str">
        <f>VLOOKUP(A1628,'Medical Examinations'!A1628:J3962,6,FALSE)</f>
        <v>No</v>
      </c>
      <c r="H1628">
        <f>VLOOKUP(A1628,'Medical Examinations'!A1628:J3962,7,FALSE)</f>
        <v>2</v>
      </c>
      <c r="I1628" s="8" t="str">
        <f>VLOOKUP(A1628,'Medical Examinations'!A1628:J3962,8,FALSE)</f>
        <v>No</v>
      </c>
      <c r="J1628" t="str">
        <f>VLOOKUP(A1628,'Medical Examinations'!A1628:J3962,9,FALSE)</f>
        <v>Underweight</v>
      </c>
      <c r="K1628" t="str">
        <f>VLOOKUP(A1628,'Medical Examinations'!A1628:J3962,10,FALSE)</f>
        <v>Diabetes</v>
      </c>
      <c r="L1628" s="14">
        <f>VLOOKUP(A1628,'Hospitalisation Details'!$A$1:$H$2344,2,FALSE)</f>
        <v>25728</v>
      </c>
      <c r="M1628">
        <f>VLOOKUP(A1628,'Hospitalisation Details'!$A$1:$H$2344,4,FALSE)</f>
        <v>6098.38</v>
      </c>
      <c r="N1628" t="str">
        <f>VLOOKUP(A1628,'Hospitalisation Details'!$A$1:$H$2344,5,FALSE)</f>
        <v>tier - 2</v>
      </c>
      <c r="O1628" t="str">
        <f>VLOOKUP(A1628,'Hospitalisation Details'!$A$1:$H$2344,6,FALSE)</f>
        <v>tier - 2</v>
      </c>
      <c r="P1628" t="str">
        <f>VLOOKUP(A1628,'Hospitalisation Details'!$A$1:$H$2344,7,FALSE)</f>
        <v>R1013</v>
      </c>
      <c r="Q1628">
        <f>VLOOKUP(A1628,'Hospitalisation Details'!$A$1:$H$2344,8,FALSE)</f>
        <v>52</v>
      </c>
    </row>
    <row r="1629" spans="1:17" x14ac:dyDescent="0.3">
      <c r="A1629" t="s">
        <v>732</v>
      </c>
      <c r="B1629" t="str">
        <f>VLOOKUP(A1629, 'Customer Names'!$A$1:$D$2336,3,FALSE)</f>
        <v>Hoyt</v>
      </c>
      <c r="C1629">
        <f>VLOOKUP(A1629, 'Medical Examinations'!$A$1:$J$2336,2,FALSE)</f>
        <v>34.700000000000003</v>
      </c>
      <c r="D1629">
        <f>VLOOKUP(A1629,'Medical Examinations'!A1628:J3963,3,FALSE)</f>
        <v>6.06</v>
      </c>
      <c r="E1629" t="str">
        <f>VLOOKUP(A1629,'Medical Examinations'!A1628:J3963,4,FALSE)</f>
        <v>No</v>
      </c>
      <c r="F1629" t="str">
        <f>VLOOKUP(A1629,'Medical Examinations'!A1628:J3963,4,FALSE)</f>
        <v>No</v>
      </c>
      <c r="G1629" t="str">
        <f>VLOOKUP(A1629,'Medical Examinations'!A1629:J3963,6,FALSE)</f>
        <v>No</v>
      </c>
      <c r="H1629">
        <f>VLOOKUP(A1629,'Medical Examinations'!A1629:J3963,7,FALSE)</f>
        <v>1</v>
      </c>
      <c r="I1629" s="8" t="str">
        <f>VLOOKUP(A1629,'Medical Examinations'!A1629:J3963,8,FALSE)</f>
        <v>No</v>
      </c>
      <c r="J1629" t="str">
        <f>VLOOKUP(A1629,'Medical Examinations'!A1629:J3963,9,FALSE)</f>
        <v>Obesity</v>
      </c>
      <c r="K1629" t="str">
        <f>VLOOKUP(A1629,'Medical Examinations'!A1629:J3963,10,FALSE)</f>
        <v>Prediabetes</v>
      </c>
      <c r="L1629" s="14">
        <f>VLOOKUP(A1629,'Hospitalisation Details'!$A$1:$H$2344,2,FALSE)</f>
        <v>30888</v>
      </c>
      <c r="M1629">
        <f>VLOOKUP(A1629,'Hospitalisation Details'!$A$1:$H$2344,4,FALSE)</f>
        <v>6082.41</v>
      </c>
      <c r="N1629" t="str">
        <f>VLOOKUP(A1629,'Hospitalisation Details'!$A$1:$H$2344,5,FALSE)</f>
        <v>tier - 1</v>
      </c>
      <c r="O1629" t="str">
        <f>VLOOKUP(A1629,'Hospitalisation Details'!$A$1:$H$2344,6,FALSE)</f>
        <v>tier - 2</v>
      </c>
      <c r="P1629" t="str">
        <f>VLOOKUP(A1629,'Hospitalisation Details'!$A$1:$H$2344,7,FALSE)</f>
        <v>R1011</v>
      </c>
      <c r="Q1629">
        <f>VLOOKUP(A1629,'Hospitalisation Details'!$A$1:$H$2344,8,FALSE)</f>
        <v>38</v>
      </c>
    </row>
    <row r="1630" spans="1:17" x14ac:dyDescent="0.3">
      <c r="A1630" t="s">
        <v>731</v>
      </c>
      <c r="B1630" t="str">
        <f>VLOOKUP(A1630, 'Customer Names'!$A$1:$D$2336,3,FALSE)</f>
        <v>Cabada</v>
      </c>
      <c r="C1630">
        <f>VLOOKUP(A1630, 'Medical Examinations'!$A$1:$J$2336,2,FALSE)</f>
        <v>37.049999999999997</v>
      </c>
      <c r="D1630">
        <f>VLOOKUP(A1630,'Medical Examinations'!A1629:J3964,3,FALSE)</f>
        <v>5.48</v>
      </c>
      <c r="E1630" t="str">
        <f>VLOOKUP(A1630,'Medical Examinations'!A1629:J3964,4,FALSE)</f>
        <v>No</v>
      </c>
      <c r="F1630" t="str">
        <f>VLOOKUP(A1630,'Medical Examinations'!A1629:J3964,4,FALSE)</f>
        <v>No</v>
      </c>
      <c r="G1630" t="str">
        <f>VLOOKUP(A1630,'Medical Examinations'!A1630:J3964,6,FALSE)</f>
        <v>No</v>
      </c>
      <c r="H1630">
        <f>VLOOKUP(A1630,'Medical Examinations'!A1630:J3964,7,FALSE)</f>
        <v>1</v>
      </c>
      <c r="I1630" s="8" t="str">
        <f>VLOOKUP(A1630,'Medical Examinations'!A1630:J3964,8,FALSE)</f>
        <v>No</v>
      </c>
      <c r="J1630" t="str">
        <f>VLOOKUP(A1630,'Medical Examinations'!A1630:J3964,9,FALSE)</f>
        <v>Obesity</v>
      </c>
      <c r="K1630" t="str">
        <f>VLOOKUP(A1630,'Medical Examinations'!A1630:J3964,10,FALSE)</f>
        <v>Normal</v>
      </c>
      <c r="L1630" s="14">
        <f>VLOOKUP(A1630,'Hospitalisation Details'!$A$1:$H$2344,2,FALSE)</f>
        <v>30969</v>
      </c>
      <c r="M1630">
        <f>VLOOKUP(A1630,'Hospitalisation Details'!$A$1:$H$2344,4,FALSE)</f>
        <v>6079.67</v>
      </c>
      <c r="N1630" t="str">
        <f>VLOOKUP(A1630,'Hospitalisation Details'!$A$1:$H$2344,5,FALSE)</f>
        <v>tier - 1</v>
      </c>
      <c r="O1630" t="str">
        <f>VLOOKUP(A1630,'Hospitalisation Details'!$A$1:$H$2344,6,FALSE)</f>
        <v>tier - 1</v>
      </c>
      <c r="P1630" t="str">
        <f>VLOOKUP(A1630,'Hospitalisation Details'!$A$1:$H$2344,7,FALSE)</f>
        <v>R1014</v>
      </c>
      <c r="Q1630">
        <f>VLOOKUP(A1630,'Hospitalisation Details'!$A$1:$H$2344,8,FALSE)</f>
        <v>38</v>
      </c>
    </row>
    <row r="1631" spans="1:17" x14ac:dyDescent="0.3">
      <c r="A1631" t="s">
        <v>730</v>
      </c>
      <c r="B1631" t="str">
        <f>VLOOKUP(A1631, 'Customer Names'!$A$1:$D$2336,3,FALSE)</f>
        <v>Lobaciute</v>
      </c>
      <c r="C1631">
        <f>VLOOKUP(A1631, 'Medical Examinations'!$A$1:$J$2336,2,FALSE)</f>
        <v>18.78</v>
      </c>
      <c r="D1631">
        <f>VLOOKUP(A1631,'Medical Examinations'!A1630:J3965,3,FALSE)</f>
        <v>4.45</v>
      </c>
      <c r="E1631" t="str">
        <f>VLOOKUP(A1631,'Medical Examinations'!A1630:J3965,4,FALSE)</f>
        <v>No</v>
      </c>
      <c r="F1631" t="str">
        <f>VLOOKUP(A1631,'Medical Examinations'!A1630:J3965,4,FALSE)</f>
        <v>No</v>
      </c>
      <c r="G1631" t="str">
        <f>VLOOKUP(A1631,'Medical Examinations'!A1631:J3965,6,FALSE)</f>
        <v>Yes</v>
      </c>
      <c r="H1631">
        <f>VLOOKUP(A1631,'Medical Examinations'!A1631:J3965,7,FALSE)</f>
        <v>1</v>
      </c>
      <c r="I1631" s="8" t="str">
        <f>VLOOKUP(A1631,'Medical Examinations'!A1631:J3965,8,FALSE)</f>
        <v>No</v>
      </c>
      <c r="J1631" t="str">
        <f>VLOOKUP(A1631,'Medical Examinations'!A1631:J3965,9,FALSE)</f>
        <v>Normal weight</v>
      </c>
      <c r="K1631" t="str">
        <f>VLOOKUP(A1631,'Medical Examinations'!A1631:J3965,10,FALSE)</f>
        <v>Normal</v>
      </c>
      <c r="L1631" s="14">
        <f>VLOOKUP(A1631,'Hospitalisation Details'!$A$1:$H$2344,2,FALSE)</f>
        <v>29075</v>
      </c>
      <c r="M1631">
        <f>VLOOKUP(A1631,'Hospitalisation Details'!$A$1:$H$2344,4,FALSE)</f>
        <v>6074.37</v>
      </c>
      <c r="N1631" t="str">
        <f>VLOOKUP(A1631,'Hospitalisation Details'!$A$1:$H$2344,5,FALSE)</f>
        <v>tier - 2</v>
      </c>
      <c r="O1631" t="str">
        <f>VLOOKUP(A1631,'Hospitalisation Details'!$A$1:$H$2344,6,FALSE)</f>
        <v>tier - 2</v>
      </c>
      <c r="P1631" t="str">
        <f>VLOOKUP(A1631,'Hospitalisation Details'!$A$1:$H$2344,7,FALSE)</f>
        <v>R1012</v>
      </c>
      <c r="Q1631">
        <f>VLOOKUP(A1631,'Hospitalisation Details'!$A$1:$H$2344,8,FALSE)</f>
        <v>43</v>
      </c>
    </row>
    <row r="1632" spans="1:17" x14ac:dyDescent="0.3">
      <c r="A1632" t="s">
        <v>729</v>
      </c>
      <c r="B1632" t="str">
        <f>VLOOKUP(A1632, 'Customer Names'!$A$1:$D$2336,3,FALSE)</f>
        <v>Dawes</v>
      </c>
      <c r="C1632">
        <f>VLOOKUP(A1632, 'Medical Examinations'!$A$1:$J$2336,2,FALSE)</f>
        <v>28.024999999999999</v>
      </c>
      <c r="D1632">
        <f>VLOOKUP(A1632,'Medical Examinations'!A1631:J3966,3,FALSE)</f>
        <v>5</v>
      </c>
      <c r="E1632" t="str">
        <f>VLOOKUP(A1632,'Medical Examinations'!A1631:J3966,4,FALSE)</f>
        <v>No</v>
      </c>
      <c r="F1632" t="str">
        <f>VLOOKUP(A1632,'Medical Examinations'!A1631:J3966,4,FALSE)</f>
        <v>No</v>
      </c>
      <c r="G1632" t="str">
        <f>VLOOKUP(A1632,'Medical Examinations'!A1632:J3966,6,FALSE)</f>
        <v>No</v>
      </c>
      <c r="H1632">
        <f>VLOOKUP(A1632,'Medical Examinations'!A1632:J3966,7,FALSE)</f>
        <v>1</v>
      </c>
      <c r="I1632" s="8" t="str">
        <f>VLOOKUP(A1632,'Medical Examinations'!A1632:J3966,8,FALSE)</f>
        <v>No</v>
      </c>
      <c r="J1632" t="str">
        <f>VLOOKUP(A1632,'Medical Examinations'!A1632:J3966,9,FALSE)</f>
        <v>Overweight</v>
      </c>
      <c r="K1632" t="str">
        <f>VLOOKUP(A1632,'Medical Examinations'!A1632:J3966,10,FALSE)</f>
        <v>Normal</v>
      </c>
      <c r="L1632" s="14">
        <f>VLOOKUP(A1632,'Hospitalisation Details'!$A$1:$H$2344,2,FALSE)</f>
        <v>30946</v>
      </c>
      <c r="M1632">
        <f>VLOOKUP(A1632,'Hospitalisation Details'!$A$1:$H$2344,4,FALSE)</f>
        <v>6067.13</v>
      </c>
      <c r="N1632" t="str">
        <f>VLOOKUP(A1632,'Hospitalisation Details'!$A$1:$H$2344,5,FALSE)</f>
        <v>tier - 3</v>
      </c>
      <c r="O1632" t="str">
        <f>VLOOKUP(A1632,'Hospitalisation Details'!$A$1:$H$2344,6,FALSE)</f>
        <v>tier - 1</v>
      </c>
      <c r="P1632" t="str">
        <f>VLOOKUP(A1632,'Hospitalisation Details'!$A$1:$H$2344,7,FALSE)</f>
        <v>R1016</v>
      </c>
      <c r="Q1632">
        <f>VLOOKUP(A1632,'Hospitalisation Details'!$A$1:$H$2344,8,FALSE)</f>
        <v>38</v>
      </c>
    </row>
    <row r="1633" spans="1:17" x14ac:dyDescent="0.3">
      <c r="A1633" t="s">
        <v>728</v>
      </c>
      <c r="B1633" t="str">
        <f>VLOOKUP(A1633, 'Customer Names'!$A$1:$D$2336,3,FALSE)</f>
        <v>Deppen</v>
      </c>
      <c r="C1633">
        <f>VLOOKUP(A1633, 'Medical Examinations'!$A$1:$J$2336,2,FALSE)</f>
        <v>35.090000000000003</v>
      </c>
      <c r="D1633">
        <f>VLOOKUP(A1633,'Medical Examinations'!A1632:J3967,3,FALSE)</f>
        <v>5.84</v>
      </c>
      <c r="E1633" t="str">
        <f>VLOOKUP(A1633,'Medical Examinations'!A1632:J3967,4,FALSE)</f>
        <v>No</v>
      </c>
      <c r="F1633" t="str">
        <f>VLOOKUP(A1633,'Medical Examinations'!A1632:J3967,4,FALSE)</f>
        <v>No</v>
      </c>
      <c r="G1633" t="str">
        <f>VLOOKUP(A1633,'Medical Examinations'!A1633:J3967,6,FALSE)</f>
        <v>No</v>
      </c>
      <c r="H1633">
        <f>VLOOKUP(A1633,'Medical Examinations'!A1633:J3967,7,FALSE)</f>
        <v>0</v>
      </c>
      <c r="I1633" s="8" t="str">
        <f>VLOOKUP(A1633,'Medical Examinations'!A1633:J3967,8,FALSE)</f>
        <v>No</v>
      </c>
      <c r="J1633" t="str">
        <f>VLOOKUP(A1633,'Medical Examinations'!A1633:J3967,9,FALSE)</f>
        <v>Obesity</v>
      </c>
      <c r="K1633" t="str">
        <f>VLOOKUP(A1633,'Medical Examinations'!A1633:J3967,10,FALSE)</f>
        <v>Prediabetes</v>
      </c>
      <c r="L1633" s="14">
        <f>VLOOKUP(A1633,'Hospitalisation Details'!$A$1:$H$2344,2,FALSE)</f>
        <v>34646</v>
      </c>
      <c r="M1633">
        <f>VLOOKUP(A1633,'Hospitalisation Details'!$A$1:$H$2344,4,FALSE)</f>
        <v>6064.37</v>
      </c>
      <c r="N1633" t="str">
        <f>VLOOKUP(A1633,'Hospitalisation Details'!$A$1:$H$2344,5,FALSE)</f>
        <v>tier - 2</v>
      </c>
      <c r="O1633" t="str">
        <f>VLOOKUP(A1633,'Hospitalisation Details'!$A$1:$H$2344,6,FALSE)</f>
        <v>tier - 2</v>
      </c>
      <c r="P1633" t="str">
        <f>VLOOKUP(A1633,'Hospitalisation Details'!$A$1:$H$2344,7,FALSE)</f>
        <v>R1011</v>
      </c>
      <c r="Q1633">
        <f>VLOOKUP(A1633,'Hospitalisation Details'!$A$1:$H$2344,8,FALSE)</f>
        <v>28</v>
      </c>
    </row>
    <row r="1634" spans="1:17" x14ac:dyDescent="0.3">
      <c r="A1634" t="s">
        <v>727</v>
      </c>
      <c r="B1634" t="str">
        <f>VLOOKUP(A1634, 'Customer Names'!$A$1:$D$2336,3,FALSE)</f>
        <v>Oberndorfer</v>
      </c>
      <c r="C1634">
        <f>VLOOKUP(A1634, 'Medical Examinations'!$A$1:$J$2336,2,FALSE)</f>
        <v>34.42</v>
      </c>
      <c r="D1634">
        <f>VLOOKUP(A1634,'Medical Examinations'!A1633:J3968,3,FALSE)</f>
        <v>5.21</v>
      </c>
      <c r="E1634" t="str">
        <f>VLOOKUP(A1634,'Medical Examinations'!A1633:J3968,4,FALSE)</f>
        <v>Yes</v>
      </c>
      <c r="F1634" t="str">
        <f>VLOOKUP(A1634,'Medical Examinations'!A1633:J3968,4,FALSE)</f>
        <v>Yes</v>
      </c>
      <c r="G1634" t="str">
        <f>VLOOKUP(A1634,'Medical Examinations'!A1634:J3968,6,FALSE)</f>
        <v>No</v>
      </c>
      <c r="H1634">
        <f>VLOOKUP(A1634,'Medical Examinations'!A1634:J3968,7,FALSE)</f>
        <v>0</v>
      </c>
      <c r="I1634" s="8" t="str">
        <f>VLOOKUP(A1634,'Medical Examinations'!A1634:J3968,8,FALSE)</f>
        <v>No</v>
      </c>
      <c r="J1634" t="str">
        <f>VLOOKUP(A1634,'Medical Examinations'!A1634:J3968,9,FALSE)</f>
        <v>Obesity</v>
      </c>
      <c r="K1634" t="str">
        <f>VLOOKUP(A1634,'Medical Examinations'!A1634:J3968,10,FALSE)</f>
        <v>Normal</v>
      </c>
      <c r="L1634" s="14">
        <f>VLOOKUP(A1634,'Hospitalisation Details'!$A$1:$H$2344,2,FALSE)</f>
        <v>35274</v>
      </c>
      <c r="M1634">
        <f>VLOOKUP(A1634,'Hospitalisation Details'!$A$1:$H$2344,4,FALSE)</f>
        <v>6061.8</v>
      </c>
      <c r="N1634" t="str">
        <f>VLOOKUP(A1634,'Hospitalisation Details'!$A$1:$H$2344,5,FALSE)</f>
        <v>tier - 2</v>
      </c>
      <c r="O1634" t="str">
        <f>VLOOKUP(A1634,'Hospitalisation Details'!$A$1:$H$2344,6,FALSE)</f>
        <v>tier - 3</v>
      </c>
      <c r="P1634" t="str">
        <f>VLOOKUP(A1634,'Hospitalisation Details'!$A$1:$H$2344,7,FALSE)</f>
        <v>R1012</v>
      </c>
      <c r="Q1634">
        <f>VLOOKUP(A1634,'Hospitalisation Details'!$A$1:$H$2344,8,FALSE)</f>
        <v>26</v>
      </c>
    </row>
    <row r="1635" spans="1:17" x14ac:dyDescent="0.3">
      <c r="A1635" t="s">
        <v>726</v>
      </c>
      <c r="B1635" t="str">
        <f>VLOOKUP(A1635, 'Customer Names'!$A$1:$D$2336,3,FALSE)</f>
        <v>Hetherington</v>
      </c>
      <c r="C1635">
        <f>VLOOKUP(A1635, 'Medical Examinations'!$A$1:$J$2336,2,FALSE)</f>
        <v>29.4</v>
      </c>
      <c r="D1635">
        <f>VLOOKUP(A1635,'Medical Examinations'!A1634:J3969,3,FALSE)</f>
        <v>4.26</v>
      </c>
      <c r="E1635" t="str">
        <f>VLOOKUP(A1635,'Medical Examinations'!A1634:J3969,4,FALSE)</f>
        <v>No</v>
      </c>
      <c r="F1635" t="str">
        <f>VLOOKUP(A1635,'Medical Examinations'!A1634:J3969,4,FALSE)</f>
        <v>No</v>
      </c>
      <c r="G1635" t="str">
        <f>VLOOKUP(A1635,'Medical Examinations'!A1635:J3969,6,FALSE)</f>
        <v>No</v>
      </c>
      <c r="H1635">
        <f>VLOOKUP(A1635,'Medical Examinations'!A1635:J3969,7,FALSE)</f>
        <v>0</v>
      </c>
      <c r="I1635" s="8" t="str">
        <f>VLOOKUP(A1635,'Medical Examinations'!A1635:J3969,8,FALSE)</f>
        <v>No</v>
      </c>
      <c r="J1635" t="str">
        <f>VLOOKUP(A1635,'Medical Examinations'!A1635:J3969,9,FALSE)</f>
        <v>Overweight</v>
      </c>
      <c r="K1635" t="str">
        <f>VLOOKUP(A1635,'Medical Examinations'!A1635:J3969,10,FALSE)</f>
        <v>Normal</v>
      </c>
      <c r="L1635" s="14">
        <f>VLOOKUP(A1635,'Hospitalisation Details'!$A$1:$H$2344,2,FALSE)</f>
        <v>32736</v>
      </c>
      <c r="M1635">
        <f>VLOOKUP(A1635,'Hospitalisation Details'!$A$1:$H$2344,4,FALSE)</f>
        <v>6059.17</v>
      </c>
      <c r="N1635" t="str">
        <f>VLOOKUP(A1635,'Hospitalisation Details'!$A$1:$H$2344,5,FALSE)</f>
        <v>tier - 2</v>
      </c>
      <c r="O1635" t="str">
        <f>VLOOKUP(A1635,'Hospitalisation Details'!$A$1:$H$2344,6,FALSE)</f>
        <v>tier - 1</v>
      </c>
      <c r="P1635" t="str">
        <f>VLOOKUP(A1635,'Hospitalisation Details'!$A$1:$H$2344,7,FALSE)</f>
        <v>R1011</v>
      </c>
      <c r="Q1635">
        <f>VLOOKUP(A1635,'Hospitalisation Details'!$A$1:$H$2344,8,FALSE)</f>
        <v>33</v>
      </c>
    </row>
    <row r="1636" spans="1:17" x14ac:dyDescent="0.3">
      <c r="A1636" t="s">
        <v>725</v>
      </c>
      <c r="B1636" t="str">
        <f>VLOOKUP(A1636, 'Customer Names'!$A$1:$D$2336,3,FALSE)</f>
        <v>Murray</v>
      </c>
      <c r="C1636">
        <f>VLOOKUP(A1636, 'Medical Examinations'!$A$1:$J$2336,2,FALSE)</f>
        <v>21.31</v>
      </c>
      <c r="D1636">
        <f>VLOOKUP(A1636,'Medical Examinations'!A1635:J3970,3,FALSE)</f>
        <v>4.17</v>
      </c>
      <c r="E1636" t="str">
        <f>VLOOKUP(A1636,'Medical Examinations'!A1635:J3970,4,FALSE)</f>
        <v>No</v>
      </c>
      <c r="F1636" t="str">
        <f>VLOOKUP(A1636,'Medical Examinations'!A1635:J3970,4,FALSE)</f>
        <v>No</v>
      </c>
      <c r="G1636" t="str">
        <f>VLOOKUP(A1636,'Medical Examinations'!A1636:J3970,6,FALSE)</f>
        <v>No</v>
      </c>
      <c r="H1636">
        <f>VLOOKUP(A1636,'Medical Examinations'!A1636:J3970,7,FALSE)</f>
        <v>0</v>
      </c>
      <c r="I1636" s="8" t="str">
        <f>VLOOKUP(A1636,'Medical Examinations'!A1636:J3970,8,FALSE)</f>
        <v>No</v>
      </c>
      <c r="J1636" t="str">
        <f>VLOOKUP(A1636,'Medical Examinations'!A1636:J3970,9,FALSE)</f>
        <v>Normal weight</v>
      </c>
      <c r="K1636" t="str">
        <f>VLOOKUP(A1636,'Medical Examinations'!A1636:J3970,10,FALSE)</f>
        <v>Normal</v>
      </c>
      <c r="L1636" s="14">
        <f>VLOOKUP(A1636,'Hospitalisation Details'!$A$1:$H$2344,2,FALSE)</f>
        <v>29441</v>
      </c>
      <c r="M1636">
        <f>VLOOKUP(A1636,'Hospitalisation Details'!$A$1:$H$2344,4,FALSE)</f>
        <v>5993.62</v>
      </c>
      <c r="N1636" t="str">
        <f>VLOOKUP(A1636,'Hospitalisation Details'!$A$1:$H$2344,5,FALSE)</f>
        <v>tier - 2</v>
      </c>
      <c r="O1636" t="str">
        <f>VLOOKUP(A1636,'Hospitalisation Details'!$A$1:$H$2344,6,FALSE)</f>
        <v>tier - 3</v>
      </c>
      <c r="P1636" t="str">
        <f>VLOOKUP(A1636,'Hospitalisation Details'!$A$1:$H$2344,7,FALSE)</f>
        <v>R1013</v>
      </c>
      <c r="Q1636">
        <f>VLOOKUP(A1636,'Hospitalisation Details'!$A$1:$H$2344,8,FALSE)</f>
        <v>42</v>
      </c>
    </row>
    <row r="1637" spans="1:17" x14ac:dyDescent="0.3">
      <c r="A1637" t="s">
        <v>724</v>
      </c>
      <c r="B1637" t="str">
        <f>VLOOKUP(A1637, 'Customer Names'!$A$1:$D$2336,3,FALSE)</f>
        <v>Higden</v>
      </c>
      <c r="C1637">
        <f>VLOOKUP(A1637, 'Medical Examinations'!$A$1:$J$2336,2,FALSE)</f>
        <v>19.559999999999999</v>
      </c>
      <c r="D1637">
        <f>VLOOKUP(A1637,'Medical Examinations'!A1636:J3971,3,FALSE)</f>
        <v>11.96</v>
      </c>
      <c r="E1637" t="str">
        <f>VLOOKUP(A1637,'Medical Examinations'!A1636:J3971,4,FALSE)</f>
        <v>No</v>
      </c>
      <c r="F1637" t="str">
        <f>VLOOKUP(A1637,'Medical Examinations'!A1636:J3971,4,FALSE)</f>
        <v>No</v>
      </c>
      <c r="G1637" t="str">
        <f>VLOOKUP(A1637,'Medical Examinations'!A1637:J3971,6,FALSE)</f>
        <v>No</v>
      </c>
      <c r="H1637">
        <f>VLOOKUP(A1637,'Medical Examinations'!A1637:J3971,7,FALSE)</f>
        <v>0</v>
      </c>
      <c r="I1637" s="8" t="str">
        <f>VLOOKUP(A1637,'Medical Examinations'!A1637:J3971,8,FALSE)</f>
        <v>No</v>
      </c>
      <c r="J1637" t="str">
        <f>VLOOKUP(A1637,'Medical Examinations'!A1637:J3971,9,FALSE)</f>
        <v>Normal weight</v>
      </c>
      <c r="K1637" t="str">
        <f>VLOOKUP(A1637,'Medical Examinations'!A1637:J3971,10,FALSE)</f>
        <v>Diabetes</v>
      </c>
      <c r="L1637" s="14">
        <f>VLOOKUP(A1637,'Hospitalisation Details'!$A$1:$H$2344,2,FALSE)</f>
        <v>27258</v>
      </c>
      <c r="M1637">
        <f>VLOOKUP(A1637,'Hospitalisation Details'!$A$1:$H$2344,4,FALSE)</f>
        <v>5990.17</v>
      </c>
      <c r="N1637" t="str">
        <f>VLOOKUP(A1637,'Hospitalisation Details'!$A$1:$H$2344,5,FALSE)</f>
        <v>tier - 2</v>
      </c>
      <c r="O1637" t="str">
        <f>VLOOKUP(A1637,'Hospitalisation Details'!$A$1:$H$2344,6,FALSE)</f>
        <v>tier - 2</v>
      </c>
      <c r="P1637" t="str">
        <f>VLOOKUP(A1637,'Hospitalisation Details'!$A$1:$H$2344,7,FALSE)</f>
        <v>R1013</v>
      </c>
      <c r="Q1637">
        <f>VLOOKUP(A1637,'Hospitalisation Details'!$A$1:$H$2344,8,FALSE)</f>
        <v>48</v>
      </c>
    </row>
    <row r="1638" spans="1:17" x14ac:dyDescent="0.3">
      <c r="A1638" t="s">
        <v>723</v>
      </c>
      <c r="B1638" t="str">
        <f>VLOOKUP(A1638, 'Customer Names'!$A$1:$D$2336,3,FALSE)</f>
        <v>Rediger</v>
      </c>
      <c r="C1638">
        <f>VLOOKUP(A1638, 'Medical Examinations'!$A$1:$J$2336,2,FALSE)</f>
        <v>37.335000000000001</v>
      </c>
      <c r="D1638">
        <f>VLOOKUP(A1638,'Medical Examinations'!A1637:J3972,3,FALSE)</f>
        <v>6.26</v>
      </c>
      <c r="E1638" t="str">
        <f>VLOOKUP(A1638,'Medical Examinations'!A1637:J3972,4,FALSE)</f>
        <v>Yes</v>
      </c>
      <c r="F1638" t="str">
        <f>VLOOKUP(A1638,'Medical Examinations'!A1637:J3972,4,FALSE)</f>
        <v>Yes</v>
      </c>
      <c r="G1638" t="str">
        <f>VLOOKUP(A1638,'Medical Examinations'!A1638:J3972,6,FALSE)</f>
        <v>No</v>
      </c>
      <c r="H1638">
        <f>VLOOKUP(A1638,'Medical Examinations'!A1638:J3972,7,FALSE)</f>
        <v>1</v>
      </c>
      <c r="I1638" s="8" t="str">
        <f>VLOOKUP(A1638,'Medical Examinations'!A1638:J3972,8,FALSE)</f>
        <v>No</v>
      </c>
      <c r="J1638" t="str">
        <f>VLOOKUP(A1638,'Medical Examinations'!A1638:J3972,9,FALSE)</f>
        <v>Obesity</v>
      </c>
      <c r="K1638" t="str">
        <f>VLOOKUP(A1638,'Medical Examinations'!A1638:J3972,10,FALSE)</f>
        <v>Prediabetes</v>
      </c>
      <c r="L1638" s="14">
        <f>VLOOKUP(A1638,'Hospitalisation Details'!$A$1:$H$2344,2,FALSE)</f>
        <v>32304</v>
      </c>
      <c r="M1638">
        <f>VLOOKUP(A1638,'Hospitalisation Details'!$A$1:$H$2344,4,FALSE)</f>
        <v>5989.52</v>
      </c>
      <c r="N1638" t="str">
        <f>VLOOKUP(A1638,'Hospitalisation Details'!$A$1:$H$2344,5,FALSE)</f>
        <v>tier - 2</v>
      </c>
      <c r="O1638" t="str">
        <f>VLOOKUP(A1638,'Hospitalisation Details'!$A$1:$H$2344,6,FALSE)</f>
        <v>tier - 1</v>
      </c>
      <c r="P1638" t="str">
        <f>VLOOKUP(A1638,'Hospitalisation Details'!$A$1:$H$2344,7,FALSE)</f>
        <v>R1012</v>
      </c>
      <c r="Q1638">
        <f>VLOOKUP(A1638,'Hospitalisation Details'!$A$1:$H$2344,8,FALSE)</f>
        <v>34</v>
      </c>
    </row>
    <row r="1639" spans="1:17" x14ac:dyDescent="0.3">
      <c r="A1639" t="s">
        <v>722</v>
      </c>
      <c r="B1639" t="str">
        <f>VLOOKUP(A1639, 'Customer Names'!$A$1:$D$2336,3,FALSE)</f>
        <v>Huff</v>
      </c>
      <c r="C1639">
        <f>VLOOKUP(A1639, 'Medical Examinations'!$A$1:$J$2336,2,FALSE)</f>
        <v>19.53</v>
      </c>
      <c r="D1639">
        <f>VLOOKUP(A1639,'Medical Examinations'!A1638:J3973,3,FALSE)</f>
        <v>11.68</v>
      </c>
      <c r="E1639" t="str">
        <f>VLOOKUP(A1639,'Medical Examinations'!A1638:J3973,4,FALSE)</f>
        <v>No</v>
      </c>
      <c r="F1639" t="str">
        <f>VLOOKUP(A1639,'Medical Examinations'!A1638:J3973,4,FALSE)</f>
        <v>No</v>
      </c>
      <c r="G1639" t="str">
        <f>VLOOKUP(A1639,'Medical Examinations'!A1639:J3973,6,FALSE)</f>
        <v>No</v>
      </c>
      <c r="H1639">
        <f>VLOOKUP(A1639,'Medical Examinations'!A1639:J3973,7,FALSE)</f>
        <v>0</v>
      </c>
      <c r="I1639" s="8" t="str">
        <f>VLOOKUP(A1639,'Medical Examinations'!A1639:J3973,8,FALSE)</f>
        <v>No</v>
      </c>
      <c r="J1639" t="str">
        <f>VLOOKUP(A1639,'Medical Examinations'!A1639:J3973,9,FALSE)</f>
        <v>Normal weight</v>
      </c>
      <c r="K1639" t="str">
        <f>VLOOKUP(A1639,'Medical Examinations'!A1639:J3973,10,FALSE)</f>
        <v>Diabetes</v>
      </c>
      <c r="L1639" s="14">
        <f>VLOOKUP(A1639,'Hospitalisation Details'!$A$1:$H$2344,2,FALSE)</f>
        <v>27313</v>
      </c>
      <c r="M1639">
        <f>VLOOKUP(A1639,'Hospitalisation Details'!$A$1:$H$2344,4,FALSE)</f>
        <v>5979.99</v>
      </c>
      <c r="N1639" t="str">
        <f>VLOOKUP(A1639,'Hospitalisation Details'!$A$1:$H$2344,5,FALSE)</f>
        <v>tier - 2</v>
      </c>
      <c r="O1639" t="str">
        <f>VLOOKUP(A1639,'Hospitalisation Details'!$A$1:$H$2344,6,FALSE)</f>
        <v>tier - 3</v>
      </c>
      <c r="P1639" t="str">
        <f>VLOOKUP(A1639,'Hospitalisation Details'!$A$1:$H$2344,7,FALSE)</f>
        <v>R1013</v>
      </c>
      <c r="Q1639">
        <f>VLOOKUP(A1639,'Hospitalisation Details'!$A$1:$H$2344,8,FALSE)</f>
        <v>48</v>
      </c>
    </row>
    <row r="1640" spans="1:17" x14ac:dyDescent="0.3">
      <c r="A1640" t="s">
        <v>721</v>
      </c>
      <c r="B1640" t="str">
        <f>VLOOKUP(A1640, 'Customer Names'!$A$1:$D$2336,3,FALSE)</f>
        <v>Hall</v>
      </c>
      <c r="C1640">
        <f>VLOOKUP(A1640, 'Medical Examinations'!$A$1:$J$2336,2,FALSE)</f>
        <v>34.1</v>
      </c>
      <c r="D1640">
        <f>VLOOKUP(A1640,'Medical Examinations'!A1639:J3974,3,FALSE)</f>
        <v>5.16</v>
      </c>
      <c r="E1640" t="str">
        <f>VLOOKUP(A1640,'Medical Examinations'!A1639:J3974,4,FALSE)</f>
        <v>No</v>
      </c>
      <c r="F1640" t="str">
        <f>VLOOKUP(A1640,'Medical Examinations'!A1639:J3974,4,FALSE)</f>
        <v>No</v>
      </c>
      <c r="G1640" t="str">
        <f>VLOOKUP(A1640,'Medical Examinations'!A1640:J3974,6,FALSE)</f>
        <v>No</v>
      </c>
      <c r="H1640">
        <f>VLOOKUP(A1640,'Medical Examinations'!A1640:J3974,7,FALSE)</f>
        <v>0</v>
      </c>
      <c r="I1640" s="8" t="str">
        <f>VLOOKUP(A1640,'Medical Examinations'!A1640:J3974,8,FALSE)</f>
        <v>No</v>
      </c>
      <c r="J1640" t="str">
        <f>VLOOKUP(A1640,'Medical Examinations'!A1640:J3974,9,FALSE)</f>
        <v>Obesity</v>
      </c>
      <c r="K1640" t="str">
        <f>VLOOKUP(A1640,'Medical Examinations'!A1640:J3974,10,FALSE)</f>
        <v>Normal</v>
      </c>
      <c r="L1640" s="14">
        <f>VLOOKUP(A1640,'Hospitalisation Details'!$A$1:$H$2344,2,FALSE)</f>
        <v>29504</v>
      </c>
      <c r="M1640">
        <f>VLOOKUP(A1640,'Hospitalisation Details'!$A$1:$H$2344,4,FALSE)</f>
        <v>5979.73</v>
      </c>
      <c r="N1640" t="str">
        <f>VLOOKUP(A1640,'Hospitalisation Details'!$A$1:$H$2344,5,FALSE)</f>
        <v>tier - 2</v>
      </c>
      <c r="O1640" t="str">
        <f>VLOOKUP(A1640,'Hospitalisation Details'!$A$1:$H$2344,6,FALSE)</f>
        <v>tier - 2</v>
      </c>
      <c r="P1640" t="str">
        <f>VLOOKUP(A1640,'Hospitalisation Details'!$A$1:$H$2344,7,FALSE)</f>
        <v>R1011</v>
      </c>
      <c r="Q1640">
        <f>VLOOKUP(A1640,'Hospitalisation Details'!$A$1:$H$2344,8,FALSE)</f>
        <v>42</v>
      </c>
    </row>
    <row r="1641" spans="1:17" x14ac:dyDescent="0.3">
      <c r="A1641" t="s">
        <v>720</v>
      </c>
      <c r="B1641" t="str">
        <f>VLOOKUP(A1641, 'Customer Names'!$A$1:$D$2336,3,FALSE)</f>
        <v>Grise</v>
      </c>
      <c r="C1641">
        <f>VLOOKUP(A1641, 'Medical Examinations'!$A$1:$J$2336,2,FALSE)</f>
        <v>16.5</v>
      </c>
      <c r="D1641">
        <f>VLOOKUP(A1641,'Medical Examinations'!A1640:J3975,3,FALSE)</f>
        <v>6.9</v>
      </c>
      <c r="E1641" t="str">
        <f>VLOOKUP(A1641,'Medical Examinations'!A1640:J3975,4,FALSE)</f>
        <v>Yes</v>
      </c>
      <c r="F1641" t="str">
        <f>VLOOKUP(A1641,'Medical Examinations'!A1640:J3975,4,FALSE)</f>
        <v>Yes</v>
      </c>
      <c r="G1641" t="str">
        <f>VLOOKUP(A1641,'Medical Examinations'!A1641:J3975,6,FALSE)</f>
        <v>No</v>
      </c>
      <c r="H1641">
        <f>VLOOKUP(A1641,'Medical Examinations'!A1641:J3975,7,FALSE)</f>
        <v>2</v>
      </c>
      <c r="I1641" s="8" t="str">
        <f>VLOOKUP(A1641,'Medical Examinations'!A1641:J3975,8,FALSE)</f>
        <v>No</v>
      </c>
      <c r="J1641" t="str">
        <f>VLOOKUP(A1641,'Medical Examinations'!A1641:J3975,9,FALSE)</f>
        <v>Underweight</v>
      </c>
      <c r="K1641" t="str">
        <f>VLOOKUP(A1641,'Medical Examinations'!A1641:J3975,10,FALSE)</f>
        <v>Diabetes</v>
      </c>
      <c r="L1641" s="14">
        <f>VLOOKUP(A1641,'Hospitalisation Details'!$A$1:$H$2344,2,FALSE)</f>
        <v>25744</v>
      </c>
      <c r="M1641">
        <f>VLOOKUP(A1641,'Hospitalisation Details'!$A$1:$H$2344,4,FALSE)</f>
        <v>5979.66</v>
      </c>
      <c r="N1641" t="str">
        <f>VLOOKUP(A1641,'Hospitalisation Details'!$A$1:$H$2344,5,FALSE)</f>
        <v>tier - 2</v>
      </c>
      <c r="O1641" t="str">
        <f>VLOOKUP(A1641,'Hospitalisation Details'!$A$1:$H$2344,6,FALSE)</f>
        <v>tier - 3</v>
      </c>
      <c r="P1641" t="str">
        <f>VLOOKUP(A1641,'Hospitalisation Details'!$A$1:$H$2344,7,FALSE)</f>
        <v>R1013</v>
      </c>
      <c r="Q1641">
        <f>VLOOKUP(A1641,'Hospitalisation Details'!$A$1:$H$2344,8,FALSE)</f>
        <v>52</v>
      </c>
    </row>
    <row r="1642" spans="1:17" x14ac:dyDescent="0.3">
      <c r="A1642" t="s">
        <v>719</v>
      </c>
      <c r="B1642" t="str">
        <f>VLOOKUP(A1642, 'Customer Names'!$A$1:$D$2336,3,FALSE)</f>
        <v>Skildum</v>
      </c>
      <c r="C1642">
        <f>VLOOKUP(A1642, 'Medical Examinations'!$A$1:$J$2336,2,FALSE)</f>
        <v>30.69</v>
      </c>
      <c r="D1642">
        <f>VLOOKUP(A1642,'Medical Examinations'!A1641:J3976,3,FALSE)</f>
        <v>4.83</v>
      </c>
      <c r="E1642" t="str">
        <f>VLOOKUP(A1642,'Medical Examinations'!A1641:J3976,4,FALSE)</f>
        <v>No</v>
      </c>
      <c r="F1642" t="str">
        <f>VLOOKUP(A1642,'Medical Examinations'!A1641:J3976,4,FALSE)</f>
        <v>No</v>
      </c>
      <c r="G1642" t="str">
        <f>VLOOKUP(A1642,'Medical Examinations'!A1642:J3976,6,FALSE)</f>
        <v>No</v>
      </c>
      <c r="H1642">
        <f>VLOOKUP(A1642,'Medical Examinations'!A1642:J3976,7,FALSE)</f>
        <v>1</v>
      </c>
      <c r="I1642" s="8" t="str">
        <f>VLOOKUP(A1642,'Medical Examinations'!A1642:J3976,8,FALSE)</f>
        <v>No</v>
      </c>
      <c r="J1642" t="str">
        <f>VLOOKUP(A1642,'Medical Examinations'!A1642:J3976,9,FALSE)</f>
        <v>Obesity</v>
      </c>
      <c r="K1642" t="str">
        <f>VLOOKUP(A1642,'Medical Examinations'!A1642:J3976,10,FALSE)</f>
        <v>Normal</v>
      </c>
      <c r="L1642" s="14">
        <f>VLOOKUP(A1642,'Hospitalisation Details'!$A$1:$H$2344,2,FALSE)</f>
        <v>30997</v>
      </c>
      <c r="M1642">
        <f>VLOOKUP(A1642,'Hospitalisation Details'!$A$1:$H$2344,4,FALSE)</f>
        <v>5976.83</v>
      </c>
      <c r="N1642" t="str">
        <f>VLOOKUP(A1642,'Hospitalisation Details'!$A$1:$H$2344,5,FALSE)</f>
        <v>tier - 2</v>
      </c>
      <c r="O1642" t="str">
        <f>VLOOKUP(A1642,'Hospitalisation Details'!$A$1:$H$2344,6,FALSE)</f>
        <v>tier - 2</v>
      </c>
      <c r="P1642" t="str">
        <f>VLOOKUP(A1642,'Hospitalisation Details'!$A$1:$H$2344,7,FALSE)</f>
        <v>R1013</v>
      </c>
      <c r="Q1642">
        <f>VLOOKUP(A1642,'Hospitalisation Details'!$A$1:$H$2344,8,FALSE)</f>
        <v>38</v>
      </c>
    </row>
    <row r="1643" spans="1:17" x14ac:dyDescent="0.3">
      <c r="A1643" t="s">
        <v>718</v>
      </c>
      <c r="B1643" t="str">
        <f>VLOOKUP(A1643, 'Customer Names'!$A$1:$D$2336,3,FALSE)</f>
        <v>Yang</v>
      </c>
      <c r="C1643">
        <f>VLOOKUP(A1643, 'Medical Examinations'!$A$1:$J$2336,2,FALSE)</f>
        <v>28.93</v>
      </c>
      <c r="D1643">
        <f>VLOOKUP(A1643,'Medical Examinations'!A1642:J3977,3,FALSE)</f>
        <v>4.87</v>
      </c>
      <c r="E1643" t="str">
        <f>VLOOKUP(A1643,'Medical Examinations'!A1642:J3977,4,FALSE)</f>
        <v>No</v>
      </c>
      <c r="F1643" t="str">
        <f>VLOOKUP(A1643,'Medical Examinations'!A1642:J3977,4,FALSE)</f>
        <v>No</v>
      </c>
      <c r="G1643" t="str">
        <f>VLOOKUP(A1643,'Medical Examinations'!A1643:J3977,6,FALSE)</f>
        <v>No</v>
      </c>
      <c r="H1643">
        <f>VLOOKUP(A1643,'Medical Examinations'!A1643:J3977,7,FALSE)</f>
        <v>1</v>
      </c>
      <c r="I1643" s="8" t="str">
        <f>VLOOKUP(A1643,'Medical Examinations'!A1643:J3977,8,FALSE)</f>
        <v>No</v>
      </c>
      <c r="J1643" t="str">
        <f>VLOOKUP(A1643,'Medical Examinations'!A1643:J3977,9,FALSE)</f>
        <v>Overweight</v>
      </c>
      <c r="K1643" t="str">
        <f>VLOOKUP(A1643,'Medical Examinations'!A1643:J3977,10,FALSE)</f>
        <v>Normal</v>
      </c>
      <c r="L1643" s="14">
        <f>VLOOKUP(A1643,'Hospitalisation Details'!$A$1:$H$2344,2,FALSE)</f>
        <v>30944</v>
      </c>
      <c r="M1643">
        <f>VLOOKUP(A1643,'Hospitalisation Details'!$A$1:$H$2344,4,FALSE)</f>
        <v>5974.38</v>
      </c>
      <c r="N1643" t="str">
        <f>VLOOKUP(A1643,'Hospitalisation Details'!$A$1:$H$2344,5,FALSE)</f>
        <v>tier - 2</v>
      </c>
      <c r="O1643" t="str">
        <f>VLOOKUP(A1643,'Hospitalisation Details'!$A$1:$H$2344,6,FALSE)</f>
        <v>tier - 3</v>
      </c>
      <c r="P1643" t="str">
        <f>VLOOKUP(A1643,'Hospitalisation Details'!$A$1:$H$2344,7,FALSE)</f>
        <v>R1013</v>
      </c>
      <c r="Q1643">
        <f>VLOOKUP(A1643,'Hospitalisation Details'!$A$1:$H$2344,8,FALSE)</f>
        <v>38</v>
      </c>
    </row>
    <row r="1644" spans="1:17" x14ac:dyDescent="0.3">
      <c r="A1644" t="s">
        <v>717</v>
      </c>
      <c r="B1644" t="str">
        <f>VLOOKUP(A1644, 'Customer Names'!$A$1:$D$2336,3,FALSE)</f>
        <v>Fischer-Daly</v>
      </c>
      <c r="C1644">
        <f>VLOOKUP(A1644, 'Medical Examinations'!$A$1:$J$2336,2,FALSE)</f>
        <v>38.9</v>
      </c>
      <c r="D1644">
        <f>VLOOKUP(A1644,'Medical Examinations'!A1643:J3978,3,FALSE)</f>
        <v>4.28</v>
      </c>
      <c r="E1644" t="str">
        <f>VLOOKUP(A1644,'Medical Examinations'!A1643:J3978,4,FALSE)</f>
        <v>No</v>
      </c>
      <c r="F1644" t="str">
        <f>VLOOKUP(A1644,'Medical Examinations'!A1643:J3978,4,FALSE)</f>
        <v>No</v>
      </c>
      <c r="G1644" t="str">
        <f>VLOOKUP(A1644,'Medical Examinations'!A1644:J3978,6,FALSE)</f>
        <v>No</v>
      </c>
      <c r="H1644">
        <f>VLOOKUP(A1644,'Medical Examinations'!A1644:J3978,7,FALSE)</f>
        <v>0</v>
      </c>
      <c r="I1644" s="8" t="str">
        <f>VLOOKUP(A1644,'Medical Examinations'!A1644:J3978,8,FALSE)</f>
        <v>No</v>
      </c>
      <c r="J1644" t="str">
        <f>VLOOKUP(A1644,'Medical Examinations'!A1644:J3978,9,FALSE)</f>
        <v>Obesity</v>
      </c>
      <c r="K1644" t="str">
        <f>VLOOKUP(A1644,'Medical Examinations'!A1644:J3978,10,FALSE)</f>
        <v>Normal</v>
      </c>
      <c r="L1644" s="14">
        <f>VLOOKUP(A1644,'Hospitalisation Details'!$A$1:$H$2344,2,FALSE)</f>
        <v>32711</v>
      </c>
      <c r="M1644">
        <f>VLOOKUP(A1644,'Hospitalisation Details'!$A$1:$H$2344,4,FALSE)</f>
        <v>5972.38</v>
      </c>
      <c r="N1644" t="str">
        <f>VLOOKUP(A1644,'Hospitalisation Details'!$A$1:$H$2344,5,FALSE)</f>
        <v>tier - 2</v>
      </c>
      <c r="O1644" t="str">
        <f>VLOOKUP(A1644,'Hospitalisation Details'!$A$1:$H$2344,6,FALSE)</f>
        <v>tier - 2</v>
      </c>
      <c r="P1644" t="str">
        <f>VLOOKUP(A1644,'Hospitalisation Details'!$A$1:$H$2344,7,FALSE)</f>
        <v>R1011</v>
      </c>
      <c r="Q1644">
        <f>VLOOKUP(A1644,'Hospitalisation Details'!$A$1:$H$2344,8,FALSE)</f>
        <v>33</v>
      </c>
    </row>
    <row r="1645" spans="1:17" x14ac:dyDescent="0.3">
      <c r="A1645" t="s">
        <v>716</v>
      </c>
      <c r="B1645" t="str">
        <f>VLOOKUP(A1645, 'Customer Names'!$A$1:$D$2336,3,FALSE)</f>
        <v>Asher</v>
      </c>
      <c r="C1645">
        <f>VLOOKUP(A1645, 'Medical Examinations'!$A$1:$J$2336,2,FALSE)</f>
        <v>26.9</v>
      </c>
      <c r="D1645">
        <f>VLOOKUP(A1645,'Medical Examinations'!A1644:J3979,3,FALSE)</f>
        <v>4.07</v>
      </c>
      <c r="E1645" t="str">
        <f>VLOOKUP(A1645,'Medical Examinations'!A1644:J3979,4,FALSE)</f>
        <v>No</v>
      </c>
      <c r="F1645" t="str">
        <f>VLOOKUP(A1645,'Medical Examinations'!A1644:J3979,4,FALSE)</f>
        <v>No</v>
      </c>
      <c r="G1645" t="str">
        <f>VLOOKUP(A1645,'Medical Examinations'!A1645:J3979,6,FALSE)</f>
        <v>No</v>
      </c>
      <c r="H1645">
        <f>VLOOKUP(A1645,'Medical Examinations'!A1645:J3979,7,FALSE)</f>
        <v>0</v>
      </c>
      <c r="I1645" s="8" t="str">
        <f>VLOOKUP(A1645,'Medical Examinations'!A1645:J3979,8,FALSE)</f>
        <v>No</v>
      </c>
      <c r="J1645" t="str">
        <f>VLOOKUP(A1645,'Medical Examinations'!A1645:J3979,9,FALSE)</f>
        <v>Overweight</v>
      </c>
      <c r="K1645" t="str">
        <f>VLOOKUP(A1645,'Medical Examinations'!A1645:J3979,10,FALSE)</f>
        <v>Normal</v>
      </c>
      <c r="L1645" s="14">
        <f>VLOOKUP(A1645,'Hospitalisation Details'!$A$1:$H$2344,2,FALSE)</f>
        <v>29423</v>
      </c>
      <c r="M1645">
        <f>VLOOKUP(A1645,'Hospitalisation Details'!$A$1:$H$2344,4,FALSE)</f>
        <v>5969.72</v>
      </c>
      <c r="N1645" t="str">
        <f>VLOOKUP(A1645,'Hospitalisation Details'!$A$1:$H$2344,5,FALSE)</f>
        <v>tier - 3</v>
      </c>
      <c r="O1645" t="str">
        <f>VLOOKUP(A1645,'Hospitalisation Details'!$A$1:$H$2344,6,FALSE)</f>
        <v>tier - 3</v>
      </c>
      <c r="P1645" t="str">
        <f>VLOOKUP(A1645,'Hospitalisation Details'!$A$1:$H$2344,7,FALSE)</f>
        <v>R1011</v>
      </c>
      <c r="Q1645">
        <f>VLOOKUP(A1645,'Hospitalisation Details'!$A$1:$H$2344,8,FALSE)</f>
        <v>42</v>
      </c>
    </row>
    <row r="1646" spans="1:17" x14ac:dyDescent="0.3">
      <c r="A1646" t="s">
        <v>715</v>
      </c>
      <c r="B1646" t="str">
        <f>VLOOKUP(A1646, 'Customer Names'!$A$1:$D$2336,3,FALSE)</f>
        <v>Zhou</v>
      </c>
      <c r="C1646">
        <f>VLOOKUP(A1646, 'Medical Examinations'!$A$1:$J$2336,2,FALSE)</f>
        <v>24.86</v>
      </c>
      <c r="D1646">
        <f>VLOOKUP(A1646,'Medical Examinations'!A1645:J3980,3,FALSE)</f>
        <v>6.23</v>
      </c>
      <c r="E1646" t="str">
        <f>VLOOKUP(A1646,'Medical Examinations'!A1645:J3980,4,FALSE)</f>
        <v>No</v>
      </c>
      <c r="F1646" t="str">
        <f>VLOOKUP(A1646,'Medical Examinations'!A1645:J3980,4,FALSE)</f>
        <v>No</v>
      </c>
      <c r="G1646" t="str">
        <f>VLOOKUP(A1646,'Medical Examinations'!A1646:J3980,6,FALSE)</f>
        <v>No</v>
      </c>
      <c r="H1646">
        <f>VLOOKUP(A1646,'Medical Examinations'!A1646:J3980,7,FALSE)</f>
        <v>0</v>
      </c>
      <c r="I1646" s="8" t="str">
        <f>VLOOKUP(A1646,'Medical Examinations'!A1646:J3980,8,FALSE)</f>
        <v>No</v>
      </c>
      <c r="J1646" t="str">
        <f>VLOOKUP(A1646,'Medical Examinations'!A1646:J3980,9,FALSE)</f>
        <v>Normal weight</v>
      </c>
      <c r="K1646" t="str">
        <f>VLOOKUP(A1646,'Medical Examinations'!A1646:J3980,10,FALSE)</f>
        <v>Prediabetes</v>
      </c>
      <c r="L1646" s="14">
        <f>VLOOKUP(A1646,'Hospitalisation Details'!$A$1:$H$2344,2,FALSE)</f>
        <v>29438</v>
      </c>
      <c r="M1646">
        <f>VLOOKUP(A1646,'Hospitalisation Details'!$A$1:$H$2344,4,FALSE)</f>
        <v>5966.89</v>
      </c>
      <c r="N1646" t="str">
        <f>VLOOKUP(A1646,'Hospitalisation Details'!$A$1:$H$2344,5,FALSE)</f>
        <v>tier - 2</v>
      </c>
      <c r="O1646" t="str">
        <f>VLOOKUP(A1646,'Hospitalisation Details'!$A$1:$H$2344,6,FALSE)</f>
        <v>tier - 3</v>
      </c>
      <c r="P1646" t="str">
        <f>VLOOKUP(A1646,'Hospitalisation Details'!$A$1:$H$2344,7,FALSE)</f>
        <v>R1013</v>
      </c>
      <c r="Q1646">
        <f>VLOOKUP(A1646,'Hospitalisation Details'!$A$1:$H$2344,8,FALSE)</f>
        <v>42</v>
      </c>
    </row>
    <row r="1647" spans="1:17" x14ac:dyDescent="0.3">
      <c r="A1647" t="s">
        <v>714</v>
      </c>
      <c r="B1647" t="str">
        <f>VLOOKUP(A1647, 'Customer Names'!$A$1:$D$2336,3,FALSE)</f>
        <v>Rudder</v>
      </c>
      <c r="C1647">
        <f>VLOOKUP(A1647, 'Medical Examinations'!$A$1:$J$2336,2,FALSE)</f>
        <v>39.14</v>
      </c>
      <c r="D1647">
        <f>VLOOKUP(A1647,'Medical Examinations'!A1646:J3981,3,FALSE)</f>
        <v>6.24</v>
      </c>
      <c r="E1647" t="str">
        <f>VLOOKUP(A1647,'Medical Examinations'!A1646:J3981,4,FALSE)</f>
        <v>No</v>
      </c>
      <c r="F1647" t="str">
        <f>VLOOKUP(A1647,'Medical Examinations'!A1646:J3981,4,FALSE)</f>
        <v>No</v>
      </c>
      <c r="G1647" t="str">
        <f>VLOOKUP(A1647,'Medical Examinations'!A1647:J3981,6,FALSE)</f>
        <v>No</v>
      </c>
      <c r="H1647">
        <f>VLOOKUP(A1647,'Medical Examinations'!A1647:J3981,7,FALSE)</f>
        <v>1</v>
      </c>
      <c r="I1647" s="8" t="str">
        <f>VLOOKUP(A1647,'Medical Examinations'!A1647:J3981,8,FALSE)</f>
        <v>No</v>
      </c>
      <c r="J1647" t="str">
        <f>VLOOKUP(A1647,'Medical Examinations'!A1647:J3981,9,FALSE)</f>
        <v>Obesity</v>
      </c>
      <c r="K1647" t="str">
        <f>VLOOKUP(A1647,'Medical Examinations'!A1647:J3981,10,FALSE)</f>
        <v>Prediabetes</v>
      </c>
      <c r="L1647" s="14">
        <f>VLOOKUP(A1647,'Hospitalisation Details'!$A$1:$H$2344,2,FALSE)</f>
        <v>38183</v>
      </c>
      <c r="M1647">
        <f>VLOOKUP(A1647,'Hospitalisation Details'!$A$1:$H$2344,4,FALSE)</f>
        <v>5960.91</v>
      </c>
      <c r="N1647" t="str">
        <f>VLOOKUP(A1647,'Hospitalisation Details'!$A$1:$H$2344,5,FALSE)</f>
        <v>tier - 2</v>
      </c>
      <c r="O1647" t="str">
        <f>VLOOKUP(A1647,'Hospitalisation Details'!$A$1:$H$2344,6,FALSE)</f>
        <v>tier - 1</v>
      </c>
      <c r="P1647" t="str">
        <f>VLOOKUP(A1647,'Hospitalisation Details'!$A$1:$H$2344,7,FALSE)</f>
        <v>R1026</v>
      </c>
      <c r="Q1647">
        <f>VLOOKUP(A1647,'Hospitalisation Details'!$A$1:$H$2344,8,FALSE)</f>
        <v>18</v>
      </c>
    </row>
    <row r="1648" spans="1:17" x14ac:dyDescent="0.3">
      <c r="A1648" t="s">
        <v>713</v>
      </c>
      <c r="B1648" t="str">
        <f>VLOOKUP(A1648, 'Customer Names'!$A$1:$D$2336,3,FALSE)</f>
        <v>Cartmell</v>
      </c>
      <c r="C1648">
        <f>VLOOKUP(A1648, 'Medical Examinations'!$A$1:$J$2336,2,FALSE)</f>
        <v>39.799999999999997</v>
      </c>
      <c r="D1648">
        <f>VLOOKUP(A1648,'Medical Examinations'!A1647:J3982,3,FALSE)</f>
        <v>6.17</v>
      </c>
      <c r="E1648" t="str">
        <f>VLOOKUP(A1648,'Medical Examinations'!A1647:J3982,4,FALSE)</f>
        <v>No</v>
      </c>
      <c r="F1648" t="str">
        <f>VLOOKUP(A1648,'Medical Examinations'!A1647:J3982,4,FALSE)</f>
        <v>No</v>
      </c>
      <c r="G1648" t="str">
        <f>VLOOKUP(A1648,'Medical Examinations'!A1648:J3982,6,FALSE)</f>
        <v>Yes</v>
      </c>
      <c r="H1648">
        <f>VLOOKUP(A1648,'Medical Examinations'!A1648:J3982,7,FALSE)</f>
        <v>1</v>
      </c>
      <c r="I1648" s="8" t="str">
        <f>VLOOKUP(A1648,'Medical Examinations'!A1648:J3982,8,FALSE)</f>
        <v>No</v>
      </c>
      <c r="J1648" t="str">
        <f>VLOOKUP(A1648,'Medical Examinations'!A1648:J3982,9,FALSE)</f>
        <v>Obesity</v>
      </c>
      <c r="K1648" t="str">
        <f>VLOOKUP(A1648,'Medical Examinations'!A1648:J3982,10,FALSE)</f>
        <v>Prediabetes</v>
      </c>
      <c r="L1648" s="14">
        <f>VLOOKUP(A1648,'Hospitalisation Details'!$A$1:$H$2344,2,FALSE)</f>
        <v>37846</v>
      </c>
      <c r="M1648">
        <f>VLOOKUP(A1648,'Hospitalisation Details'!$A$1:$H$2344,4,FALSE)</f>
        <v>5957.35</v>
      </c>
      <c r="N1648" t="str">
        <f>VLOOKUP(A1648,'Hospitalisation Details'!$A$1:$H$2344,5,FALSE)</f>
        <v>tier - 2</v>
      </c>
      <c r="O1648" t="str">
        <f>VLOOKUP(A1648,'Hospitalisation Details'!$A$1:$H$2344,6,FALSE)</f>
        <v>tier - 2</v>
      </c>
      <c r="P1648" t="str">
        <f>VLOOKUP(A1648,'Hospitalisation Details'!$A$1:$H$2344,7,FALSE)</f>
        <v>R1012</v>
      </c>
      <c r="Q1648">
        <f>VLOOKUP(A1648,'Hospitalisation Details'!$A$1:$H$2344,8,FALSE)</f>
        <v>19</v>
      </c>
    </row>
    <row r="1649" spans="1:17" x14ac:dyDescent="0.3">
      <c r="A1649" t="s">
        <v>712</v>
      </c>
      <c r="B1649" t="str">
        <f>VLOOKUP(A1649, 'Customer Names'!$A$1:$D$2336,3,FALSE)</f>
        <v>Troland</v>
      </c>
      <c r="C1649">
        <f>VLOOKUP(A1649, 'Medical Examinations'!$A$1:$J$2336,2,FALSE)</f>
        <v>34.32</v>
      </c>
      <c r="D1649">
        <f>VLOOKUP(A1649,'Medical Examinations'!A1648:J3983,3,FALSE)</f>
        <v>5.16</v>
      </c>
      <c r="E1649" t="str">
        <f>VLOOKUP(A1649,'Medical Examinations'!A1648:J3983,4,FALSE)</f>
        <v>No</v>
      </c>
      <c r="F1649" t="str">
        <f>VLOOKUP(A1649,'Medical Examinations'!A1648:J3983,4,FALSE)</f>
        <v>No</v>
      </c>
      <c r="G1649" t="str">
        <f>VLOOKUP(A1649,'Medical Examinations'!A1649:J3983,6,FALSE)</f>
        <v>No</v>
      </c>
      <c r="H1649">
        <f>VLOOKUP(A1649,'Medical Examinations'!A1649:J3983,7,FALSE)</f>
        <v>1</v>
      </c>
      <c r="I1649" s="8" t="str">
        <f>VLOOKUP(A1649,'Medical Examinations'!A1649:J3983,8,FALSE)</f>
        <v>No</v>
      </c>
      <c r="J1649" t="str">
        <f>VLOOKUP(A1649,'Medical Examinations'!A1649:J3983,9,FALSE)</f>
        <v>Obesity</v>
      </c>
      <c r="K1649" t="str">
        <f>VLOOKUP(A1649,'Medical Examinations'!A1649:J3983,10,FALSE)</f>
        <v>Normal</v>
      </c>
      <c r="L1649" s="14">
        <f>VLOOKUP(A1649,'Hospitalisation Details'!$A$1:$H$2344,2,FALSE)</f>
        <v>31972</v>
      </c>
      <c r="M1649">
        <f>VLOOKUP(A1649,'Hospitalisation Details'!$A$1:$H$2344,4,FALSE)</f>
        <v>5934.38</v>
      </c>
      <c r="N1649" t="str">
        <f>VLOOKUP(A1649,'Hospitalisation Details'!$A$1:$H$2344,5,FALSE)</f>
        <v>tier - 3</v>
      </c>
      <c r="O1649" t="str">
        <f>VLOOKUP(A1649,'Hospitalisation Details'!$A$1:$H$2344,6,FALSE)</f>
        <v>tier - 2</v>
      </c>
      <c r="P1649" t="str">
        <f>VLOOKUP(A1649,'Hospitalisation Details'!$A$1:$H$2344,7,FALSE)</f>
        <v>R1013</v>
      </c>
      <c r="Q1649">
        <f>VLOOKUP(A1649,'Hospitalisation Details'!$A$1:$H$2344,8,FALSE)</f>
        <v>35</v>
      </c>
    </row>
    <row r="1650" spans="1:17" x14ac:dyDescent="0.3">
      <c r="A1650" t="s">
        <v>711</v>
      </c>
      <c r="B1650" t="str">
        <f>VLOOKUP(A1650, 'Customer Names'!$A$1:$D$2336,3,FALSE)</f>
        <v>Hall</v>
      </c>
      <c r="C1650">
        <f>VLOOKUP(A1650, 'Medical Examinations'!$A$1:$J$2336,2,FALSE)</f>
        <v>32.51</v>
      </c>
      <c r="D1650">
        <f>VLOOKUP(A1650,'Medical Examinations'!A1649:J3984,3,FALSE)</f>
        <v>4.3</v>
      </c>
      <c r="E1650" t="str">
        <f>VLOOKUP(A1650,'Medical Examinations'!A1649:J3984,4,FALSE)</f>
        <v>No</v>
      </c>
      <c r="F1650" t="str">
        <f>VLOOKUP(A1650,'Medical Examinations'!A1649:J3984,4,FALSE)</f>
        <v>No</v>
      </c>
      <c r="G1650" t="str">
        <f>VLOOKUP(A1650,'Medical Examinations'!A1650:J3984,6,FALSE)</f>
        <v>No</v>
      </c>
      <c r="H1650">
        <f>VLOOKUP(A1650,'Medical Examinations'!A1650:J3984,7,FALSE)</f>
        <v>0</v>
      </c>
      <c r="I1650" s="8" t="str">
        <f>VLOOKUP(A1650,'Medical Examinations'!A1650:J3984,8,FALSE)</f>
        <v>No</v>
      </c>
      <c r="J1650" t="str">
        <f>VLOOKUP(A1650,'Medical Examinations'!A1650:J3984,9,FALSE)</f>
        <v>Obesity</v>
      </c>
      <c r="K1650" t="str">
        <f>VLOOKUP(A1650,'Medical Examinations'!A1650:J3984,10,FALSE)</f>
        <v>Normal</v>
      </c>
      <c r="L1650" s="14">
        <f>VLOOKUP(A1650,'Hospitalisation Details'!$A$1:$H$2344,2,FALSE)</f>
        <v>34545</v>
      </c>
      <c r="M1650">
        <f>VLOOKUP(A1650,'Hospitalisation Details'!$A$1:$H$2344,4,FALSE)</f>
        <v>5927.65</v>
      </c>
      <c r="N1650" t="str">
        <f>VLOOKUP(A1650,'Hospitalisation Details'!$A$1:$H$2344,5,FALSE)</f>
        <v>tier - 2</v>
      </c>
      <c r="O1650" t="str">
        <f>VLOOKUP(A1650,'Hospitalisation Details'!$A$1:$H$2344,6,FALSE)</f>
        <v>tier - 1</v>
      </c>
      <c r="P1650" t="str">
        <f>VLOOKUP(A1650,'Hospitalisation Details'!$A$1:$H$2344,7,FALSE)</f>
        <v>R1012</v>
      </c>
      <c r="Q1650">
        <f>VLOOKUP(A1650,'Hospitalisation Details'!$A$1:$H$2344,8,FALSE)</f>
        <v>28</v>
      </c>
    </row>
    <row r="1651" spans="1:17" x14ac:dyDescent="0.3">
      <c r="A1651" t="s">
        <v>710</v>
      </c>
      <c r="B1651" t="str">
        <f>VLOOKUP(A1651, 'Customer Names'!$A$1:$D$2336,3,FALSE)</f>
        <v>Berg</v>
      </c>
      <c r="C1651">
        <f>VLOOKUP(A1651, 'Medical Examinations'!$A$1:$J$2336,2,FALSE)</f>
        <v>30.71</v>
      </c>
      <c r="D1651">
        <f>VLOOKUP(A1651,'Medical Examinations'!A1650:J3985,3,FALSE)</f>
        <v>6.14</v>
      </c>
      <c r="E1651" t="str">
        <f>VLOOKUP(A1651,'Medical Examinations'!A1650:J3985,4,FALSE)</f>
        <v>No</v>
      </c>
      <c r="F1651" t="str">
        <f>VLOOKUP(A1651,'Medical Examinations'!A1650:J3985,4,FALSE)</f>
        <v>No</v>
      </c>
      <c r="G1651" t="str">
        <f>VLOOKUP(A1651,'Medical Examinations'!A1651:J3985,6,FALSE)</f>
        <v>Yes</v>
      </c>
      <c r="H1651">
        <f>VLOOKUP(A1651,'Medical Examinations'!A1651:J3985,7,FALSE)</f>
        <v>1</v>
      </c>
      <c r="I1651" s="8" t="str">
        <f>VLOOKUP(A1651,'Medical Examinations'!A1651:J3985,8,FALSE)</f>
        <v>No</v>
      </c>
      <c r="J1651" t="str">
        <f>VLOOKUP(A1651,'Medical Examinations'!A1651:J3985,9,FALSE)</f>
        <v>Obesity</v>
      </c>
      <c r="K1651" t="str">
        <f>VLOOKUP(A1651,'Medical Examinations'!A1651:J3985,10,FALSE)</f>
        <v>Prediabetes</v>
      </c>
      <c r="L1651" s="14">
        <f>VLOOKUP(A1651,'Hospitalisation Details'!$A$1:$H$2344,2,FALSE)</f>
        <v>34194</v>
      </c>
      <c r="M1651">
        <f>VLOOKUP(A1651,'Hospitalisation Details'!$A$1:$H$2344,4,FALSE)</f>
        <v>5926.93</v>
      </c>
      <c r="N1651" t="str">
        <f>VLOOKUP(A1651,'Hospitalisation Details'!$A$1:$H$2344,5,FALSE)</f>
        <v>tier - 2</v>
      </c>
      <c r="O1651" t="str">
        <f>VLOOKUP(A1651,'Hospitalisation Details'!$A$1:$H$2344,6,FALSE)</f>
        <v>tier - 2</v>
      </c>
      <c r="P1651" t="str">
        <f>VLOOKUP(A1651,'Hospitalisation Details'!$A$1:$H$2344,7,FALSE)</f>
        <v>R1025</v>
      </c>
      <c r="Q1651">
        <f>VLOOKUP(A1651,'Hospitalisation Details'!$A$1:$H$2344,8,FALSE)</f>
        <v>29</v>
      </c>
    </row>
    <row r="1652" spans="1:17" x14ac:dyDescent="0.3">
      <c r="A1652" t="s">
        <v>709</v>
      </c>
      <c r="B1652" t="str">
        <f>VLOOKUP(A1652, 'Customer Names'!$A$1:$D$2336,3,FALSE)</f>
        <v>Engtrakul</v>
      </c>
      <c r="C1652">
        <f>VLOOKUP(A1652, 'Medical Examinations'!$A$1:$J$2336,2,FALSE)</f>
        <v>28.9</v>
      </c>
      <c r="D1652">
        <f>VLOOKUP(A1652,'Medical Examinations'!A1651:J3986,3,FALSE)</f>
        <v>5.36</v>
      </c>
      <c r="E1652" t="str">
        <f>VLOOKUP(A1652,'Medical Examinations'!A1651:J3986,4,FALSE)</f>
        <v>No</v>
      </c>
      <c r="F1652" t="str">
        <f>VLOOKUP(A1652,'Medical Examinations'!A1651:J3986,4,FALSE)</f>
        <v>No</v>
      </c>
      <c r="G1652" t="str">
        <f>VLOOKUP(A1652,'Medical Examinations'!A1652:J3986,6,FALSE)</f>
        <v>No</v>
      </c>
      <c r="H1652">
        <f>VLOOKUP(A1652,'Medical Examinations'!A1652:J3986,7,FALSE)</f>
        <v>1</v>
      </c>
      <c r="I1652" s="8" t="str">
        <f>VLOOKUP(A1652,'Medical Examinations'!A1652:J3986,8,FALSE)</f>
        <v>No</v>
      </c>
      <c r="J1652" t="str">
        <f>VLOOKUP(A1652,'Medical Examinations'!A1652:J3986,9,FALSE)</f>
        <v>Overweight</v>
      </c>
      <c r="K1652" t="str">
        <f>VLOOKUP(A1652,'Medical Examinations'!A1652:J3986,10,FALSE)</f>
        <v>Normal</v>
      </c>
      <c r="L1652" s="14">
        <f>VLOOKUP(A1652,'Hospitalisation Details'!$A$1:$H$2344,2,FALSE)</f>
        <v>31987</v>
      </c>
      <c r="M1652">
        <f>VLOOKUP(A1652,'Hospitalisation Details'!$A$1:$H$2344,4,FALSE)</f>
        <v>5926.85</v>
      </c>
      <c r="N1652" t="str">
        <f>VLOOKUP(A1652,'Hospitalisation Details'!$A$1:$H$2344,5,FALSE)</f>
        <v>tier - 3</v>
      </c>
      <c r="O1652" t="str">
        <f>VLOOKUP(A1652,'Hospitalisation Details'!$A$1:$H$2344,6,FALSE)</f>
        <v>tier - 3</v>
      </c>
      <c r="P1652" t="str">
        <f>VLOOKUP(A1652,'Hospitalisation Details'!$A$1:$H$2344,7,FALSE)</f>
        <v>R1011</v>
      </c>
      <c r="Q1652">
        <f>VLOOKUP(A1652,'Hospitalisation Details'!$A$1:$H$2344,8,FALSE)</f>
        <v>35</v>
      </c>
    </row>
    <row r="1653" spans="1:17" x14ac:dyDescent="0.3">
      <c r="A1653" t="s">
        <v>708</v>
      </c>
      <c r="B1653" t="str">
        <f>VLOOKUP(A1653, 'Customer Names'!$A$1:$D$2336,3,FALSE)</f>
        <v>Leonhardt</v>
      </c>
      <c r="C1653">
        <f>VLOOKUP(A1653, 'Medical Examinations'!$A$1:$J$2336,2,FALSE)</f>
        <v>36.19</v>
      </c>
      <c r="D1653">
        <f>VLOOKUP(A1653,'Medical Examinations'!A1652:J3987,3,FALSE)</f>
        <v>4.3</v>
      </c>
      <c r="E1653" t="str">
        <f>VLOOKUP(A1653,'Medical Examinations'!A1652:J3987,4,FALSE)</f>
        <v>No</v>
      </c>
      <c r="F1653" t="str">
        <f>VLOOKUP(A1653,'Medical Examinations'!A1652:J3987,4,FALSE)</f>
        <v>No</v>
      </c>
      <c r="G1653" t="str">
        <f>VLOOKUP(A1653,'Medical Examinations'!A1653:J3987,6,FALSE)</f>
        <v>No</v>
      </c>
      <c r="H1653">
        <f>VLOOKUP(A1653,'Medical Examinations'!A1653:J3987,7,FALSE)</f>
        <v>0</v>
      </c>
      <c r="I1653" s="8" t="str">
        <f>VLOOKUP(A1653,'Medical Examinations'!A1653:J3987,8,FALSE)</f>
        <v>No</v>
      </c>
      <c r="J1653" t="str">
        <f>VLOOKUP(A1653,'Medical Examinations'!A1653:J3987,9,FALSE)</f>
        <v>Obesity</v>
      </c>
      <c r="K1653" t="str">
        <f>VLOOKUP(A1653,'Medical Examinations'!A1653:J3987,10,FALSE)</f>
        <v>Normal</v>
      </c>
      <c r="L1653" s="14">
        <f>VLOOKUP(A1653,'Hospitalisation Details'!$A$1:$H$2344,2,FALSE)</f>
        <v>30306</v>
      </c>
      <c r="M1653">
        <f>VLOOKUP(A1653,'Hospitalisation Details'!$A$1:$H$2344,4,FALSE)</f>
        <v>5920.1</v>
      </c>
      <c r="N1653" t="str">
        <f>VLOOKUP(A1653,'Hospitalisation Details'!$A$1:$H$2344,5,FALSE)</f>
        <v>tier - 2</v>
      </c>
      <c r="O1653" t="str">
        <f>VLOOKUP(A1653,'Hospitalisation Details'!$A$1:$H$2344,6,FALSE)</f>
        <v>tier - 1</v>
      </c>
      <c r="P1653" t="str">
        <f>VLOOKUP(A1653,'Hospitalisation Details'!$A$1:$H$2344,7,FALSE)</f>
        <v>R1013</v>
      </c>
      <c r="Q1653">
        <f>VLOOKUP(A1653,'Hospitalisation Details'!$A$1:$H$2344,8,FALSE)</f>
        <v>40</v>
      </c>
    </row>
    <row r="1654" spans="1:17" x14ac:dyDescent="0.3">
      <c r="A1654" t="s">
        <v>707</v>
      </c>
      <c r="B1654" t="str">
        <f>VLOOKUP(A1654, 'Customer Names'!$A$1:$D$2336,3,FALSE)</f>
        <v>Goetz</v>
      </c>
      <c r="C1654">
        <f>VLOOKUP(A1654, 'Medical Examinations'!$A$1:$J$2336,2,FALSE)</f>
        <v>29.6</v>
      </c>
      <c r="D1654">
        <f>VLOOKUP(A1654,'Medical Examinations'!A1653:J3988,3,FALSE)</f>
        <v>4.09</v>
      </c>
      <c r="E1654" t="str">
        <f>VLOOKUP(A1654,'Medical Examinations'!A1653:J3988,4,FALSE)</f>
        <v>No</v>
      </c>
      <c r="F1654" t="str">
        <f>VLOOKUP(A1654,'Medical Examinations'!A1653:J3988,4,FALSE)</f>
        <v>No</v>
      </c>
      <c r="G1654" t="str">
        <f>VLOOKUP(A1654,'Medical Examinations'!A1654:J3988,6,FALSE)</f>
        <v>No</v>
      </c>
      <c r="H1654">
        <f>VLOOKUP(A1654,'Medical Examinations'!A1654:J3988,7,FALSE)</f>
        <v>0</v>
      </c>
      <c r="I1654" s="8" t="str">
        <f>VLOOKUP(A1654,'Medical Examinations'!A1654:J3988,8,FALSE)</f>
        <v>No</v>
      </c>
      <c r="J1654" t="str">
        <f>VLOOKUP(A1654,'Medical Examinations'!A1654:J3988,9,FALSE)</f>
        <v>Overweight</v>
      </c>
      <c r="K1654" t="str">
        <f>VLOOKUP(A1654,'Medical Examinations'!A1654:J3988,10,FALSE)</f>
        <v>Normal</v>
      </c>
      <c r="L1654" s="14">
        <f>VLOOKUP(A1654,'Hospitalisation Details'!$A$1:$H$2344,2,FALSE)</f>
        <v>30140</v>
      </c>
      <c r="M1654">
        <f>VLOOKUP(A1654,'Hospitalisation Details'!$A$1:$H$2344,4,FALSE)</f>
        <v>5910.94</v>
      </c>
      <c r="N1654" t="str">
        <f>VLOOKUP(A1654,'Hospitalisation Details'!$A$1:$H$2344,5,FALSE)</f>
        <v>tier - 2</v>
      </c>
      <c r="O1654" t="str">
        <f>VLOOKUP(A1654,'Hospitalisation Details'!$A$1:$H$2344,6,FALSE)</f>
        <v>tier - 1</v>
      </c>
      <c r="P1654" t="str">
        <f>VLOOKUP(A1654,'Hospitalisation Details'!$A$1:$H$2344,7,FALSE)</f>
        <v>R1011</v>
      </c>
      <c r="Q1654">
        <f>VLOOKUP(A1654,'Hospitalisation Details'!$A$1:$H$2344,8,FALSE)</f>
        <v>40</v>
      </c>
    </row>
    <row r="1655" spans="1:17" x14ac:dyDescent="0.3">
      <c r="A1655" t="s">
        <v>706</v>
      </c>
      <c r="B1655" t="str">
        <f>VLOOKUP(A1655, 'Customer Names'!$A$1:$D$2336,3,FALSE)</f>
        <v>Cacharelis</v>
      </c>
      <c r="C1655">
        <f>VLOOKUP(A1655, 'Medical Examinations'!$A$1:$J$2336,2,FALSE)</f>
        <v>30.95</v>
      </c>
      <c r="D1655">
        <f>VLOOKUP(A1655,'Medical Examinations'!A1654:J3989,3,FALSE)</f>
        <v>6.27</v>
      </c>
      <c r="E1655" t="str">
        <f>VLOOKUP(A1655,'Medical Examinations'!A1654:J3989,4,FALSE)</f>
        <v>No</v>
      </c>
      <c r="F1655" t="str">
        <f>VLOOKUP(A1655,'Medical Examinations'!A1654:J3989,4,FALSE)</f>
        <v>No</v>
      </c>
      <c r="G1655" t="str">
        <f>VLOOKUP(A1655,'Medical Examinations'!A1655:J3989,6,FALSE)</f>
        <v>Yes</v>
      </c>
      <c r="H1655">
        <f>VLOOKUP(A1655,'Medical Examinations'!A1655:J3989,7,FALSE)</f>
        <v>1</v>
      </c>
      <c r="I1655" s="8" t="str">
        <f>VLOOKUP(A1655,'Medical Examinations'!A1655:J3989,8,FALSE)</f>
        <v>No</v>
      </c>
      <c r="J1655" t="str">
        <f>VLOOKUP(A1655,'Medical Examinations'!A1655:J3989,9,FALSE)</f>
        <v>Obesity</v>
      </c>
      <c r="K1655" t="str">
        <f>VLOOKUP(A1655,'Medical Examinations'!A1655:J3989,10,FALSE)</f>
        <v>Prediabetes</v>
      </c>
      <c r="L1655" s="14">
        <f>VLOOKUP(A1655,'Hospitalisation Details'!$A$1:$H$2344,2,FALSE)</f>
        <v>34261</v>
      </c>
      <c r="M1655">
        <f>VLOOKUP(A1655,'Hospitalisation Details'!$A$1:$H$2344,4,FALSE)</f>
        <v>5877.02</v>
      </c>
      <c r="N1655" t="str">
        <f>VLOOKUP(A1655,'Hospitalisation Details'!$A$1:$H$2344,5,FALSE)</f>
        <v>tier - 2</v>
      </c>
      <c r="O1655" t="str">
        <f>VLOOKUP(A1655,'Hospitalisation Details'!$A$1:$H$2344,6,FALSE)</f>
        <v>tier - 2</v>
      </c>
      <c r="P1655" t="str">
        <f>VLOOKUP(A1655,'Hospitalisation Details'!$A$1:$H$2344,7,FALSE)</f>
        <v>R1021</v>
      </c>
      <c r="Q1655">
        <f>VLOOKUP(A1655,'Hospitalisation Details'!$A$1:$H$2344,8,FALSE)</f>
        <v>29</v>
      </c>
    </row>
    <row r="1656" spans="1:17" x14ac:dyDescent="0.3">
      <c r="A1656" t="s">
        <v>705</v>
      </c>
      <c r="B1656" t="str">
        <f>VLOOKUP(A1656, 'Customer Names'!$A$1:$D$2336,3,FALSE)</f>
        <v>Kariolis</v>
      </c>
      <c r="C1656">
        <f>VLOOKUP(A1656, 'Medical Examinations'!$A$1:$J$2336,2,FALSE)</f>
        <v>19.95</v>
      </c>
      <c r="D1656">
        <f>VLOOKUP(A1656,'Medical Examinations'!A1655:J3990,3,FALSE)</f>
        <v>5.39</v>
      </c>
      <c r="E1656" t="str">
        <f>VLOOKUP(A1656,'Medical Examinations'!A1655:J3990,4,FALSE)</f>
        <v>No</v>
      </c>
      <c r="F1656" t="str">
        <f>VLOOKUP(A1656,'Medical Examinations'!A1655:J3990,4,FALSE)</f>
        <v>No</v>
      </c>
      <c r="G1656" t="str">
        <f>VLOOKUP(A1656,'Medical Examinations'!A1656:J3990,6,FALSE)</f>
        <v>No</v>
      </c>
      <c r="H1656">
        <f>VLOOKUP(A1656,'Medical Examinations'!A1656:J3990,7,FALSE)</f>
        <v>1</v>
      </c>
      <c r="I1656" s="8" t="str">
        <f>VLOOKUP(A1656,'Medical Examinations'!A1656:J3990,8,FALSE)</f>
        <v>No</v>
      </c>
      <c r="J1656" t="str">
        <f>VLOOKUP(A1656,'Medical Examinations'!A1656:J3990,9,FALSE)</f>
        <v>Normal weight</v>
      </c>
      <c r="K1656" t="str">
        <f>VLOOKUP(A1656,'Medical Examinations'!A1656:J3990,10,FALSE)</f>
        <v>Normal</v>
      </c>
      <c r="L1656" s="14">
        <f>VLOOKUP(A1656,'Hospitalisation Details'!$A$1:$H$2344,2,FALSE)</f>
        <v>31008</v>
      </c>
      <c r="M1656">
        <f>VLOOKUP(A1656,'Hospitalisation Details'!$A$1:$H$2344,4,FALSE)</f>
        <v>5855.9</v>
      </c>
      <c r="N1656" t="str">
        <f>VLOOKUP(A1656,'Hospitalisation Details'!$A$1:$H$2344,5,FALSE)</f>
        <v>tier - 2</v>
      </c>
      <c r="O1656" t="str">
        <f>VLOOKUP(A1656,'Hospitalisation Details'!$A$1:$H$2344,6,FALSE)</f>
        <v>tier - 3</v>
      </c>
      <c r="P1656" t="str">
        <f>VLOOKUP(A1656,'Hospitalisation Details'!$A$1:$H$2344,7,FALSE)</f>
        <v>R1012</v>
      </c>
      <c r="Q1656">
        <f>VLOOKUP(A1656,'Hospitalisation Details'!$A$1:$H$2344,8,FALSE)</f>
        <v>38</v>
      </c>
    </row>
    <row r="1657" spans="1:17" x14ac:dyDescent="0.3">
      <c r="A1657" t="s">
        <v>704</v>
      </c>
      <c r="B1657" t="str">
        <f>VLOOKUP(A1657, 'Customer Names'!$A$1:$D$2336,3,FALSE)</f>
        <v>Zelwin</v>
      </c>
      <c r="C1657">
        <f>VLOOKUP(A1657, 'Medical Examinations'!$A$1:$J$2336,2,FALSE)</f>
        <v>23.65</v>
      </c>
      <c r="D1657">
        <f>VLOOKUP(A1657,'Medical Examinations'!A1656:J3991,3,FALSE)</f>
        <v>5.75</v>
      </c>
      <c r="E1657" t="str">
        <f>VLOOKUP(A1657,'Medical Examinations'!A1656:J3991,4,FALSE)</f>
        <v>Yes</v>
      </c>
      <c r="F1657" t="str">
        <f>VLOOKUP(A1657,'Medical Examinations'!A1656:J3991,4,FALSE)</f>
        <v>Yes</v>
      </c>
      <c r="G1657" t="str">
        <f>VLOOKUP(A1657,'Medical Examinations'!A1657:J3991,6,FALSE)</f>
        <v>No</v>
      </c>
      <c r="H1657">
        <f>VLOOKUP(A1657,'Medical Examinations'!A1657:J3991,7,FALSE)</f>
        <v>0</v>
      </c>
      <c r="I1657" s="8" t="str">
        <f>VLOOKUP(A1657,'Medical Examinations'!A1657:J3991,8,FALSE)</f>
        <v>No</v>
      </c>
      <c r="J1657" t="str">
        <f>VLOOKUP(A1657,'Medical Examinations'!A1657:J3991,9,FALSE)</f>
        <v>Normal weight</v>
      </c>
      <c r="K1657" t="str">
        <f>VLOOKUP(A1657,'Medical Examinations'!A1657:J3991,10,FALSE)</f>
        <v>Prediabetes</v>
      </c>
      <c r="L1657" s="14">
        <f>VLOOKUP(A1657,'Hospitalisation Details'!$A$1:$H$2344,2,FALSE)</f>
        <v>31216</v>
      </c>
      <c r="M1657">
        <f>VLOOKUP(A1657,'Hospitalisation Details'!$A$1:$H$2344,4,FALSE)</f>
        <v>5847.24</v>
      </c>
      <c r="N1657" t="str">
        <f>VLOOKUP(A1657,'Hospitalisation Details'!$A$1:$H$2344,5,FALSE)</f>
        <v>tier - 2</v>
      </c>
      <c r="O1657" t="str">
        <f>VLOOKUP(A1657,'Hospitalisation Details'!$A$1:$H$2344,6,FALSE)</f>
        <v>tier - 1</v>
      </c>
      <c r="P1657" t="str">
        <f>VLOOKUP(A1657,'Hospitalisation Details'!$A$1:$H$2344,7,FALSE)</f>
        <v>R1013</v>
      </c>
      <c r="Q1657">
        <f>VLOOKUP(A1657,'Hospitalisation Details'!$A$1:$H$2344,8,FALSE)</f>
        <v>37</v>
      </c>
    </row>
    <row r="1658" spans="1:17" x14ac:dyDescent="0.3">
      <c r="A1658" t="s">
        <v>703</v>
      </c>
      <c r="B1658" t="str">
        <f>VLOOKUP(A1658, 'Customer Names'!$A$1:$D$2336,3,FALSE)</f>
        <v>Barry</v>
      </c>
      <c r="C1658">
        <f>VLOOKUP(A1658, 'Medical Examinations'!$A$1:$J$2336,2,FALSE)</f>
        <v>43.34</v>
      </c>
      <c r="D1658">
        <f>VLOOKUP(A1658,'Medical Examinations'!A1657:J3992,3,FALSE)</f>
        <v>4.91</v>
      </c>
      <c r="E1658" t="str">
        <f>VLOOKUP(A1658,'Medical Examinations'!A1657:J3992,4,FALSE)</f>
        <v>No</v>
      </c>
      <c r="F1658" t="str">
        <f>VLOOKUP(A1658,'Medical Examinations'!A1657:J3992,4,FALSE)</f>
        <v>No</v>
      </c>
      <c r="G1658" t="str">
        <f>VLOOKUP(A1658,'Medical Examinations'!A1658:J3992,6,FALSE)</f>
        <v>No</v>
      </c>
      <c r="H1658">
        <f>VLOOKUP(A1658,'Medical Examinations'!A1658:J3992,7,FALSE)</f>
        <v>1</v>
      </c>
      <c r="I1658" s="8" t="str">
        <f>VLOOKUP(A1658,'Medical Examinations'!A1658:J3992,8,FALSE)</f>
        <v>No</v>
      </c>
      <c r="J1658" t="str">
        <f>VLOOKUP(A1658,'Medical Examinations'!A1658:J3992,9,FALSE)</f>
        <v>Obesity</v>
      </c>
      <c r="K1658" t="str">
        <f>VLOOKUP(A1658,'Medical Examinations'!A1658:J3992,10,FALSE)</f>
        <v>Normal</v>
      </c>
      <c r="L1658" s="14">
        <f>VLOOKUP(A1658,'Hospitalisation Details'!$A$1:$H$2344,2,FALSE)</f>
        <v>32050</v>
      </c>
      <c r="M1658">
        <f>VLOOKUP(A1658,'Hospitalisation Details'!$A$1:$H$2344,4,FALSE)</f>
        <v>5846.92</v>
      </c>
      <c r="N1658" t="str">
        <f>VLOOKUP(A1658,'Hospitalisation Details'!$A$1:$H$2344,5,FALSE)</f>
        <v>tier - 2</v>
      </c>
      <c r="O1658" t="str">
        <f>VLOOKUP(A1658,'Hospitalisation Details'!$A$1:$H$2344,6,FALSE)</f>
        <v>tier - 2</v>
      </c>
      <c r="P1658" t="str">
        <f>VLOOKUP(A1658,'Hospitalisation Details'!$A$1:$H$2344,7,FALSE)</f>
        <v>R1013</v>
      </c>
      <c r="Q1658">
        <f>VLOOKUP(A1658,'Hospitalisation Details'!$A$1:$H$2344,8,FALSE)</f>
        <v>35</v>
      </c>
    </row>
    <row r="1659" spans="1:17" x14ac:dyDescent="0.3">
      <c r="A1659" t="s">
        <v>702</v>
      </c>
      <c r="B1659" t="str">
        <f>VLOOKUP(A1659, 'Customer Names'!$A$1:$D$2336,3,FALSE)</f>
        <v>Bannon</v>
      </c>
      <c r="C1659">
        <f>VLOOKUP(A1659, 'Medical Examinations'!$A$1:$J$2336,2,FALSE)</f>
        <v>31.98</v>
      </c>
      <c r="D1659">
        <f>VLOOKUP(A1659,'Medical Examinations'!A1658:J3993,3,FALSE)</f>
        <v>4.46</v>
      </c>
      <c r="E1659" t="str">
        <f>VLOOKUP(A1659,'Medical Examinations'!A1658:J3993,4,FALSE)</f>
        <v>Yes</v>
      </c>
      <c r="F1659" t="str">
        <f>VLOOKUP(A1659,'Medical Examinations'!A1658:J3993,4,FALSE)</f>
        <v>Yes</v>
      </c>
      <c r="G1659" t="str">
        <f>VLOOKUP(A1659,'Medical Examinations'!A1659:J3993,6,FALSE)</f>
        <v>No</v>
      </c>
      <c r="H1659">
        <f>VLOOKUP(A1659,'Medical Examinations'!A1659:J3993,7,FALSE)</f>
        <v>1</v>
      </c>
      <c r="I1659" s="8" t="str">
        <f>VLOOKUP(A1659,'Medical Examinations'!A1659:J3993,8,FALSE)</f>
        <v>No</v>
      </c>
      <c r="J1659" t="str">
        <f>VLOOKUP(A1659,'Medical Examinations'!A1659:J3993,9,FALSE)</f>
        <v>Obesity</v>
      </c>
      <c r="K1659" t="str">
        <f>VLOOKUP(A1659,'Medical Examinations'!A1659:J3993,10,FALSE)</f>
        <v>Normal</v>
      </c>
      <c r="L1659" s="14">
        <f>VLOOKUP(A1659,'Hospitalisation Details'!$A$1:$H$2344,2,FALSE)</f>
        <v>34931</v>
      </c>
      <c r="M1659">
        <f>VLOOKUP(A1659,'Hospitalisation Details'!$A$1:$H$2344,4,FALSE)</f>
        <v>5843.99</v>
      </c>
      <c r="N1659" t="str">
        <f>VLOOKUP(A1659,'Hospitalisation Details'!$A$1:$H$2344,5,FALSE)</f>
        <v>tier - 2</v>
      </c>
      <c r="O1659" t="str">
        <f>VLOOKUP(A1659,'Hospitalisation Details'!$A$1:$H$2344,6,FALSE)</f>
        <v>tier - 2</v>
      </c>
      <c r="P1659" t="str">
        <f>VLOOKUP(A1659,'Hospitalisation Details'!$A$1:$H$2344,7,FALSE)</f>
        <v>R1025</v>
      </c>
      <c r="Q1659">
        <f>VLOOKUP(A1659,'Hospitalisation Details'!$A$1:$H$2344,8,FALSE)</f>
        <v>27</v>
      </c>
    </row>
    <row r="1660" spans="1:17" x14ac:dyDescent="0.3">
      <c r="A1660" t="s">
        <v>701</v>
      </c>
      <c r="B1660" t="str">
        <f>VLOOKUP(A1660, 'Customer Names'!$A$1:$D$2336,3,FALSE)</f>
        <v>Chang</v>
      </c>
      <c r="C1660">
        <f>VLOOKUP(A1660, 'Medical Examinations'!$A$1:$J$2336,2,FALSE)</f>
        <v>35.86</v>
      </c>
      <c r="D1660">
        <f>VLOOKUP(A1660,'Medical Examinations'!A1659:J3994,3,FALSE)</f>
        <v>6.22</v>
      </c>
      <c r="E1660" t="str">
        <f>VLOOKUP(A1660,'Medical Examinations'!A1659:J3994,4,FALSE)</f>
        <v>No</v>
      </c>
      <c r="F1660" t="str">
        <f>VLOOKUP(A1660,'Medical Examinations'!A1659:J3994,4,FALSE)</f>
        <v>No</v>
      </c>
      <c r="G1660" t="str">
        <f>VLOOKUP(A1660,'Medical Examinations'!A1660:J3994,6,FALSE)</f>
        <v>No</v>
      </c>
      <c r="H1660">
        <f>VLOOKUP(A1660,'Medical Examinations'!A1660:J3994,7,FALSE)</f>
        <v>1</v>
      </c>
      <c r="I1660" s="8" t="str">
        <f>VLOOKUP(A1660,'Medical Examinations'!A1660:J3994,8,FALSE)</f>
        <v>No</v>
      </c>
      <c r="J1660" t="str">
        <f>VLOOKUP(A1660,'Medical Examinations'!A1660:J3994,9,FALSE)</f>
        <v>Obesity</v>
      </c>
      <c r="K1660" t="str">
        <f>VLOOKUP(A1660,'Medical Examinations'!A1660:J3994,10,FALSE)</f>
        <v>Prediabetes</v>
      </c>
      <c r="L1660" s="14">
        <f>VLOOKUP(A1660,'Hospitalisation Details'!$A$1:$H$2344,2,FALSE)</f>
        <v>31985</v>
      </c>
      <c r="M1660">
        <f>VLOOKUP(A1660,'Hospitalisation Details'!$A$1:$H$2344,4,FALSE)</f>
        <v>5836.52</v>
      </c>
      <c r="N1660" t="str">
        <f>VLOOKUP(A1660,'Hospitalisation Details'!$A$1:$H$2344,5,FALSE)</f>
        <v>tier - 2</v>
      </c>
      <c r="O1660" t="str">
        <f>VLOOKUP(A1660,'Hospitalisation Details'!$A$1:$H$2344,6,FALSE)</f>
        <v>tier - 3</v>
      </c>
      <c r="P1660" t="str">
        <f>VLOOKUP(A1660,'Hospitalisation Details'!$A$1:$H$2344,7,FALSE)</f>
        <v>R1013</v>
      </c>
      <c r="Q1660">
        <f>VLOOKUP(A1660,'Hospitalisation Details'!$A$1:$H$2344,8,FALSE)</f>
        <v>35</v>
      </c>
    </row>
    <row r="1661" spans="1:17" x14ac:dyDescent="0.3">
      <c r="A1661" t="s">
        <v>700</v>
      </c>
      <c r="B1661" t="str">
        <f>VLOOKUP(A1661, 'Customer Names'!$A$1:$D$2336,3,FALSE)</f>
        <v>Vetter</v>
      </c>
      <c r="C1661">
        <f>VLOOKUP(A1661, 'Medical Examinations'!$A$1:$J$2336,2,FALSE)</f>
        <v>15.2</v>
      </c>
      <c r="D1661">
        <f>VLOOKUP(A1661,'Medical Examinations'!A1660:J3995,3,FALSE)</f>
        <v>8.82</v>
      </c>
      <c r="E1661" t="str">
        <f>VLOOKUP(A1661,'Medical Examinations'!A1660:J3995,4,FALSE)</f>
        <v>No</v>
      </c>
      <c r="F1661" t="str">
        <f>VLOOKUP(A1661,'Medical Examinations'!A1660:J3995,4,FALSE)</f>
        <v>No</v>
      </c>
      <c r="G1661" t="str">
        <f>VLOOKUP(A1661,'Medical Examinations'!A1661:J3995,6,FALSE)</f>
        <v>No</v>
      </c>
      <c r="H1661">
        <f>VLOOKUP(A1661,'Medical Examinations'!A1661:J3995,7,FALSE)</f>
        <v>0</v>
      </c>
      <c r="I1661" s="8" t="str">
        <f>VLOOKUP(A1661,'Medical Examinations'!A1661:J3995,8,FALSE)</f>
        <v>No</v>
      </c>
      <c r="J1661" t="str">
        <f>VLOOKUP(A1661,'Medical Examinations'!A1661:J3995,9,FALSE)</f>
        <v>Underweight</v>
      </c>
      <c r="K1661" t="str">
        <f>VLOOKUP(A1661,'Medical Examinations'!A1661:J3995,10,FALSE)</f>
        <v>Diabetes</v>
      </c>
      <c r="L1661" s="14">
        <f>VLOOKUP(A1661,'Hospitalisation Details'!$A$1:$H$2344,2,FALSE)</f>
        <v>26203</v>
      </c>
      <c r="M1661">
        <f>VLOOKUP(A1661,'Hospitalisation Details'!$A$1:$H$2344,4,FALSE)</f>
        <v>5832.6</v>
      </c>
      <c r="N1661" t="str">
        <f>VLOOKUP(A1661,'Hospitalisation Details'!$A$1:$H$2344,5,FALSE)</f>
        <v>tier - 2</v>
      </c>
      <c r="O1661" t="str">
        <f>VLOOKUP(A1661,'Hospitalisation Details'!$A$1:$H$2344,6,FALSE)</f>
        <v>tier - 3</v>
      </c>
      <c r="P1661" t="str">
        <f>VLOOKUP(A1661,'Hospitalisation Details'!$A$1:$H$2344,7,FALSE)</f>
        <v>R1012</v>
      </c>
      <c r="Q1661">
        <f>VLOOKUP(A1661,'Hospitalisation Details'!$A$1:$H$2344,8,FALSE)</f>
        <v>51</v>
      </c>
    </row>
    <row r="1662" spans="1:17" x14ac:dyDescent="0.3">
      <c r="A1662" t="s">
        <v>699</v>
      </c>
      <c r="B1662" t="str">
        <f>VLOOKUP(A1662, 'Customer Names'!$A$1:$D$2336,3,FALSE)</f>
        <v>Jablonski</v>
      </c>
      <c r="C1662">
        <f>VLOOKUP(A1662, 'Medical Examinations'!$A$1:$J$2336,2,FALSE)</f>
        <v>37.200000000000003</v>
      </c>
      <c r="D1662">
        <f>VLOOKUP(A1662,'Medical Examinations'!A1661:J3996,3,FALSE)</f>
        <v>10.14</v>
      </c>
      <c r="E1662" t="str">
        <f>VLOOKUP(A1662,'Medical Examinations'!A1661:J3996,4,FALSE)</f>
        <v>No</v>
      </c>
      <c r="F1662" t="str">
        <f>VLOOKUP(A1662,'Medical Examinations'!A1661:J3996,4,FALSE)</f>
        <v>No</v>
      </c>
      <c r="G1662" t="str">
        <f>VLOOKUP(A1662,'Medical Examinations'!A1662:J3996,6,FALSE)</f>
        <v>No</v>
      </c>
      <c r="H1662">
        <f>VLOOKUP(A1662,'Medical Examinations'!A1662:J3996,7,FALSE)</f>
        <v>0</v>
      </c>
      <c r="I1662" s="8" t="str">
        <f>VLOOKUP(A1662,'Medical Examinations'!A1662:J3996,8,FALSE)</f>
        <v>No</v>
      </c>
      <c r="J1662" t="str">
        <f>VLOOKUP(A1662,'Medical Examinations'!A1662:J3996,9,FALSE)</f>
        <v>Obesity</v>
      </c>
      <c r="K1662" t="str">
        <f>VLOOKUP(A1662,'Medical Examinations'!A1662:J3996,10,FALSE)</f>
        <v>Diabetes</v>
      </c>
      <c r="L1662" s="14">
        <f>VLOOKUP(A1662,'Hospitalisation Details'!$A$1:$H$2344,2,FALSE)</f>
        <v>37459</v>
      </c>
      <c r="M1662">
        <f>VLOOKUP(A1662,'Hospitalisation Details'!$A$1:$H$2344,4,FALSE)</f>
        <v>5816.58</v>
      </c>
      <c r="N1662" t="str">
        <f>VLOOKUP(A1662,'Hospitalisation Details'!$A$1:$H$2344,5,FALSE)</f>
        <v>tier - 2</v>
      </c>
      <c r="O1662" t="str">
        <f>VLOOKUP(A1662,'Hospitalisation Details'!$A$1:$H$2344,6,FALSE)</f>
        <v>tier - 2</v>
      </c>
      <c r="P1662" t="str">
        <f>VLOOKUP(A1662,'Hospitalisation Details'!$A$1:$H$2344,7,FALSE)</f>
        <v>R1026</v>
      </c>
      <c r="Q1662">
        <f>VLOOKUP(A1662,'Hospitalisation Details'!$A$1:$H$2344,8,FALSE)</f>
        <v>20</v>
      </c>
    </row>
    <row r="1663" spans="1:17" x14ac:dyDescent="0.3">
      <c r="A1663" t="s">
        <v>698</v>
      </c>
      <c r="B1663" t="str">
        <f>VLOOKUP(A1663, 'Customer Names'!$A$1:$D$2336,3,FALSE)</f>
        <v>Jakubowitch</v>
      </c>
      <c r="C1663">
        <f>VLOOKUP(A1663, 'Medical Examinations'!$A$1:$J$2336,2,FALSE)</f>
        <v>17.91</v>
      </c>
      <c r="D1663">
        <f>VLOOKUP(A1663,'Medical Examinations'!A1662:J3997,3,FALSE)</f>
        <v>4.66</v>
      </c>
      <c r="E1663" t="str">
        <f>VLOOKUP(A1663,'Medical Examinations'!A1662:J3997,4,FALSE)</f>
        <v>No</v>
      </c>
      <c r="F1663" t="str">
        <f>VLOOKUP(A1663,'Medical Examinations'!A1662:J3997,4,FALSE)</f>
        <v>No</v>
      </c>
      <c r="G1663" t="str">
        <f>VLOOKUP(A1663,'Medical Examinations'!A1663:J3997,6,FALSE)</f>
        <v>No</v>
      </c>
      <c r="H1663">
        <f>VLOOKUP(A1663,'Medical Examinations'!A1663:J3997,7,FALSE)</f>
        <v>2</v>
      </c>
      <c r="I1663" s="8" t="str">
        <f>VLOOKUP(A1663,'Medical Examinations'!A1663:J3997,8,FALSE)</f>
        <v>No</v>
      </c>
      <c r="J1663" t="str">
        <f>VLOOKUP(A1663,'Medical Examinations'!A1663:J3997,9,FALSE)</f>
        <v>Underweight</v>
      </c>
      <c r="K1663" t="str">
        <f>VLOOKUP(A1663,'Medical Examinations'!A1663:J3997,10,FALSE)</f>
        <v>Normal</v>
      </c>
      <c r="L1663" s="14">
        <f>VLOOKUP(A1663,'Hospitalisation Details'!$A$1:$H$2344,2,FALSE)</f>
        <v>26605</v>
      </c>
      <c r="M1663">
        <f>VLOOKUP(A1663,'Hospitalisation Details'!$A$1:$H$2344,4,FALSE)</f>
        <v>5812.9</v>
      </c>
      <c r="N1663" t="str">
        <f>VLOOKUP(A1663,'Hospitalisation Details'!$A$1:$H$2344,5,FALSE)</f>
        <v>tier - 2</v>
      </c>
      <c r="O1663" t="str">
        <f>VLOOKUP(A1663,'Hospitalisation Details'!$A$1:$H$2344,6,FALSE)</f>
        <v>tier - 2</v>
      </c>
      <c r="P1663" t="str">
        <f>VLOOKUP(A1663,'Hospitalisation Details'!$A$1:$H$2344,7,FALSE)</f>
        <v>R1013</v>
      </c>
      <c r="Q1663">
        <f>VLOOKUP(A1663,'Hospitalisation Details'!$A$1:$H$2344,8,FALSE)</f>
        <v>50</v>
      </c>
    </row>
    <row r="1664" spans="1:17" x14ac:dyDescent="0.3">
      <c r="A1664" t="s">
        <v>697</v>
      </c>
      <c r="B1664" t="str">
        <f>VLOOKUP(A1664, 'Customer Names'!$A$1:$D$2336,3,FALSE)</f>
        <v>Altshuler</v>
      </c>
      <c r="C1664">
        <f>VLOOKUP(A1664, 'Medical Examinations'!$A$1:$J$2336,2,FALSE)</f>
        <v>20.76</v>
      </c>
      <c r="D1664">
        <f>VLOOKUP(A1664,'Medical Examinations'!A1663:J3998,3,FALSE)</f>
        <v>6.26</v>
      </c>
      <c r="E1664" t="str">
        <f>VLOOKUP(A1664,'Medical Examinations'!A1663:J3998,4,FALSE)</f>
        <v>No</v>
      </c>
      <c r="F1664" t="str">
        <f>VLOOKUP(A1664,'Medical Examinations'!A1663:J3998,4,FALSE)</f>
        <v>No</v>
      </c>
      <c r="G1664" t="str">
        <f>VLOOKUP(A1664,'Medical Examinations'!A1664:J3998,6,FALSE)</f>
        <v>No</v>
      </c>
      <c r="H1664">
        <f>VLOOKUP(A1664,'Medical Examinations'!A1664:J3998,7,FALSE)</f>
        <v>0</v>
      </c>
      <c r="I1664" s="8" t="str">
        <f>VLOOKUP(A1664,'Medical Examinations'!A1664:J3998,8,FALSE)</f>
        <v>No</v>
      </c>
      <c r="J1664" t="str">
        <f>VLOOKUP(A1664,'Medical Examinations'!A1664:J3998,9,FALSE)</f>
        <v>Normal weight</v>
      </c>
      <c r="K1664" t="str">
        <f>VLOOKUP(A1664,'Medical Examinations'!A1664:J3998,10,FALSE)</f>
        <v>Prediabetes</v>
      </c>
      <c r="L1664" s="14">
        <f>VLOOKUP(A1664,'Hospitalisation Details'!$A$1:$H$2344,2,FALSE)</f>
        <v>29482</v>
      </c>
      <c r="M1664">
        <f>VLOOKUP(A1664,'Hospitalisation Details'!$A$1:$H$2344,4,FALSE)</f>
        <v>5807.06</v>
      </c>
      <c r="N1664" t="str">
        <f>VLOOKUP(A1664,'Hospitalisation Details'!$A$1:$H$2344,5,FALSE)</f>
        <v>tier - 2</v>
      </c>
      <c r="O1664" t="str">
        <f>VLOOKUP(A1664,'Hospitalisation Details'!$A$1:$H$2344,6,FALSE)</f>
        <v>tier - 3</v>
      </c>
      <c r="P1664" t="str">
        <f>VLOOKUP(A1664,'Hospitalisation Details'!$A$1:$H$2344,7,FALSE)</f>
        <v>R1013</v>
      </c>
      <c r="Q1664">
        <f>VLOOKUP(A1664,'Hospitalisation Details'!$A$1:$H$2344,8,FALSE)</f>
        <v>42</v>
      </c>
    </row>
    <row r="1665" spans="1:17" x14ac:dyDescent="0.3">
      <c r="A1665" t="s">
        <v>696</v>
      </c>
      <c r="B1665" t="str">
        <f>VLOOKUP(A1665, 'Customer Names'!$A$1:$D$2336,3,FALSE)</f>
        <v>Ugarte</v>
      </c>
      <c r="C1665">
        <f>VLOOKUP(A1665, 'Medical Examinations'!$A$1:$J$2336,2,FALSE)</f>
        <v>38.99</v>
      </c>
      <c r="D1665">
        <f>VLOOKUP(A1665,'Medical Examinations'!A1664:J3999,3,FALSE)</f>
        <v>5.21</v>
      </c>
      <c r="E1665" t="str">
        <f>VLOOKUP(A1665,'Medical Examinations'!A1664:J3999,4,FALSE)</f>
        <v>No</v>
      </c>
      <c r="F1665" t="str">
        <f>VLOOKUP(A1665,'Medical Examinations'!A1664:J3999,4,FALSE)</f>
        <v>No</v>
      </c>
      <c r="G1665" t="str">
        <f>VLOOKUP(A1665,'Medical Examinations'!A1665:J3999,6,FALSE)</f>
        <v>No</v>
      </c>
      <c r="H1665">
        <f>VLOOKUP(A1665,'Medical Examinations'!A1665:J3999,7,FALSE)</f>
        <v>1</v>
      </c>
      <c r="I1665" s="8" t="str">
        <f>VLOOKUP(A1665,'Medical Examinations'!A1665:J3999,8,FALSE)</f>
        <v>No</v>
      </c>
      <c r="J1665" t="str">
        <f>VLOOKUP(A1665,'Medical Examinations'!A1665:J3999,9,FALSE)</f>
        <v>Obesity</v>
      </c>
      <c r="K1665" t="str">
        <f>VLOOKUP(A1665,'Medical Examinations'!A1665:J3999,10,FALSE)</f>
        <v>Normal</v>
      </c>
      <c r="L1665" s="14">
        <f>VLOOKUP(A1665,'Hospitalisation Details'!$A$1:$H$2344,2,FALSE)</f>
        <v>38292</v>
      </c>
      <c r="M1665">
        <f>VLOOKUP(A1665,'Hospitalisation Details'!$A$1:$H$2344,4,FALSE)</f>
        <v>5778.71</v>
      </c>
      <c r="N1665" t="str">
        <f>VLOOKUP(A1665,'Hospitalisation Details'!$A$1:$H$2344,5,FALSE)</f>
        <v>tier - 2</v>
      </c>
      <c r="O1665" t="str">
        <f>VLOOKUP(A1665,'Hospitalisation Details'!$A$1:$H$2344,6,FALSE)</f>
        <v>tier - 3</v>
      </c>
      <c r="P1665" t="str">
        <f>VLOOKUP(A1665,'Hospitalisation Details'!$A$1:$H$2344,7,FALSE)</f>
        <v>R1022</v>
      </c>
      <c r="Q1665">
        <f>VLOOKUP(A1665,'Hospitalisation Details'!$A$1:$H$2344,8,FALSE)</f>
        <v>18</v>
      </c>
    </row>
    <row r="1666" spans="1:17" x14ac:dyDescent="0.3">
      <c r="A1666" t="s">
        <v>695</v>
      </c>
      <c r="B1666" t="str">
        <f>VLOOKUP(A1666, 'Customer Names'!$A$1:$D$2336,3,FALSE)</f>
        <v>Tusso</v>
      </c>
      <c r="C1666">
        <f>VLOOKUP(A1666, 'Medical Examinations'!$A$1:$J$2336,2,FALSE)</f>
        <v>42.655000000000001</v>
      </c>
      <c r="D1666">
        <f>VLOOKUP(A1666,'Medical Examinations'!A1665:J4000,3,FALSE)</f>
        <v>5.94</v>
      </c>
      <c r="E1666" t="str">
        <f>VLOOKUP(A1666,'Medical Examinations'!A1665:J4000,4,FALSE)</f>
        <v>Yes</v>
      </c>
      <c r="F1666" t="str">
        <f>VLOOKUP(A1666,'Medical Examinations'!A1665:J4000,4,FALSE)</f>
        <v>Yes</v>
      </c>
      <c r="G1666" t="str">
        <f>VLOOKUP(A1666,'Medical Examinations'!A1666:J4000,6,FALSE)</f>
        <v>Yes</v>
      </c>
      <c r="H1666">
        <f>VLOOKUP(A1666,'Medical Examinations'!A1666:J4000,7,FALSE)</f>
        <v>1</v>
      </c>
      <c r="I1666" s="8" t="str">
        <f>VLOOKUP(A1666,'Medical Examinations'!A1666:J4000,8,FALSE)</f>
        <v>No</v>
      </c>
      <c r="J1666" t="str">
        <f>VLOOKUP(A1666,'Medical Examinations'!A1666:J4000,9,FALSE)</f>
        <v>Obesity</v>
      </c>
      <c r="K1666" t="str">
        <f>VLOOKUP(A1666,'Medical Examinations'!A1666:J4000,10,FALSE)</f>
        <v>Prediabetes</v>
      </c>
      <c r="L1666" s="14">
        <f>VLOOKUP(A1666,'Hospitalisation Details'!$A$1:$H$2344,2,FALSE)</f>
        <v>30558</v>
      </c>
      <c r="M1666">
        <f>VLOOKUP(A1666,'Hospitalisation Details'!$A$1:$H$2344,4,FALSE)</f>
        <v>5757.41</v>
      </c>
      <c r="N1666" t="str">
        <f>VLOOKUP(A1666,'Hospitalisation Details'!$A$1:$H$2344,5,FALSE)</f>
        <v>tier - 2</v>
      </c>
      <c r="O1666" t="str">
        <f>VLOOKUP(A1666,'Hospitalisation Details'!$A$1:$H$2344,6,FALSE)</f>
        <v>tier - 3</v>
      </c>
      <c r="P1666" t="str">
        <f>VLOOKUP(A1666,'Hospitalisation Details'!$A$1:$H$2344,7,FALSE)</f>
        <v>R1019</v>
      </c>
      <c r="Q1666">
        <f>VLOOKUP(A1666,'Hospitalisation Details'!$A$1:$H$2344,8,FALSE)</f>
        <v>39</v>
      </c>
    </row>
    <row r="1667" spans="1:17" x14ac:dyDescent="0.3">
      <c r="A1667" t="s">
        <v>694</v>
      </c>
      <c r="B1667" t="str">
        <f>VLOOKUP(A1667, 'Customer Names'!$A$1:$D$2336,3,FALSE)</f>
        <v>Johnson</v>
      </c>
      <c r="C1667">
        <f>VLOOKUP(A1667, 'Medical Examinations'!$A$1:$J$2336,2,FALSE)</f>
        <v>30.57</v>
      </c>
      <c r="D1667">
        <f>VLOOKUP(A1667,'Medical Examinations'!A1666:J4001,3,FALSE)</f>
        <v>5.34</v>
      </c>
      <c r="E1667" t="str">
        <f>VLOOKUP(A1667,'Medical Examinations'!A1666:J4001,4,FALSE)</f>
        <v>No</v>
      </c>
      <c r="F1667" t="str">
        <f>VLOOKUP(A1667,'Medical Examinations'!A1666:J4001,4,FALSE)</f>
        <v>No</v>
      </c>
      <c r="G1667" t="str">
        <f>VLOOKUP(A1667,'Medical Examinations'!A1667:J4001,6,FALSE)</f>
        <v>Yes</v>
      </c>
      <c r="H1667">
        <f>VLOOKUP(A1667,'Medical Examinations'!A1667:J4001,7,FALSE)</f>
        <v>1</v>
      </c>
      <c r="I1667" s="8" t="str">
        <f>VLOOKUP(A1667,'Medical Examinations'!A1667:J4001,8,FALSE)</f>
        <v>No</v>
      </c>
      <c r="J1667" t="str">
        <f>VLOOKUP(A1667,'Medical Examinations'!A1667:J4001,9,FALSE)</f>
        <v>Obesity</v>
      </c>
      <c r="K1667" t="str">
        <f>VLOOKUP(A1667,'Medical Examinations'!A1667:J4001,10,FALSE)</f>
        <v>Normal</v>
      </c>
      <c r="L1667" s="14">
        <f>VLOOKUP(A1667,'Hospitalisation Details'!$A$1:$H$2344,2,FALSE)</f>
        <v>34130</v>
      </c>
      <c r="M1667">
        <f>VLOOKUP(A1667,'Hospitalisation Details'!$A$1:$H$2344,4,FALSE)</f>
        <v>5748.13</v>
      </c>
      <c r="N1667" t="str">
        <f>VLOOKUP(A1667,'Hospitalisation Details'!$A$1:$H$2344,5,FALSE)</f>
        <v>tier - 2</v>
      </c>
      <c r="O1667" t="str">
        <f>VLOOKUP(A1667,'Hospitalisation Details'!$A$1:$H$2344,6,FALSE)</f>
        <v>tier - 1</v>
      </c>
      <c r="P1667" t="str">
        <f>VLOOKUP(A1667,'Hospitalisation Details'!$A$1:$H$2344,7,FALSE)</f>
        <v>R1021</v>
      </c>
      <c r="Q1667">
        <f>VLOOKUP(A1667,'Hospitalisation Details'!$A$1:$H$2344,8,FALSE)</f>
        <v>29</v>
      </c>
    </row>
    <row r="1668" spans="1:17" x14ac:dyDescent="0.3">
      <c r="A1668" t="s">
        <v>693</v>
      </c>
      <c r="B1668" t="str">
        <f>VLOOKUP(A1668, 'Customer Names'!$A$1:$D$2336,3,FALSE)</f>
        <v>Landry</v>
      </c>
      <c r="C1668">
        <f>VLOOKUP(A1668, 'Medical Examinations'!$A$1:$J$2336,2,FALSE)</f>
        <v>17.7</v>
      </c>
      <c r="D1668">
        <f>VLOOKUP(A1668,'Medical Examinations'!A1667:J4002,3,FALSE)</f>
        <v>6.38</v>
      </c>
      <c r="E1668" t="str">
        <f>VLOOKUP(A1668,'Medical Examinations'!A1667:J4002,4,FALSE)</f>
        <v>No</v>
      </c>
      <c r="F1668" t="str">
        <f>VLOOKUP(A1668,'Medical Examinations'!A1667:J4002,4,FALSE)</f>
        <v>No</v>
      </c>
      <c r="G1668" t="str">
        <f>VLOOKUP(A1668,'Medical Examinations'!A1668:J4002,6,FALSE)</f>
        <v>No</v>
      </c>
      <c r="H1668">
        <f>VLOOKUP(A1668,'Medical Examinations'!A1668:J4002,7,FALSE)</f>
        <v>2</v>
      </c>
      <c r="I1668" s="8" t="str">
        <f>VLOOKUP(A1668,'Medical Examinations'!A1668:J4002,8,FALSE)</f>
        <v>No</v>
      </c>
      <c r="J1668" t="str">
        <f>VLOOKUP(A1668,'Medical Examinations'!A1668:J4002,9,FALSE)</f>
        <v>Underweight</v>
      </c>
      <c r="K1668" t="str">
        <f>VLOOKUP(A1668,'Medical Examinations'!A1668:J4002,10,FALSE)</f>
        <v>Prediabetes</v>
      </c>
      <c r="L1668" s="14">
        <f>VLOOKUP(A1668,'Hospitalisation Details'!$A$1:$H$2344,2,FALSE)</f>
        <v>26532</v>
      </c>
      <c r="M1668">
        <f>VLOOKUP(A1668,'Hospitalisation Details'!$A$1:$H$2344,4,FALSE)</f>
        <v>5741.67</v>
      </c>
      <c r="N1668" t="str">
        <f>VLOOKUP(A1668,'Hospitalisation Details'!$A$1:$H$2344,5,FALSE)</f>
        <v>tier - 2</v>
      </c>
      <c r="O1668" t="str">
        <f>VLOOKUP(A1668,'Hospitalisation Details'!$A$1:$H$2344,6,FALSE)</f>
        <v>tier - 3</v>
      </c>
      <c r="P1668" t="str">
        <f>VLOOKUP(A1668,'Hospitalisation Details'!$A$1:$H$2344,7,FALSE)</f>
        <v>R1013</v>
      </c>
      <c r="Q1668">
        <f>VLOOKUP(A1668,'Hospitalisation Details'!$A$1:$H$2344,8,FALSE)</f>
        <v>50</v>
      </c>
    </row>
    <row r="1669" spans="1:17" x14ac:dyDescent="0.3">
      <c r="A1669" t="s">
        <v>692</v>
      </c>
      <c r="B1669" t="str">
        <f>VLOOKUP(A1669, 'Customer Names'!$A$1:$D$2336,3,FALSE)</f>
        <v>McDonald</v>
      </c>
      <c r="C1669">
        <f>VLOOKUP(A1669, 'Medical Examinations'!$A$1:$J$2336,2,FALSE)</f>
        <v>34.770000000000003</v>
      </c>
      <c r="D1669">
        <f>VLOOKUP(A1669,'Medical Examinations'!A1668:J4003,3,FALSE)</f>
        <v>4.47</v>
      </c>
      <c r="E1669" t="str">
        <f>VLOOKUP(A1669,'Medical Examinations'!A1668:J4003,4,FALSE)</f>
        <v>No</v>
      </c>
      <c r="F1669" t="str">
        <f>VLOOKUP(A1669,'Medical Examinations'!A1668:J4003,4,FALSE)</f>
        <v>No</v>
      </c>
      <c r="G1669" t="str">
        <f>VLOOKUP(A1669,'Medical Examinations'!A1669:J4003,6,FALSE)</f>
        <v>No</v>
      </c>
      <c r="H1669">
        <f>VLOOKUP(A1669,'Medical Examinations'!A1669:J4003,7,FALSE)</f>
        <v>1</v>
      </c>
      <c r="I1669" s="8" t="str">
        <f>VLOOKUP(A1669,'Medical Examinations'!A1669:J4003,8,FALSE)</f>
        <v>No</v>
      </c>
      <c r="J1669" t="str">
        <f>VLOOKUP(A1669,'Medical Examinations'!A1669:J4003,9,FALSE)</f>
        <v>Obesity</v>
      </c>
      <c r="K1669" t="str">
        <f>VLOOKUP(A1669,'Medical Examinations'!A1669:J4003,10,FALSE)</f>
        <v>Normal</v>
      </c>
      <c r="L1669" s="14">
        <f>VLOOKUP(A1669,'Hospitalisation Details'!$A$1:$H$2344,2,FALSE)</f>
        <v>32069</v>
      </c>
      <c r="M1669">
        <f>VLOOKUP(A1669,'Hospitalisation Details'!$A$1:$H$2344,4,FALSE)</f>
        <v>5729.01</v>
      </c>
      <c r="N1669" t="str">
        <f>VLOOKUP(A1669,'Hospitalisation Details'!$A$1:$H$2344,5,FALSE)</f>
        <v>tier - 1</v>
      </c>
      <c r="O1669" t="str">
        <f>VLOOKUP(A1669,'Hospitalisation Details'!$A$1:$H$2344,6,FALSE)</f>
        <v>tier - 2</v>
      </c>
      <c r="P1669" t="str">
        <f>VLOOKUP(A1669,'Hospitalisation Details'!$A$1:$H$2344,7,FALSE)</f>
        <v>R1012</v>
      </c>
      <c r="Q1669">
        <f>VLOOKUP(A1669,'Hospitalisation Details'!$A$1:$H$2344,8,FALSE)</f>
        <v>35</v>
      </c>
    </row>
    <row r="1670" spans="1:17" x14ac:dyDescent="0.3">
      <c r="A1670" t="s">
        <v>691</v>
      </c>
      <c r="B1670" t="str">
        <f>VLOOKUP(A1670, 'Customer Names'!$A$1:$D$2336,3,FALSE)</f>
        <v>Dunlap</v>
      </c>
      <c r="C1670">
        <f>VLOOKUP(A1670, 'Medical Examinations'!$A$1:$J$2336,2,FALSE)</f>
        <v>16.88</v>
      </c>
      <c r="D1670">
        <f>VLOOKUP(A1670,'Medical Examinations'!A1669:J4004,3,FALSE)</f>
        <v>9.9600000000000009</v>
      </c>
      <c r="E1670" t="str">
        <f>VLOOKUP(A1670,'Medical Examinations'!A1669:J4004,4,FALSE)</f>
        <v>No</v>
      </c>
      <c r="F1670" t="str">
        <f>VLOOKUP(A1670,'Medical Examinations'!A1669:J4004,4,FALSE)</f>
        <v>No</v>
      </c>
      <c r="G1670" t="str">
        <f>VLOOKUP(A1670,'Medical Examinations'!A1670:J4004,6,FALSE)</f>
        <v>No</v>
      </c>
      <c r="H1670">
        <f>VLOOKUP(A1670,'Medical Examinations'!A1670:J4004,7,FALSE)</f>
        <v>0</v>
      </c>
      <c r="I1670" s="8" t="str">
        <f>VLOOKUP(A1670,'Medical Examinations'!A1670:J4004,8,FALSE)</f>
        <v>No</v>
      </c>
      <c r="J1670" t="str">
        <f>VLOOKUP(A1670,'Medical Examinations'!A1670:J4004,9,FALSE)</f>
        <v>Underweight</v>
      </c>
      <c r="K1670" t="str">
        <f>VLOOKUP(A1670,'Medical Examinations'!A1670:J4004,10,FALSE)</f>
        <v>Diabetes</v>
      </c>
      <c r="L1670" s="14">
        <f>VLOOKUP(A1670,'Hospitalisation Details'!$A$1:$H$2344,2,FALSE)</f>
        <v>26285</v>
      </c>
      <c r="M1670">
        <f>VLOOKUP(A1670,'Hospitalisation Details'!$A$1:$H$2344,4,FALSE)</f>
        <v>5720.38</v>
      </c>
      <c r="N1670" t="str">
        <f>VLOOKUP(A1670,'Hospitalisation Details'!$A$1:$H$2344,5,FALSE)</f>
        <v>tier - 2</v>
      </c>
      <c r="O1670" t="str">
        <f>VLOOKUP(A1670,'Hospitalisation Details'!$A$1:$H$2344,6,FALSE)</f>
        <v>tier - 1</v>
      </c>
      <c r="P1670" t="str">
        <f>VLOOKUP(A1670,'Hospitalisation Details'!$A$1:$H$2344,7,FALSE)</f>
        <v>R1013</v>
      </c>
      <c r="Q1670">
        <f>VLOOKUP(A1670,'Hospitalisation Details'!$A$1:$H$2344,8,FALSE)</f>
        <v>51</v>
      </c>
    </row>
    <row r="1671" spans="1:17" x14ac:dyDescent="0.3">
      <c r="A1671" t="s">
        <v>690</v>
      </c>
      <c r="B1671" t="str">
        <f>VLOOKUP(A1671, 'Customer Names'!$A$1:$D$2336,3,FALSE)</f>
        <v>Larue</v>
      </c>
      <c r="C1671">
        <f>VLOOKUP(A1671, 'Medical Examinations'!$A$1:$J$2336,2,FALSE)</f>
        <v>40.26</v>
      </c>
      <c r="D1671">
        <f>VLOOKUP(A1671,'Medical Examinations'!A1670:J4005,3,FALSE)</f>
        <v>9.92</v>
      </c>
      <c r="E1671" t="str">
        <f>VLOOKUP(A1671,'Medical Examinations'!A1670:J4005,4,FALSE)</f>
        <v>Yes</v>
      </c>
      <c r="F1671" t="str">
        <f>VLOOKUP(A1671,'Medical Examinations'!A1670:J4005,4,FALSE)</f>
        <v>Yes</v>
      </c>
      <c r="G1671" t="str">
        <f>VLOOKUP(A1671,'Medical Examinations'!A1671:J4005,6,FALSE)</f>
        <v>No</v>
      </c>
      <c r="H1671">
        <f>VLOOKUP(A1671,'Medical Examinations'!A1671:J4005,7,FALSE)</f>
        <v>0</v>
      </c>
      <c r="I1671" s="8" t="str">
        <f>VLOOKUP(A1671,'Medical Examinations'!A1671:J4005,8,FALSE)</f>
        <v>No</v>
      </c>
      <c r="J1671" t="str">
        <f>VLOOKUP(A1671,'Medical Examinations'!A1671:J4005,9,FALSE)</f>
        <v>Obesity</v>
      </c>
      <c r="K1671" t="str">
        <f>VLOOKUP(A1671,'Medical Examinations'!A1671:J4005,10,FALSE)</f>
        <v>Diabetes</v>
      </c>
      <c r="L1671" s="14">
        <f>VLOOKUP(A1671,'Hospitalisation Details'!$A$1:$H$2344,2,FALSE)</f>
        <v>29828</v>
      </c>
      <c r="M1671">
        <f>VLOOKUP(A1671,'Hospitalisation Details'!$A$1:$H$2344,4,FALSE)</f>
        <v>5709.16</v>
      </c>
      <c r="N1671" t="str">
        <f>VLOOKUP(A1671,'Hospitalisation Details'!$A$1:$H$2344,5,FALSE)</f>
        <v>tier - 3</v>
      </c>
      <c r="O1671" t="str">
        <f>VLOOKUP(A1671,'Hospitalisation Details'!$A$1:$H$2344,6,FALSE)</f>
        <v>tier - 3</v>
      </c>
      <c r="P1671" t="str">
        <f>VLOOKUP(A1671,'Hospitalisation Details'!$A$1:$H$2344,7,FALSE)</f>
        <v>R1013</v>
      </c>
      <c r="Q1671">
        <f>VLOOKUP(A1671,'Hospitalisation Details'!$A$1:$H$2344,8,FALSE)</f>
        <v>41</v>
      </c>
    </row>
    <row r="1672" spans="1:17" x14ac:dyDescent="0.3">
      <c r="A1672" t="s">
        <v>689</v>
      </c>
      <c r="B1672" t="str">
        <f>VLOOKUP(A1672, 'Customer Names'!$A$1:$D$2336,3,FALSE)</f>
        <v>Hodge</v>
      </c>
      <c r="C1672">
        <f>VLOOKUP(A1672, 'Medical Examinations'!$A$1:$J$2336,2,FALSE)</f>
        <v>25.6</v>
      </c>
      <c r="D1672">
        <f>VLOOKUP(A1672,'Medical Examinations'!A1671:J4006,3,FALSE)</f>
        <v>6.03</v>
      </c>
      <c r="E1672" t="str">
        <f>VLOOKUP(A1672,'Medical Examinations'!A1671:J4006,4,FALSE)</f>
        <v>No</v>
      </c>
      <c r="F1672" t="str">
        <f>VLOOKUP(A1672,'Medical Examinations'!A1671:J4006,4,FALSE)</f>
        <v>No</v>
      </c>
      <c r="G1672" t="str">
        <f>VLOOKUP(A1672,'Medical Examinations'!A1672:J4006,6,FALSE)</f>
        <v>Yes</v>
      </c>
      <c r="H1672">
        <f>VLOOKUP(A1672,'Medical Examinations'!A1672:J4006,7,FALSE)</f>
        <v>1</v>
      </c>
      <c r="I1672" s="8" t="str">
        <f>VLOOKUP(A1672,'Medical Examinations'!A1672:J4006,8,FALSE)</f>
        <v>No</v>
      </c>
      <c r="J1672" t="str">
        <f>VLOOKUP(A1672,'Medical Examinations'!A1672:J4006,9,FALSE)</f>
        <v>Overweight</v>
      </c>
      <c r="K1672" t="str">
        <f>VLOOKUP(A1672,'Medical Examinations'!A1672:J4006,10,FALSE)</f>
        <v>Prediabetes</v>
      </c>
      <c r="L1672" s="14">
        <f>VLOOKUP(A1672,'Hospitalisation Details'!$A$1:$H$2344,2,FALSE)</f>
        <v>34276</v>
      </c>
      <c r="M1672">
        <f>VLOOKUP(A1672,'Hospitalisation Details'!$A$1:$H$2344,4,FALSE)</f>
        <v>5708.87</v>
      </c>
      <c r="N1672" t="str">
        <f>VLOOKUP(A1672,'Hospitalisation Details'!$A$1:$H$2344,5,FALSE)</f>
        <v>tier - 2</v>
      </c>
      <c r="O1672" t="str">
        <f>VLOOKUP(A1672,'Hospitalisation Details'!$A$1:$H$2344,6,FALSE)</f>
        <v>tier - 1</v>
      </c>
      <c r="P1672" t="str">
        <f>VLOOKUP(A1672,'Hospitalisation Details'!$A$1:$H$2344,7,FALSE)</f>
        <v>R1011</v>
      </c>
      <c r="Q1672">
        <f>VLOOKUP(A1672,'Hospitalisation Details'!$A$1:$H$2344,8,FALSE)</f>
        <v>29</v>
      </c>
    </row>
    <row r="1673" spans="1:17" x14ac:dyDescent="0.3">
      <c r="A1673" t="s">
        <v>688</v>
      </c>
      <c r="B1673" t="str">
        <f>VLOOKUP(A1673, 'Customer Names'!$A$1:$D$2336,3,FALSE)</f>
        <v>Marcus</v>
      </c>
      <c r="C1673">
        <f>VLOOKUP(A1673, 'Medical Examinations'!$A$1:$J$2336,2,FALSE)</f>
        <v>33.549999999999997</v>
      </c>
      <c r="D1673">
        <f>VLOOKUP(A1673,'Medical Examinations'!A1672:J4007,3,FALSE)</f>
        <v>10.9</v>
      </c>
      <c r="E1673" t="str">
        <f>VLOOKUP(A1673,'Medical Examinations'!A1672:J4007,4,FALSE)</f>
        <v>Yes</v>
      </c>
      <c r="F1673" t="str">
        <f>VLOOKUP(A1673,'Medical Examinations'!A1672:J4007,4,FALSE)</f>
        <v>Yes</v>
      </c>
      <c r="G1673" t="str">
        <f>VLOOKUP(A1673,'Medical Examinations'!A1673:J4007,6,FALSE)</f>
        <v>No</v>
      </c>
      <c r="H1673">
        <f>VLOOKUP(A1673,'Medical Examinations'!A1673:J4007,7,FALSE)</f>
        <v>0</v>
      </c>
      <c r="I1673" s="8" t="str">
        <f>VLOOKUP(A1673,'Medical Examinations'!A1673:J4007,8,FALSE)</f>
        <v>No</v>
      </c>
      <c r="J1673" t="str">
        <f>VLOOKUP(A1673,'Medical Examinations'!A1673:J4007,9,FALSE)</f>
        <v>Obesity</v>
      </c>
      <c r="K1673" t="str">
        <f>VLOOKUP(A1673,'Medical Examinations'!A1673:J4007,10,FALSE)</f>
        <v>Diabetes</v>
      </c>
      <c r="L1673" s="14">
        <f>VLOOKUP(A1673,'Hospitalisation Details'!$A$1:$H$2344,2,FALSE)</f>
        <v>29752</v>
      </c>
      <c r="M1673">
        <f>VLOOKUP(A1673,'Hospitalisation Details'!$A$1:$H$2344,4,FALSE)</f>
        <v>5699.84</v>
      </c>
      <c r="N1673" t="str">
        <f>VLOOKUP(A1673,'Hospitalisation Details'!$A$1:$H$2344,5,FALSE)</f>
        <v>tier - 2</v>
      </c>
      <c r="O1673" t="str">
        <f>VLOOKUP(A1673,'Hospitalisation Details'!$A$1:$H$2344,6,FALSE)</f>
        <v>tier - 3</v>
      </c>
      <c r="P1673" t="str">
        <f>VLOOKUP(A1673,'Hospitalisation Details'!$A$1:$H$2344,7,FALSE)</f>
        <v>R1013</v>
      </c>
      <c r="Q1673">
        <f>VLOOKUP(A1673,'Hospitalisation Details'!$A$1:$H$2344,8,FALSE)</f>
        <v>41</v>
      </c>
    </row>
    <row r="1674" spans="1:17" x14ac:dyDescent="0.3">
      <c r="A1674" t="s">
        <v>687</v>
      </c>
      <c r="B1674" t="str">
        <f>VLOOKUP(A1674, 'Customer Names'!$A$1:$D$2336,3,FALSE)</f>
        <v>Daubert</v>
      </c>
      <c r="C1674">
        <f>VLOOKUP(A1674, 'Medical Examinations'!$A$1:$J$2336,2,FALSE)</f>
        <v>16.690000000000001</v>
      </c>
      <c r="D1674">
        <f>VLOOKUP(A1674,'Medical Examinations'!A1673:J4008,3,FALSE)</f>
        <v>10.66</v>
      </c>
      <c r="E1674" t="str">
        <f>VLOOKUP(A1674,'Medical Examinations'!A1673:J4008,4,FALSE)</f>
        <v>No</v>
      </c>
      <c r="F1674" t="str">
        <f>VLOOKUP(A1674,'Medical Examinations'!A1673:J4008,4,FALSE)</f>
        <v>No</v>
      </c>
      <c r="G1674" t="str">
        <f>VLOOKUP(A1674,'Medical Examinations'!A1674:J4008,6,FALSE)</f>
        <v>No</v>
      </c>
      <c r="H1674">
        <f>VLOOKUP(A1674,'Medical Examinations'!A1674:J4008,7,FALSE)</f>
        <v>0</v>
      </c>
      <c r="I1674" s="8" t="str">
        <f>VLOOKUP(A1674,'Medical Examinations'!A1674:J4008,8,FALSE)</f>
        <v>No</v>
      </c>
      <c r="J1674" t="str">
        <f>VLOOKUP(A1674,'Medical Examinations'!A1674:J4008,9,FALSE)</f>
        <v>Underweight</v>
      </c>
      <c r="K1674" t="str">
        <f>VLOOKUP(A1674,'Medical Examinations'!A1674:J4008,10,FALSE)</f>
        <v>Diabetes</v>
      </c>
      <c r="L1674" s="14">
        <f>VLOOKUP(A1674,'Hospitalisation Details'!$A$1:$H$2344,2,FALSE)</f>
        <v>27216</v>
      </c>
      <c r="M1674">
        <f>VLOOKUP(A1674,'Hospitalisation Details'!$A$1:$H$2344,4,FALSE)</f>
        <v>5698.74</v>
      </c>
      <c r="N1674" t="str">
        <f>VLOOKUP(A1674,'Hospitalisation Details'!$A$1:$H$2344,5,FALSE)</f>
        <v>tier - 2</v>
      </c>
      <c r="O1674" t="str">
        <f>VLOOKUP(A1674,'Hospitalisation Details'!$A$1:$H$2344,6,FALSE)</f>
        <v>tier - 2</v>
      </c>
      <c r="P1674" t="str">
        <f>VLOOKUP(A1674,'Hospitalisation Details'!$A$1:$H$2344,7,FALSE)</f>
        <v>R1012</v>
      </c>
      <c r="Q1674">
        <f>VLOOKUP(A1674,'Hospitalisation Details'!$A$1:$H$2344,8,FALSE)</f>
        <v>48</v>
      </c>
    </row>
    <row r="1675" spans="1:17" x14ac:dyDescent="0.3">
      <c r="A1675" t="s">
        <v>686</v>
      </c>
      <c r="B1675" t="str">
        <f>VLOOKUP(A1675, 'Customer Names'!$A$1:$D$2336,3,FALSE)</f>
        <v>Close</v>
      </c>
      <c r="C1675">
        <f>VLOOKUP(A1675, 'Medical Examinations'!$A$1:$J$2336,2,FALSE)</f>
        <v>19.95</v>
      </c>
      <c r="D1675">
        <f>VLOOKUP(A1675,'Medical Examinations'!A1674:J4009,3,FALSE)</f>
        <v>4.05</v>
      </c>
      <c r="E1675" t="str">
        <f>VLOOKUP(A1675,'Medical Examinations'!A1674:J4009,4,FALSE)</f>
        <v>No</v>
      </c>
      <c r="F1675" t="str">
        <f>VLOOKUP(A1675,'Medical Examinations'!A1674:J4009,4,FALSE)</f>
        <v>No</v>
      </c>
      <c r="G1675" t="str">
        <f>VLOOKUP(A1675,'Medical Examinations'!A1675:J4009,6,FALSE)</f>
        <v>No</v>
      </c>
      <c r="H1675">
        <f>VLOOKUP(A1675,'Medical Examinations'!A1675:J4009,7,FALSE)</f>
        <v>1</v>
      </c>
      <c r="I1675" s="8" t="str">
        <f>VLOOKUP(A1675,'Medical Examinations'!A1675:J4009,8,FALSE)</f>
        <v>No</v>
      </c>
      <c r="J1675" t="str">
        <f>VLOOKUP(A1675,'Medical Examinations'!A1675:J4009,9,FALSE)</f>
        <v>Normal weight</v>
      </c>
      <c r="K1675" t="str">
        <f>VLOOKUP(A1675,'Medical Examinations'!A1675:J4009,10,FALSE)</f>
        <v>Normal</v>
      </c>
      <c r="L1675" s="14">
        <f>VLOOKUP(A1675,'Hospitalisation Details'!$A$1:$H$2344,2,FALSE)</f>
        <v>33911</v>
      </c>
      <c r="M1675">
        <f>VLOOKUP(A1675,'Hospitalisation Details'!$A$1:$H$2344,4,FALSE)</f>
        <v>5693.43</v>
      </c>
      <c r="N1675" t="str">
        <f>VLOOKUP(A1675,'Hospitalisation Details'!$A$1:$H$2344,5,FALSE)</f>
        <v>tier - 2</v>
      </c>
      <c r="O1675" t="str">
        <f>VLOOKUP(A1675,'Hospitalisation Details'!$A$1:$H$2344,6,FALSE)</f>
        <v>tier - 3</v>
      </c>
      <c r="P1675" t="str">
        <f>VLOOKUP(A1675,'Hospitalisation Details'!$A$1:$H$2344,7,FALSE)</f>
        <v>R1012</v>
      </c>
      <c r="Q1675">
        <f>VLOOKUP(A1675,'Hospitalisation Details'!$A$1:$H$2344,8,FALSE)</f>
        <v>30</v>
      </c>
    </row>
    <row r="1676" spans="1:17" x14ac:dyDescent="0.3">
      <c r="A1676" t="s">
        <v>685</v>
      </c>
      <c r="B1676" t="str">
        <f>VLOOKUP(A1676, 'Customer Names'!$A$1:$D$2336,3,FALSE)</f>
        <v>Roels</v>
      </c>
      <c r="C1676">
        <f>VLOOKUP(A1676, 'Medical Examinations'!$A$1:$J$2336,2,FALSE)</f>
        <v>17.55</v>
      </c>
      <c r="D1676">
        <f>VLOOKUP(A1676,'Medical Examinations'!A1675:J4010,3,FALSE)</f>
        <v>4.2300000000000004</v>
      </c>
      <c r="E1676" t="str">
        <f>VLOOKUP(A1676,'Medical Examinations'!A1675:J4010,4,FALSE)</f>
        <v>No</v>
      </c>
      <c r="F1676" t="str">
        <f>VLOOKUP(A1676,'Medical Examinations'!A1675:J4010,4,FALSE)</f>
        <v>No</v>
      </c>
      <c r="G1676" t="str">
        <f>VLOOKUP(A1676,'Medical Examinations'!A1676:J4010,6,FALSE)</f>
        <v>No</v>
      </c>
      <c r="H1676">
        <f>VLOOKUP(A1676,'Medical Examinations'!A1676:J4010,7,FALSE)</f>
        <v>2</v>
      </c>
      <c r="I1676" s="8" t="str">
        <f>VLOOKUP(A1676,'Medical Examinations'!A1676:J4010,8,FALSE)</f>
        <v>No</v>
      </c>
      <c r="J1676" t="str">
        <f>VLOOKUP(A1676,'Medical Examinations'!A1676:J4010,9,FALSE)</f>
        <v>Underweight</v>
      </c>
      <c r="K1676" t="str">
        <f>VLOOKUP(A1676,'Medical Examinations'!A1676:J4010,10,FALSE)</f>
        <v>Normal</v>
      </c>
      <c r="L1676" s="14">
        <f>VLOOKUP(A1676,'Hospitalisation Details'!$A$1:$H$2344,2,FALSE)</f>
        <v>26600</v>
      </c>
      <c r="M1676">
        <f>VLOOKUP(A1676,'Hospitalisation Details'!$A$1:$H$2344,4,FALSE)</f>
        <v>5690.79</v>
      </c>
      <c r="N1676" t="str">
        <f>VLOOKUP(A1676,'Hospitalisation Details'!$A$1:$H$2344,5,FALSE)</f>
        <v>tier - 2</v>
      </c>
      <c r="O1676" t="str">
        <f>VLOOKUP(A1676,'Hospitalisation Details'!$A$1:$H$2344,6,FALSE)</f>
        <v>tier - 1</v>
      </c>
      <c r="P1676" t="str">
        <f>VLOOKUP(A1676,'Hospitalisation Details'!$A$1:$H$2344,7,FALSE)</f>
        <v>R1013</v>
      </c>
      <c r="Q1676">
        <f>VLOOKUP(A1676,'Hospitalisation Details'!$A$1:$H$2344,8,FALSE)</f>
        <v>50</v>
      </c>
    </row>
    <row r="1677" spans="1:17" x14ac:dyDescent="0.3">
      <c r="A1677" t="s">
        <v>684</v>
      </c>
      <c r="B1677" t="str">
        <f>VLOOKUP(A1677, 'Customer Names'!$A$1:$D$2336,3,FALSE)</f>
        <v>Venosky</v>
      </c>
      <c r="C1677">
        <f>VLOOKUP(A1677, 'Medical Examinations'!$A$1:$J$2336,2,FALSE)</f>
        <v>22.01</v>
      </c>
      <c r="D1677">
        <f>VLOOKUP(A1677,'Medical Examinations'!A1676:J4011,3,FALSE)</f>
        <v>5.01</v>
      </c>
      <c r="E1677" t="str">
        <f>VLOOKUP(A1677,'Medical Examinations'!A1676:J4011,4,FALSE)</f>
        <v>No</v>
      </c>
      <c r="F1677" t="str">
        <f>VLOOKUP(A1677,'Medical Examinations'!A1676:J4011,4,FALSE)</f>
        <v>No</v>
      </c>
      <c r="G1677" t="str">
        <f>VLOOKUP(A1677,'Medical Examinations'!A1677:J4011,6,FALSE)</f>
        <v>No</v>
      </c>
      <c r="H1677">
        <f>VLOOKUP(A1677,'Medical Examinations'!A1677:J4011,7,FALSE)</f>
        <v>1</v>
      </c>
      <c r="I1677" s="8" t="str">
        <f>VLOOKUP(A1677,'Medical Examinations'!A1677:J4011,8,FALSE)</f>
        <v>No</v>
      </c>
      <c r="J1677" t="str">
        <f>VLOOKUP(A1677,'Medical Examinations'!A1677:J4011,9,FALSE)</f>
        <v>Normal weight</v>
      </c>
      <c r="K1677" t="str">
        <f>VLOOKUP(A1677,'Medical Examinations'!A1677:J4011,10,FALSE)</f>
        <v>Normal</v>
      </c>
      <c r="L1677" s="14">
        <f>VLOOKUP(A1677,'Hospitalisation Details'!$A$1:$H$2344,2,FALSE)</f>
        <v>30906</v>
      </c>
      <c r="M1677">
        <f>VLOOKUP(A1677,'Hospitalisation Details'!$A$1:$H$2344,4,FALSE)</f>
        <v>5679.13</v>
      </c>
      <c r="N1677" t="str">
        <f>VLOOKUP(A1677,'Hospitalisation Details'!$A$1:$H$2344,5,FALSE)</f>
        <v>tier - 2</v>
      </c>
      <c r="O1677" t="str">
        <f>VLOOKUP(A1677,'Hospitalisation Details'!$A$1:$H$2344,6,FALSE)</f>
        <v>tier - 2</v>
      </c>
      <c r="P1677" t="str">
        <f>VLOOKUP(A1677,'Hospitalisation Details'!$A$1:$H$2344,7,FALSE)</f>
        <v>R1013</v>
      </c>
      <c r="Q1677">
        <f>VLOOKUP(A1677,'Hospitalisation Details'!$A$1:$H$2344,8,FALSE)</f>
        <v>38</v>
      </c>
    </row>
    <row r="1678" spans="1:17" x14ac:dyDescent="0.3">
      <c r="A1678" t="s">
        <v>683</v>
      </c>
      <c r="B1678" t="str">
        <f>VLOOKUP(A1678, 'Customer Names'!$A$1:$D$2336,3,FALSE)</f>
        <v>Gosnell</v>
      </c>
      <c r="C1678">
        <f>VLOOKUP(A1678, 'Medical Examinations'!$A$1:$J$2336,2,FALSE)</f>
        <v>41.8</v>
      </c>
      <c r="D1678">
        <f>VLOOKUP(A1678,'Medical Examinations'!A1677:J4012,3,FALSE)</f>
        <v>5.82</v>
      </c>
      <c r="E1678" t="str">
        <f>VLOOKUP(A1678,'Medical Examinations'!A1677:J4012,4,FALSE)</f>
        <v>Yes</v>
      </c>
      <c r="F1678" t="str">
        <f>VLOOKUP(A1678,'Medical Examinations'!A1677:J4012,4,FALSE)</f>
        <v>Yes</v>
      </c>
      <c r="G1678" t="str">
        <f>VLOOKUP(A1678,'Medical Examinations'!A1678:J4012,6,FALSE)</f>
        <v>Yes</v>
      </c>
      <c r="H1678">
        <f>VLOOKUP(A1678,'Medical Examinations'!A1678:J4012,7,FALSE)</f>
        <v>1</v>
      </c>
      <c r="I1678" s="8" t="str">
        <f>VLOOKUP(A1678,'Medical Examinations'!A1678:J4012,8,FALSE)</f>
        <v>No</v>
      </c>
      <c r="J1678" t="str">
        <f>VLOOKUP(A1678,'Medical Examinations'!A1678:J4012,9,FALSE)</f>
        <v>Obesity</v>
      </c>
      <c r="K1678" t="str">
        <f>VLOOKUP(A1678,'Medical Examinations'!A1678:J4012,10,FALSE)</f>
        <v>Prediabetes</v>
      </c>
      <c r="L1678" s="14">
        <f>VLOOKUP(A1678,'Hospitalisation Details'!$A$1:$H$2344,2,FALSE)</f>
        <v>30562</v>
      </c>
      <c r="M1678">
        <f>VLOOKUP(A1678,'Hospitalisation Details'!$A$1:$H$2344,4,FALSE)</f>
        <v>5662.23</v>
      </c>
      <c r="N1678" t="str">
        <f>VLOOKUP(A1678,'Hospitalisation Details'!$A$1:$H$2344,5,FALSE)</f>
        <v>tier - 2</v>
      </c>
      <c r="O1678" t="str">
        <f>VLOOKUP(A1678,'Hospitalisation Details'!$A$1:$H$2344,6,FALSE)</f>
        <v>tier - 1</v>
      </c>
      <c r="P1678" t="str">
        <f>VLOOKUP(A1678,'Hospitalisation Details'!$A$1:$H$2344,7,FALSE)</f>
        <v>R1013</v>
      </c>
      <c r="Q1678">
        <f>VLOOKUP(A1678,'Hospitalisation Details'!$A$1:$H$2344,8,FALSE)</f>
        <v>39</v>
      </c>
    </row>
    <row r="1679" spans="1:17" x14ac:dyDescent="0.3">
      <c r="A1679" t="s">
        <v>682</v>
      </c>
      <c r="B1679" t="str">
        <f>VLOOKUP(A1679, 'Customer Names'!$A$1:$D$2336,3,FALSE)</f>
        <v>Chewning-Kulick</v>
      </c>
      <c r="C1679">
        <f>VLOOKUP(A1679, 'Medical Examinations'!$A$1:$J$2336,2,FALSE)</f>
        <v>19.170000000000002</v>
      </c>
      <c r="D1679">
        <f>VLOOKUP(A1679,'Medical Examinations'!A1678:J4013,3,FALSE)</f>
        <v>7.94</v>
      </c>
      <c r="E1679" t="str">
        <f>VLOOKUP(A1679,'Medical Examinations'!A1678:J4013,4,FALSE)</f>
        <v>No</v>
      </c>
      <c r="F1679" t="str">
        <f>VLOOKUP(A1679,'Medical Examinations'!A1678:J4013,4,FALSE)</f>
        <v>No</v>
      </c>
      <c r="G1679" t="str">
        <f>VLOOKUP(A1679,'Medical Examinations'!A1679:J4013,6,FALSE)</f>
        <v>No</v>
      </c>
      <c r="H1679">
        <f>VLOOKUP(A1679,'Medical Examinations'!A1679:J4013,7,FALSE)</f>
        <v>0</v>
      </c>
      <c r="I1679" s="8" t="str">
        <f>VLOOKUP(A1679,'Medical Examinations'!A1679:J4013,8,FALSE)</f>
        <v>No</v>
      </c>
      <c r="J1679" t="str">
        <f>VLOOKUP(A1679,'Medical Examinations'!A1679:J4013,9,FALSE)</f>
        <v>Normal weight</v>
      </c>
      <c r="K1679" t="str">
        <f>VLOOKUP(A1679,'Medical Examinations'!A1679:J4013,10,FALSE)</f>
        <v>Diabetes</v>
      </c>
      <c r="L1679" s="14">
        <f>VLOOKUP(A1679,'Hospitalisation Details'!$A$1:$H$2344,2,FALSE)</f>
        <v>28760</v>
      </c>
      <c r="M1679">
        <f>VLOOKUP(A1679,'Hospitalisation Details'!$A$1:$H$2344,4,FALSE)</f>
        <v>5650.14</v>
      </c>
      <c r="N1679" t="str">
        <f>VLOOKUP(A1679,'Hospitalisation Details'!$A$1:$H$2344,5,FALSE)</f>
        <v>tier - 2</v>
      </c>
      <c r="O1679" t="str">
        <f>VLOOKUP(A1679,'Hospitalisation Details'!$A$1:$H$2344,6,FALSE)</f>
        <v>tier - 1</v>
      </c>
      <c r="P1679" t="str">
        <f>VLOOKUP(A1679,'Hospitalisation Details'!$A$1:$H$2344,7,FALSE)</f>
        <v>R1013</v>
      </c>
      <c r="Q1679">
        <f>VLOOKUP(A1679,'Hospitalisation Details'!$A$1:$H$2344,8,FALSE)</f>
        <v>44</v>
      </c>
    </row>
    <row r="1680" spans="1:17" x14ac:dyDescent="0.3">
      <c r="A1680" t="s">
        <v>681</v>
      </c>
      <c r="B1680" t="str">
        <f>VLOOKUP(A1680, 'Customer Names'!$A$1:$D$2336,3,FALSE)</f>
        <v>McCarron</v>
      </c>
      <c r="C1680">
        <f>VLOOKUP(A1680, 'Medical Examinations'!$A$1:$J$2336,2,FALSE)</f>
        <v>32.799999999999997</v>
      </c>
      <c r="D1680">
        <f>VLOOKUP(A1680,'Medical Examinations'!A1679:J4014,3,FALSE)</f>
        <v>6.16</v>
      </c>
      <c r="E1680" t="str">
        <f>VLOOKUP(A1680,'Medical Examinations'!A1679:J4014,4,FALSE)</f>
        <v>Yes</v>
      </c>
      <c r="F1680" t="str">
        <f>VLOOKUP(A1680,'Medical Examinations'!A1679:J4014,4,FALSE)</f>
        <v>Yes</v>
      </c>
      <c r="G1680" t="str">
        <f>VLOOKUP(A1680,'Medical Examinations'!A1680:J4014,6,FALSE)</f>
        <v>Yes</v>
      </c>
      <c r="H1680">
        <f>VLOOKUP(A1680,'Medical Examinations'!A1680:J4014,7,FALSE)</f>
        <v>1</v>
      </c>
      <c r="I1680" s="8" t="str">
        <f>VLOOKUP(A1680,'Medical Examinations'!A1680:J4014,8,FALSE)</f>
        <v>No</v>
      </c>
      <c r="J1680" t="str">
        <f>VLOOKUP(A1680,'Medical Examinations'!A1680:J4014,9,FALSE)</f>
        <v>Obesity</v>
      </c>
      <c r="K1680" t="str">
        <f>VLOOKUP(A1680,'Medical Examinations'!A1680:J4014,10,FALSE)</f>
        <v>Prediabetes</v>
      </c>
      <c r="L1680" s="14">
        <f>VLOOKUP(A1680,'Hospitalisation Details'!$A$1:$H$2344,2,FALSE)</f>
        <v>30475</v>
      </c>
      <c r="M1680">
        <f>VLOOKUP(A1680,'Hospitalisation Details'!$A$1:$H$2344,4,FALSE)</f>
        <v>5649.72</v>
      </c>
      <c r="N1680" t="str">
        <f>VLOOKUP(A1680,'Hospitalisation Details'!$A$1:$H$2344,5,FALSE)</f>
        <v>tier - 2</v>
      </c>
      <c r="O1680" t="str">
        <f>VLOOKUP(A1680,'Hospitalisation Details'!$A$1:$H$2344,6,FALSE)</f>
        <v>tier - 3</v>
      </c>
      <c r="P1680" t="str">
        <f>VLOOKUP(A1680,'Hospitalisation Details'!$A$1:$H$2344,7,FALSE)</f>
        <v>R1011</v>
      </c>
      <c r="Q1680">
        <f>VLOOKUP(A1680,'Hospitalisation Details'!$A$1:$H$2344,8,FALSE)</f>
        <v>40</v>
      </c>
    </row>
    <row r="1681" spans="1:17" x14ac:dyDescent="0.3">
      <c r="A1681" t="s">
        <v>680</v>
      </c>
      <c r="B1681" t="str">
        <f>VLOOKUP(A1681, 'Customer Names'!$A$1:$D$2336,3,FALSE)</f>
        <v>Manion</v>
      </c>
      <c r="C1681">
        <f>VLOOKUP(A1681, 'Medical Examinations'!$A$1:$J$2336,2,FALSE)</f>
        <v>35.814999999999998</v>
      </c>
      <c r="D1681">
        <f>VLOOKUP(A1681,'Medical Examinations'!A1680:J4015,3,FALSE)</f>
        <v>4.1500000000000004</v>
      </c>
      <c r="E1681" t="str">
        <f>VLOOKUP(A1681,'Medical Examinations'!A1680:J4015,4,FALSE)</f>
        <v>No</v>
      </c>
      <c r="F1681" t="str">
        <f>VLOOKUP(A1681,'Medical Examinations'!A1680:J4015,4,FALSE)</f>
        <v>No</v>
      </c>
      <c r="G1681" t="str">
        <f>VLOOKUP(A1681,'Medical Examinations'!A1681:J4015,6,FALSE)</f>
        <v>No</v>
      </c>
      <c r="H1681">
        <f>VLOOKUP(A1681,'Medical Examinations'!A1681:J4015,7,FALSE)</f>
        <v>1</v>
      </c>
      <c r="I1681" s="8" t="str">
        <f>VLOOKUP(A1681,'Medical Examinations'!A1681:J4015,8,FALSE)</f>
        <v>No</v>
      </c>
      <c r="J1681" t="str">
        <f>VLOOKUP(A1681,'Medical Examinations'!A1681:J4015,9,FALSE)</f>
        <v>Obesity</v>
      </c>
      <c r="K1681" t="str">
        <f>VLOOKUP(A1681,'Medical Examinations'!A1681:J4015,10,FALSE)</f>
        <v>Normal</v>
      </c>
      <c r="L1681" s="14">
        <f>VLOOKUP(A1681,'Hospitalisation Details'!$A$1:$H$2344,2,FALSE)</f>
        <v>32120</v>
      </c>
      <c r="M1681">
        <f>VLOOKUP(A1681,'Hospitalisation Details'!$A$1:$H$2344,4,FALSE)</f>
        <v>5630.46</v>
      </c>
      <c r="N1681" t="str">
        <f>VLOOKUP(A1681,'Hospitalisation Details'!$A$1:$H$2344,5,FALSE)</f>
        <v>tier - 2</v>
      </c>
      <c r="O1681" t="str">
        <f>VLOOKUP(A1681,'Hospitalisation Details'!$A$1:$H$2344,6,FALSE)</f>
        <v>tier - 3</v>
      </c>
      <c r="P1681" t="str">
        <f>VLOOKUP(A1681,'Hospitalisation Details'!$A$1:$H$2344,7,FALSE)</f>
        <v>R1012</v>
      </c>
      <c r="Q1681">
        <f>VLOOKUP(A1681,'Hospitalisation Details'!$A$1:$H$2344,8,FALSE)</f>
        <v>35</v>
      </c>
    </row>
    <row r="1682" spans="1:17" x14ac:dyDescent="0.3">
      <c r="A1682" t="s">
        <v>679</v>
      </c>
      <c r="B1682" t="str">
        <f>VLOOKUP(A1682, 'Customer Names'!$A$1:$D$2336,3,FALSE)</f>
        <v>Strong</v>
      </c>
      <c r="C1682">
        <f>VLOOKUP(A1682, 'Medical Examinations'!$A$1:$J$2336,2,FALSE)</f>
        <v>24.3</v>
      </c>
      <c r="D1682">
        <f>VLOOKUP(A1682,'Medical Examinations'!A1681:J4016,3,FALSE)</f>
        <v>6.23</v>
      </c>
      <c r="E1682" t="str">
        <f>VLOOKUP(A1682,'Medical Examinations'!A1681:J4016,4,FALSE)</f>
        <v>No</v>
      </c>
      <c r="F1682" t="str">
        <f>VLOOKUP(A1682,'Medical Examinations'!A1681:J4016,4,FALSE)</f>
        <v>No</v>
      </c>
      <c r="G1682" t="str">
        <f>VLOOKUP(A1682,'Medical Examinations'!A1682:J4016,6,FALSE)</f>
        <v>No</v>
      </c>
      <c r="H1682">
        <f>VLOOKUP(A1682,'Medical Examinations'!A1682:J4016,7,FALSE)</f>
        <v>0</v>
      </c>
      <c r="I1682" s="8" t="str">
        <f>VLOOKUP(A1682,'Medical Examinations'!A1682:J4016,8,FALSE)</f>
        <v>No</v>
      </c>
      <c r="J1682" t="str">
        <f>VLOOKUP(A1682,'Medical Examinations'!A1682:J4016,9,FALSE)</f>
        <v>Normal weight</v>
      </c>
      <c r="K1682" t="str">
        <f>VLOOKUP(A1682,'Medical Examinations'!A1682:J4016,10,FALSE)</f>
        <v>Prediabetes</v>
      </c>
      <c r="L1682" s="14">
        <f>VLOOKUP(A1682,'Hospitalisation Details'!$A$1:$H$2344,2,FALSE)</f>
        <v>34653</v>
      </c>
      <c r="M1682">
        <f>VLOOKUP(A1682,'Hospitalisation Details'!$A$1:$H$2344,4,FALSE)</f>
        <v>5615.37</v>
      </c>
      <c r="N1682" t="str">
        <f>VLOOKUP(A1682,'Hospitalisation Details'!$A$1:$H$2344,5,FALSE)</f>
        <v>tier - 2</v>
      </c>
      <c r="O1682" t="str">
        <f>VLOOKUP(A1682,'Hospitalisation Details'!$A$1:$H$2344,6,FALSE)</f>
        <v>tier - 3</v>
      </c>
      <c r="P1682" t="str">
        <f>VLOOKUP(A1682,'Hospitalisation Details'!$A$1:$H$2344,7,FALSE)</f>
        <v>R1011</v>
      </c>
      <c r="Q1682">
        <f>VLOOKUP(A1682,'Hospitalisation Details'!$A$1:$H$2344,8,FALSE)</f>
        <v>28</v>
      </c>
    </row>
    <row r="1683" spans="1:17" x14ac:dyDescent="0.3">
      <c r="A1683" t="s">
        <v>678</v>
      </c>
      <c r="B1683" t="str">
        <f>VLOOKUP(A1683, 'Customer Names'!$A$1:$D$2336,3,FALSE)</f>
        <v>Leblanc</v>
      </c>
      <c r="C1683">
        <f>VLOOKUP(A1683, 'Medical Examinations'!$A$1:$J$2336,2,FALSE)</f>
        <v>19.059999999999999</v>
      </c>
      <c r="D1683">
        <f>VLOOKUP(A1683,'Medical Examinations'!A1682:J4017,3,FALSE)</f>
        <v>7.41</v>
      </c>
      <c r="E1683" t="str">
        <f>VLOOKUP(A1683,'Medical Examinations'!A1682:J4017,4,FALSE)</f>
        <v>No</v>
      </c>
      <c r="F1683" t="str">
        <f>VLOOKUP(A1683,'Medical Examinations'!A1682:J4017,4,FALSE)</f>
        <v>No</v>
      </c>
      <c r="G1683" t="str">
        <f>VLOOKUP(A1683,'Medical Examinations'!A1683:J4017,6,FALSE)</f>
        <v>No</v>
      </c>
      <c r="H1683">
        <f>VLOOKUP(A1683,'Medical Examinations'!A1683:J4017,7,FALSE)</f>
        <v>0</v>
      </c>
      <c r="I1683" s="8" t="str">
        <f>VLOOKUP(A1683,'Medical Examinations'!A1683:J4017,8,FALSE)</f>
        <v>No</v>
      </c>
      <c r="J1683" t="str">
        <f>VLOOKUP(A1683,'Medical Examinations'!A1683:J4017,9,FALSE)</f>
        <v>Normal weight</v>
      </c>
      <c r="K1683" t="str">
        <f>VLOOKUP(A1683,'Medical Examinations'!A1683:J4017,10,FALSE)</f>
        <v>Diabetes</v>
      </c>
      <c r="L1683" s="14">
        <f>VLOOKUP(A1683,'Hospitalisation Details'!$A$1:$H$2344,2,FALSE)</f>
        <v>28744</v>
      </c>
      <c r="M1683">
        <f>VLOOKUP(A1683,'Hospitalisation Details'!$A$1:$H$2344,4,FALSE)</f>
        <v>5612.83</v>
      </c>
      <c r="N1683" t="str">
        <f>VLOOKUP(A1683,'Hospitalisation Details'!$A$1:$H$2344,5,FALSE)</f>
        <v>tier - 2</v>
      </c>
      <c r="O1683" t="str">
        <f>VLOOKUP(A1683,'Hospitalisation Details'!$A$1:$H$2344,6,FALSE)</f>
        <v>tier - 3</v>
      </c>
      <c r="P1683" t="str">
        <f>VLOOKUP(A1683,'Hospitalisation Details'!$A$1:$H$2344,7,FALSE)</f>
        <v>R1013</v>
      </c>
      <c r="Q1683">
        <f>VLOOKUP(A1683,'Hospitalisation Details'!$A$1:$H$2344,8,FALSE)</f>
        <v>44</v>
      </c>
    </row>
    <row r="1684" spans="1:17" x14ac:dyDescent="0.3">
      <c r="A1684" t="s">
        <v>677</v>
      </c>
      <c r="B1684" t="str">
        <f>VLOOKUP(A1684, 'Customer Names'!$A$1:$D$2336,3,FALSE)</f>
        <v>Palmer</v>
      </c>
      <c r="C1684">
        <f>VLOOKUP(A1684, 'Medical Examinations'!$A$1:$J$2336,2,FALSE)</f>
        <v>33.25</v>
      </c>
      <c r="D1684">
        <f>VLOOKUP(A1684,'Medical Examinations'!A1683:J4018,3,FALSE)</f>
        <v>5.62</v>
      </c>
      <c r="E1684" t="str">
        <f>VLOOKUP(A1684,'Medical Examinations'!A1683:J4018,4,FALSE)</f>
        <v>Yes</v>
      </c>
      <c r="F1684" t="str">
        <f>VLOOKUP(A1684,'Medical Examinations'!A1683:J4018,4,FALSE)</f>
        <v>Yes</v>
      </c>
      <c r="G1684" t="str">
        <f>VLOOKUP(A1684,'Medical Examinations'!A1684:J4018,6,FALSE)</f>
        <v>No</v>
      </c>
      <c r="H1684">
        <f>VLOOKUP(A1684,'Medical Examinations'!A1684:J4018,7,FALSE)</f>
        <v>1</v>
      </c>
      <c r="I1684" s="8" t="str">
        <f>VLOOKUP(A1684,'Medical Examinations'!A1684:J4018,8,FALSE)</f>
        <v>No</v>
      </c>
      <c r="J1684" t="str">
        <f>VLOOKUP(A1684,'Medical Examinations'!A1684:J4018,9,FALSE)</f>
        <v>Obesity</v>
      </c>
      <c r="K1684" t="str">
        <f>VLOOKUP(A1684,'Medical Examinations'!A1684:J4018,10,FALSE)</f>
        <v>Normal</v>
      </c>
      <c r="L1684" s="14">
        <f>VLOOKUP(A1684,'Hospitalisation Details'!$A$1:$H$2344,2,FALSE)</f>
        <v>32465</v>
      </c>
      <c r="M1684">
        <f>VLOOKUP(A1684,'Hospitalisation Details'!$A$1:$H$2344,4,FALSE)</f>
        <v>5594.85</v>
      </c>
      <c r="N1684" t="str">
        <f>VLOOKUP(A1684,'Hospitalisation Details'!$A$1:$H$2344,5,FALSE)</f>
        <v>tier - 2</v>
      </c>
      <c r="O1684" t="str">
        <f>VLOOKUP(A1684,'Hospitalisation Details'!$A$1:$H$2344,6,FALSE)</f>
        <v>tier - 3</v>
      </c>
      <c r="P1684" t="str">
        <f>VLOOKUP(A1684,'Hospitalisation Details'!$A$1:$H$2344,7,FALSE)</f>
        <v>R1024</v>
      </c>
      <c r="Q1684">
        <f>VLOOKUP(A1684,'Hospitalisation Details'!$A$1:$H$2344,8,FALSE)</f>
        <v>34</v>
      </c>
    </row>
    <row r="1685" spans="1:17" x14ac:dyDescent="0.3">
      <c r="A1685" t="s">
        <v>676</v>
      </c>
      <c r="B1685" t="str">
        <f>VLOOKUP(A1685, 'Customer Names'!$A$1:$D$2336,3,FALSE)</f>
        <v>Shen</v>
      </c>
      <c r="C1685">
        <f>VLOOKUP(A1685, 'Medical Examinations'!$A$1:$J$2336,2,FALSE)</f>
        <v>21.37</v>
      </c>
      <c r="D1685">
        <f>VLOOKUP(A1685,'Medical Examinations'!A1684:J4019,3,FALSE)</f>
        <v>4.54</v>
      </c>
      <c r="E1685" t="str">
        <f>VLOOKUP(A1685,'Medical Examinations'!A1684:J4019,4,FALSE)</f>
        <v>Yes</v>
      </c>
      <c r="F1685" t="str">
        <f>VLOOKUP(A1685,'Medical Examinations'!A1684:J4019,4,FALSE)</f>
        <v>Yes</v>
      </c>
      <c r="G1685" t="str">
        <f>VLOOKUP(A1685,'Medical Examinations'!A1685:J4019,6,FALSE)</f>
        <v>Yes</v>
      </c>
      <c r="H1685">
        <f>VLOOKUP(A1685,'Medical Examinations'!A1685:J4019,7,FALSE)</f>
        <v>1</v>
      </c>
      <c r="I1685" s="8" t="str">
        <f>VLOOKUP(A1685,'Medical Examinations'!A1685:J4019,8,FALSE)</f>
        <v>No</v>
      </c>
      <c r="J1685" t="str">
        <f>VLOOKUP(A1685,'Medical Examinations'!A1685:J4019,9,FALSE)</f>
        <v>Normal weight</v>
      </c>
      <c r="K1685" t="str">
        <f>VLOOKUP(A1685,'Medical Examinations'!A1685:J4019,10,FALSE)</f>
        <v>Normal</v>
      </c>
      <c r="L1685" s="14">
        <f>VLOOKUP(A1685,'Hospitalisation Details'!$A$1:$H$2344,2,FALSE)</f>
        <v>30592</v>
      </c>
      <c r="M1685">
        <f>VLOOKUP(A1685,'Hospitalisation Details'!$A$1:$H$2344,4,FALSE)</f>
        <v>5587.59</v>
      </c>
      <c r="N1685" t="str">
        <f>VLOOKUP(A1685,'Hospitalisation Details'!$A$1:$H$2344,5,FALSE)</f>
        <v>tier - 2</v>
      </c>
      <c r="O1685" t="str">
        <f>VLOOKUP(A1685,'Hospitalisation Details'!$A$1:$H$2344,6,FALSE)</f>
        <v>tier - 1</v>
      </c>
      <c r="P1685" t="str">
        <f>VLOOKUP(A1685,'Hospitalisation Details'!$A$1:$H$2344,7,FALSE)</f>
        <v>R1013</v>
      </c>
      <c r="Q1685">
        <f>VLOOKUP(A1685,'Hospitalisation Details'!$A$1:$H$2344,8,FALSE)</f>
        <v>39</v>
      </c>
    </row>
    <row r="1686" spans="1:17" x14ac:dyDescent="0.3">
      <c r="A1686" t="s">
        <v>675</v>
      </c>
      <c r="B1686" t="str">
        <f>VLOOKUP(A1686, 'Customer Names'!$A$1:$D$2336,3,FALSE)</f>
        <v>Goldsby</v>
      </c>
      <c r="C1686">
        <f>VLOOKUP(A1686, 'Medical Examinations'!$A$1:$J$2336,2,FALSE)</f>
        <v>34.43</v>
      </c>
      <c r="D1686">
        <f>VLOOKUP(A1686,'Medical Examinations'!A1685:J4020,3,FALSE)</f>
        <v>8.6199999999999992</v>
      </c>
      <c r="E1686" t="str">
        <f>VLOOKUP(A1686,'Medical Examinations'!A1685:J4020,4,FALSE)</f>
        <v>Yes</v>
      </c>
      <c r="F1686" t="str">
        <f>VLOOKUP(A1686,'Medical Examinations'!A1685:J4020,4,FALSE)</f>
        <v>Yes</v>
      </c>
      <c r="G1686" t="str">
        <f>VLOOKUP(A1686,'Medical Examinations'!A1686:J4020,6,FALSE)</f>
        <v>No</v>
      </c>
      <c r="H1686">
        <f>VLOOKUP(A1686,'Medical Examinations'!A1686:J4020,7,FALSE)</f>
        <v>1</v>
      </c>
      <c r="I1686" s="8" t="str">
        <f>VLOOKUP(A1686,'Medical Examinations'!A1686:J4020,8,FALSE)</f>
        <v>No</v>
      </c>
      <c r="J1686" t="str">
        <f>VLOOKUP(A1686,'Medical Examinations'!A1686:J4020,9,FALSE)</f>
        <v>Obesity</v>
      </c>
      <c r="K1686" t="str">
        <f>VLOOKUP(A1686,'Medical Examinations'!A1686:J4020,10,FALSE)</f>
        <v>Diabetes</v>
      </c>
      <c r="L1686" s="14">
        <f>VLOOKUP(A1686,'Hospitalisation Details'!$A$1:$H$2344,2,FALSE)</f>
        <v>31737</v>
      </c>
      <c r="M1686">
        <f>VLOOKUP(A1686,'Hospitalisation Details'!$A$1:$H$2344,4,FALSE)</f>
        <v>5584.31</v>
      </c>
      <c r="N1686" t="str">
        <f>VLOOKUP(A1686,'Hospitalisation Details'!$A$1:$H$2344,5,FALSE)</f>
        <v>tier - 3</v>
      </c>
      <c r="O1686" t="str">
        <f>VLOOKUP(A1686,'Hospitalisation Details'!$A$1:$H$2344,6,FALSE)</f>
        <v>tier - 1</v>
      </c>
      <c r="P1686" t="str">
        <f>VLOOKUP(A1686,'Hospitalisation Details'!$A$1:$H$2344,7,FALSE)</f>
        <v>R1013</v>
      </c>
      <c r="Q1686">
        <f>VLOOKUP(A1686,'Hospitalisation Details'!$A$1:$H$2344,8,FALSE)</f>
        <v>36</v>
      </c>
    </row>
    <row r="1687" spans="1:17" x14ac:dyDescent="0.3">
      <c r="A1687" t="s">
        <v>674</v>
      </c>
      <c r="B1687" t="str">
        <f>VLOOKUP(A1687, 'Customer Names'!$A$1:$D$2336,3,FALSE)</f>
        <v>Whitney</v>
      </c>
      <c r="C1687">
        <f>VLOOKUP(A1687, 'Medical Examinations'!$A$1:$J$2336,2,FALSE)</f>
        <v>20.86</v>
      </c>
      <c r="D1687">
        <f>VLOOKUP(A1687,'Medical Examinations'!A1686:J4021,3,FALSE)</f>
        <v>4.3600000000000003</v>
      </c>
      <c r="E1687" t="str">
        <f>VLOOKUP(A1687,'Medical Examinations'!A1686:J4021,4,FALSE)</f>
        <v>Yes</v>
      </c>
      <c r="F1687" t="str">
        <f>VLOOKUP(A1687,'Medical Examinations'!A1686:J4021,4,FALSE)</f>
        <v>Yes</v>
      </c>
      <c r="G1687" t="str">
        <f>VLOOKUP(A1687,'Medical Examinations'!A1687:J4021,6,FALSE)</f>
        <v>No</v>
      </c>
      <c r="H1687">
        <f>VLOOKUP(A1687,'Medical Examinations'!A1687:J4021,7,FALSE)</f>
        <v>0</v>
      </c>
      <c r="I1687" s="8" t="str">
        <f>VLOOKUP(A1687,'Medical Examinations'!A1687:J4021,8,FALSE)</f>
        <v>No</v>
      </c>
      <c r="J1687" t="str">
        <f>VLOOKUP(A1687,'Medical Examinations'!A1687:J4021,9,FALSE)</f>
        <v>Normal weight</v>
      </c>
      <c r="K1687" t="str">
        <f>VLOOKUP(A1687,'Medical Examinations'!A1687:J4021,10,FALSE)</f>
        <v>Normal</v>
      </c>
      <c r="L1687" s="14">
        <f>VLOOKUP(A1687,'Hospitalisation Details'!$A$1:$H$2344,2,FALSE)</f>
        <v>31295</v>
      </c>
      <c r="M1687">
        <f>VLOOKUP(A1687,'Hospitalisation Details'!$A$1:$H$2344,4,FALSE)</f>
        <v>5582.95</v>
      </c>
      <c r="N1687" t="str">
        <f>VLOOKUP(A1687,'Hospitalisation Details'!$A$1:$H$2344,5,FALSE)</f>
        <v>tier - 2</v>
      </c>
      <c r="O1687" t="str">
        <f>VLOOKUP(A1687,'Hospitalisation Details'!$A$1:$H$2344,6,FALSE)</f>
        <v>tier - 1</v>
      </c>
      <c r="P1687" t="str">
        <f>VLOOKUP(A1687,'Hospitalisation Details'!$A$1:$H$2344,7,FALSE)</f>
        <v>R1012</v>
      </c>
      <c r="Q1687">
        <f>VLOOKUP(A1687,'Hospitalisation Details'!$A$1:$H$2344,8,FALSE)</f>
        <v>37</v>
      </c>
    </row>
    <row r="1688" spans="1:17" x14ac:dyDescent="0.3">
      <c r="A1688" t="s">
        <v>673</v>
      </c>
      <c r="B1688" t="str">
        <f>VLOOKUP(A1688, 'Customer Names'!$A$1:$D$2336,3,FALSE)</f>
        <v>Mahoney</v>
      </c>
      <c r="C1688">
        <f>VLOOKUP(A1688, 'Medical Examinations'!$A$1:$J$2336,2,FALSE)</f>
        <v>18.34</v>
      </c>
      <c r="D1688">
        <f>VLOOKUP(A1688,'Medical Examinations'!A1687:J4022,3,FALSE)</f>
        <v>10.01</v>
      </c>
      <c r="E1688" t="str">
        <f>VLOOKUP(A1688,'Medical Examinations'!A1687:J4022,4,FALSE)</f>
        <v>No</v>
      </c>
      <c r="F1688" t="str">
        <f>VLOOKUP(A1688,'Medical Examinations'!A1687:J4022,4,FALSE)</f>
        <v>No</v>
      </c>
      <c r="G1688" t="str">
        <f>VLOOKUP(A1688,'Medical Examinations'!A1688:J4022,6,FALSE)</f>
        <v>No</v>
      </c>
      <c r="H1688">
        <f>VLOOKUP(A1688,'Medical Examinations'!A1688:J4022,7,FALSE)</f>
        <v>0</v>
      </c>
      <c r="I1688" s="8" t="str">
        <f>VLOOKUP(A1688,'Medical Examinations'!A1688:J4022,8,FALSE)</f>
        <v>No</v>
      </c>
      <c r="J1688" t="str">
        <f>VLOOKUP(A1688,'Medical Examinations'!A1688:J4022,9,FALSE)</f>
        <v>Underweight</v>
      </c>
      <c r="K1688" t="str">
        <f>VLOOKUP(A1688,'Medical Examinations'!A1688:J4022,10,FALSE)</f>
        <v>Diabetes</v>
      </c>
      <c r="L1688" s="14">
        <f>VLOOKUP(A1688,'Hospitalisation Details'!$A$1:$H$2344,2,FALSE)</f>
        <v>27290</v>
      </c>
      <c r="M1688">
        <f>VLOOKUP(A1688,'Hospitalisation Details'!$A$1:$H$2344,4,FALSE)</f>
        <v>5576.35</v>
      </c>
      <c r="N1688" t="str">
        <f>VLOOKUP(A1688,'Hospitalisation Details'!$A$1:$H$2344,5,FALSE)</f>
        <v>tier - 2</v>
      </c>
      <c r="O1688" t="str">
        <f>VLOOKUP(A1688,'Hospitalisation Details'!$A$1:$H$2344,6,FALSE)</f>
        <v>tier - 3</v>
      </c>
      <c r="P1688" t="str">
        <f>VLOOKUP(A1688,'Hospitalisation Details'!$A$1:$H$2344,7,FALSE)</f>
        <v>R1013</v>
      </c>
      <c r="Q1688">
        <f>VLOOKUP(A1688,'Hospitalisation Details'!$A$1:$H$2344,8,FALSE)</f>
        <v>48</v>
      </c>
    </row>
    <row r="1689" spans="1:17" x14ac:dyDescent="0.3">
      <c r="A1689" t="s">
        <v>672</v>
      </c>
      <c r="B1689" t="str">
        <f>VLOOKUP(A1689, 'Customer Names'!$A$1:$D$2336,3,FALSE)</f>
        <v>McCracken</v>
      </c>
      <c r="C1689">
        <f>VLOOKUP(A1689, 'Medical Examinations'!$A$1:$J$2336,2,FALSE)</f>
        <v>34.15</v>
      </c>
      <c r="D1689">
        <f>VLOOKUP(A1689,'Medical Examinations'!A1688:J4023,3,FALSE)</f>
        <v>5.42</v>
      </c>
      <c r="E1689" t="str">
        <f>VLOOKUP(A1689,'Medical Examinations'!A1688:J4023,4,FALSE)</f>
        <v>No</v>
      </c>
      <c r="F1689" t="str">
        <f>VLOOKUP(A1689,'Medical Examinations'!A1688:J4023,4,FALSE)</f>
        <v>No</v>
      </c>
      <c r="G1689" t="str">
        <f>VLOOKUP(A1689,'Medical Examinations'!A1689:J4023,6,FALSE)</f>
        <v>No</v>
      </c>
      <c r="H1689">
        <f>VLOOKUP(A1689,'Medical Examinations'!A1689:J4023,7,FALSE)</f>
        <v>0</v>
      </c>
      <c r="I1689" s="8" t="str">
        <f>VLOOKUP(A1689,'Medical Examinations'!A1689:J4023,8,FALSE)</f>
        <v>No</v>
      </c>
      <c r="J1689" t="str">
        <f>VLOOKUP(A1689,'Medical Examinations'!A1689:J4023,9,FALSE)</f>
        <v>Obesity</v>
      </c>
      <c r="K1689" t="str">
        <f>VLOOKUP(A1689,'Medical Examinations'!A1689:J4023,10,FALSE)</f>
        <v>Normal</v>
      </c>
      <c r="L1689" s="14">
        <f>VLOOKUP(A1689,'Hospitalisation Details'!$A$1:$H$2344,2,FALSE)</f>
        <v>36425</v>
      </c>
      <c r="M1689">
        <f>VLOOKUP(A1689,'Hospitalisation Details'!$A$1:$H$2344,4,FALSE)</f>
        <v>5552.61</v>
      </c>
      <c r="N1689" t="str">
        <f>VLOOKUP(A1689,'Hospitalisation Details'!$A$1:$H$2344,5,FALSE)</f>
        <v>tier - 2</v>
      </c>
      <c r="O1689" t="str">
        <f>VLOOKUP(A1689,'Hospitalisation Details'!$A$1:$H$2344,6,FALSE)</f>
        <v>tier - 3</v>
      </c>
      <c r="P1689" t="str">
        <f>VLOOKUP(A1689,'Hospitalisation Details'!$A$1:$H$2344,7,FALSE)</f>
        <v>R1026</v>
      </c>
      <c r="Q1689">
        <f>VLOOKUP(A1689,'Hospitalisation Details'!$A$1:$H$2344,8,FALSE)</f>
        <v>23</v>
      </c>
    </row>
    <row r="1690" spans="1:17" x14ac:dyDescent="0.3">
      <c r="A1690" t="s">
        <v>671</v>
      </c>
      <c r="B1690" t="str">
        <f>VLOOKUP(A1690, 'Customer Names'!$A$1:$D$2336,3,FALSE)</f>
        <v>Spewak</v>
      </c>
      <c r="C1690">
        <f>VLOOKUP(A1690, 'Medical Examinations'!$A$1:$J$2336,2,FALSE)</f>
        <v>18.350000000000001</v>
      </c>
      <c r="D1690">
        <f>VLOOKUP(A1690,'Medical Examinations'!A1689:J4024,3,FALSE)</f>
        <v>5.12</v>
      </c>
      <c r="E1690" t="str">
        <f>VLOOKUP(A1690,'Medical Examinations'!A1689:J4024,4,FALSE)</f>
        <v>No</v>
      </c>
      <c r="F1690" t="str">
        <f>VLOOKUP(A1690,'Medical Examinations'!A1689:J4024,4,FALSE)</f>
        <v>No</v>
      </c>
      <c r="G1690" t="str">
        <f>VLOOKUP(A1690,'Medical Examinations'!A1690:J4024,6,FALSE)</f>
        <v>No</v>
      </c>
      <c r="H1690">
        <f>VLOOKUP(A1690,'Medical Examinations'!A1690:J4024,7,FALSE)</f>
        <v>0</v>
      </c>
      <c r="I1690" s="8" t="str">
        <f>VLOOKUP(A1690,'Medical Examinations'!A1690:J4024,8,FALSE)</f>
        <v>No</v>
      </c>
      <c r="J1690" t="str">
        <f>VLOOKUP(A1690,'Medical Examinations'!A1690:J4024,9,FALSE)</f>
        <v>Underweight</v>
      </c>
      <c r="K1690" t="str">
        <f>VLOOKUP(A1690,'Medical Examinations'!A1690:J4024,10,FALSE)</f>
        <v>Normal</v>
      </c>
      <c r="L1690" s="14">
        <f>VLOOKUP(A1690,'Hospitalisation Details'!$A$1:$H$2344,2,FALSE)</f>
        <v>29562</v>
      </c>
      <c r="M1690">
        <f>VLOOKUP(A1690,'Hospitalisation Details'!$A$1:$H$2344,4,FALSE)</f>
        <v>5540.35</v>
      </c>
      <c r="N1690" t="str">
        <f>VLOOKUP(A1690,'Hospitalisation Details'!$A$1:$H$2344,5,FALSE)</f>
        <v>tier - 2</v>
      </c>
      <c r="O1690" t="str">
        <f>VLOOKUP(A1690,'Hospitalisation Details'!$A$1:$H$2344,6,FALSE)</f>
        <v>tier - 2</v>
      </c>
      <c r="P1690" t="str">
        <f>VLOOKUP(A1690,'Hospitalisation Details'!$A$1:$H$2344,7,FALSE)</f>
        <v>R1012</v>
      </c>
      <c r="Q1690">
        <f>VLOOKUP(A1690,'Hospitalisation Details'!$A$1:$H$2344,8,FALSE)</f>
        <v>42</v>
      </c>
    </row>
    <row r="1691" spans="1:17" x14ac:dyDescent="0.3">
      <c r="A1691" t="s">
        <v>670</v>
      </c>
      <c r="B1691" t="str">
        <f>VLOOKUP(A1691, 'Customer Names'!$A$1:$D$2336,3,FALSE)</f>
        <v>Cottini</v>
      </c>
      <c r="C1691">
        <f>VLOOKUP(A1691, 'Medical Examinations'!$A$1:$J$2336,2,FALSE)</f>
        <v>22.13</v>
      </c>
      <c r="D1691">
        <f>VLOOKUP(A1691,'Medical Examinations'!A1690:J4025,3,FALSE)</f>
        <v>9.1999999999999993</v>
      </c>
      <c r="E1691" t="str">
        <f>VLOOKUP(A1691,'Medical Examinations'!A1690:J4025,4,FALSE)</f>
        <v>Yes</v>
      </c>
      <c r="F1691" t="str">
        <f>VLOOKUP(A1691,'Medical Examinations'!A1690:J4025,4,FALSE)</f>
        <v>Yes</v>
      </c>
      <c r="G1691" t="str">
        <f>VLOOKUP(A1691,'Medical Examinations'!A1691:J4025,6,FALSE)</f>
        <v>No</v>
      </c>
      <c r="H1691">
        <f>VLOOKUP(A1691,'Medical Examinations'!A1691:J4025,7,FALSE)</f>
        <v>0</v>
      </c>
      <c r="I1691" s="8" t="str">
        <f>VLOOKUP(A1691,'Medical Examinations'!A1691:J4025,8,FALSE)</f>
        <v>No</v>
      </c>
      <c r="J1691" t="str">
        <f>VLOOKUP(A1691,'Medical Examinations'!A1691:J4025,9,FALSE)</f>
        <v>Normal weight</v>
      </c>
      <c r="K1691" t="str">
        <f>VLOOKUP(A1691,'Medical Examinations'!A1691:J4025,10,FALSE)</f>
        <v>Diabetes</v>
      </c>
      <c r="L1691" s="14">
        <f>VLOOKUP(A1691,'Hospitalisation Details'!$A$1:$H$2344,2,FALSE)</f>
        <v>29897</v>
      </c>
      <c r="M1691">
        <f>VLOOKUP(A1691,'Hospitalisation Details'!$A$1:$H$2344,4,FALSE)</f>
        <v>5539.4</v>
      </c>
      <c r="N1691" t="str">
        <f>VLOOKUP(A1691,'Hospitalisation Details'!$A$1:$H$2344,5,FALSE)</f>
        <v>tier - 2</v>
      </c>
      <c r="O1691" t="str">
        <f>VLOOKUP(A1691,'Hospitalisation Details'!$A$1:$H$2344,6,FALSE)</f>
        <v>tier - 2</v>
      </c>
      <c r="P1691" t="str">
        <f>VLOOKUP(A1691,'Hospitalisation Details'!$A$1:$H$2344,7,FALSE)</f>
        <v>R1013</v>
      </c>
      <c r="Q1691">
        <f>VLOOKUP(A1691,'Hospitalisation Details'!$A$1:$H$2344,8,FALSE)</f>
        <v>41</v>
      </c>
    </row>
    <row r="1692" spans="1:17" x14ac:dyDescent="0.3">
      <c r="A1692" t="s">
        <v>669</v>
      </c>
      <c r="B1692" t="str">
        <f>VLOOKUP(A1692, 'Customer Names'!$A$1:$D$2336,3,FALSE)</f>
        <v>Findlay</v>
      </c>
      <c r="C1692">
        <f>VLOOKUP(A1692, 'Medical Examinations'!$A$1:$J$2336,2,FALSE)</f>
        <v>22.51</v>
      </c>
      <c r="D1692">
        <f>VLOOKUP(A1692,'Medical Examinations'!A1691:J4026,3,FALSE)</f>
        <v>6.08</v>
      </c>
      <c r="E1692" t="str">
        <f>VLOOKUP(A1692,'Medical Examinations'!A1691:J4026,4,FALSE)</f>
        <v>Yes</v>
      </c>
      <c r="F1692" t="str">
        <f>VLOOKUP(A1692,'Medical Examinations'!A1691:J4026,4,FALSE)</f>
        <v>Yes</v>
      </c>
      <c r="G1692" t="str">
        <f>VLOOKUP(A1692,'Medical Examinations'!A1692:J4026,6,FALSE)</f>
        <v>No</v>
      </c>
      <c r="H1692">
        <f>VLOOKUP(A1692,'Medical Examinations'!A1692:J4026,7,FALSE)</f>
        <v>1</v>
      </c>
      <c r="I1692" s="8" t="str">
        <f>VLOOKUP(A1692,'Medical Examinations'!A1692:J4026,8,FALSE)</f>
        <v>No</v>
      </c>
      <c r="J1692" t="str">
        <f>VLOOKUP(A1692,'Medical Examinations'!A1692:J4026,9,FALSE)</f>
        <v>Normal weight</v>
      </c>
      <c r="K1692" t="str">
        <f>VLOOKUP(A1692,'Medical Examinations'!A1692:J4026,10,FALSE)</f>
        <v>Prediabetes</v>
      </c>
      <c r="L1692" s="14">
        <f>VLOOKUP(A1692,'Hospitalisation Details'!$A$1:$H$2344,2,FALSE)</f>
        <v>32353</v>
      </c>
      <c r="M1692">
        <f>VLOOKUP(A1692,'Hospitalisation Details'!$A$1:$H$2344,4,FALSE)</f>
        <v>5503.36</v>
      </c>
      <c r="N1692" t="str">
        <f>VLOOKUP(A1692,'Hospitalisation Details'!$A$1:$H$2344,5,FALSE)</f>
        <v>tier - 2</v>
      </c>
      <c r="O1692" t="str">
        <f>VLOOKUP(A1692,'Hospitalisation Details'!$A$1:$H$2344,6,FALSE)</f>
        <v>tier - 2</v>
      </c>
      <c r="P1692" t="str">
        <f>VLOOKUP(A1692,'Hospitalisation Details'!$A$1:$H$2344,7,FALSE)</f>
        <v>R1012</v>
      </c>
      <c r="Q1692">
        <f>VLOOKUP(A1692,'Hospitalisation Details'!$A$1:$H$2344,8,FALSE)</f>
        <v>34</v>
      </c>
    </row>
    <row r="1693" spans="1:17" x14ac:dyDescent="0.3">
      <c r="A1693" t="s">
        <v>668</v>
      </c>
      <c r="B1693" t="str">
        <f>VLOOKUP(A1693, 'Customer Names'!$A$1:$D$2336,3,FALSE)</f>
        <v>Strasburg</v>
      </c>
      <c r="C1693">
        <f>VLOOKUP(A1693, 'Medical Examinations'!$A$1:$J$2336,2,FALSE)</f>
        <v>31</v>
      </c>
      <c r="D1693">
        <f>VLOOKUP(A1693,'Medical Examinations'!A1692:J4027,3,FALSE)</f>
        <v>4.7699999999999996</v>
      </c>
      <c r="E1693" t="str">
        <f>VLOOKUP(A1693,'Medical Examinations'!A1692:J4027,4,FALSE)</f>
        <v>No</v>
      </c>
      <c r="F1693" t="str">
        <f>VLOOKUP(A1693,'Medical Examinations'!A1692:J4027,4,FALSE)</f>
        <v>No</v>
      </c>
      <c r="G1693" t="str">
        <f>VLOOKUP(A1693,'Medical Examinations'!A1693:J4027,6,FALSE)</f>
        <v>No</v>
      </c>
      <c r="H1693">
        <f>VLOOKUP(A1693,'Medical Examinations'!A1693:J4027,7,FALSE)</f>
        <v>1</v>
      </c>
      <c r="I1693" s="8" t="str">
        <f>VLOOKUP(A1693,'Medical Examinations'!A1693:J4027,8,FALSE)</f>
        <v>No</v>
      </c>
      <c r="J1693" t="str">
        <f>VLOOKUP(A1693,'Medical Examinations'!A1693:J4027,9,FALSE)</f>
        <v>Obesity</v>
      </c>
      <c r="K1693" t="str">
        <f>VLOOKUP(A1693,'Medical Examinations'!A1693:J4027,10,FALSE)</f>
        <v>Normal</v>
      </c>
      <c r="L1693" s="14">
        <f>VLOOKUP(A1693,'Hospitalisation Details'!$A$1:$H$2344,2,FALSE)</f>
        <v>30911</v>
      </c>
      <c r="M1693">
        <f>VLOOKUP(A1693,'Hospitalisation Details'!$A$1:$H$2344,4,FALSE)</f>
        <v>5488.26</v>
      </c>
      <c r="N1693" t="str">
        <f>VLOOKUP(A1693,'Hospitalisation Details'!$A$1:$H$2344,5,FALSE)</f>
        <v>tier - 2</v>
      </c>
      <c r="O1693" t="str">
        <f>VLOOKUP(A1693,'Hospitalisation Details'!$A$1:$H$2344,6,FALSE)</f>
        <v>tier - 3</v>
      </c>
      <c r="P1693" t="str">
        <f>VLOOKUP(A1693,'Hospitalisation Details'!$A$1:$H$2344,7,FALSE)</f>
        <v>R1011</v>
      </c>
      <c r="Q1693">
        <f>VLOOKUP(A1693,'Hospitalisation Details'!$A$1:$H$2344,8,FALSE)</f>
        <v>38</v>
      </c>
    </row>
    <row r="1694" spans="1:17" x14ac:dyDescent="0.3">
      <c r="A1694" t="s">
        <v>667</v>
      </c>
      <c r="B1694" t="str">
        <f>VLOOKUP(A1694, 'Customer Names'!$A$1:$D$2336,3,FALSE)</f>
        <v>Adams</v>
      </c>
      <c r="C1694">
        <f>VLOOKUP(A1694, 'Medical Examinations'!$A$1:$J$2336,2,FALSE)</f>
        <v>28.27</v>
      </c>
      <c r="D1694">
        <f>VLOOKUP(A1694,'Medical Examinations'!A1693:J4028,3,FALSE)</f>
        <v>4.62</v>
      </c>
      <c r="E1694" t="str">
        <f>VLOOKUP(A1694,'Medical Examinations'!A1693:J4028,4,FALSE)</f>
        <v>No</v>
      </c>
      <c r="F1694" t="str">
        <f>VLOOKUP(A1694,'Medical Examinations'!A1693:J4028,4,FALSE)</f>
        <v>No</v>
      </c>
      <c r="G1694" t="str">
        <f>VLOOKUP(A1694,'Medical Examinations'!A1694:J4028,6,FALSE)</f>
        <v>No</v>
      </c>
      <c r="H1694">
        <f>VLOOKUP(A1694,'Medical Examinations'!A1694:J4028,7,FALSE)</f>
        <v>1</v>
      </c>
      <c r="I1694" s="8" t="str">
        <f>VLOOKUP(A1694,'Medical Examinations'!A1694:J4028,8,FALSE)</f>
        <v>No</v>
      </c>
      <c r="J1694" t="str">
        <f>VLOOKUP(A1694,'Medical Examinations'!A1694:J4028,9,FALSE)</f>
        <v>Overweight</v>
      </c>
      <c r="K1694" t="str">
        <f>VLOOKUP(A1694,'Medical Examinations'!A1694:J4028,10,FALSE)</f>
        <v>Normal</v>
      </c>
      <c r="L1694" s="14">
        <f>VLOOKUP(A1694,'Hospitalisation Details'!$A$1:$H$2344,2,FALSE)</f>
        <v>30920</v>
      </c>
      <c r="M1694">
        <f>VLOOKUP(A1694,'Hospitalisation Details'!$A$1:$H$2344,4,FALSE)</f>
        <v>5484.47</v>
      </c>
      <c r="N1694" t="str">
        <f>VLOOKUP(A1694,'Hospitalisation Details'!$A$1:$H$2344,5,FALSE)</f>
        <v>tier - 2</v>
      </c>
      <c r="O1694" t="str">
        <f>VLOOKUP(A1694,'Hospitalisation Details'!$A$1:$H$2344,6,FALSE)</f>
        <v>tier - 2</v>
      </c>
      <c r="P1694" t="str">
        <f>VLOOKUP(A1694,'Hospitalisation Details'!$A$1:$H$2344,7,FALSE)</f>
        <v>R1013</v>
      </c>
      <c r="Q1694">
        <f>VLOOKUP(A1694,'Hospitalisation Details'!$A$1:$H$2344,8,FALSE)</f>
        <v>38</v>
      </c>
    </row>
    <row r="1695" spans="1:17" x14ac:dyDescent="0.3">
      <c r="A1695" t="s">
        <v>666</v>
      </c>
      <c r="B1695" t="str">
        <f>VLOOKUP(A1695, 'Customer Names'!$A$1:$D$2336,3,FALSE)</f>
        <v>Deeter</v>
      </c>
      <c r="C1695">
        <f>VLOOKUP(A1695, 'Medical Examinations'!$A$1:$J$2336,2,FALSE)</f>
        <v>29.92</v>
      </c>
      <c r="D1695">
        <f>VLOOKUP(A1695,'Medical Examinations'!A1694:J4029,3,FALSE)</f>
        <v>9.07</v>
      </c>
      <c r="E1695" t="str">
        <f>VLOOKUP(A1695,'Medical Examinations'!A1694:J4029,4,FALSE)</f>
        <v>Yes</v>
      </c>
      <c r="F1695" t="str">
        <f>VLOOKUP(A1695,'Medical Examinations'!A1694:J4029,4,FALSE)</f>
        <v>Yes</v>
      </c>
      <c r="G1695" t="str">
        <f>VLOOKUP(A1695,'Medical Examinations'!A1695:J4029,6,FALSE)</f>
        <v>No</v>
      </c>
      <c r="H1695">
        <f>VLOOKUP(A1695,'Medical Examinations'!A1695:J4029,7,FALSE)</f>
        <v>1</v>
      </c>
      <c r="I1695" s="8" t="str">
        <f>VLOOKUP(A1695,'Medical Examinations'!A1695:J4029,8,FALSE)</f>
        <v>No</v>
      </c>
      <c r="J1695" t="str">
        <f>VLOOKUP(A1695,'Medical Examinations'!A1695:J4029,9,FALSE)</f>
        <v>Obesity</v>
      </c>
      <c r="K1695" t="str">
        <f>VLOOKUP(A1695,'Medical Examinations'!A1695:J4029,10,FALSE)</f>
        <v>Diabetes</v>
      </c>
      <c r="L1695" s="14">
        <f>VLOOKUP(A1695,'Hospitalisation Details'!$A$1:$H$2344,2,FALSE)</f>
        <v>31685</v>
      </c>
      <c r="M1695">
        <f>VLOOKUP(A1695,'Hospitalisation Details'!$A$1:$H$2344,4,FALSE)</f>
        <v>5478.04</v>
      </c>
      <c r="N1695" t="str">
        <f>VLOOKUP(A1695,'Hospitalisation Details'!$A$1:$H$2344,5,FALSE)</f>
        <v>tier - 2</v>
      </c>
      <c r="O1695" t="str">
        <f>VLOOKUP(A1695,'Hospitalisation Details'!$A$1:$H$2344,6,FALSE)</f>
        <v>tier - 3</v>
      </c>
      <c r="P1695" t="str">
        <f>VLOOKUP(A1695,'Hospitalisation Details'!$A$1:$H$2344,7,FALSE)</f>
        <v>R1013</v>
      </c>
      <c r="Q1695">
        <f>VLOOKUP(A1695,'Hospitalisation Details'!$A$1:$H$2344,8,FALSE)</f>
        <v>36</v>
      </c>
    </row>
    <row r="1696" spans="1:17" x14ac:dyDescent="0.3">
      <c r="A1696" t="s">
        <v>665</v>
      </c>
      <c r="B1696" t="str">
        <f>VLOOKUP(A1696, 'Customer Names'!$A$1:$D$2336,3,FALSE)</f>
        <v>Arpin</v>
      </c>
      <c r="C1696">
        <f>VLOOKUP(A1696, 'Medical Examinations'!$A$1:$J$2336,2,FALSE)</f>
        <v>25.9</v>
      </c>
      <c r="D1696">
        <f>VLOOKUP(A1696,'Medical Examinations'!A1695:J4030,3,FALSE)</f>
        <v>9.1199999999999992</v>
      </c>
      <c r="E1696" t="str">
        <f>VLOOKUP(A1696,'Medical Examinations'!A1695:J4030,4,FALSE)</f>
        <v>Yes</v>
      </c>
      <c r="F1696" t="str">
        <f>VLOOKUP(A1696,'Medical Examinations'!A1695:J4030,4,FALSE)</f>
        <v>Yes</v>
      </c>
      <c r="G1696" t="str">
        <f>VLOOKUP(A1696,'Medical Examinations'!A1696:J4030,6,FALSE)</f>
        <v>No</v>
      </c>
      <c r="H1696">
        <f>VLOOKUP(A1696,'Medical Examinations'!A1696:J4030,7,FALSE)</f>
        <v>1</v>
      </c>
      <c r="I1696" s="8" t="str">
        <f>VLOOKUP(A1696,'Medical Examinations'!A1696:J4030,8,FALSE)</f>
        <v>No</v>
      </c>
      <c r="J1696" t="str">
        <f>VLOOKUP(A1696,'Medical Examinations'!A1696:J4030,9,FALSE)</f>
        <v>Overweight</v>
      </c>
      <c r="K1696" t="str">
        <f>VLOOKUP(A1696,'Medical Examinations'!A1696:J4030,10,FALSE)</f>
        <v>Diabetes</v>
      </c>
      <c r="L1696" s="14">
        <f>VLOOKUP(A1696,'Hospitalisation Details'!$A$1:$H$2344,2,FALSE)</f>
        <v>31605</v>
      </c>
      <c r="M1696">
        <f>VLOOKUP(A1696,'Hospitalisation Details'!$A$1:$H$2344,4,FALSE)</f>
        <v>5472.45</v>
      </c>
      <c r="N1696" t="str">
        <f>VLOOKUP(A1696,'Hospitalisation Details'!$A$1:$H$2344,5,FALSE)</f>
        <v>tier - 2</v>
      </c>
      <c r="O1696" t="str">
        <f>VLOOKUP(A1696,'Hospitalisation Details'!$A$1:$H$2344,6,FALSE)</f>
        <v>tier - 3</v>
      </c>
      <c r="P1696" t="str">
        <f>VLOOKUP(A1696,'Hospitalisation Details'!$A$1:$H$2344,7,FALSE)</f>
        <v>R1011</v>
      </c>
      <c r="Q1696">
        <f>VLOOKUP(A1696,'Hospitalisation Details'!$A$1:$H$2344,8,FALSE)</f>
        <v>36</v>
      </c>
    </row>
    <row r="1697" spans="1:17" x14ac:dyDescent="0.3">
      <c r="A1697" t="s">
        <v>664</v>
      </c>
      <c r="B1697" t="str">
        <f>VLOOKUP(A1697, 'Customer Names'!$A$1:$D$2336,3,FALSE)</f>
        <v>Schoeneck</v>
      </c>
      <c r="C1697">
        <f>VLOOKUP(A1697, 'Medical Examinations'!$A$1:$J$2336,2,FALSE)</f>
        <v>27.74</v>
      </c>
      <c r="D1697">
        <f>VLOOKUP(A1697,'Medical Examinations'!A1696:J4031,3,FALSE)</f>
        <v>7.32</v>
      </c>
      <c r="E1697" t="str">
        <f>VLOOKUP(A1697,'Medical Examinations'!A1696:J4031,4,FALSE)</f>
        <v>Yes</v>
      </c>
      <c r="F1697" t="str">
        <f>VLOOKUP(A1697,'Medical Examinations'!A1696:J4031,4,FALSE)</f>
        <v>Yes</v>
      </c>
      <c r="G1697" t="str">
        <f>VLOOKUP(A1697,'Medical Examinations'!A1697:J4031,6,FALSE)</f>
        <v>No</v>
      </c>
      <c r="H1697">
        <f>VLOOKUP(A1697,'Medical Examinations'!A1697:J4031,7,FALSE)</f>
        <v>1</v>
      </c>
      <c r="I1697" s="8" t="str">
        <f>VLOOKUP(A1697,'Medical Examinations'!A1697:J4031,8,FALSE)</f>
        <v>No</v>
      </c>
      <c r="J1697" t="str">
        <f>VLOOKUP(A1697,'Medical Examinations'!A1697:J4031,9,FALSE)</f>
        <v>Overweight</v>
      </c>
      <c r="K1697" t="str">
        <f>VLOOKUP(A1697,'Medical Examinations'!A1697:J4031,10,FALSE)</f>
        <v>Diabetes</v>
      </c>
      <c r="L1697" s="14">
        <f>VLOOKUP(A1697,'Hospitalisation Details'!$A$1:$H$2344,2,FALSE)</f>
        <v>31748</v>
      </c>
      <c r="M1697">
        <f>VLOOKUP(A1697,'Hospitalisation Details'!$A$1:$H$2344,4,FALSE)</f>
        <v>5469.01</v>
      </c>
      <c r="N1697" t="str">
        <f>VLOOKUP(A1697,'Hospitalisation Details'!$A$1:$H$2344,5,FALSE)</f>
        <v>tier - 2</v>
      </c>
      <c r="O1697" t="str">
        <f>VLOOKUP(A1697,'Hospitalisation Details'!$A$1:$H$2344,6,FALSE)</f>
        <v>tier - 2</v>
      </c>
      <c r="P1697" t="str">
        <f>VLOOKUP(A1697,'Hospitalisation Details'!$A$1:$H$2344,7,FALSE)</f>
        <v>R1024</v>
      </c>
      <c r="Q1697">
        <f>VLOOKUP(A1697,'Hospitalisation Details'!$A$1:$H$2344,8,FALSE)</f>
        <v>36</v>
      </c>
    </row>
    <row r="1698" spans="1:17" x14ac:dyDescent="0.3">
      <c r="A1698" t="s">
        <v>663</v>
      </c>
      <c r="B1698" t="str">
        <f>VLOOKUP(A1698, 'Customer Names'!$A$1:$D$2336,3,FALSE)</f>
        <v>Mueller</v>
      </c>
      <c r="C1698">
        <f>VLOOKUP(A1698, 'Medical Examinations'!$A$1:$J$2336,2,FALSE)</f>
        <v>17.260000000000002</v>
      </c>
      <c r="D1698">
        <f>VLOOKUP(A1698,'Medical Examinations'!A1697:J4032,3,FALSE)</f>
        <v>11.73</v>
      </c>
      <c r="E1698" t="str">
        <f>VLOOKUP(A1698,'Medical Examinations'!A1697:J4032,4,FALSE)</f>
        <v>No</v>
      </c>
      <c r="F1698" t="str">
        <f>VLOOKUP(A1698,'Medical Examinations'!A1697:J4032,4,FALSE)</f>
        <v>No</v>
      </c>
      <c r="G1698" t="str">
        <f>VLOOKUP(A1698,'Medical Examinations'!A1698:J4032,6,FALSE)</f>
        <v>No</v>
      </c>
      <c r="H1698">
        <f>VLOOKUP(A1698,'Medical Examinations'!A1698:J4032,7,FALSE)</f>
        <v>2</v>
      </c>
      <c r="I1698" s="8" t="str">
        <f>VLOOKUP(A1698,'Medical Examinations'!A1698:J4032,8,FALSE)</f>
        <v>No</v>
      </c>
      <c r="J1698" t="str">
        <f>VLOOKUP(A1698,'Medical Examinations'!A1698:J4032,9,FALSE)</f>
        <v>Underweight</v>
      </c>
      <c r="K1698" t="str">
        <f>VLOOKUP(A1698,'Medical Examinations'!A1698:J4032,10,FALSE)</f>
        <v>Diabetes</v>
      </c>
      <c r="L1698" s="14">
        <f>VLOOKUP(A1698,'Hospitalisation Details'!$A$1:$H$2344,2,FALSE)</f>
        <v>26961</v>
      </c>
      <c r="M1698">
        <f>VLOOKUP(A1698,'Hospitalisation Details'!$A$1:$H$2344,4,FALSE)</f>
        <v>5466.88</v>
      </c>
      <c r="N1698" t="str">
        <f>VLOOKUP(A1698,'Hospitalisation Details'!$A$1:$H$2344,5,FALSE)</f>
        <v>tier - 2</v>
      </c>
      <c r="O1698" t="str">
        <f>VLOOKUP(A1698,'Hospitalisation Details'!$A$1:$H$2344,6,FALSE)</f>
        <v>tier - 2</v>
      </c>
      <c r="P1698" t="str">
        <f>VLOOKUP(A1698,'Hospitalisation Details'!$A$1:$H$2344,7,FALSE)</f>
        <v>R1013</v>
      </c>
      <c r="Q1698">
        <f>VLOOKUP(A1698,'Hospitalisation Details'!$A$1:$H$2344,8,FALSE)</f>
        <v>49</v>
      </c>
    </row>
    <row r="1699" spans="1:17" x14ac:dyDescent="0.3">
      <c r="A1699" t="s">
        <v>662</v>
      </c>
      <c r="B1699" t="str">
        <f>VLOOKUP(A1699, 'Customer Names'!$A$1:$D$2336,3,FALSE)</f>
        <v>Willits</v>
      </c>
      <c r="C1699">
        <f>VLOOKUP(A1699, 'Medical Examinations'!$A$1:$J$2336,2,FALSE)</f>
        <v>19.855</v>
      </c>
      <c r="D1699">
        <f>VLOOKUP(A1699,'Medical Examinations'!A1698:J4033,3,FALSE)</f>
        <v>6.64</v>
      </c>
      <c r="E1699" t="str">
        <f>VLOOKUP(A1699,'Medical Examinations'!A1698:J4033,4,FALSE)</f>
        <v>Yes</v>
      </c>
      <c r="F1699" t="str">
        <f>VLOOKUP(A1699,'Medical Examinations'!A1698:J4033,4,FALSE)</f>
        <v>Yes</v>
      </c>
      <c r="G1699" t="str">
        <f>VLOOKUP(A1699,'Medical Examinations'!A1699:J4033,6,FALSE)</f>
        <v>No</v>
      </c>
      <c r="H1699">
        <f>VLOOKUP(A1699,'Medical Examinations'!A1699:J4033,7,FALSE)</f>
        <v>1</v>
      </c>
      <c r="I1699" s="8" t="str">
        <f>VLOOKUP(A1699,'Medical Examinations'!A1699:J4033,8,FALSE)</f>
        <v>No</v>
      </c>
      <c r="J1699" t="str">
        <f>VLOOKUP(A1699,'Medical Examinations'!A1699:J4033,9,FALSE)</f>
        <v>Normal weight</v>
      </c>
      <c r="K1699" t="str">
        <f>VLOOKUP(A1699,'Medical Examinations'!A1699:J4033,10,FALSE)</f>
        <v>Diabetes</v>
      </c>
      <c r="L1699" s="14">
        <f>VLOOKUP(A1699,'Hospitalisation Details'!$A$1:$H$2344,2,FALSE)</f>
        <v>31771</v>
      </c>
      <c r="M1699">
        <f>VLOOKUP(A1699,'Hospitalisation Details'!$A$1:$H$2344,4,FALSE)</f>
        <v>5458.05</v>
      </c>
      <c r="N1699" t="str">
        <f>VLOOKUP(A1699,'Hospitalisation Details'!$A$1:$H$2344,5,FALSE)</f>
        <v>tier - 2</v>
      </c>
      <c r="O1699" t="str">
        <f>VLOOKUP(A1699,'Hospitalisation Details'!$A$1:$H$2344,6,FALSE)</f>
        <v>tier - 2</v>
      </c>
      <c r="P1699" t="str">
        <f>VLOOKUP(A1699,'Hospitalisation Details'!$A$1:$H$2344,7,FALSE)</f>
        <v>R1024</v>
      </c>
      <c r="Q1699">
        <f>VLOOKUP(A1699,'Hospitalisation Details'!$A$1:$H$2344,8,FALSE)</f>
        <v>36</v>
      </c>
    </row>
    <row r="1700" spans="1:17" x14ac:dyDescent="0.3">
      <c r="A1700" t="s">
        <v>661</v>
      </c>
      <c r="B1700" t="str">
        <f>VLOOKUP(A1700, 'Customer Names'!$A$1:$D$2336,3,FALSE)</f>
        <v>Syring</v>
      </c>
      <c r="C1700">
        <f>VLOOKUP(A1700, 'Medical Examinations'!$A$1:$J$2336,2,FALSE)</f>
        <v>41.69</v>
      </c>
      <c r="D1700">
        <f>VLOOKUP(A1700,'Medical Examinations'!A1699:J4034,3,FALSE)</f>
        <v>5.78</v>
      </c>
      <c r="E1700" t="str">
        <f>VLOOKUP(A1700,'Medical Examinations'!A1699:J4034,4,FALSE)</f>
        <v>No</v>
      </c>
      <c r="F1700" t="str">
        <f>VLOOKUP(A1700,'Medical Examinations'!A1699:J4034,4,FALSE)</f>
        <v>No</v>
      </c>
      <c r="G1700" t="str">
        <f>VLOOKUP(A1700,'Medical Examinations'!A1700:J4034,6,FALSE)</f>
        <v>No</v>
      </c>
      <c r="H1700">
        <f>VLOOKUP(A1700,'Medical Examinations'!A1700:J4034,7,FALSE)</f>
        <v>0</v>
      </c>
      <c r="I1700" s="8" t="str">
        <f>VLOOKUP(A1700,'Medical Examinations'!A1700:J4034,8,FALSE)</f>
        <v>No</v>
      </c>
      <c r="J1700" t="str">
        <f>VLOOKUP(A1700,'Medical Examinations'!A1700:J4034,9,FALSE)</f>
        <v>Obesity</v>
      </c>
      <c r="K1700" t="str">
        <f>VLOOKUP(A1700,'Medical Examinations'!A1700:J4034,10,FALSE)</f>
        <v>Prediabetes</v>
      </c>
      <c r="L1700" s="14">
        <f>VLOOKUP(A1700,'Hospitalisation Details'!$A$1:$H$2344,2,FALSE)</f>
        <v>30188</v>
      </c>
      <c r="M1700">
        <f>VLOOKUP(A1700,'Hospitalisation Details'!$A$1:$H$2344,4,FALSE)</f>
        <v>5438.75</v>
      </c>
      <c r="N1700" t="str">
        <f>VLOOKUP(A1700,'Hospitalisation Details'!$A$1:$H$2344,5,FALSE)</f>
        <v>tier - 3</v>
      </c>
      <c r="O1700" t="str">
        <f>VLOOKUP(A1700,'Hospitalisation Details'!$A$1:$H$2344,6,FALSE)</f>
        <v>tier - 2</v>
      </c>
      <c r="P1700" t="str">
        <f>VLOOKUP(A1700,'Hospitalisation Details'!$A$1:$H$2344,7,FALSE)</f>
        <v>R1013</v>
      </c>
      <c r="Q1700">
        <f>VLOOKUP(A1700,'Hospitalisation Details'!$A$1:$H$2344,8,FALSE)</f>
        <v>40</v>
      </c>
    </row>
    <row r="1701" spans="1:17" x14ac:dyDescent="0.3">
      <c r="A1701" t="s">
        <v>660</v>
      </c>
      <c r="B1701" t="str">
        <f>VLOOKUP(A1701, 'Customer Names'!$A$1:$D$2336,3,FALSE)</f>
        <v>Strike</v>
      </c>
      <c r="C1701">
        <f>VLOOKUP(A1701, 'Medical Examinations'!$A$1:$J$2336,2,FALSE)</f>
        <v>16.12</v>
      </c>
      <c r="D1701">
        <f>VLOOKUP(A1701,'Medical Examinations'!A1700:J4035,3,FALSE)</f>
        <v>10.45</v>
      </c>
      <c r="E1701" t="str">
        <f>VLOOKUP(A1701,'Medical Examinations'!A1700:J4035,4,FALSE)</f>
        <v>No</v>
      </c>
      <c r="F1701" t="str">
        <f>VLOOKUP(A1701,'Medical Examinations'!A1700:J4035,4,FALSE)</f>
        <v>No</v>
      </c>
      <c r="G1701" t="str">
        <f>VLOOKUP(A1701,'Medical Examinations'!A1701:J4035,6,FALSE)</f>
        <v>No</v>
      </c>
      <c r="H1701">
        <f>VLOOKUP(A1701,'Medical Examinations'!A1701:J4035,7,FALSE)</f>
        <v>0</v>
      </c>
      <c r="I1701" s="8" t="str">
        <f>VLOOKUP(A1701,'Medical Examinations'!A1701:J4035,8,FALSE)</f>
        <v>No</v>
      </c>
      <c r="J1701" t="str">
        <f>VLOOKUP(A1701,'Medical Examinations'!A1701:J4035,9,FALSE)</f>
        <v>Underweight</v>
      </c>
      <c r="K1701" t="str">
        <f>VLOOKUP(A1701,'Medical Examinations'!A1701:J4035,10,FALSE)</f>
        <v>Diabetes</v>
      </c>
      <c r="L1701" s="14">
        <f>VLOOKUP(A1701,'Hospitalisation Details'!$A$1:$H$2344,2,FALSE)</f>
        <v>28649</v>
      </c>
      <c r="M1701">
        <f>VLOOKUP(A1701,'Hospitalisation Details'!$A$1:$H$2344,4,FALSE)</f>
        <v>5428.98</v>
      </c>
      <c r="N1701" t="str">
        <f>VLOOKUP(A1701,'Hospitalisation Details'!$A$1:$H$2344,5,FALSE)</f>
        <v>tier - 2</v>
      </c>
      <c r="O1701" t="str">
        <f>VLOOKUP(A1701,'Hospitalisation Details'!$A$1:$H$2344,6,FALSE)</f>
        <v>tier - 2</v>
      </c>
      <c r="P1701" t="str">
        <f>VLOOKUP(A1701,'Hospitalisation Details'!$A$1:$H$2344,7,FALSE)</f>
        <v>R1012</v>
      </c>
      <c r="Q1701">
        <f>VLOOKUP(A1701,'Hospitalisation Details'!$A$1:$H$2344,8,FALSE)</f>
        <v>45</v>
      </c>
    </row>
    <row r="1702" spans="1:17" x14ac:dyDescent="0.3">
      <c r="A1702" t="s">
        <v>659</v>
      </c>
      <c r="B1702" t="str">
        <f>VLOOKUP(A1702, 'Customer Names'!$A$1:$D$2336,3,FALSE)</f>
        <v>Hennigar</v>
      </c>
      <c r="C1702">
        <f>VLOOKUP(A1702, 'Medical Examinations'!$A$1:$J$2336,2,FALSE)</f>
        <v>37.43</v>
      </c>
      <c r="D1702">
        <f>VLOOKUP(A1702,'Medical Examinations'!A1701:J4036,3,FALSE)</f>
        <v>4.5199999999999996</v>
      </c>
      <c r="E1702" t="str">
        <f>VLOOKUP(A1702,'Medical Examinations'!A1701:J4036,4,FALSE)</f>
        <v>No</v>
      </c>
      <c r="F1702" t="str">
        <f>VLOOKUP(A1702,'Medical Examinations'!A1701:J4036,4,FALSE)</f>
        <v>No</v>
      </c>
      <c r="G1702" t="str">
        <f>VLOOKUP(A1702,'Medical Examinations'!A1702:J4036,6,FALSE)</f>
        <v>No</v>
      </c>
      <c r="H1702">
        <f>VLOOKUP(A1702,'Medical Examinations'!A1702:J4036,7,FALSE)</f>
        <v>1</v>
      </c>
      <c r="I1702" s="8" t="str">
        <f>VLOOKUP(A1702,'Medical Examinations'!A1702:J4036,8,FALSE)</f>
        <v>No</v>
      </c>
      <c r="J1702" t="str">
        <f>VLOOKUP(A1702,'Medical Examinations'!A1702:J4036,9,FALSE)</f>
        <v>Obesity</v>
      </c>
      <c r="K1702" t="str">
        <f>VLOOKUP(A1702,'Medical Examinations'!A1702:J4036,10,FALSE)</f>
        <v>Normal</v>
      </c>
      <c r="L1702" s="14">
        <f>VLOOKUP(A1702,'Hospitalisation Details'!$A$1:$H$2344,2,FALSE)</f>
        <v>33864</v>
      </c>
      <c r="M1702">
        <f>VLOOKUP(A1702,'Hospitalisation Details'!$A$1:$H$2344,4,FALSE)</f>
        <v>5428.73</v>
      </c>
      <c r="N1702" t="str">
        <f>VLOOKUP(A1702,'Hospitalisation Details'!$A$1:$H$2344,5,FALSE)</f>
        <v>tier - 3</v>
      </c>
      <c r="O1702" t="str">
        <f>VLOOKUP(A1702,'Hospitalisation Details'!$A$1:$H$2344,6,FALSE)</f>
        <v>tier - 1</v>
      </c>
      <c r="P1702" t="str">
        <f>VLOOKUP(A1702,'Hospitalisation Details'!$A$1:$H$2344,7,FALSE)</f>
        <v>R1017</v>
      </c>
      <c r="Q1702">
        <f>VLOOKUP(A1702,'Hospitalisation Details'!$A$1:$H$2344,8,FALSE)</f>
        <v>30</v>
      </c>
    </row>
    <row r="1703" spans="1:17" x14ac:dyDescent="0.3">
      <c r="A1703" t="s">
        <v>658</v>
      </c>
      <c r="B1703" t="str">
        <f>VLOOKUP(A1703, 'Customer Names'!$A$1:$D$2336,3,FALSE)</f>
        <v>May</v>
      </c>
      <c r="C1703">
        <f>VLOOKUP(A1703, 'Medical Examinations'!$A$1:$J$2336,2,FALSE)</f>
        <v>31.065000000000001</v>
      </c>
      <c r="D1703">
        <f>VLOOKUP(A1703,'Medical Examinations'!A1702:J4037,3,FALSE)</f>
        <v>5.71</v>
      </c>
      <c r="E1703" t="str">
        <f>VLOOKUP(A1703,'Medical Examinations'!A1702:J4037,4,FALSE)</f>
        <v>No</v>
      </c>
      <c r="F1703" t="str">
        <f>VLOOKUP(A1703,'Medical Examinations'!A1702:J4037,4,FALSE)</f>
        <v>No</v>
      </c>
      <c r="G1703" t="str">
        <f>VLOOKUP(A1703,'Medical Examinations'!A1703:J4037,6,FALSE)</f>
        <v>No</v>
      </c>
      <c r="H1703">
        <f>VLOOKUP(A1703,'Medical Examinations'!A1703:J4037,7,FALSE)</f>
        <v>0</v>
      </c>
      <c r="I1703" s="8" t="str">
        <f>VLOOKUP(A1703,'Medical Examinations'!A1703:J4037,8,FALSE)</f>
        <v>No</v>
      </c>
      <c r="J1703" t="str">
        <f>VLOOKUP(A1703,'Medical Examinations'!A1703:J4037,9,FALSE)</f>
        <v>Obesity</v>
      </c>
      <c r="K1703" t="str">
        <f>VLOOKUP(A1703,'Medical Examinations'!A1703:J4037,10,FALSE)</f>
        <v>Prediabetes</v>
      </c>
      <c r="L1703" s="14">
        <f>VLOOKUP(A1703,'Hospitalisation Details'!$A$1:$H$2344,2,FALSE)</f>
        <v>33425</v>
      </c>
      <c r="M1703">
        <f>VLOOKUP(A1703,'Hospitalisation Details'!$A$1:$H$2344,4,FALSE)</f>
        <v>5425.02</v>
      </c>
      <c r="N1703" t="str">
        <f>VLOOKUP(A1703,'Hospitalisation Details'!$A$1:$H$2344,5,FALSE)</f>
        <v>tier - 2</v>
      </c>
      <c r="O1703" t="str">
        <f>VLOOKUP(A1703,'Hospitalisation Details'!$A$1:$H$2344,6,FALSE)</f>
        <v>tier - 1</v>
      </c>
      <c r="P1703" t="str">
        <f>VLOOKUP(A1703,'Hospitalisation Details'!$A$1:$H$2344,7,FALSE)</f>
        <v>R1012</v>
      </c>
      <c r="Q1703">
        <f>VLOOKUP(A1703,'Hospitalisation Details'!$A$1:$H$2344,8,FALSE)</f>
        <v>31</v>
      </c>
    </row>
    <row r="1704" spans="1:17" x14ac:dyDescent="0.3">
      <c r="A1704" t="s">
        <v>657</v>
      </c>
      <c r="B1704" t="str">
        <f>VLOOKUP(A1704, 'Customer Names'!$A$1:$D$2336,3,FALSE)</f>
        <v>Metcalf</v>
      </c>
      <c r="C1704">
        <f>VLOOKUP(A1704, 'Medical Examinations'!$A$1:$J$2336,2,FALSE)</f>
        <v>25.08</v>
      </c>
      <c r="D1704">
        <f>VLOOKUP(A1704,'Medical Examinations'!A1703:J4038,3,FALSE)</f>
        <v>4.7699999999999996</v>
      </c>
      <c r="E1704" t="str">
        <f>VLOOKUP(A1704,'Medical Examinations'!A1703:J4038,4,FALSE)</f>
        <v>No</v>
      </c>
      <c r="F1704" t="str">
        <f>VLOOKUP(A1704,'Medical Examinations'!A1703:J4038,4,FALSE)</f>
        <v>No</v>
      </c>
      <c r="G1704" t="str">
        <f>VLOOKUP(A1704,'Medical Examinations'!A1704:J4038,6,FALSE)</f>
        <v>No</v>
      </c>
      <c r="H1704">
        <f>VLOOKUP(A1704,'Medical Examinations'!A1704:J4038,7,FALSE)</f>
        <v>0</v>
      </c>
      <c r="I1704" s="8" t="str">
        <f>VLOOKUP(A1704,'Medical Examinations'!A1704:J4038,8,FALSE)</f>
        <v>No</v>
      </c>
      <c r="J1704" t="str">
        <f>VLOOKUP(A1704,'Medical Examinations'!A1704:J4038,9,FALSE)</f>
        <v>Overweight</v>
      </c>
      <c r="K1704" t="str">
        <f>VLOOKUP(A1704,'Medical Examinations'!A1704:J4038,10,FALSE)</f>
        <v>Normal</v>
      </c>
      <c r="L1704" s="14">
        <f>VLOOKUP(A1704,'Hospitalisation Details'!$A$1:$H$2344,2,FALSE)</f>
        <v>30221</v>
      </c>
      <c r="M1704">
        <f>VLOOKUP(A1704,'Hospitalisation Details'!$A$1:$H$2344,4,FALSE)</f>
        <v>5415.66</v>
      </c>
      <c r="N1704" t="str">
        <f>VLOOKUP(A1704,'Hospitalisation Details'!$A$1:$H$2344,5,FALSE)</f>
        <v>tier - 2</v>
      </c>
      <c r="O1704" t="str">
        <f>VLOOKUP(A1704,'Hospitalisation Details'!$A$1:$H$2344,6,FALSE)</f>
        <v>tier - 3</v>
      </c>
      <c r="P1704" t="str">
        <f>VLOOKUP(A1704,'Hospitalisation Details'!$A$1:$H$2344,7,FALSE)</f>
        <v>R1013</v>
      </c>
      <c r="Q1704">
        <f>VLOOKUP(A1704,'Hospitalisation Details'!$A$1:$H$2344,8,FALSE)</f>
        <v>40</v>
      </c>
    </row>
    <row r="1705" spans="1:17" x14ac:dyDescent="0.3">
      <c r="A1705" t="s">
        <v>656</v>
      </c>
      <c r="B1705" t="str">
        <f>VLOOKUP(A1705, 'Customer Names'!$A$1:$D$2336,3,FALSE)</f>
        <v>Tiska</v>
      </c>
      <c r="C1705">
        <f>VLOOKUP(A1705, 'Medical Examinations'!$A$1:$J$2336,2,FALSE)</f>
        <v>15.2</v>
      </c>
      <c r="D1705">
        <f>VLOOKUP(A1705,'Medical Examinations'!A1704:J4039,3,FALSE)</f>
        <v>7.81</v>
      </c>
      <c r="E1705" t="str">
        <f>VLOOKUP(A1705,'Medical Examinations'!A1704:J4039,4,FALSE)</f>
        <v>Yes</v>
      </c>
      <c r="F1705" t="str">
        <f>VLOOKUP(A1705,'Medical Examinations'!A1704:J4039,4,FALSE)</f>
        <v>Yes</v>
      </c>
      <c r="G1705" t="str">
        <f>VLOOKUP(A1705,'Medical Examinations'!A1705:J4039,6,FALSE)</f>
        <v>No</v>
      </c>
      <c r="H1705">
        <f>VLOOKUP(A1705,'Medical Examinations'!A1705:J4039,7,FALSE)</f>
        <v>1</v>
      </c>
      <c r="I1705" s="8" t="str">
        <f>VLOOKUP(A1705,'Medical Examinations'!A1705:J4039,8,FALSE)</f>
        <v>No</v>
      </c>
      <c r="J1705" t="str">
        <f>VLOOKUP(A1705,'Medical Examinations'!A1705:J4039,9,FALSE)</f>
        <v>Underweight</v>
      </c>
      <c r="K1705" t="str">
        <f>VLOOKUP(A1705,'Medical Examinations'!A1705:J4039,10,FALSE)</f>
        <v>Diabetes</v>
      </c>
      <c r="L1705" s="14">
        <f>VLOOKUP(A1705,'Hospitalisation Details'!$A$1:$H$2344,2,FALSE)</f>
        <v>27664</v>
      </c>
      <c r="M1705">
        <f>VLOOKUP(A1705,'Hospitalisation Details'!$A$1:$H$2344,4,FALSE)</f>
        <v>5411.99</v>
      </c>
      <c r="N1705" t="str">
        <f>VLOOKUP(A1705,'Hospitalisation Details'!$A$1:$H$2344,5,FALSE)</f>
        <v>tier - 2</v>
      </c>
      <c r="O1705" t="str">
        <f>VLOOKUP(A1705,'Hospitalisation Details'!$A$1:$H$2344,6,FALSE)</f>
        <v>tier - 3</v>
      </c>
      <c r="P1705" t="str">
        <f>VLOOKUP(A1705,'Hospitalisation Details'!$A$1:$H$2344,7,FALSE)</f>
        <v>R1012</v>
      </c>
      <c r="Q1705">
        <f>VLOOKUP(A1705,'Hospitalisation Details'!$A$1:$H$2344,8,FALSE)</f>
        <v>47</v>
      </c>
    </row>
    <row r="1706" spans="1:17" x14ac:dyDescent="0.3">
      <c r="A1706" t="s">
        <v>655</v>
      </c>
      <c r="B1706" t="str">
        <f>VLOOKUP(A1706, 'Customer Names'!$A$1:$D$2336,3,FALSE)</f>
        <v>McDonough</v>
      </c>
      <c r="C1706">
        <f>VLOOKUP(A1706, 'Medical Examinations'!$A$1:$J$2336,2,FALSE)</f>
        <v>22.34</v>
      </c>
      <c r="D1706">
        <f>VLOOKUP(A1706,'Medical Examinations'!A1705:J4040,3,FALSE)</f>
        <v>5.19</v>
      </c>
      <c r="E1706" t="str">
        <f>VLOOKUP(A1706,'Medical Examinations'!A1705:J4040,4,FALSE)</f>
        <v>Yes</v>
      </c>
      <c r="F1706" t="str">
        <f>VLOOKUP(A1706,'Medical Examinations'!A1705:J4040,4,FALSE)</f>
        <v>Yes</v>
      </c>
      <c r="G1706" t="str">
        <f>VLOOKUP(A1706,'Medical Examinations'!A1706:J4040,6,FALSE)</f>
        <v>No</v>
      </c>
      <c r="H1706">
        <f>VLOOKUP(A1706,'Medical Examinations'!A1706:J4040,7,FALSE)</f>
        <v>0</v>
      </c>
      <c r="I1706" s="8" t="str">
        <f>VLOOKUP(A1706,'Medical Examinations'!A1706:J4040,8,FALSE)</f>
        <v>No</v>
      </c>
      <c r="J1706" t="str">
        <f>VLOOKUP(A1706,'Medical Examinations'!A1706:J4040,9,FALSE)</f>
        <v>Normal weight</v>
      </c>
      <c r="K1706" t="str">
        <f>VLOOKUP(A1706,'Medical Examinations'!A1706:J4040,10,FALSE)</f>
        <v>Normal</v>
      </c>
      <c r="L1706" s="14">
        <f>VLOOKUP(A1706,'Hospitalisation Details'!$A$1:$H$2344,2,FALSE)</f>
        <v>31404</v>
      </c>
      <c r="M1706">
        <f>VLOOKUP(A1706,'Hospitalisation Details'!$A$1:$H$2344,4,FALSE)</f>
        <v>5402.89</v>
      </c>
      <c r="N1706" t="str">
        <f>VLOOKUP(A1706,'Hospitalisation Details'!$A$1:$H$2344,5,FALSE)</f>
        <v>tier - 2</v>
      </c>
      <c r="O1706" t="str">
        <f>VLOOKUP(A1706,'Hospitalisation Details'!$A$1:$H$2344,6,FALSE)</f>
        <v>tier - 1</v>
      </c>
      <c r="P1706" t="str">
        <f>VLOOKUP(A1706,'Hospitalisation Details'!$A$1:$H$2344,7,FALSE)</f>
        <v>R1013</v>
      </c>
      <c r="Q1706">
        <f>VLOOKUP(A1706,'Hospitalisation Details'!$A$1:$H$2344,8,FALSE)</f>
        <v>37</v>
      </c>
    </row>
    <row r="1707" spans="1:17" x14ac:dyDescent="0.3">
      <c r="A1707" t="s">
        <v>654</v>
      </c>
      <c r="B1707" t="str">
        <f>VLOOKUP(A1707, 'Customer Names'!$A$1:$D$2336,3,FALSE)</f>
        <v>Fairley</v>
      </c>
      <c r="C1707">
        <f>VLOOKUP(A1707, 'Medical Examinations'!$A$1:$J$2336,2,FALSE)</f>
        <v>40.15</v>
      </c>
      <c r="D1707">
        <f>VLOOKUP(A1707,'Medical Examinations'!A1706:J4041,3,FALSE)</f>
        <v>5.93</v>
      </c>
      <c r="E1707" t="str">
        <f>VLOOKUP(A1707,'Medical Examinations'!A1706:J4041,4,FALSE)</f>
        <v>No</v>
      </c>
      <c r="F1707" t="str">
        <f>VLOOKUP(A1707,'Medical Examinations'!A1706:J4041,4,FALSE)</f>
        <v>No</v>
      </c>
      <c r="G1707" t="str">
        <f>VLOOKUP(A1707,'Medical Examinations'!A1707:J4041,6,FALSE)</f>
        <v>No</v>
      </c>
      <c r="H1707">
        <f>VLOOKUP(A1707,'Medical Examinations'!A1707:J4041,7,FALSE)</f>
        <v>1</v>
      </c>
      <c r="I1707" s="8" t="str">
        <f>VLOOKUP(A1707,'Medical Examinations'!A1707:J4041,8,FALSE)</f>
        <v>No</v>
      </c>
      <c r="J1707" t="str">
        <f>VLOOKUP(A1707,'Medical Examinations'!A1707:J4041,9,FALSE)</f>
        <v>Obesity</v>
      </c>
      <c r="K1707" t="str">
        <f>VLOOKUP(A1707,'Medical Examinations'!A1707:J4041,10,FALSE)</f>
        <v>Prediabetes</v>
      </c>
      <c r="L1707" s="14">
        <f>VLOOKUP(A1707,'Hospitalisation Details'!$A$1:$H$2344,2,FALSE)</f>
        <v>30895</v>
      </c>
      <c r="M1707">
        <f>VLOOKUP(A1707,'Hospitalisation Details'!$A$1:$H$2344,4,FALSE)</f>
        <v>5400.98</v>
      </c>
      <c r="N1707" t="str">
        <f>VLOOKUP(A1707,'Hospitalisation Details'!$A$1:$H$2344,5,FALSE)</f>
        <v>tier - 2</v>
      </c>
      <c r="O1707" t="str">
        <f>VLOOKUP(A1707,'Hospitalisation Details'!$A$1:$H$2344,6,FALSE)</f>
        <v>tier - 2</v>
      </c>
      <c r="P1707" t="str">
        <f>VLOOKUP(A1707,'Hospitalisation Details'!$A$1:$H$2344,7,FALSE)</f>
        <v>R1013</v>
      </c>
      <c r="Q1707">
        <f>VLOOKUP(A1707,'Hospitalisation Details'!$A$1:$H$2344,8,FALSE)</f>
        <v>38</v>
      </c>
    </row>
    <row r="1708" spans="1:17" x14ac:dyDescent="0.3">
      <c r="A1708" t="s">
        <v>653</v>
      </c>
      <c r="B1708" t="str">
        <f>VLOOKUP(A1708, 'Customer Names'!$A$1:$D$2336,3,FALSE)</f>
        <v>Barnett</v>
      </c>
      <c r="C1708">
        <f>VLOOKUP(A1708, 'Medical Examinations'!$A$1:$J$2336,2,FALSE)</f>
        <v>37.729999999999997</v>
      </c>
      <c r="D1708">
        <f>VLOOKUP(A1708,'Medical Examinations'!A1707:J4042,3,FALSE)</f>
        <v>6.29</v>
      </c>
      <c r="E1708" t="str">
        <f>VLOOKUP(A1708,'Medical Examinations'!A1707:J4042,4,FALSE)</f>
        <v>No</v>
      </c>
      <c r="F1708" t="str">
        <f>VLOOKUP(A1708,'Medical Examinations'!A1707:J4042,4,FALSE)</f>
        <v>No</v>
      </c>
      <c r="G1708" t="str">
        <f>VLOOKUP(A1708,'Medical Examinations'!A1708:J4042,6,FALSE)</f>
        <v>No</v>
      </c>
      <c r="H1708">
        <f>VLOOKUP(A1708,'Medical Examinations'!A1708:J4042,7,FALSE)</f>
        <v>1</v>
      </c>
      <c r="I1708" s="8" t="str">
        <f>VLOOKUP(A1708,'Medical Examinations'!A1708:J4042,8,FALSE)</f>
        <v>No</v>
      </c>
      <c r="J1708" t="str">
        <f>VLOOKUP(A1708,'Medical Examinations'!A1708:J4042,9,FALSE)</f>
        <v>Obesity</v>
      </c>
      <c r="K1708" t="str">
        <f>VLOOKUP(A1708,'Medical Examinations'!A1708:J4042,10,FALSE)</f>
        <v>Prediabetes</v>
      </c>
      <c r="L1708" s="14">
        <f>VLOOKUP(A1708,'Hospitalisation Details'!$A$1:$H$2344,2,FALSE)</f>
        <v>30928</v>
      </c>
      <c r="M1708">
        <f>VLOOKUP(A1708,'Hospitalisation Details'!$A$1:$H$2344,4,FALSE)</f>
        <v>5397.62</v>
      </c>
      <c r="N1708" t="str">
        <f>VLOOKUP(A1708,'Hospitalisation Details'!$A$1:$H$2344,5,FALSE)</f>
        <v>tier - 2</v>
      </c>
      <c r="O1708" t="str">
        <f>VLOOKUP(A1708,'Hospitalisation Details'!$A$1:$H$2344,6,FALSE)</f>
        <v>tier - 2</v>
      </c>
      <c r="P1708" t="str">
        <f>VLOOKUP(A1708,'Hospitalisation Details'!$A$1:$H$2344,7,FALSE)</f>
        <v>R1013</v>
      </c>
      <c r="Q1708">
        <f>VLOOKUP(A1708,'Hospitalisation Details'!$A$1:$H$2344,8,FALSE)</f>
        <v>38</v>
      </c>
    </row>
    <row r="1709" spans="1:17" x14ac:dyDescent="0.3">
      <c r="A1709" t="s">
        <v>652</v>
      </c>
      <c r="B1709" t="str">
        <f>VLOOKUP(A1709, 'Customer Names'!$A$1:$D$2336,3,FALSE)</f>
        <v>Piasta</v>
      </c>
      <c r="C1709">
        <f>VLOOKUP(A1709, 'Medical Examinations'!$A$1:$J$2336,2,FALSE)</f>
        <v>25.35</v>
      </c>
      <c r="D1709">
        <f>VLOOKUP(A1709,'Medical Examinations'!A1708:J4043,3,FALSE)</f>
        <v>4.9000000000000004</v>
      </c>
      <c r="E1709" t="str">
        <f>VLOOKUP(A1709,'Medical Examinations'!A1708:J4043,4,FALSE)</f>
        <v>No</v>
      </c>
      <c r="F1709" t="str">
        <f>VLOOKUP(A1709,'Medical Examinations'!A1708:J4043,4,FALSE)</f>
        <v>No</v>
      </c>
      <c r="G1709" t="str">
        <f>VLOOKUP(A1709,'Medical Examinations'!A1709:J4043,6,FALSE)</f>
        <v>No</v>
      </c>
      <c r="H1709">
        <f>VLOOKUP(A1709,'Medical Examinations'!A1709:J4043,7,FALSE)</f>
        <v>0</v>
      </c>
      <c r="I1709" s="8" t="str">
        <f>VLOOKUP(A1709,'Medical Examinations'!A1709:J4043,8,FALSE)</f>
        <v>No</v>
      </c>
      <c r="J1709" t="str">
        <f>VLOOKUP(A1709,'Medical Examinations'!A1709:J4043,9,FALSE)</f>
        <v>Overweight</v>
      </c>
      <c r="K1709" t="str">
        <f>VLOOKUP(A1709,'Medical Examinations'!A1709:J4043,10,FALSE)</f>
        <v>Normal</v>
      </c>
      <c r="L1709" s="14">
        <f>VLOOKUP(A1709,'Hospitalisation Details'!$A$1:$H$2344,2,FALSE)</f>
        <v>32818</v>
      </c>
      <c r="M1709">
        <f>VLOOKUP(A1709,'Hospitalisation Details'!$A$1:$H$2344,4,FALSE)</f>
        <v>5396.44</v>
      </c>
      <c r="N1709" t="str">
        <f>VLOOKUP(A1709,'Hospitalisation Details'!$A$1:$H$2344,5,FALSE)</f>
        <v>tier - 2</v>
      </c>
      <c r="O1709" t="str">
        <f>VLOOKUP(A1709,'Hospitalisation Details'!$A$1:$H$2344,6,FALSE)</f>
        <v>tier - 3</v>
      </c>
      <c r="P1709" t="str">
        <f>VLOOKUP(A1709,'Hospitalisation Details'!$A$1:$H$2344,7,FALSE)</f>
        <v>R1013</v>
      </c>
      <c r="Q1709">
        <f>VLOOKUP(A1709,'Hospitalisation Details'!$A$1:$H$2344,8,FALSE)</f>
        <v>33</v>
      </c>
    </row>
    <row r="1710" spans="1:17" x14ac:dyDescent="0.3">
      <c r="A1710" t="s">
        <v>651</v>
      </c>
      <c r="B1710" t="str">
        <f>VLOOKUP(A1710, 'Customer Names'!$A$1:$D$2336,3,FALSE)</f>
        <v>Mueller</v>
      </c>
      <c r="C1710">
        <f>VLOOKUP(A1710, 'Medical Examinations'!$A$1:$J$2336,2,FALSE)</f>
        <v>26.41</v>
      </c>
      <c r="D1710">
        <f>VLOOKUP(A1710,'Medical Examinations'!A1709:J4044,3,FALSE)</f>
        <v>5.07</v>
      </c>
      <c r="E1710" t="str">
        <f>VLOOKUP(A1710,'Medical Examinations'!A1709:J4044,4,FALSE)</f>
        <v>Yes</v>
      </c>
      <c r="F1710" t="str">
        <f>VLOOKUP(A1710,'Medical Examinations'!A1709:J4044,4,FALSE)</f>
        <v>Yes</v>
      </c>
      <c r="G1710" t="str">
        <f>VLOOKUP(A1710,'Medical Examinations'!A1710:J4044,6,FALSE)</f>
        <v>No</v>
      </c>
      <c r="H1710">
        <f>VLOOKUP(A1710,'Medical Examinations'!A1710:J4044,7,FALSE)</f>
        <v>1</v>
      </c>
      <c r="I1710" s="8" t="str">
        <f>VLOOKUP(A1710,'Medical Examinations'!A1710:J4044,8,FALSE)</f>
        <v>No</v>
      </c>
      <c r="J1710" t="str">
        <f>VLOOKUP(A1710,'Medical Examinations'!A1710:J4044,9,FALSE)</f>
        <v>Overweight</v>
      </c>
      <c r="K1710" t="str">
        <f>VLOOKUP(A1710,'Medical Examinations'!A1710:J4044,10,FALSE)</f>
        <v>Normal</v>
      </c>
      <c r="L1710" s="14">
        <f>VLOOKUP(A1710,'Hospitalisation Details'!$A$1:$H$2344,2,FALSE)</f>
        <v>32363</v>
      </c>
      <c r="M1710">
        <f>VLOOKUP(A1710,'Hospitalisation Details'!$A$1:$H$2344,4,FALSE)</f>
        <v>5385.34</v>
      </c>
      <c r="N1710" t="str">
        <f>VLOOKUP(A1710,'Hospitalisation Details'!$A$1:$H$2344,5,FALSE)</f>
        <v>tier - 2</v>
      </c>
      <c r="O1710" t="str">
        <f>VLOOKUP(A1710,'Hospitalisation Details'!$A$1:$H$2344,6,FALSE)</f>
        <v>tier - 3</v>
      </c>
      <c r="P1710" t="str">
        <f>VLOOKUP(A1710,'Hospitalisation Details'!$A$1:$H$2344,7,FALSE)</f>
        <v>R1012</v>
      </c>
      <c r="Q1710">
        <f>VLOOKUP(A1710,'Hospitalisation Details'!$A$1:$H$2344,8,FALSE)</f>
        <v>34</v>
      </c>
    </row>
    <row r="1711" spans="1:17" x14ac:dyDescent="0.3">
      <c r="A1711" t="s">
        <v>650</v>
      </c>
      <c r="B1711" t="str">
        <f>VLOOKUP(A1711, 'Customer Names'!$A$1:$D$2336,3,FALSE)</f>
        <v>Olsen</v>
      </c>
      <c r="C1711">
        <f>VLOOKUP(A1711, 'Medical Examinations'!$A$1:$J$2336,2,FALSE)</f>
        <v>27.6</v>
      </c>
      <c r="D1711">
        <f>VLOOKUP(A1711,'Medical Examinations'!A1710:J4045,3,FALSE)</f>
        <v>5.33</v>
      </c>
      <c r="E1711" t="str">
        <f>VLOOKUP(A1711,'Medical Examinations'!A1710:J4045,4,FALSE)</f>
        <v>No</v>
      </c>
      <c r="F1711" t="str">
        <f>VLOOKUP(A1711,'Medical Examinations'!A1710:J4045,4,FALSE)</f>
        <v>No</v>
      </c>
      <c r="G1711" t="str">
        <f>VLOOKUP(A1711,'Medical Examinations'!A1711:J4045,6,FALSE)</f>
        <v>No</v>
      </c>
      <c r="H1711">
        <f>VLOOKUP(A1711,'Medical Examinations'!A1711:J4045,7,FALSE)</f>
        <v>1</v>
      </c>
      <c r="I1711" s="8" t="str">
        <f>VLOOKUP(A1711,'Medical Examinations'!A1711:J4045,8,FALSE)</f>
        <v>No</v>
      </c>
      <c r="J1711" t="str">
        <f>VLOOKUP(A1711,'Medical Examinations'!A1711:J4045,9,FALSE)</f>
        <v>Overweight</v>
      </c>
      <c r="K1711" t="str">
        <f>VLOOKUP(A1711,'Medical Examinations'!A1711:J4045,10,FALSE)</f>
        <v>Normal</v>
      </c>
      <c r="L1711" s="14">
        <f>VLOOKUP(A1711,'Hospitalisation Details'!$A$1:$H$2344,2,FALSE)</f>
        <v>30834</v>
      </c>
      <c r="M1711">
        <f>VLOOKUP(A1711,'Hospitalisation Details'!$A$1:$H$2344,4,FALSE)</f>
        <v>5383.54</v>
      </c>
      <c r="N1711" t="str">
        <f>VLOOKUP(A1711,'Hospitalisation Details'!$A$1:$H$2344,5,FALSE)</f>
        <v>tier - 2</v>
      </c>
      <c r="O1711" t="str">
        <f>VLOOKUP(A1711,'Hospitalisation Details'!$A$1:$H$2344,6,FALSE)</f>
        <v>tier - 3</v>
      </c>
      <c r="P1711" t="str">
        <f>VLOOKUP(A1711,'Hospitalisation Details'!$A$1:$H$2344,7,FALSE)</f>
        <v>R1011</v>
      </c>
      <c r="Q1711">
        <f>VLOOKUP(A1711,'Hospitalisation Details'!$A$1:$H$2344,8,FALSE)</f>
        <v>39</v>
      </c>
    </row>
    <row r="1712" spans="1:17" x14ac:dyDescent="0.3">
      <c r="A1712" t="s">
        <v>649</v>
      </c>
      <c r="B1712" t="str">
        <f>VLOOKUP(A1712, 'Customer Names'!$A$1:$D$2336,3,FALSE)</f>
        <v>De Jesus</v>
      </c>
      <c r="C1712">
        <f>VLOOKUP(A1712, 'Medical Examinations'!$A$1:$J$2336,2,FALSE)</f>
        <v>33.82</v>
      </c>
      <c r="D1712">
        <f>VLOOKUP(A1712,'Medical Examinations'!A1711:J4046,3,FALSE)</f>
        <v>8.93</v>
      </c>
      <c r="E1712" t="str">
        <f>VLOOKUP(A1712,'Medical Examinations'!A1711:J4046,4,FALSE)</f>
        <v>Yes</v>
      </c>
      <c r="F1712" t="str">
        <f>VLOOKUP(A1712,'Medical Examinations'!A1711:J4046,4,FALSE)</f>
        <v>Yes</v>
      </c>
      <c r="G1712" t="str">
        <f>VLOOKUP(A1712,'Medical Examinations'!A1712:J4046,6,FALSE)</f>
        <v>No</v>
      </c>
      <c r="H1712">
        <f>VLOOKUP(A1712,'Medical Examinations'!A1712:J4046,7,FALSE)</f>
        <v>1</v>
      </c>
      <c r="I1712" s="8" t="str">
        <f>VLOOKUP(A1712,'Medical Examinations'!A1712:J4046,8,FALSE)</f>
        <v>No</v>
      </c>
      <c r="J1712" t="str">
        <f>VLOOKUP(A1712,'Medical Examinations'!A1712:J4046,9,FALSE)</f>
        <v>Obesity</v>
      </c>
      <c r="K1712" t="str">
        <f>VLOOKUP(A1712,'Medical Examinations'!A1712:J4046,10,FALSE)</f>
        <v>Diabetes</v>
      </c>
      <c r="L1712" s="14">
        <f>VLOOKUP(A1712,'Hospitalisation Details'!$A$1:$H$2344,2,FALSE)</f>
        <v>31615</v>
      </c>
      <c r="M1712">
        <f>VLOOKUP(A1712,'Hospitalisation Details'!$A$1:$H$2344,4,FALSE)</f>
        <v>5377.46</v>
      </c>
      <c r="N1712" t="str">
        <f>VLOOKUP(A1712,'Hospitalisation Details'!$A$1:$H$2344,5,FALSE)</f>
        <v>tier - 2</v>
      </c>
      <c r="O1712" t="str">
        <f>VLOOKUP(A1712,'Hospitalisation Details'!$A$1:$H$2344,6,FALSE)</f>
        <v>tier - 3</v>
      </c>
      <c r="P1712" t="str">
        <f>VLOOKUP(A1712,'Hospitalisation Details'!$A$1:$H$2344,7,FALSE)</f>
        <v>R1012</v>
      </c>
      <c r="Q1712">
        <f>VLOOKUP(A1712,'Hospitalisation Details'!$A$1:$H$2344,8,FALSE)</f>
        <v>36</v>
      </c>
    </row>
    <row r="1713" spans="1:17" x14ac:dyDescent="0.3">
      <c r="A1713" t="s">
        <v>648</v>
      </c>
      <c r="B1713" t="str">
        <f>VLOOKUP(A1713, 'Customer Names'!$A$1:$D$2336,3,FALSE)</f>
        <v>Bartus</v>
      </c>
      <c r="C1713">
        <f>VLOOKUP(A1713, 'Medical Examinations'!$A$1:$J$2336,2,FALSE)</f>
        <v>32.9</v>
      </c>
      <c r="D1713">
        <f>VLOOKUP(A1713,'Medical Examinations'!A1712:J4047,3,FALSE)</f>
        <v>4.3499999999999996</v>
      </c>
      <c r="E1713" t="str">
        <f>VLOOKUP(A1713,'Medical Examinations'!A1712:J4047,4,FALSE)</f>
        <v>No</v>
      </c>
      <c r="F1713" t="str">
        <f>VLOOKUP(A1713,'Medical Examinations'!A1712:J4047,4,FALSE)</f>
        <v>No</v>
      </c>
      <c r="G1713" t="str">
        <f>VLOOKUP(A1713,'Medical Examinations'!A1713:J4047,6,FALSE)</f>
        <v>No</v>
      </c>
      <c r="H1713">
        <f>VLOOKUP(A1713,'Medical Examinations'!A1713:J4047,7,FALSE)</f>
        <v>0</v>
      </c>
      <c r="I1713" s="8" t="str">
        <f>VLOOKUP(A1713,'Medical Examinations'!A1713:J4047,8,FALSE)</f>
        <v>No</v>
      </c>
      <c r="J1713" t="str">
        <f>VLOOKUP(A1713,'Medical Examinations'!A1713:J4047,9,FALSE)</f>
        <v>Obesity</v>
      </c>
      <c r="K1713" t="str">
        <f>VLOOKUP(A1713,'Medical Examinations'!A1713:J4047,10,FALSE)</f>
        <v>Normal</v>
      </c>
      <c r="L1713" s="14">
        <f>VLOOKUP(A1713,'Hospitalisation Details'!$A$1:$H$2344,2,FALSE)</f>
        <v>32830</v>
      </c>
      <c r="M1713">
        <f>VLOOKUP(A1713,'Hospitalisation Details'!$A$1:$H$2344,4,FALSE)</f>
        <v>5375.04</v>
      </c>
      <c r="N1713" t="str">
        <f>VLOOKUP(A1713,'Hospitalisation Details'!$A$1:$H$2344,5,FALSE)</f>
        <v>tier - 2</v>
      </c>
      <c r="O1713" t="str">
        <f>VLOOKUP(A1713,'Hospitalisation Details'!$A$1:$H$2344,6,FALSE)</f>
        <v>tier - 1</v>
      </c>
      <c r="P1713" t="str">
        <f>VLOOKUP(A1713,'Hospitalisation Details'!$A$1:$H$2344,7,FALSE)</f>
        <v>R1011</v>
      </c>
      <c r="Q1713">
        <f>VLOOKUP(A1713,'Hospitalisation Details'!$A$1:$H$2344,8,FALSE)</f>
        <v>33</v>
      </c>
    </row>
    <row r="1714" spans="1:17" x14ac:dyDescent="0.3">
      <c r="A1714" t="s">
        <v>647</v>
      </c>
      <c r="B1714" t="str">
        <f>VLOOKUP(A1714, 'Customer Names'!$A$1:$D$2336,3,FALSE)</f>
        <v>Stevens</v>
      </c>
      <c r="C1714">
        <f>VLOOKUP(A1714, 'Medical Examinations'!$A$1:$J$2336,2,FALSE)</f>
        <v>30.875</v>
      </c>
      <c r="D1714">
        <f>VLOOKUP(A1714,'Medical Examinations'!A1713:J4048,3,FALSE)</f>
        <v>9.5399999999999991</v>
      </c>
      <c r="E1714" t="str">
        <f>VLOOKUP(A1714,'Medical Examinations'!A1713:J4048,4,FALSE)</f>
        <v>Yes</v>
      </c>
      <c r="F1714" t="str">
        <f>VLOOKUP(A1714,'Medical Examinations'!A1713:J4048,4,FALSE)</f>
        <v>Yes</v>
      </c>
      <c r="G1714" t="str">
        <f>VLOOKUP(A1714,'Medical Examinations'!A1714:J4048,6,FALSE)</f>
        <v>No</v>
      </c>
      <c r="H1714">
        <f>VLOOKUP(A1714,'Medical Examinations'!A1714:J4048,7,FALSE)</f>
        <v>1</v>
      </c>
      <c r="I1714" s="8" t="str">
        <f>VLOOKUP(A1714,'Medical Examinations'!A1714:J4048,8,FALSE)</f>
        <v>No</v>
      </c>
      <c r="J1714" t="str">
        <f>VLOOKUP(A1714,'Medical Examinations'!A1714:J4048,9,FALSE)</f>
        <v>Obesity</v>
      </c>
      <c r="K1714" t="str">
        <f>VLOOKUP(A1714,'Medical Examinations'!A1714:J4048,10,FALSE)</f>
        <v>Diabetes</v>
      </c>
      <c r="L1714" s="14">
        <f>VLOOKUP(A1714,'Hospitalisation Details'!$A$1:$H$2344,2,FALSE)</f>
        <v>31564</v>
      </c>
      <c r="M1714">
        <f>VLOOKUP(A1714,'Hospitalisation Details'!$A$1:$H$2344,4,FALSE)</f>
        <v>5373.36</v>
      </c>
      <c r="N1714" t="str">
        <f>VLOOKUP(A1714,'Hospitalisation Details'!$A$1:$H$2344,5,FALSE)</f>
        <v>tier - 2</v>
      </c>
      <c r="O1714" t="str">
        <f>VLOOKUP(A1714,'Hospitalisation Details'!$A$1:$H$2344,6,FALSE)</f>
        <v>tier - 2</v>
      </c>
      <c r="P1714" t="str">
        <f>VLOOKUP(A1714,'Hospitalisation Details'!$A$1:$H$2344,7,FALSE)</f>
        <v>R1012</v>
      </c>
      <c r="Q1714">
        <f>VLOOKUP(A1714,'Hospitalisation Details'!$A$1:$H$2344,8,FALSE)</f>
        <v>37</v>
      </c>
    </row>
    <row r="1715" spans="1:17" x14ac:dyDescent="0.3">
      <c r="A1715" t="s">
        <v>646</v>
      </c>
      <c r="B1715" t="str">
        <f>VLOOKUP(A1715, 'Customer Names'!$A$1:$D$2336,3,FALSE)</f>
        <v>Rich</v>
      </c>
      <c r="C1715">
        <f>VLOOKUP(A1715, 'Medical Examinations'!$A$1:$J$2336,2,FALSE)</f>
        <v>32.64</v>
      </c>
      <c r="D1715">
        <f>VLOOKUP(A1715,'Medical Examinations'!A1714:J4049,3,FALSE)</f>
        <v>5.91</v>
      </c>
      <c r="E1715" t="str">
        <f>VLOOKUP(A1715,'Medical Examinations'!A1714:J4049,4,FALSE)</f>
        <v>No</v>
      </c>
      <c r="F1715" t="str">
        <f>VLOOKUP(A1715,'Medical Examinations'!A1714:J4049,4,FALSE)</f>
        <v>No</v>
      </c>
      <c r="G1715" t="str">
        <f>VLOOKUP(A1715,'Medical Examinations'!A1715:J4049,6,FALSE)</f>
        <v>No</v>
      </c>
      <c r="H1715">
        <f>VLOOKUP(A1715,'Medical Examinations'!A1715:J4049,7,FALSE)</f>
        <v>0</v>
      </c>
      <c r="I1715" s="8" t="str">
        <f>VLOOKUP(A1715,'Medical Examinations'!A1715:J4049,8,FALSE)</f>
        <v>No</v>
      </c>
      <c r="J1715" t="str">
        <f>VLOOKUP(A1715,'Medical Examinations'!A1715:J4049,9,FALSE)</f>
        <v>Obesity</v>
      </c>
      <c r="K1715" t="str">
        <f>VLOOKUP(A1715,'Medical Examinations'!A1715:J4049,10,FALSE)</f>
        <v>Prediabetes</v>
      </c>
      <c r="L1715" s="14">
        <f>VLOOKUP(A1715,'Hospitalisation Details'!$A$1:$H$2344,2,FALSE)</f>
        <v>34675</v>
      </c>
      <c r="M1715">
        <f>VLOOKUP(A1715,'Hospitalisation Details'!$A$1:$H$2344,4,FALSE)</f>
        <v>5364.66</v>
      </c>
      <c r="N1715" t="str">
        <f>VLOOKUP(A1715,'Hospitalisation Details'!$A$1:$H$2344,5,FALSE)</f>
        <v>tier - 2</v>
      </c>
      <c r="O1715" t="str">
        <f>VLOOKUP(A1715,'Hospitalisation Details'!$A$1:$H$2344,6,FALSE)</f>
        <v>tier - 1</v>
      </c>
      <c r="P1715" t="str">
        <f>VLOOKUP(A1715,'Hospitalisation Details'!$A$1:$H$2344,7,FALSE)</f>
        <v>R1011</v>
      </c>
      <c r="Q1715">
        <f>VLOOKUP(A1715,'Hospitalisation Details'!$A$1:$H$2344,8,FALSE)</f>
        <v>28</v>
      </c>
    </row>
    <row r="1716" spans="1:17" x14ac:dyDescent="0.3">
      <c r="A1716" t="s">
        <v>645</v>
      </c>
      <c r="B1716" t="str">
        <f>VLOOKUP(A1716, 'Customer Names'!$A$1:$D$2336,3,FALSE)</f>
        <v>Fayter</v>
      </c>
      <c r="C1716">
        <f>VLOOKUP(A1716, 'Medical Examinations'!$A$1:$J$2336,2,FALSE)</f>
        <v>22.135000000000002</v>
      </c>
      <c r="D1716">
        <f>VLOOKUP(A1716,'Medical Examinations'!A1715:J4050,3,FALSE)</f>
        <v>5.0999999999999996</v>
      </c>
      <c r="E1716" t="str">
        <f>VLOOKUP(A1716,'Medical Examinations'!A1715:J4050,4,FALSE)</f>
        <v>No</v>
      </c>
      <c r="F1716" t="str">
        <f>VLOOKUP(A1716,'Medical Examinations'!A1715:J4050,4,FALSE)</f>
        <v>No</v>
      </c>
      <c r="G1716" t="str">
        <f>VLOOKUP(A1716,'Medical Examinations'!A1716:J4050,6,FALSE)</f>
        <v>No</v>
      </c>
      <c r="H1716">
        <f>VLOOKUP(A1716,'Medical Examinations'!A1716:J4050,7,FALSE)</f>
        <v>0</v>
      </c>
      <c r="I1716" s="8" t="str">
        <f>VLOOKUP(A1716,'Medical Examinations'!A1716:J4050,8,FALSE)</f>
        <v>No</v>
      </c>
      <c r="J1716" t="str">
        <f>VLOOKUP(A1716,'Medical Examinations'!A1716:J4050,9,FALSE)</f>
        <v>Normal weight</v>
      </c>
      <c r="K1716" t="str">
        <f>VLOOKUP(A1716,'Medical Examinations'!A1716:J4050,10,FALSE)</f>
        <v>Normal</v>
      </c>
      <c r="L1716" s="14">
        <f>VLOOKUP(A1716,'Hospitalisation Details'!$A$1:$H$2344,2,FALSE)</f>
        <v>32819</v>
      </c>
      <c r="M1716">
        <f>VLOOKUP(A1716,'Hospitalisation Details'!$A$1:$H$2344,4,FALSE)</f>
        <v>5354.07</v>
      </c>
      <c r="N1716" t="str">
        <f>VLOOKUP(A1716,'Hospitalisation Details'!$A$1:$H$2344,5,FALSE)</f>
        <v>tier - 2</v>
      </c>
      <c r="O1716" t="str">
        <f>VLOOKUP(A1716,'Hospitalisation Details'!$A$1:$H$2344,6,FALSE)</f>
        <v>tier - 3</v>
      </c>
      <c r="P1716" t="str">
        <f>VLOOKUP(A1716,'Hospitalisation Details'!$A$1:$H$2344,7,FALSE)</f>
        <v>R1024</v>
      </c>
      <c r="Q1716">
        <f>VLOOKUP(A1716,'Hospitalisation Details'!$A$1:$H$2344,8,FALSE)</f>
        <v>33</v>
      </c>
    </row>
    <row r="1717" spans="1:17" x14ac:dyDescent="0.3">
      <c r="A1717" t="s">
        <v>644</v>
      </c>
      <c r="B1717" t="str">
        <f>VLOOKUP(A1717, 'Customer Names'!$A$1:$D$2336,3,FALSE)</f>
        <v>Parise</v>
      </c>
      <c r="C1717">
        <f>VLOOKUP(A1717, 'Medical Examinations'!$A$1:$J$2336,2,FALSE)</f>
        <v>16.53</v>
      </c>
      <c r="D1717">
        <f>VLOOKUP(A1717,'Medical Examinations'!A1716:J4051,3,FALSE)</f>
        <v>5.08</v>
      </c>
      <c r="E1717" t="str">
        <f>VLOOKUP(A1717,'Medical Examinations'!A1716:J4051,4,FALSE)</f>
        <v>No</v>
      </c>
      <c r="F1717" t="str">
        <f>VLOOKUP(A1717,'Medical Examinations'!A1716:J4051,4,FALSE)</f>
        <v>No</v>
      </c>
      <c r="G1717" t="str">
        <f>VLOOKUP(A1717,'Medical Examinations'!A1717:J4051,6,FALSE)</f>
        <v>No</v>
      </c>
      <c r="H1717">
        <f>VLOOKUP(A1717,'Medical Examinations'!A1717:J4051,7,FALSE)</f>
        <v>2</v>
      </c>
      <c r="I1717" s="8" t="str">
        <f>VLOOKUP(A1717,'Medical Examinations'!A1717:J4051,8,FALSE)</f>
        <v>No</v>
      </c>
      <c r="J1717" t="str">
        <f>VLOOKUP(A1717,'Medical Examinations'!A1717:J4051,9,FALSE)</f>
        <v>Underweight</v>
      </c>
      <c r="K1717" t="str">
        <f>VLOOKUP(A1717,'Medical Examinations'!A1717:J4051,10,FALSE)</f>
        <v>Normal</v>
      </c>
      <c r="L1717" s="14">
        <f>VLOOKUP(A1717,'Hospitalisation Details'!$A$1:$H$2344,2,FALSE)</f>
        <v>26648</v>
      </c>
      <c r="M1717">
        <f>VLOOKUP(A1717,'Hospitalisation Details'!$A$1:$H$2344,4,FALSE)</f>
        <v>5344.81</v>
      </c>
      <c r="N1717" t="str">
        <f>VLOOKUP(A1717,'Hospitalisation Details'!$A$1:$H$2344,5,FALSE)</f>
        <v>tier - 2</v>
      </c>
      <c r="O1717" t="str">
        <f>VLOOKUP(A1717,'Hospitalisation Details'!$A$1:$H$2344,6,FALSE)</f>
        <v>tier - 3</v>
      </c>
      <c r="P1717" t="str">
        <f>VLOOKUP(A1717,'Hospitalisation Details'!$A$1:$H$2344,7,FALSE)</f>
        <v>R1013</v>
      </c>
      <c r="Q1717">
        <f>VLOOKUP(A1717,'Hospitalisation Details'!$A$1:$H$2344,8,FALSE)</f>
        <v>50</v>
      </c>
    </row>
    <row r="1718" spans="1:17" x14ac:dyDescent="0.3">
      <c r="A1718" t="s">
        <v>643</v>
      </c>
      <c r="B1718" t="str">
        <f>VLOOKUP(A1718, 'Customer Names'!$A$1:$D$2336,3,FALSE)</f>
        <v>Andrew</v>
      </c>
      <c r="C1718">
        <f>VLOOKUP(A1718, 'Medical Examinations'!$A$1:$J$2336,2,FALSE)</f>
        <v>32.774999999999999</v>
      </c>
      <c r="D1718">
        <f>VLOOKUP(A1718,'Medical Examinations'!A1717:J4052,3,FALSE)</f>
        <v>4.75</v>
      </c>
      <c r="E1718" t="str">
        <f>VLOOKUP(A1718,'Medical Examinations'!A1717:J4052,4,FALSE)</f>
        <v>No</v>
      </c>
      <c r="F1718" t="str">
        <f>VLOOKUP(A1718,'Medical Examinations'!A1717:J4052,4,FALSE)</f>
        <v>No</v>
      </c>
      <c r="G1718" t="str">
        <f>VLOOKUP(A1718,'Medical Examinations'!A1718:J4052,6,FALSE)</f>
        <v>No</v>
      </c>
      <c r="H1718">
        <f>VLOOKUP(A1718,'Medical Examinations'!A1718:J4052,7,FALSE)</f>
        <v>0</v>
      </c>
      <c r="I1718" s="8" t="str">
        <f>VLOOKUP(A1718,'Medical Examinations'!A1718:J4052,8,FALSE)</f>
        <v>No</v>
      </c>
      <c r="J1718" t="str">
        <f>VLOOKUP(A1718,'Medical Examinations'!A1718:J4052,9,FALSE)</f>
        <v>Obesity</v>
      </c>
      <c r="K1718" t="str">
        <f>VLOOKUP(A1718,'Medical Examinations'!A1718:J4052,10,FALSE)</f>
        <v>Normal</v>
      </c>
      <c r="L1718" s="14">
        <f>VLOOKUP(A1718,'Hospitalisation Details'!$A$1:$H$2344,2,FALSE)</f>
        <v>33478</v>
      </c>
      <c r="M1718">
        <f>VLOOKUP(A1718,'Hospitalisation Details'!$A$1:$H$2344,4,FALSE)</f>
        <v>5327.4</v>
      </c>
      <c r="N1718" t="str">
        <f>VLOOKUP(A1718,'Hospitalisation Details'!$A$1:$H$2344,5,FALSE)</f>
        <v>tier - 2</v>
      </c>
      <c r="O1718" t="str">
        <f>VLOOKUP(A1718,'Hospitalisation Details'!$A$1:$H$2344,6,FALSE)</f>
        <v>tier - 1</v>
      </c>
      <c r="P1718" t="str">
        <f>VLOOKUP(A1718,'Hospitalisation Details'!$A$1:$H$2344,7,FALSE)</f>
        <v>R1012</v>
      </c>
      <c r="Q1718">
        <f>VLOOKUP(A1718,'Hospitalisation Details'!$A$1:$H$2344,8,FALSE)</f>
        <v>31</v>
      </c>
    </row>
    <row r="1719" spans="1:17" x14ac:dyDescent="0.3">
      <c r="A1719" t="s">
        <v>642</v>
      </c>
      <c r="B1719" t="str">
        <f>VLOOKUP(A1719, 'Customer Names'!$A$1:$D$2336,3,FALSE)</f>
        <v>Gryniewicz</v>
      </c>
      <c r="C1719">
        <f>VLOOKUP(A1719, 'Medical Examinations'!$A$1:$J$2336,2,FALSE)</f>
        <v>30.9</v>
      </c>
      <c r="D1719">
        <f>VLOOKUP(A1719,'Medical Examinations'!A1718:J4053,3,FALSE)</f>
        <v>6.05</v>
      </c>
      <c r="E1719" t="str">
        <f>VLOOKUP(A1719,'Medical Examinations'!A1718:J4053,4,FALSE)</f>
        <v>No</v>
      </c>
      <c r="F1719" t="str">
        <f>VLOOKUP(A1719,'Medical Examinations'!A1718:J4053,4,FALSE)</f>
        <v>No</v>
      </c>
      <c r="G1719" t="str">
        <f>VLOOKUP(A1719,'Medical Examinations'!A1719:J4053,6,FALSE)</f>
        <v>No</v>
      </c>
      <c r="H1719">
        <f>VLOOKUP(A1719,'Medical Examinations'!A1719:J4053,7,FALSE)</f>
        <v>1</v>
      </c>
      <c r="I1719" s="8" t="str">
        <f>VLOOKUP(A1719,'Medical Examinations'!A1719:J4053,8,FALSE)</f>
        <v>No</v>
      </c>
      <c r="J1719" t="str">
        <f>VLOOKUP(A1719,'Medical Examinations'!A1719:J4053,9,FALSE)</f>
        <v>Obesity</v>
      </c>
      <c r="K1719" t="str">
        <f>VLOOKUP(A1719,'Medical Examinations'!A1719:J4053,10,FALSE)</f>
        <v>Prediabetes</v>
      </c>
      <c r="L1719" s="14">
        <f>VLOOKUP(A1719,'Hospitalisation Details'!$A$1:$H$2344,2,FALSE)</f>
        <v>33773</v>
      </c>
      <c r="M1719">
        <f>VLOOKUP(A1719,'Hospitalisation Details'!$A$1:$H$2344,4,FALSE)</f>
        <v>5325.65</v>
      </c>
      <c r="N1719" t="str">
        <f>VLOOKUP(A1719,'Hospitalisation Details'!$A$1:$H$2344,5,FALSE)</f>
        <v>tier - 2</v>
      </c>
      <c r="O1719" t="str">
        <f>VLOOKUP(A1719,'Hospitalisation Details'!$A$1:$H$2344,6,FALSE)</f>
        <v>tier - 1</v>
      </c>
      <c r="P1719" t="str">
        <f>VLOOKUP(A1719,'Hospitalisation Details'!$A$1:$H$2344,7,FALSE)</f>
        <v>R1011</v>
      </c>
      <c r="Q1719">
        <f>VLOOKUP(A1719,'Hospitalisation Details'!$A$1:$H$2344,8,FALSE)</f>
        <v>30</v>
      </c>
    </row>
    <row r="1720" spans="1:17" x14ac:dyDescent="0.3">
      <c r="A1720" t="s">
        <v>641</v>
      </c>
      <c r="B1720" t="str">
        <f>VLOOKUP(A1720, 'Customer Names'!$A$1:$D$2336,3,FALSE)</f>
        <v>Panora</v>
      </c>
      <c r="C1720">
        <f>VLOOKUP(A1720, 'Medical Examinations'!$A$1:$J$2336,2,FALSE)</f>
        <v>15.58</v>
      </c>
      <c r="D1720">
        <f>VLOOKUP(A1720,'Medical Examinations'!A1719:J4054,3,FALSE)</f>
        <v>11.56</v>
      </c>
      <c r="E1720" t="str">
        <f>VLOOKUP(A1720,'Medical Examinations'!A1719:J4054,4,FALSE)</f>
        <v>No</v>
      </c>
      <c r="F1720" t="str">
        <f>VLOOKUP(A1720,'Medical Examinations'!A1719:J4054,4,FALSE)</f>
        <v>No</v>
      </c>
      <c r="G1720" t="str">
        <f>VLOOKUP(A1720,'Medical Examinations'!A1720:J4054,6,FALSE)</f>
        <v>No</v>
      </c>
      <c r="H1720">
        <f>VLOOKUP(A1720,'Medical Examinations'!A1720:J4054,7,FALSE)</f>
        <v>0</v>
      </c>
      <c r="I1720" s="8" t="str">
        <f>VLOOKUP(A1720,'Medical Examinations'!A1720:J4054,8,FALSE)</f>
        <v>No</v>
      </c>
      <c r="J1720" t="str">
        <f>VLOOKUP(A1720,'Medical Examinations'!A1720:J4054,9,FALSE)</f>
        <v>Underweight</v>
      </c>
      <c r="K1720" t="str">
        <f>VLOOKUP(A1720,'Medical Examinations'!A1720:J4054,10,FALSE)</f>
        <v>Diabetes</v>
      </c>
      <c r="L1720" s="14">
        <f>VLOOKUP(A1720,'Hospitalisation Details'!$A$1:$H$2344,2,FALSE)</f>
        <v>27274</v>
      </c>
      <c r="M1720">
        <f>VLOOKUP(A1720,'Hospitalisation Details'!$A$1:$H$2344,4,FALSE)</f>
        <v>5322.24</v>
      </c>
      <c r="N1720" t="str">
        <f>VLOOKUP(A1720,'Hospitalisation Details'!$A$1:$H$2344,5,FALSE)</f>
        <v>tier - 2</v>
      </c>
      <c r="O1720" t="str">
        <f>VLOOKUP(A1720,'Hospitalisation Details'!$A$1:$H$2344,6,FALSE)</f>
        <v>tier - 1</v>
      </c>
      <c r="P1720" t="str">
        <f>VLOOKUP(A1720,'Hospitalisation Details'!$A$1:$H$2344,7,FALSE)</f>
        <v>R1012</v>
      </c>
      <c r="Q1720">
        <f>VLOOKUP(A1720,'Hospitalisation Details'!$A$1:$H$2344,8,FALSE)</f>
        <v>48</v>
      </c>
    </row>
    <row r="1721" spans="1:17" x14ac:dyDescent="0.3">
      <c r="A1721" t="s">
        <v>640</v>
      </c>
      <c r="B1721" t="str">
        <f>VLOOKUP(A1721, 'Customer Names'!$A$1:$D$2336,3,FALSE)</f>
        <v>Woodward</v>
      </c>
      <c r="C1721">
        <f>VLOOKUP(A1721, 'Medical Examinations'!$A$1:$J$2336,2,FALSE)</f>
        <v>26.315000000000001</v>
      </c>
      <c r="D1721">
        <f>VLOOKUP(A1721,'Medical Examinations'!A1720:J4055,3,FALSE)</f>
        <v>5.76</v>
      </c>
      <c r="E1721" t="str">
        <f>VLOOKUP(A1721,'Medical Examinations'!A1720:J4055,4,FALSE)</f>
        <v>No</v>
      </c>
      <c r="F1721" t="str">
        <f>VLOOKUP(A1721,'Medical Examinations'!A1720:J4055,4,FALSE)</f>
        <v>No</v>
      </c>
      <c r="G1721" t="str">
        <f>VLOOKUP(A1721,'Medical Examinations'!A1721:J4055,6,FALSE)</f>
        <v>No</v>
      </c>
      <c r="H1721">
        <f>VLOOKUP(A1721,'Medical Examinations'!A1721:J4055,7,FALSE)</f>
        <v>0</v>
      </c>
      <c r="I1721" s="8" t="str">
        <f>VLOOKUP(A1721,'Medical Examinations'!A1721:J4055,8,FALSE)</f>
        <v>No</v>
      </c>
      <c r="J1721" t="str">
        <f>VLOOKUP(A1721,'Medical Examinations'!A1721:J4055,9,FALSE)</f>
        <v>Overweight</v>
      </c>
      <c r="K1721" t="str">
        <f>VLOOKUP(A1721,'Medical Examinations'!A1721:J4055,10,FALSE)</f>
        <v>Prediabetes</v>
      </c>
      <c r="L1721" s="14">
        <f>VLOOKUP(A1721,'Hospitalisation Details'!$A$1:$H$2344,2,FALSE)</f>
        <v>34651</v>
      </c>
      <c r="M1721">
        <f>VLOOKUP(A1721,'Hospitalisation Details'!$A$1:$H$2344,4,FALSE)</f>
        <v>5312.17</v>
      </c>
      <c r="N1721" t="str">
        <f>VLOOKUP(A1721,'Hospitalisation Details'!$A$1:$H$2344,5,FALSE)</f>
        <v>tier - 2</v>
      </c>
      <c r="O1721" t="str">
        <f>VLOOKUP(A1721,'Hospitalisation Details'!$A$1:$H$2344,6,FALSE)</f>
        <v>tier - 2</v>
      </c>
      <c r="P1721" t="str">
        <f>VLOOKUP(A1721,'Hospitalisation Details'!$A$1:$H$2344,7,FALSE)</f>
        <v>R1012</v>
      </c>
      <c r="Q1721">
        <f>VLOOKUP(A1721,'Hospitalisation Details'!$A$1:$H$2344,8,FALSE)</f>
        <v>28</v>
      </c>
    </row>
    <row r="1722" spans="1:17" x14ac:dyDescent="0.3">
      <c r="A1722" t="s">
        <v>639</v>
      </c>
      <c r="B1722" t="str">
        <f>VLOOKUP(A1722, 'Customer Names'!$A$1:$D$2336,3,FALSE)</f>
        <v>Lambe</v>
      </c>
      <c r="C1722">
        <f>VLOOKUP(A1722, 'Medical Examinations'!$A$1:$J$2336,2,FALSE)</f>
        <v>35.61</v>
      </c>
      <c r="D1722">
        <f>VLOOKUP(A1722,'Medical Examinations'!A1721:J4056,3,FALSE)</f>
        <v>5.65</v>
      </c>
      <c r="E1722" t="str">
        <f>VLOOKUP(A1722,'Medical Examinations'!A1721:J4056,4,FALSE)</f>
        <v>No</v>
      </c>
      <c r="F1722" t="str">
        <f>VLOOKUP(A1722,'Medical Examinations'!A1721:J4056,4,FALSE)</f>
        <v>No</v>
      </c>
      <c r="G1722" t="str">
        <f>VLOOKUP(A1722,'Medical Examinations'!A1722:J4056,6,FALSE)</f>
        <v>No</v>
      </c>
      <c r="H1722">
        <f>VLOOKUP(A1722,'Medical Examinations'!A1722:J4056,7,FALSE)</f>
        <v>1</v>
      </c>
      <c r="I1722" s="8" t="str">
        <f>VLOOKUP(A1722,'Medical Examinations'!A1722:J4056,8,FALSE)</f>
        <v>No</v>
      </c>
      <c r="J1722" t="str">
        <f>VLOOKUP(A1722,'Medical Examinations'!A1722:J4056,9,FALSE)</f>
        <v>Obesity</v>
      </c>
      <c r="K1722" t="str">
        <f>VLOOKUP(A1722,'Medical Examinations'!A1722:J4056,10,FALSE)</f>
        <v>Normal</v>
      </c>
      <c r="L1722" s="14">
        <f>VLOOKUP(A1722,'Hospitalisation Details'!$A$1:$H$2344,2,FALSE)</f>
        <v>36778</v>
      </c>
      <c r="M1722">
        <f>VLOOKUP(A1722,'Hospitalisation Details'!$A$1:$H$2344,4,FALSE)</f>
        <v>5306.7</v>
      </c>
      <c r="N1722" t="str">
        <f>VLOOKUP(A1722,'Hospitalisation Details'!$A$1:$H$2344,5,FALSE)</f>
        <v>tier - 2</v>
      </c>
      <c r="O1722" t="str">
        <f>VLOOKUP(A1722,'Hospitalisation Details'!$A$1:$H$2344,6,FALSE)</f>
        <v>tier - 3</v>
      </c>
      <c r="P1722" t="str">
        <f>VLOOKUP(A1722,'Hospitalisation Details'!$A$1:$H$2344,7,FALSE)</f>
        <v>R1012</v>
      </c>
      <c r="Q1722">
        <f>VLOOKUP(A1722,'Hospitalisation Details'!$A$1:$H$2344,8,FALSE)</f>
        <v>22</v>
      </c>
    </row>
    <row r="1723" spans="1:17" x14ac:dyDescent="0.3">
      <c r="A1723" t="s">
        <v>638</v>
      </c>
      <c r="B1723" t="str">
        <f>VLOOKUP(A1723, 'Customer Names'!$A$1:$D$2336,3,FALSE)</f>
        <v>Casto</v>
      </c>
      <c r="C1723">
        <f>VLOOKUP(A1723, 'Medical Examinations'!$A$1:$J$2336,2,FALSE)</f>
        <v>37.56</v>
      </c>
      <c r="D1723">
        <f>VLOOKUP(A1723,'Medical Examinations'!A1722:J4057,3,FALSE)</f>
        <v>5.88</v>
      </c>
      <c r="E1723" t="str">
        <f>VLOOKUP(A1723,'Medical Examinations'!A1722:J4057,4,FALSE)</f>
        <v>No</v>
      </c>
      <c r="F1723" t="str">
        <f>VLOOKUP(A1723,'Medical Examinations'!A1722:J4057,4,FALSE)</f>
        <v>No</v>
      </c>
      <c r="G1723" t="str">
        <f>VLOOKUP(A1723,'Medical Examinations'!A1723:J4057,6,FALSE)</f>
        <v>No</v>
      </c>
      <c r="H1723">
        <f>VLOOKUP(A1723,'Medical Examinations'!A1723:J4057,7,FALSE)</f>
        <v>1</v>
      </c>
      <c r="I1723" s="8" t="str">
        <f>VLOOKUP(A1723,'Medical Examinations'!A1723:J4057,8,FALSE)</f>
        <v>No</v>
      </c>
      <c r="J1723" t="str">
        <f>VLOOKUP(A1723,'Medical Examinations'!A1723:J4057,9,FALSE)</f>
        <v>Obesity</v>
      </c>
      <c r="K1723" t="str">
        <f>VLOOKUP(A1723,'Medical Examinations'!A1723:J4057,10,FALSE)</f>
        <v>Prediabetes</v>
      </c>
      <c r="L1723" s="14">
        <f>VLOOKUP(A1723,'Hospitalisation Details'!$A$1:$H$2344,2,FALSE)</f>
        <v>38221</v>
      </c>
      <c r="M1723">
        <f>VLOOKUP(A1723,'Hospitalisation Details'!$A$1:$H$2344,4,FALSE)</f>
        <v>5293.67</v>
      </c>
      <c r="N1723" t="str">
        <f>VLOOKUP(A1723,'Hospitalisation Details'!$A$1:$H$2344,5,FALSE)</f>
        <v>tier - 2</v>
      </c>
      <c r="O1723" t="str">
        <f>VLOOKUP(A1723,'Hospitalisation Details'!$A$1:$H$2344,6,FALSE)</f>
        <v>tier - 2</v>
      </c>
      <c r="P1723" t="str">
        <f>VLOOKUP(A1723,'Hospitalisation Details'!$A$1:$H$2344,7,FALSE)</f>
        <v>R1022</v>
      </c>
      <c r="Q1723">
        <f>VLOOKUP(A1723,'Hospitalisation Details'!$A$1:$H$2344,8,FALSE)</f>
        <v>18</v>
      </c>
    </row>
    <row r="1724" spans="1:17" x14ac:dyDescent="0.3">
      <c r="A1724" t="s">
        <v>637</v>
      </c>
      <c r="B1724" t="str">
        <f>VLOOKUP(A1724, 'Customer Names'!$A$1:$D$2336,3,FALSE)</f>
        <v>Martelli</v>
      </c>
      <c r="C1724">
        <f>VLOOKUP(A1724, 'Medical Examinations'!$A$1:$J$2336,2,FALSE)</f>
        <v>15.49</v>
      </c>
      <c r="D1724">
        <f>VLOOKUP(A1724,'Medical Examinations'!A1723:J4058,3,FALSE)</f>
        <v>9.6</v>
      </c>
      <c r="E1724" t="str">
        <f>VLOOKUP(A1724,'Medical Examinations'!A1723:J4058,4,FALSE)</f>
        <v>No</v>
      </c>
      <c r="F1724" t="str">
        <f>VLOOKUP(A1724,'Medical Examinations'!A1723:J4058,4,FALSE)</f>
        <v>No</v>
      </c>
      <c r="G1724" t="str">
        <f>VLOOKUP(A1724,'Medical Examinations'!A1724:J4058,6,FALSE)</f>
        <v>No</v>
      </c>
      <c r="H1724">
        <f>VLOOKUP(A1724,'Medical Examinations'!A1724:J4058,7,FALSE)</f>
        <v>0</v>
      </c>
      <c r="I1724" s="8" t="str">
        <f>VLOOKUP(A1724,'Medical Examinations'!A1724:J4058,8,FALSE)</f>
        <v>No</v>
      </c>
      <c r="J1724" t="str">
        <f>VLOOKUP(A1724,'Medical Examinations'!A1724:J4058,9,FALSE)</f>
        <v>Underweight</v>
      </c>
      <c r="K1724" t="str">
        <f>VLOOKUP(A1724,'Medical Examinations'!A1724:J4058,10,FALSE)</f>
        <v>Diabetes</v>
      </c>
      <c r="L1724" s="14">
        <f>VLOOKUP(A1724,'Hospitalisation Details'!$A$1:$H$2344,2,FALSE)</f>
        <v>27345</v>
      </c>
      <c r="M1724">
        <f>VLOOKUP(A1724,'Hospitalisation Details'!$A$1:$H$2344,4,FALSE)</f>
        <v>5291.71</v>
      </c>
      <c r="N1724" t="str">
        <f>VLOOKUP(A1724,'Hospitalisation Details'!$A$1:$H$2344,5,FALSE)</f>
        <v>tier - 2</v>
      </c>
      <c r="O1724" t="str">
        <f>VLOOKUP(A1724,'Hospitalisation Details'!$A$1:$H$2344,6,FALSE)</f>
        <v>tier - 2</v>
      </c>
      <c r="P1724" t="str">
        <f>VLOOKUP(A1724,'Hospitalisation Details'!$A$1:$H$2344,7,FALSE)</f>
        <v>R1012</v>
      </c>
      <c r="Q1724">
        <f>VLOOKUP(A1724,'Hospitalisation Details'!$A$1:$H$2344,8,FALSE)</f>
        <v>48</v>
      </c>
    </row>
    <row r="1725" spans="1:17" x14ac:dyDescent="0.3">
      <c r="A1725" t="s">
        <v>636</v>
      </c>
      <c r="B1725" t="str">
        <f>VLOOKUP(A1725, 'Customer Names'!$A$1:$D$2336,3,FALSE)</f>
        <v>Naskret</v>
      </c>
      <c r="C1725">
        <f>VLOOKUP(A1725, 'Medical Examinations'!$A$1:$J$2336,2,FALSE)</f>
        <v>23.48</v>
      </c>
      <c r="D1725">
        <f>VLOOKUP(A1725,'Medical Examinations'!A1724:J4059,3,FALSE)</f>
        <v>6.24</v>
      </c>
      <c r="E1725" t="str">
        <f>VLOOKUP(A1725,'Medical Examinations'!A1724:J4059,4,FALSE)</f>
        <v>No</v>
      </c>
      <c r="F1725" t="str">
        <f>VLOOKUP(A1725,'Medical Examinations'!A1724:J4059,4,FALSE)</f>
        <v>No</v>
      </c>
      <c r="G1725" t="str">
        <f>VLOOKUP(A1725,'Medical Examinations'!A1725:J4059,6,FALSE)</f>
        <v>No</v>
      </c>
      <c r="H1725">
        <f>VLOOKUP(A1725,'Medical Examinations'!A1725:J4059,7,FALSE)</f>
        <v>1</v>
      </c>
      <c r="I1725" s="8" t="str">
        <f>VLOOKUP(A1725,'Medical Examinations'!A1725:J4059,8,FALSE)</f>
        <v>No</v>
      </c>
      <c r="J1725" t="str">
        <f>VLOOKUP(A1725,'Medical Examinations'!A1725:J4059,9,FALSE)</f>
        <v>Normal weight</v>
      </c>
      <c r="K1725" t="str">
        <f>VLOOKUP(A1725,'Medical Examinations'!A1725:J4059,10,FALSE)</f>
        <v>Prediabetes</v>
      </c>
      <c r="L1725" s="14">
        <f>VLOOKUP(A1725,'Hospitalisation Details'!$A$1:$H$2344,2,FALSE)</f>
        <v>32021</v>
      </c>
      <c r="M1725">
        <f>VLOOKUP(A1725,'Hospitalisation Details'!$A$1:$H$2344,4,FALSE)</f>
        <v>5275.86</v>
      </c>
      <c r="N1725" t="str">
        <f>VLOOKUP(A1725,'Hospitalisation Details'!$A$1:$H$2344,5,FALSE)</f>
        <v>tier - 2</v>
      </c>
      <c r="O1725" t="str">
        <f>VLOOKUP(A1725,'Hospitalisation Details'!$A$1:$H$2344,6,FALSE)</f>
        <v>tier - 2</v>
      </c>
      <c r="P1725" t="str">
        <f>VLOOKUP(A1725,'Hospitalisation Details'!$A$1:$H$2344,7,FALSE)</f>
        <v>R1013</v>
      </c>
      <c r="Q1725">
        <f>VLOOKUP(A1725,'Hospitalisation Details'!$A$1:$H$2344,8,FALSE)</f>
        <v>35</v>
      </c>
    </row>
    <row r="1726" spans="1:17" x14ac:dyDescent="0.3">
      <c r="A1726" t="s">
        <v>635</v>
      </c>
      <c r="B1726" t="str">
        <f>VLOOKUP(A1726, 'Customer Names'!$A$1:$D$2336,3,FALSE)</f>
        <v>Morgan</v>
      </c>
      <c r="C1726">
        <f>VLOOKUP(A1726, 'Medical Examinations'!$A$1:$J$2336,2,FALSE)</f>
        <v>30.02</v>
      </c>
      <c r="D1726">
        <f>VLOOKUP(A1726,'Medical Examinations'!A1725:J4060,3,FALSE)</f>
        <v>7.63</v>
      </c>
      <c r="E1726" t="str">
        <f>VLOOKUP(A1726,'Medical Examinations'!A1725:J4060,4,FALSE)</f>
        <v>Yes</v>
      </c>
      <c r="F1726" t="str">
        <f>VLOOKUP(A1726,'Medical Examinations'!A1725:J4060,4,FALSE)</f>
        <v>Yes</v>
      </c>
      <c r="G1726" t="str">
        <f>VLOOKUP(A1726,'Medical Examinations'!A1726:J4060,6,FALSE)</f>
        <v>No</v>
      </c>
      <c r="H1726">
        <f>VLOOKUP(A1726,'Medical Examinations'!A1726:J4060,7,FALSE)</f>
        <v>1</v>
      </c>
      <c r="I1726" s="8" t="str">
        <f>VLOOKUP(A1726,'Medical Examinations'!A1726:J4060,8,FALSE)</f>
        <v>No</v>
      </c>
      <c r="J1726" t="str">
        <f>VLOOKUP(A1726,'Medical Examinations'!A1726:J4060,9,FALSE)</f>
        <v>Obesity</v>
      </c>
      <c r="K1726" t="str">
        <f>VLOOKUP(A1726,'Medical Examinations'!A1726:J4060,10,FALSE)</f>
        <v>Diabetes</v>
      </c>
      <c r="L1726" s="14">
        <f>VLOOKUP(A1726,'Hospitalisation Details'!$A$1:$H$2344,2,FALSE)</f>
        <v>31705</v>
      </c>
      <c r="M1726">
        <f>VLOOKUP(A1726,'Hospitalisation Details'!$A$1:$H$2344,4,FALSE)</f>
        <v>5272.18</v>
      </c>
      <c r="N1726" t="str">
        <f>VLOOKUP(A1726,'Hospitalisation Details'!$A$1:$H$2344,5,FALSE)</f>
        <v>tier - 2</v>
      </c>
      <c r="O1726" t="str">
        <f>VLOOKUP(A1726,'Hospitalisation Details'!$A$1:$H$2344,6,FALSE)</f>
        <v>tier - 3</v>
      </c>
      <c r="P1726" t="str">
        <f>VLOOKUP(A1726,'Hospitalisation Details'!$A$1:$H$2344,7,FALSE)</f>
        <v>R1012</v>
      </c>
      <c r="Q1726">
        <f>VLOOKUP(A1726,'Hospitalisation Details'!$A$1:$H$2344,8,FALSE)</f>
        <v>36</v>
      </c>
    </row>
    <row r="1727" spans="1:17" x14ac:dyDescent="0.3">
      <c r="A1727" t="s">
        <v>634</v>
      </c>
      <c r="B1727" t="str">
        <f>VLOOKUP(A1727, 'Customer Names'!$A$1:$D$2336,3,FALSE)</f>
        <v>Maloney</v>
      </c>
      <c r="C1727">
        <f>VLOOKUP(A1727, 'Medical Examinations'!$A$1:$J$2336,2,FALSE)</f>
        <v>26.885000000000002</v>
      </c>
      <c r="D1727">
        <f>VLOOKUP(A1727,'Medical Examinations'!A1726:J4061,3,FALSE)</f>
        <v>8.66</v>
      </c>
      <c r="E1727" t="str">
        <f>VLOOKUP(A1727,'Medical Examinations'!A1726:J4061,4,FALSE)</f>
        <v>Yes</v>
      </c>
      <c r="F1727" t="str">
        <f>VLOOKUP(A1727,'Medical Examinations'!A1726:J4061,4,FALSE)</f>
        <v>Yes</v>
      </c>
      <c r="G1727" t="str">
        <f>VLOOKUP(A1727,'Medical Examinations'!A1727:J4061,6,FALSE)</f>
        <v>No</v>
      </c>
      <c r="H1727">
        <f>VLOOKUP(A1727,'Medical Examinations'!A1727:J4061,7,FALSE)</f>
        <v>1</v>
      </c>
      <c r="I1727" s="8" t="str">
        <f>VLOOKUP(A1727,'Medical Examinations'!A1727:J4061,8,FALSE)</f>
        <v>No</v>
      </c>
      <c r="J1727" t="str">
        <f>VLOOKUP(A1727,'Medical Examinations'!A1727:J4061,9,FALSE)</f>
        <v>Overweight</v>
      </c>
      <c r="K1727" t="str">
        <f>VLOOKUP(A1727,'Medical Examinations'!A1727:J4061,10,FALSE)</f>
        <v>Diabetes</v>
      </c>
      <c r="L1727" s="14">
        <f>VLOOKUP(A1727,'Hospitalisation Details'!$A$1:$H$2344,2,FALSE)</f>
        <v>31675</v>
      </c>
      <c r="M1727">
        <f>VLOOKUP(A1727,'Hospitalisation Details'!$A$1:$H$2344,4,FALSE)</f>
        <v>5267.82</v>
      </c>
      <c r="N1727" t="str">
        <f>VLOOKUP(A1727,'Hospitalisation Details'!$A$1:$H$2344,5,FALSE)</f>
        <v>tier - 2</v>
      </c>
      <c r="O1727" t="str">
        <f>VLOOKUP(A1727,'Hospitalisation Details'!$A$1:$H$2344,6,FALSE)</f>
        <v>tier - 2</v>
      </c>
      <c r="P1727" t="str">
        <f>VLOOKUP(A1727,'Hospitalisation Details'!$A$1:$H$2344,7,FALSE)</f>
        <v>R1012</v>
      </c>
      <c r="Q1727">
        <f>VLOOKUP(A1727,'Hospitalisation Details'!$A$1:$H$2344,8,FALSE)</f>
        <v>36</v>
      </c>
    </row>
    <row r="1728" spans="1:17" x14ac:dyDescent="0.3">
      <c r="A1728" t="s">
        <v>633</v>
      </c>
      <c r="B1728" t="str">
        <f>VLOOKUP(A1728, 'Customer Names'!$A$1:$D$2336,3,FALSE)</f>
        <v>Amherst</v>
      </c>
      <c r="C1728">
        <f>VLOOKUP(A1728, 'Medical Examinations'!$A$1:$J$2336,2,FALSE)</f>
        <v>25.84</v>
      </c>
      <c r="D1728">
        <f>VLOOKUP(A1728,'Medical Examinations'!A1727:J4062,3,FALSE)</f>
        <v>8.5500000000000007</v>
      </c>
      <c r="E1728" t="str">
        <f>VLOOKUP(A1728,'Medical Examinations'!A1727:J4062,4,FALSE)</f>
        <v>Yes</v>
      </c>
      <c r="F1728" t="str">
        <f>VLOOKUP(A1728,'Medical Examinations'!A1727:J4062,4,FALSE)</f>
        <v>Yes</v>
      </c>
      <c r="G1728" t="str">
        <f>VLOOKUP(A1728,'Medical Examinations'!A1728:J4062,6,FALSE)</f>
        <v>No</v>
      </c>
      <c r="H1728">
        <f>VLOOKUP(A1728,'Medical Examinations'!A1728:J4062,7,FALSE)</f>
        <v>1</v>
      </c>
      <c r="I1728" s="8" t="str">
        <f>VLOOKUP(A1728,'Medical Examinations'!A1728:J4062,8,FALSE)</f>
        <v>No</v>
      </c>
      <c r="J1728" t="str">
        <f>VLOOKUP(A1728,'Medical Examinations'!A1728:J4062,9,FALSE)</f>
        <v>Overweight</v>
      </c>
      <c r="K1728" t="str">
        <f>VLOOKUP(A1728,'Medical Examinations'!A1728:J4062,10,FALSE)</f>
        <v>Diabetes</v>
      </c>
      <c r="L1728" s="14">
        <f>VLOOKUP(A1728,'Hospitalisation Details'!$A$1:$H$2344,2,FALSE)</f>
        <v>31710</v>
      </c>
      <c r="M1728">
        <f>VLOOKUP(A1728,'Hospitalisation Details'!$A$1:$H$2344,4,FALSE)</f>
        <v>5266.37</v>
      </c>
      <c r="N1728" t="str">
        <f>VLOOKUP(A1728,'Hospitalisation Details'!$A$1:$H$2344,5,FALSE)</f>
        <v>tier - 2</v>
      </c>
      <c r="O1728" t="str">
        <f>VLOOKUP(A1728,'Hospitalisation Details'!$A$1:$H$2344,6,FALSE)</f>
        <v>tier - 2</v>
      </c>
      <c r="P1728" t="str">
        <f>VLOOKUP(A1728,'Hospitalisation Details'!$A$1:$H$2344,7,FALSE)</f>
        <v>R1012</v>
      </c>
      <c r="Q1728">
        <f>VLOOKUP(A1728,'Hospitalisation Details'!$A$1:$H$2344,8,FALSE)</f>
        <v>36</v>
      </c>
    </row>
    <row r="1729" spans="1:17" x14ac:dyDescent="0.3">
      <c r="A1729" t="s">
        <v>632</v>
      </c>
      <c r="B1729" t="str">
        <f>VLOOKUP(A1729, 'Customer Names'!$A$1:$D$2336,3,FALSE)</f>
        <v>Davenport</v>
      </c>
      <c r="C1729">
        <f>VLOOKUP(A1729, 'Medical Examinations'!$A$1:$J$2336,2,FALSE)</f>
        <v>27.454999999999998</v>
      </c>
      <c r="D1729">
        <f>VLOOKUP(A1729,'Medical Examinations'!A1728:J4063,3,FALSE)</f>
        <v>4.54</v>
      </c>
      <c r="E1729" t="str">
        <f>VLOOKUP(A1729,'Medical Examinations'!A1728:J4063,4,FALSE)</f>
        <v>No</v>
      </c>
      <c r="F1729" t="str">
        <f>VLOOKUP(A1729,'Medical Examinations'!A1728:J4063,4,FALSE)</f>
        <v>No</v>
      </c>
      <c r="G1729" t="str">
        <f>VLOOKUP(A1729,'Medical Examinations'!A1729:J4063,6,FALSE)</f>
        <v>No</v>
      </c>
      <c r="H1729">
        <f>VLOOKUP(A1729,'Medical Examinations'!A1729:J4063,7,FALSE)</f>
        <v>0</v>
      </c>
      <c r="I1729" s="8" t="str">
        <f>VLOOKUP(A1729,'Medical Examinations'!A1729:J4063,8,FALSE)</f>
        <v>No</v>
      </c>
      <c r="J1729" t="str">
        <f>VLOOKUP(A1729,'Medical Examinations'!A1729:J4063,9,FALSE)</f>
        <v>Overweight</v>
      </c>
      <c r="K1729" t="str">
        <f>VLOOKUP(A1729,'Medical Examinations'!A1729:J4063,10,FALSE)</f>
        <v>Normal</v>
      </c>
      <c r="L1729" s="14">
        <f>VLOOKUP(A1729,'Hospitalisation Details'!$A$1:$H$2344,2,FALSE)</f>
        <v>32708</v>
      </c>
      <c r="M1729">
        <f>VLOOKUP(A1729,'Hospitalisation Details'!$A$1:$H$2344,4,FALSE)</f>
        <v>5261.47</v>
      </c>
      <c r="N1729" t="str">
        <f>VLOOKUP(A1729,'Hospitalisation Details'!$A$1:$H$2344,5,FALSE)</f>
        <v>tier - 2</v>
      </c>
      <c r="O1729" t="str">
        <f>VLOOKUP(A1729,'Hospitalisation Details'!$A$1:$H$2344,6,FALSE)</f>
        <v>tier - 2</v>
      </c>
      <c r="P1729" t="str">
        <f>VLOOKUP(A1729,'Hospitalisation Details'!$A$1:$H$2344,7,FALSE)</f>
        <v>R1012</v>
      </c>
      <c r="Q1729">
        <f>VLOOKUP(A1729,'Hospitalisation Details'!$A$1:$H$2344,8,FALSE)</f>
        <v>33</v>
      </c>
    </row>
    <row r="1730" spans="1:17" x14ac:dyDescent="0.3">
      <c r="A1730" t="s">
        <v>631</v>
      </c>
      <c r="B1730" t="str">
        <f>VLOOKUP(A1730, 'Customer Names'!$A$1:$D$2336,3,FALSE)</f>
        <v>Johansen</v>
      </c>
      <c r="C1730">
        <f>VLOOKUP(A1730, 'Medical Examinations'!$A$1:$J$2336,2,FALSE)</f>
        <v>24.605</v>
      </c>
      <c r="D1730">
        <f>VLOOKUP(A1730,'Medical Examinations'!A1729:J4064,3,FALSE)</f>
        <v>5.7</v>
      </c>
      <c r="E1730" t="str">
        <f>VLOOKUP(A1730,'Medical Examinations'!A1729:J4064,4,FALSE)</f>
        <v>No</v>
      </c>
      <c r="F1730" t="str">
        <f>VLOOKUP(A1730,'Medical Examinations'!A1729:J4064,4,FALSE)</f>
        <v>No</v>
      </c>
      <c r="G1730" t="str">
        <f>VLOOKUP(A1730,'Medical Examinations'!A1730:J4064,6,FALSE)</f>
        <v>No</v>
      </c>
      <c r="H1730">
        <f>VLOOKUP(A1730,'Medical Examinations'!A1730:J4064,7,FALSE)</f>
        <v>0</v>
      </c>
      <c r="I1730" s="8" t="str">
        <f>VLOOKUP(A1730,'Medical Examinations'!A1730:J4064,8,FALSE)</f>
        <v>No</v>
      </c>
      <c r="J1730" t="str">
        <f>VLOOKUP(A1730,'Medical Examinations'!A1730:J4064,9,FALSE)</f>
        <v>Normal weight</v>
      </c>
      <c r="K1730" t="str">
        <f>VLOOKUP(A1730,'Medical Examinations'!A1730:J4064,10,FALSE)</f>
        <v>Prediabetes</v>
      </c>
      <c r="L1730" s="14">
        <f>VLOOKUP(A1730,'Hospitalisation Details'!$A$1:$H$2344,2,FALSE)</f>
        <v>32837</v>
      </c>
      <c r="M1730">
        <f>VLOOKUP(A1730,'Hospitalisation Details'!$A$1:$H$2344,4,FALSE)</f>
        <v>5257.51</v>
      </c>
      <c r="N1730" t="str">
        <f>VLOOKUP(A1730,'Hospitalisation Details'!$A$1:$H$2344,5,FALSE)</f>
        <v>tier - 2</v>
      </c>
      <c r="O1730" t="str">
        <f>VLOOKUP(A1730,'Hospitalisation Details'!$A$1:$H$2344,6,FALSE)</f>
        <v>tier - 2</v>
      </c>
      <c r="P1730" t="str">
        <f>VLOOKUP(A1730,'Hospitalisation Details'!$A$1:$H$2344,7,FALSE)</f>
        <v>R1012</v>
      </c>
      <c r="Q1730">
        <f>VLOOKUP(A1730,'Hospitalisation Details'!$A$1:$H$2344,8,FALSE)</f>
        <v>33</v>
      </c>
    </row>
    <row r="1731" spans="1:17" x14ac:dyDescent="0.3">
      <c r="A1731" t="s">
        <v>630</v>
      </c>
      <c r="B1731" t="str">
        <f>VLOOKUP(A1731, 'Customer Names'!$A$1:$D$2336,3,FALSE)</f>
        <v>Bond</v>
      </c>
      <c r="C1731">
        <f>VLOOKUP(A1731, 'Medical Examinations'!$A$1:$J$2336,2,FALSE)</f>
        <v>30.8</v>
      </c>
      <c r="D1731">
        <f>VLOOKUP(A1731,'Medical Examinations'!A1730:J4065,3,FALSE)</f>
        <v>5.07</v>
      </c>
      <c r="E1731" t="str">
        <f>VLOOKUP(A1731,'Medical Examinations'!A1730:J4065,4,FALSE)</f>
        <v>No</v>
      </c>
      <c r="F1731" t="str">
        <f>VLOOKUP(A1731,'Medical Examinations'!A1730:J4065,4,FALSE)</f>
        <v>No</v>
      </c>
      <c r="G1731" t="str">
        <f>VLOOKUP(A1731,'Medical Examinations'!A1731:J4065,6,FALSE)</f>
        <v>No</v>
      </c>
      <c r="H1731">
        <f>VLOOKUP(A1731,'Medical Examinations'!A1731:J4065,7,FALSE)</f>
        <v>0</v>
      </c>
      <c r="I1731" s="8" t="str">
        <f>VLOOKUP(A1731,'Medical Examinations'!A1731:J4065,8,FALSE)</f>
        <v>No</v>
      </c>
      <c r="J1731" t="str">
        <f>VLOOKUP(A1731,'Medical Examinations'!A1731:J4065,9,FALSE)</f>
        <v>Obesity</v>
      </c>
      <c r="K1731" t="str">
        <f>VLOOKUP(A1731,'Medical Examinations'!A1731:J4065,10,FALSE)</f>
        <v>Normal</v>
      </c>
      <c r="L1731" s="14">
        <f>VLOOKUP(A1731,'Hospitalisation Details'!$A$1:$H$2344,2,FALSE)</f>
        <v>33060</v>
      </c>
      <c r="M1731">
        <f>VLOOKUP(A1731,'Hospitalisation Details'!$A$1:$H$2344,4,FALSE)</f>
        <v>5253.52</v>
      </c>
      <c r="N1731" t="str">
        <f>VLOOKUP(A1731,'Hospitalisation Details'!$A$1:$H$2344,5,FALSE)</f>
        <v>tier - 3</v>
      </c>
      <c r="O1731" t="str">
        <f>VLOOKUP(A1731,'Hospitalisation Details'!$A$1:$H$2344,6,FALSE)</f>
        <v>tier - 3</v>
      </c>
      <c r="P1731" t="str">
        <f>VLOOKUP(A1731,'Hospitalisation Details'!$A$1:$H$2344,7,FALSE)</f>
        <v>R1011</v>
      </c>
      <c r="Q1731">
        <f>VLOOKUP(A1731,'Hospitalisation Details'!$A$1:$H$2344,8,FALSE)</f>
        <v>32</v>
      </c>
    </row>
    <row r="1732" spans="1:17" x14ac:dyDescent="0.3">
      <c r="A1732" t="s">
        <v>629</v>
      </c>
      <c r="B1732" t="str">
        <f>VLOOKUP(A1732, 'Customer Names'!$A$1:$D$2336,3,FALSE)</f>
        <v>Reilly</v>
      </c>
      <c r="C1732">
        <f>VLOOKUP(A1732, 'Medical Examinations'!$A$1:$J$2336,2,FALSE)</f>
        <v>34.799999999999997</v>
      </c>
      <c r="D1732">
        <f>VLOOKUP(A1732,'Medical Examinations'!A1731:J4066,3,FALSE)</f>
        <v>4.38</v>
      </c>
      <c r="E1732" t="str">
        <f>VLOOKUP(A1732,'Medical Examinations'!A1731:J4066,4,FALSE)</f>
        <v>No</v>
      </c>
      <c r="F1732" t="str">
        <f>VLOOKUP(A1732,'Medical Examinations'!A1731:J4066,4,FALSE)</f>
        <v>No</v>
      </c>
      <c r="G1732" t="str">
        <f>VLOOKUP(A1732,'Medical Examinations'!A1732:J4066,6,FALSE)</f>
        <v>No</v>
      </c>
      <c r="H1732">
        <f>VLOOKUP(A1732,'Medical Examinations'!A1732:J4066,7,FALSE)</f>
        <v>1</v>
      </c>
      <c r="I1732" s="8" t="str">
        <f>VLOOKUP(A1732,'Medical Examinations'!A1732:J4066,8,FALSE)</f>
        <v>No</v>
      </c>
      <c r="J1732" t="str">
        <f>VLOOKUP(A1732,'Medical Examinations'!A1732:J4066,9,FALSE)</f>
        <v>Obesity</v>
      </c>
      <c r="K1732" t="str">
        <f>VLOOKUP(A1732,'Medical Examinations'!A1732:J4066,10,FALSE)</f>
        <v>Normal</v>
      </c>
      <c r="L1732" s="14">
        <f>VLOOKUP(A1732,'Hospitalisation Details'!$A$1:$H$2344,2,FALSE)</f>
        <v>32029</v>
      </c>
      <c r="M1732">
        <f>VLOOKUP(A1732,'Hospitalisation Details'!$A$1:$H$2344,4,FALSE)</f>
        <v>5246.05</v>
      </c>
      <c r="N1732" t="str">
        <f>VLOOKUP(A1732,'Hospitalisation Details'!$A$1:$H$2344,5,FALSE)</f>
        <v>tier - 2</v>
      </c>
      <c r="O1732" t="str">
        <f>VLOOKUP(A1732,'Hospitalisation Details'!$A$1:$H$2344,6,FALSE)</f>
        <v>tier - 3</v>
      </c>
      <c r="P1732" t="str">
        <f>VLOOKUP(A1732,'Hospitalisation Details'!$A$1:$H$2344,7,FALSE)</f>
        <v>R1011</v>
      </c>
      <c r="Q1732">
        <f>VLOOKUP(A1732,'Hospitalisation Details'!$A$1:$H$2344,8,FALSE)</f>
        <v>35</v>
      </c>
    </row>
    <row r="1733" spans="1:17" x14ac:dyDescent="0.3">
      <c r="A1733" t="s">
        <v>628</v>
      </c>
      <c r="B1733" t="str">
        <f>VLOOKUP(A1733, 'Customer Names'!$A$1:$D$2336,3,FALSE)</f>
        <v>Chandler</v>
      </c>
      <c r="C1733">
        <f>VLOOKUP(A1733, 'Medical Examinations'!$A$1:$J$2336,2,FALSE)</f>
        <v>34.21</v>
      </c>
      <c r="D1733">
        <f>VLOOKUP(A1733,'Medical Examinations'!A1732:J4067,3,FALSE)</f>
        <v>4.54</v>
      </c>
      <c r="E1733" t="str">
        <f>VLOOKUP(A1733,'Medical Examinations'!A1732:J4067,4,FALSE)</f>
        <v>No</v>
      </c>
      <c r="F1733" t="str">
        <f>VLOOKUP(A1733,'Medical Examinations'!A1732:J4067,4,FALSE)</f>
        <v>No</v>
      </c>
      <c r="G1733" t="str">
        <f>VLOOKUP(A1733,'Medical Examinations'!A1733:J4067,6,FALSE)</f>
        <v>No</v>
      </c>
      <c r="H1733">
        <f>VLOOKUP(A1733,'Medical Examinations'!A1733:J4067,7,FALSE)</f>
        <v>1</v>
      </c>
      <c r="I1733" s="8" t="str">
        <f>VLOOKUP(A1733,'Medical Examinations'!A1733:J4067,8,FALSE)</f>
        <v>No</v>
      </c>
      <c r="J1733" t="str">
        <f>VLOOKUP(A1733,'Medical Examinations'!A1733:J4067,9,FALSE)</f>
        <v>Obesity</v>
      </c>
      <c r="K1733" t="str">
        <f>VLOOKUP(A1733,'Medical Examinations'!A1733:J4067,10,FALSE)</f>
        <v>Normal</v>
      </c>
      <c r="L1733" s="14">
        <f>VLOOKUP(A1733,'Hospitalisation Details'!$A$1:$H$2344,2,FALSE)</f>
        <v>31963</v>
      </c>
      <c r="M1733">
        <f>VLOOKUP(A1733,'Hospitalisation Details'!$A$1:$H$2344,4,FALSE)</f>
        <v>5245.23</v>
      </c>
      <c r="N1733" t="str">
        <f>VLOOKUP(A1733,'Hospitalisation Details'!$A$1:$H$2344,5,FALSE)</f>
        <v>tier - 2</v>
      </c>
      <c r="O1733" t="str">
        <f>VLOOKUP(A1733,'Hospitalisation Details'!$A$1:$H$2344,6,FALSE)</f>
        <v>tier - 2</v>
      </c>
      <c r="P1733" t="str">
        <f>VLOOKUP(A1733,'Hospitalisation Details'!$A$1:$H$2344,7,FALSE)</f>
        <v>R1013</v>
      </c>
      <c r="Q1733">
        <f>VLOOKUP(A1733,'Hospitalisation Details'!$A$1:$H$2344,8,FALSE)</f>
        <v>35</v>
      </c>
    </row>
    <row r="1734" spans="1:17" x14ac:dyDescent="0.3">
      <c r="A1734" t="s">
        <v>627</v>
      </c>
      <c r="B1734" t="str">
        <f>VLOOKUP(A1734, 'Customer Names'!$A$1:$D$2336,3,FALSE)</f>
        <v>Kaufmann</v>
      </c>
      <c r="C1734">
        <f>VLOOKUP(A1734, 'Medical Examinations'!$A$1:$J$2336,2,FALSE)</f>
        <v>31</v>
      </c>
      <c r="D1734">
        <f>VLOOKUP(A1734,'Medical Examinations'!A1733:J4068,3,FALSE)</f>
        <v>5.38</v>
      </c>
      <c r="E1734" t="str">
        <f>VLOOKUP(A1734,'Medical Examinations'!A1733:J4068,4,FALSE)</f>
        <v>No</v>
      </c>
      <c r="F1734" t="str">
        <f>VLOOKUP(A1734,'Medical Examinations'!A1733:J4068,4,FALSE)</f>
        <v>No</v>
      </c>
      <c r="G1734" t="str">
        <f>VLOOKUP(A1734,'Medical Examinations'!A1734:J4068,6,FALSE)</f>
        <v>No</v>
      </c>
      <c r="H1734">
        <f>VLOOKUP(A1734,'Medical Examinations'!A1734:J4068,7,FALSE)</f>
        <v>1</v>
      </c>
      <c r="I1734" s="8" t="str">
        <f>VLOOKUP(A1734,'Medical Examinations'!A1734:J4068,8,FALSE)</f>
        <v>No</v>
      </c>
      <c r="J1734" t="str">
        <f>VLOOKUP(A1734,'Medical Examinations'!A1734:J4068,9,FALSE)</f>
        <v>Obesity</v>
      </c>
      <c r="K1734" t="str">
        <f>VLOOKUP(A1734,'Medical Examinations'!A1734:J4068,10,FALSE)</f>
        <v>Normal</v>
      </c>
      <c r="L1734" s="14">
        <f>VLOOKUP(A1734,'Hospitalisation Details'!$A$1:$H$2344,2,FALSE)</f>
        <v>32137</v>
      </c>
      <c r="M1734">
        <f>VLOOKUP(A1734,'Hospitalisation Details'!$A$1:$H$2344,4,FALSE)</f>
        <v>5240.7700000000004</v>
      </c>
      <c r="N1734" t="str">
        <f>VLOOKUP(A1734,'Hospitalisation Details'!$A$1:$H$2344,5,FALSE)</f>
        <v>tier - 2</v>
      </c>
      <c r="O1734" t="str">
        <f>VLOOKUP(A1734,'Hospitalisation Details'!$A$1:$H$2344,6,FALSE)</f>
        <v>tier - 2</v>
      </c>
      <c r="P1734" t="str">
        <f>VLOOKUP(A1734,'Hospitalisation Details'!$A$1:$H$2344,7,FALSE)</f>
        <v>R1011</v>
      </c>
      <c r="Q1734">
        <f>VLOOKUP(A1734,'Hospitalisation Details'!$A$1:$H$2344,8,FALSE)</f>
        <v>35</v>
      </c>
    </row>
    <row r="1735" spans="1:17" x14ac:dyDescent="0.3">
      <c r="A1735" t="s">
        <v>626</v>
      </c>
      <c r="B1735" t="str">
        <f>VLOOKUP(A1735, 'Customer Names'!$A$1:$D$2336,3,FALSE)</f>
        <v>Barnes-Zurkinden</v>
      </c>
      <c r="C1735">
        <f>VLOOKUP(A1735, 'Medical Examinations'!$A$1:$J$2336,2,FALSE)</f>
        <v>26.125</v>
      </c>
      <c r="D1735">
        <f>VLOOKUP(A1735,'Medical Examinations'!A1734:J4069,3,FALSE)</f>
        <v>5.55</v>
      </c>
      <c r="E1735" t="str">
        <f>VLOOKUP(A1735,'Medical Examinations'!A1734:J4069,4,FALSE)</f>
        <v>No</v>
      </c>
      <c r="F1735" t="str">
        <f>VLOOKUP(A1735,'Medical Examinations'!A1734:J4069,4,FALSE)</f>
        <v>No</v>
      </c>
      <c r="G1735" t="str">
        <f>VLOOKUP(A1735,'Medical Examinations'!A1735:J4069,6,FALSE)</f>
        <v>No</v>
      </c>
      <c r="H1735">
        <f>VLOOKUP(A1735,'Medical Examinations'!A1735:J4069,7,FALSE)</f>
        <v>1</v>
      </c>
      <c r="I1735" s="8" t="str">
        <f>VLOOKUP(A1735,'Medical Examinations'!A1735:J4069,8,FALSE)</f>
        <v>No</v>
      </c>
      <c r="J1735" t="str">
        <f>VLOOKUP(A1735,'Medical Examinations'!A1735:J4069,9,FALSE)</f>
        <v>Overweight</v>
      </c>
      <c r="K1735" t="str">
        <f>VLOOKUP(A1735,'Medical Examinations'!A1735:J4069,10,FALSE)</f>
        <v>Normal</v>
      </c>
      <c r="L1735" s="14">
        <f>VLOOKUP(A1735,'Hospitalisation Details'!$A$1:$H$2344,2,FALSE)</f>
        <v>31957</v>
      </c>
      <c r="M1735">
        <f>VLOOKUP(A1735,'Hospitalisation Details'!$A$1:$H$2344,4,FALSE)</f>
        <v>5227.99</v>
      </c>
      <c r="N1735" t="str">
        <f>VLOOKUP(A1735,'Hospitalisation Details'!$A$1:$H$2344,5,FALSE)</f>
        <v>tier - 2</v>
      </c>
      <c r="O1735" t="str">
        <f>VLOOKUP(A1735,'Hospitalisation Details'!$A$1:$H$2344,6,FALSE)</f>
        <v>tier - 1</v>
      </c>
      <c r="P1735" t="str">
        <f>VLOOKUP(A1735,'Hospitalisation Details'!$A$1:$H$2344,7,FALSE)</f>
        <v>R1024</v>
      </c>
      <c r="Q1735">
        <f>VLOOKUP(A1735,'Hospitalisation Details'!$A$1:$H$2344,8,FALSE)</f>
        <v>35</v>
      </c>
    </row>
    <row r="1736" spans="1:17" x14ac:dyDescent="0.3">
      <c r="A1736" t="s">
        <v>625</v>
      </c>
      <c r="B1736" t="str">
        <f>VLOOKUP(A1736, 'Customer Names'!$A$1:$D$2336,3,FALSE)</f>
        <v>Wolter</v>
      </c>
      <c r="C1736">
        <f>VLOOKUP(A1736, 'Medical Examinations'!$A$1:$J$2336,2,FALSE)</f>
        <v>30.13</v>
      </c>
      <c r="D1736">
        <f>VLOOKUP(A1736,'Medical Examinations'!A1735:J4070,3,FALSE)</f>
        <v>4.03</v>
      </c>
      <c r="E1736" t="str">
        <f>VLOOKUP(A1736,'Medical Examinations'!A1735:J4070,4,FALSE)</f>
        <v>Yes</v>
      </c>
      <c r="F1736" t="str">
        <f>VLOOKUP(A1736,'Medical Examinations'!A1735:J4070,4,FALSE)</f>
        <v>Yes</v>
      </c>
      <c r="G1736" t="str">
        <f>VLOOKUP(A1736,'Medical Examinations'!A1736:J4070,6,FALSE)</f>
        <v>No</v>
      </c>
      <c r="H1736">
        <f>VLOOKUP(A1736,'Medical Examinations'!A1736:J4070,7,FALSE)</f>
        <v>1</v>
      </c>
      <c r="I1736" s="8" t="str">
        <f>VLOOKUP(A1736,'Medical Examinations'!A1736:J4070,8,FALSE)</f>
        <v>No</v>
      </c>
      <c r="J1736" t="str">
        <f>VLOOKUP(A1736,'Medical Examinations'!A1736:J4070,9,FALSE)</f>
        <v>Obesity</v>
      </c>
      <c r="K1736" t="str">
        <f>VLOOKUP(A1736,'Medical Examinations'!A1736:J4070,10,FALSE)</f>
        <v>Normal</v>
      </c>
      <c r="L1736" s="14">
        <f>VLOOKUP(A1736,'Hospitalisation Details'!$A$1:$H$2344,2,FALSE)</f>
        <v>34856</v>
      </c>
      <c r="M1736">
        <f>VLOOKUP(A1736,'Hospitalisation Details'!$A$1:$H$2344,4,FALSE)</f>
        <v>5216.4799999999996</v>
      </c>
      <c r="N1736" t="str">
        <f>VLOOKUP(A1736,'Hospitalisation Details'!$A$1:$H$2344,5,FALSE)</f>
        <v>tier - 2</v>
      </c>
      <c r="O1736" t="str">
        <f>VLOOKUP(A1736,'Hospitalisation Details'!$A$1:$H$2344,6,FALSE)</f>
        <v>tier - 2</v>
      </c>
      <c r="P1736" t="str">
        <f>VLOOKUP(A1736,'Hospitalisation Details'!$A$1:$H$2344,7,FALSE)</f>
        <v>R1025</v>
      </c>
      <c r="Q1736">
        <f>VLOOKUP(A1736,'Hospitalisation Details'!$A$1:$H$2344,8,FALSE)</f>
        <v>28</v>
      </c>
    </row>
    <row r="1737" spans="1:17" x14ac:dyDescent="0.3">
      <c r="A1737" t="s">
        <v>624</v>
      </c>
      <c r="B1737" t="str">
        <f>VLOOKUP(A1737, 'Customer Names'!$A$1:$D$2336,3,FALSE)</f>
        <v>Pearson</v>
      </c>
      <c r="C1737">
        <f>VLOOKUP(A1737, 'Medical Examinations'!$A$1:$J$2336,2,FALSE)</f>
        <v>34.19</v>
      </c>
      <c r="D1737">
        <f>VLOOKUP(A1737,'Medical Examinations'!A1736:J4071,3,FALSE)</f>
        <v>4.1900000000000004</v>
      </c>
      <c r="E1737" t="str">
        <f>VLOOKUP(A1737,'Medical Examinations'!A1736:J4071,4,FALSE)</f>
        <v>No</v>
      </c>
      <c r="F1737" t="str">
        <f>VLOOKUP(A1737,'Medical Examinations'!A1736:J4071,4,FALSE)</f>
        <v>No</v>
      </c>
      <c r="G1737" t="str">
        <f>VLOOKUP(A1737,'Medical Examinations'!A1737:J4071,6,FALSE)</f>
        <v>No</v>
      </c>
      <c r="H1737">
        <f>VLOOKUP(A1737,'Medical Examinations'!A1737:J4071,7,FALSE)</f>
        <v>0</v>
      </c>
      <c r="I1737" s="8" t="str">
        <f>VLOOKUP(A1737,'Medical Examinations'!A1737:J4071,8,FALSE)</f>
        <v>No</v>
      </c>
      <c r="J1737" t="str">
        <f>VLOOKUP(A1737,'Medical Examinations'!A1737:J4071,9,FALSE)</f>
        <v>Obesity</v>
      </c>
      <c r="K1737" t="str">
        <f>VLOOKUP(A1737,'Medical Examinations'!A1737:J4071,10,FALSE)</f>
        <v>Normal</v>
      </c>
      <c r="L1737" s="14">
        <f>VLOOKUP(A1737,'Hospitalisation Details'!$A$1:$H$2344,2,FALSE)</f>
        <v>36495</v>
      </c>
      <c r="M1737">
        <f>VLOOKUP(A1737,'Hospitalisation Details'!$A$1:$H$2344,4,FALSE)</f>
        <v>5213.22</v>
      </c>
      <c r="N1737" t="str">
        <f>VLOOKUP(A1737,'Hospitalisation Details'!$A$1:$H$2344,5,FALSE)</f>
        <v>tier - 2</v>
      </c>
      <c r="O1737" t="str">
        <f>VLOOKUP(A1737,'Hospitalisation Details'!$A$1:$H$2344,6,FALSE)</f>
        <v>tier - 1</v>
      </c>
      <c r="P1737" t="str">
        <f>VLOOKUP(A1737,'Hospitalisation Details'!$A$1:$H$2344,7,FALSE)</f>
        <v>R1012</v>
      </c>
      <c r="Q1737">
        <f>VLOOKUP(A1737,'Hospitalisation Details'!$A$1:$H$2344,8,FALSE)</f>
        <v>23</v>
      </c>
    </row>
    <row r="1738" spans="1:17" x14ac:dyDescent="0.3">
      <c r="A1738" t="s">
        <v>623</v>
      </c>
      <c r="B1738" t="str">
        <f>VLOOKUP(A1738, 'Customer Names'!$A$1:$D$2336,3,FALSE)</f>
        <v>Thomas</v>
      </c>
      <c r="C1738">
        <f>VLOOKUP(A1738, 'Medical Examinations'!$A$1:$J$2336,2,FALSE)</f>
        <v>22.515000000000001</v>
      </c>
      <c r="D1738">
        <f>VLOOKUP(A1738,'Medical Examinations'!A1737:J4072,3,FALSE)</f>
        <v>4.37</v>
      </c>
      <c r="E1738" t="str">
        <f>VLOOKUP(A1738,'Medical Examinations'!A1737:J4072,4,FALSE)</f>
        <v>No</v>
      </c>
      <c r="F1738" t="str">
        <f>VLOOKUP(A1738,'Medical Examinations'!A1737:J4072,4,FALSE)</f>
        <v>No</v>
      </c>
      <c r="G1738" t="str">
        <f>VLOOKUP(A1738,'Medical Examinations'!A1738:J4072,6,FALSE)</f>
        <v>Yes</v>
      </c>
      <c r="H1738">
        <f>VLOOKUP(A1738,'Medical Examinations'!A1738:J4072,7,FALSE)</f>
        <v>1</v>
      </c>
      <c r="I1738" s="8" t="str">
        <f>VLOOKUP(A1738,'Medical Examinations'!A1738:J4072,8,FALSE)</f>
        <v>No</v>
      </c>
      <c r="J1738" t="str">
        <f>VLOOKUP(A1738,'Medical Examinations'!A1738:J4072,9,FALSE)</f>
        <v>Normal weight</v>
      </c>
      <c r="K1738" t="str">
        <f>VLOOKUP(A1738,'Medical Examinations'!A1738:J4072,10,FALSE)</f>
        <v>Normal</v>
      </c>
      <c r="L1738" s="14">
        <f>VLOOKUP(A1738,'Hospitalisation Details'!$A$1:$H$2344,2,FALSE)</f>
        <v>34137</v>
      </c>
      <c r="M1738">
        <f>VLOOKUP(A1738,'Hospitalisation Details'!$A$1:$H$2344,4,FALSE)</f>
        <v>5209.58</v>
      </c>
      <c r="N1738" t="str">
        <f>VLOOKUP(A1738,'Hospitalisation Details'!$A$1:$H$2344,5,FALSE)</f>
        <v>tier - 3</v>
      </c>
      <c r="O1738" t="str">
        <f>VLOOKUP(A1738,'Hospitalisation Details'!$A$1:$H$2344,6,FALSE)</f>
        <v>tier - 3</v>
      </c>
      <c r="P1738" t="str">
        <f>VLOOKUP(A1738,'Hospitalisation Details'!$A$1:$H$2344,7,FALSE)</f>
        <v>R1017</v>
      </c>
      <c r="Q1738">
        <f>VLOOKUP(A1738,'Hospitalisation Details'!$A$1:$H$2344,8,FALSE)</f>
        <v>29</v>
      </c>
    </row>
    <row r="1739" spans="1:17" x14ac:dyDescent="0.3">
      <c r="A1739" t="s">
        <v>622</v>
      </c>
      <c r="B1739" t="str">
        <f>VLOOKUP(A1739, 'Customer Names'!$A$1:$D$2336,3,FALSE)</f>
        <v>Leon</v>
      </c>
      <c r="C1739">
        <f>VLOOKUP(A1739, 'Medical Examinations'!$A$1:$J$2336,2,FALSE)</f>
        <v>18.239999999999998</v>
      </c>
      <c r="D1739">
        <f>VLOOKUP(A1739,'Medical Examinations'!A1738:J4073,3,FALSE)</f>
        <v>5.31</v>
      </c>
      <c r="E1739" t="str">
        <f>VLOOKUP(A1739,'Medical Examinations'!A1738:J4073,4,FALSE)</f>
        <v>Yes</v>
      </c>
      <c r="F1739" t="str">
        <f>VLOOKUP(A1739,'Medical Examinations'!A1738:J4073,4,FALSE)</f>
        <v>Yes</v>
      </c>
      <c r="G1739" t="str">
        <f>VLOOKUP(A1739,'Medical Examinations'!A1739:J4073,6,FALSE)</f>
        <v>Yes</v>
      </c>
      <c r="H1739">
        <f>VLOOKUP(A1739,'Medical Examinations'!A1739:J4073,7,FALSE)</f>
        <v>1</v>
      </c>
      <c r="I1739" s="8" t="str">
        <f>VLOOKUP(A1739,'Medical Examinations'!A1739:J4073,8,FALSE)</f>
        <v>No</v>
      </c>
      <c r="J1739" t="str">
        <f>VLOOKUP(A1739,'Medical Examinations'!A1739:J4073,9,FALSE)</f>
        <v>Underweight</v>
      </c>
      <c r="K1739" t="str">
        <f>VLOOKUP(A1739,'Medical Examinations'!A1739:J4073,10,FALSE)</f>
        <v>Normal</v>
      </c>
      <c r="L1739" s="14">
        <f>VLOOKUP(A1739,'Hospitalisation Details'!$A$1:$H$2344,2,FALSE)</f>
        <v>30613</v>
      </c>
      <c r="M1739">
        <f>VLOOKUP(A1739,'Hospitalisation Details'!$A$1:$H$2344,4,FALSE)</f>
        <v>5207.97</v>
      </c>
      <c r="N1739" t="str">
        <f>VLOOKUP(A1739,'Hospitalisation Details'!$A$1:$H$2344,5,FALSE)</f>
        <v>tier - 2</v>
      </c>
      <c r="O1739" t="str">
        <f>VLOOKUP(A1739,'Hospitalisation Details'!$A$1:$H$2344,6,FALSE)</f>
        <v>tier - 2</v>
      </c>
      <c r="P1739" t="str">
        <f>VLOOKUP(A1739,'Hospitalisation Details'!$A$1:$H$2344,7,FALSE)</f>
        <v>R1012</v>
      </c>
      <c r="Q1739">
        <f>VLOOKUP(A1739,'Hospitalisation Details'!$A$1:$H$2344,8,FALSE)</f>
        <v>39</v>
      </c>
    </row>
    <row r="1740" spans="1:17" x14ac:dyDescent="0.3">
      <c r="A1740" t="s">
        <v>620</v>
      </c>
      <c r="B1740" t="str">
        <f>VLOOKUP(A1740, 'Customer Names'!$A$1:$D$2336,3,FALSE)</f>
        <v>Marriott</v>
      </c>
      <c r="C1740">
        <f>VLOOKUP(A1740, 'Medical Examinations'!$A$1:$J$2336,2,FALSE)</f>
        <v>37.28</v>
      </c>
      <c r="D1740">
        <f>VLOOKUP(A1740,'Medical Examinations'!A1739:J4074,3,FALSE)</f>
        <v>4.66</v>
      </c>
      <c r="E1740" t="str">
        <f>VLOOKUP(A1740,'Medical Examinations'!A1739:J4074,4,FALSE)</f>
        <v>No</v>
      </c>
      <c r="F1740" t="str">
        <f>VLOOKUP(A1740,'Medical Examinations'!A1739:J4074,4,FALSE)</f>
        <v>No</v>
      </c>
      <c r="G1740" t="str">
        <f>VLOOKUP(A1740,'Medical Examinations'!A1740:J4074,6,FALSE)</f>
        <v>No</v>
      </c>
      <c r="H1740">
        <f>VLOOKUP(A1740,'Medical Examinations'!A1740:J4074,7,FALSE)</f>
        <v>1</v>
      </c>
      <c r="I1740" s="8" t="str">
        <f>VLOOKUP(A1740,'Medical Examinations'!A1740:J4074,8,FALSE)</f>
        <v>No</v>
      </c>
      <c r="J1740" t="str">
        <f>VLOOKUP(A1740,'Medical Examinations'!A1740:J4074,9,FALSE)</f>
        <v>Obesity</v>
      </c>
      <c r="K1740" t="str">
        <f>VLOOKUP(A1740,'Medical Examinations'!A1740:J4074,10,FALSE)</f>
        <v>Normal</v>
      </c>
      <c r="L1740" s="14">
        <f>VLOOKUP(A1740,'Hospitalisation Details'!$A$1:$H$2344,2,FALSE)</f>
        <v>38144</v>
      </c>
      <c r="M1740">
        <f>VLOOKUP(A1740,'Hospitalisation Details'!$A$1:$H$2344,4,FALSE)</f>
        <v>5198.6899999999996</v>
      </c>
      <c r="N1740" t="str">
        <f>VLOOKUP(A1740,'Hospitalisation Details'!$A$1:$H$2344,5,FALSE)</f>
        <v>tier - 2</v>
      </c>
      <c r="O1740" t="str">
        <f>VLOOKUP(A1740,'Hospitalisation Details'!$A$1:$H$2344,6,FALSE)</f>
        <v>tier - 2</v>
      </c>
      <c r="P1740" t="str">
        <f>VLOOKUP(A1740,'Hospitalisation Details'!$A$1:$H$2344,7,FALSE)</f>
        <v>R1022</v>
      </c>
      <c r="Q1740">
        <f>VLOOKUP(A1740,'Hospitalisation Details'!$A$1:$H$2344,8,FALSE)</f>
        <v>19</v>
      </c>
    </row>
    <row r="1741" spans="1:17" x14ac:dyDescent="0.3">
      <c r="A1741" t="s">
        <v>619</v>
      </c>
      <c r="B1741" t="str">
        <f>VLOOKUP(A1741, 'Customer Names'!$A$1:$D$2336,3,FALSE)</f>
        <v>Wilkins</v>
      </c>
      <c r="C1741">
        <f>VLOOKUP(A1741, 'Medical Examinations'!$A$1:$J$2336,2,FALSE)</f>
        <v>18.2</v>
      </c>
      <c r="D1741">
        <f>VLOOKUP(A1741,'Medical Examinations'!A1740:J4075,3,FALSE)</f>
        <v>6.19</v>
      </c>
      <c r="E1741" t="str">
        <f>VLOOKUP(A1741,'Medical Examinations'!A1740:J4075,4,FALSE)</f>
        <v>No</v>
      </c>
      <c r="F1741" t="str">
        <f>VLOOKUP(A1741,'Medical Examinations'!A1740:J4075,4,FALSE)</f>
        <v>No</v>
      </c>
      <c r="G1741" t="str">
        <f>VLOOKUP(A1741,'Medical Examinations'!A1741:J4075,6,FALSE)</f>
        <v>Yes</v>
      </c>
      <c r="H1741">
        <f>VLOOKUP(A1741,'Medical Examinations'!A1741:J4075,7,FALSE)</f>
        <v>1</v>
      </c>
      <c r="I1741" s="8" t="str">
        <f>VLOOKUP(A1741,'Medical Examinations'!A1741:J4075,8,FALSE)</f>
        <v>No</v>
      </c>
      <c r="J1741" t="str">
        <f>VLOOKUP(A1741,'Medical Examinations'!A1741:J4075,9,FALSE)</f>
        <v>Underweight</v>
      </c>
      <c r="K1741" t="str">
        <f>VLOOKUP(A1741,'Medical Examinations'!A1741:J4075,10,FALSE)</f>
        <v>Prediabetes</v>
      </c>
      <c r="L1741" s="14">
        <f>VLOOKUP(A1741,'Hospitalisation Details'!$A$1:$H$2344,2,FALSE)</f>
        <v>29110</v>
      </c>
      <c r="M1741">
        <f>VLOOKUP(A1741,'Hospitalisation Details'!$A$1:$H$2344,4,FALSE)</f>
        <v>5195.58</v>
      </c>
      <c r="N1741" t="str">
        <f>VLOOKUP(A1741,'Hospitalisation Details'!$A$1:$H$2344,5,FALSE)</f>
        <v>tier - 2</v>
      </c>
      <c r="O1741" t="str">
        <f>VLOOKUP(A1741,'Hospitalisation Details'!$A$1:$H$2344,6,FALSE)</f>
        <v>tier - 2</v>
      </c>
      <c r="P1741" t="str">
        <f>VLOOKUP(A1741,'Hospitalisation Details'!$A$1:$H$2344,7,FALSE)</f>
        <v>R1013</v>
      </c>
      <c r="Q1741">
        <f>VLOOKUP(A1741,'Hospitalisation Details'!$A$1:$H$2344,8,FALSE)</f>
        <v>43</v>
      </c>
    </row>
    <row r="1742" spans="1:17" x14ac:dyDescent="0.3">
      <c r="A1742" t="s">
        <v>618</v>
      </c>
      <c r="B1742" t="str">
        <f>VLOOKUP(A1742, 'Customer Names'!$A$1:$D$2336,3,FALSE)</f>
        <v>Saiter</v>
      </c>
      <c r="C1742">
        <f>VLOOKUP(A1742, 'Medical Examinations'!$A$1:$J$2336,2,FALSE)</f>
        <v>20.53</v>
      </c>
      <c r="D1742">
        <f>VLOOKUP(A1742,'Medical Examinations'!A1741:J4076,3,FALSE)</f>
        <v>4.8600000000000003</v>
      </c>
      <c r="E1742" t="str">
        <f>VLOOKUP(A1742,'Medical Examinations'!A1741:J4076,4,FALSE)</f>
        <v>No</v>
      </c>
      <c r="F1742" t="str">
        <f>VLOOKUP(A1742,'Medical Examinations'!A1741:J4076,4,FALSE)</f>
        <v>No</v>
      </c>
      <c r="G1742" t="str">
        <f>VLOOKUP(A1742,'Medical Examinations'!A1742:J4076,6,FALSE)</f>
        <v>No</v>
      </c>
      <c r="H1742">
        <f>VLOOKUP(A1742,'Medical Examinations'!A1742:J4076,7,FALSE)</f>
        <v>1</v>
      </c>
      <c r="I1742" s="8" t="str">
        <f>VLOOKUP(A1742,'Medical Examinations'!A1742:J4076,8,FALSE)</f>
        <v>No</v>
      </c>
      <c r="J1742" t="str">
        <f>VLOOKUP(A1742,'Medical Examinations'!A1742:J4076,9,FALSE)</f>
        <v>Normal weight</v>
      </c>
      <c r="K1742" t="str">
        <f>VLOOKUP(A1742,'Medical Examinations'!A1742:J4076,10,FALSE)</f>
        <v>Normal</v>
      </c>
      <c r="L1742" s="14">
        <f>VLOOKUP(A1742,'Hospitalisation Details'!$A$1:$H$2344,2,FALSE)</f>
        <v>30971</v>
      </c>
      <c r="M1742">
        <f>VLOOKUP(A1742,'Hospitalisation Details'!$A$1:$H$2344,4,FALSE)</f>
        <v>5177.12</v>
      </c>
      <c r="N1742" t="str">
        <f>VLOOKUP(A1742,'Hospitalisation Details'!$A$1:$H$2344,5,FALSE)</f>
        <v>tier - 2</v>
      </c>
      <c r="O1742" t="str">
        <f>VLOOKUP(A1742,'Hospitalisation Details'!$A$1:$H$2344,6,FALSE)</f>
        <v>tier - 1</v>
      </c>
      <c r="P1742" t="str">
        <f>VLOOKUP(A1742,'Hospitalisation Details'!$A$1:$H$2344,7,FALSE)</f>
        <v>R1013</v>
      </c>
      <c r="Q1742">
        <f>VLOOKUP(A1742,'Hospitalisation Details'!$A$1:$H$2344,8,FALSE)</f>
        <v>38</v>
      </c>
    </row>
    <row r="1743" spans="1:17" x14ac:dyDescent="0.3">
      <c r="A1743" t="s">
        <v>617</v>
      </c>
      <c r="B1743" t="str">
        <f>VLOOKUP(A1743, 'Customer Names'!$A$1:$D$2336,3,FALSE)</f>
        <v>Winrow</v>
      </c>
      <c r="C1743">
        <f>VLOOKUP(A1743, 'Medical Examinations'!$A$1:$J$2336,2,FALSE)</f>
        <v>23.79</v>
      </c>
      <c r="D1743">
        <f>VLOOKUP(A1743,'Medical Examinations'!A1742:J4077,3,FALSE)</f>
        <v>4.74</v>
      </c>
      <c r="E1743" t="str">
        <f>VLOOKUP(A1743,'Medical Examinations'!A1742:J4077,4,FALSE)</f>
        <v>No</v>
      </c>
      <c r="F1743" t="str">
        <f>VLOOKUP(A1743,'Medical Examinations'!A1742:J4077,4,FALSE)</f>
        <v>No</v>
      </c>
      <c r="G1743" t="str">
        <f>VLOOKUP(A1743,'Medical Examinations'!A1743:J4077,6,FALSE)</f>
        <v>No</v>
      </c>
      <c r="H1743">
        <f>VLOOKUP(A1743,'Medical Examinations'!A1743:J4077,7,FALSE)</f>
        <v>0</v>
      </c>
      <c r="I1743" s="8" t="str">
        <f>VLOOKUP(A1743,'Medical Examinations'!A1743:J4077,8,FALSE)</f>
        <v>No</v>
      </c>
      <c r="J1743" t="str">
        <f>VLOOKUP(A1743,'Medical Examinations'!A1743:J4077,9,FALSE)</f>
        <v>Normal weight</v>
      </c>
      <c r="K1743" t="str">
        <f>VLOOKUP(A1743,'Medical Examinations'!A1743:J4077,10,FALSE)</f>
        <v>Normal</v>
      </c>
      <c r="L1743" s="14">
        <f>VLOOKUP(A1743,'Hospitalisation Details'!$A$1:$H$2344,2,FALSE)</f>
        <v>33479</v>
      </c>
      <c r="M1743">
        <f>VLOOKUP(A1743,'Hospitalisation Details'!$A$1:$H$2344,4,FALSE)</f>
        <v>5166.96</v>
      </c>
      <c r="N1743" t="str">
        <f>VLOOKUP(A1743,'Hospitalisation Details'!$A$1:$H$2344,5,FALSE)</f>
        <v>tier - 2</v>
      </c>
      <c r="O1743" t="str">
        <f>VLOOKUP(A1743,'Hospitalisation Details'!$A$1:$H$2344,6,FALSE)</f>
        <v>tier - 2</v>
      </c>
      <c r="P1743" t="str">
        <f>VLOOKUP(A1743,'Hospitalisation Details'!$A$1:$H$2344,7,FALSE)</f>
        <v>R1012</v>
      </c>
      <c r="Q1743">
        <f>VLOOKUP(A1743,'Hospitalisation Details'!$A$1:$H$2344,8,FALSE)</f>
        <v>31</v>
      </c>
    </row>
    <row r="1744" spans="1:17" x14ac:dyDescent="0.3">
      <c r="A1744" t="s">
        <v>616</v>
      </c>
      <c r="B1744" t="str">
        <f>VLOOKUP(A1744, 'Customer Names'!$A$1:$D$2336,3,FALSE)</f>
        <v>Gries</v>
      </c>
      <c r="C1744">
        <f>VLOOKUP(A1744, 'Medical Examinations'!$A$1:$J$2336,2,FALSE)</f>
        <v>29.8</v>
      </c>
      <c r="D1744">
        <f>VLOOKUP(A1744,'Medical Examinations'!A1743:J4078,3,FALSE)</f>
        <v>6.03</v>
      </c>
      <c r="E1744" t="str">
        <f>VLOOKUP(A1744,'Medical Examinations'!A1743:J4078,4,FALSE)</f>
        <v>No</v>
      </c>
      <c r="F1744" t="str">
        <f>VLOOKUP(A1744,'Medical Examinations'!A1743:J4078,4,FALSE)</f>
        <v>No</v>
      </c>
      <c r="G1744" t="str">
        <f>VLOOKUP(A1744,'Medical Examinations'!A1744:J4078,6,FALSE)</f>
        <v>No</v>
      </c>
      <c r="H1744">
        <f>VLOOKUP(A1744,'Medical Examinations'!A1744:J4078,7,FALSE)</f>
        <v>0</v>
      </c>
      <c r="I1744" s="8" t="str">
        <f>VLOOKUP(A1744,'Medical Examinations'!A1744:J4078,8,FALSE)</f>
        <v>No</v>
      </c>
      <c r="J1744" t="str">
        <f>VLOOKUP(A1744,'Medical Examinations'!A1744:J4078,9,FALSE)</f>
        <v>Overweight</v>
      </c>
      <c r="K1744" t="str">
        <f>VLOOKUP(A1744,'Medical Examinations'!A1744:J4078,10,FALSE)</f>
        <v>Prediabetes</v>
      </c>
      <c r="L1744" s="14">
        <f>VLOOKUP(A1744,'Hospitalisation Details'!$A$1:$H$2344,2,FALSE)</f>
        <v>33155</v>
      </c>
      <c r="M1744">
        <f>VLOOKUP(A1744,'Hospitalisation Details'!$A$1:$H$2344,4,FALSE)</f>
        <v>5152.13</v>
      </c>
      <c r="N1744" t="str">
        <f>VLOOKUP(A1744,'Hospitalisation Details'!$A$1:$H$2344,5,FALSE)</f>
        <v>tier - 2</v>
      </c>
      <c r="O1744" t="str">
        <f>VLOOKUP(A1744,'Hospitalisation Details'!$A$1:$H$2344,6,FALSE)</f>
        <v>tier - 2</v>
      </c>
      <c r="P1744" t="str">
        <f>VLOOKUP(A1744,'Hospitalisation Details'!$A$1:$H$2344,7,FALSE)</f>
        <v>R1011</v>
      </c>
      <c r="Q1744">
        <f>VLOOKUP(A1744,'Hospitalisation Details'!$A$1:$H$2344,8,FALSE)</f>
        <v>32</v>
      </c>
    </row>
    <row r="1745" spans="1:17" x14ac:dyDescent="0.3">
      <c r="A1745" t="s">
        <v>615</v>
      </c>
      <c r="B1745" t="str">
        <f>VLOOKUP(A1745, 'Customer Names'!$A$1:$D$2336,3,FALSE)</f>
        <v>Strohschein</v>
      </c>
      <c r="C1745">
        <f>VLOOKUP(A1745, 'Medical Examinations'!$A$1:$J$2336,2,FALSE)</f>
        <v>31.54</v>
      </c>
      <c r="D1745">
        <f>VLOOKUP(A1745,'Medical Examinations'!A1744:J4079,3,FALSE)</f>
        <v>4.71</v>
      </c>
      <c r="E1745" t="str">
        <f>VLOOKUP(A1745,'Medical Examinations'!A1744:J4079,4,FALSE)</f>
        <v>No</v>
      </c>
      <c r="F1745" t="str">
        <f>VLOOKUP(A1745,'Medical Examinations'!A1744:J4079,4,FALSE)</f>
        <v>No</v>
      </c>
      <c r="G1745" t="str">
        <f>VLOOKUP(A1745,'Medical Examinations'!A1745:J4079,6,FALSE)</f>
        <v>No</v>
      </c>
      <c r="H1745">
        <f>VLOOKUP(A1745,'Medical Examinations'!A1745:J4079,7,FALSE)</f>
        <v>0</v>
      </c>
      <c r="I1745" s="8" t="str">
        <f>VLOOKUP(A1745,'Medical Examinations'!A1745:J4079,8,FALSE)</f>
        <v>No</v>
      </c>
      <c r="J1745" t="str">
        <f>VLOOKUP(A1745,'Medical Examinations'!A1745:J4079,9,FALSE)</f>
        <v>Obesity</v>
      </c>
      <c r="K1745" t="str">
        <f>VLOOKUP(A1745,'Medical Examinations'!A1745:J4079,10,FALSE)</f>
        <v>Normal</v>
      </c>
      <c r="L1745" s="14">
        <f>VLOOKUP(A1745,'Hospitalisation Details'!$A$1:$H$2344,2,FALSE)</f>
        <v>33107</v>
      </c>
      <c r="M1745">
        <f>VLOOKUP(A1745,'Hospitalisation Details'!$A$1:$H$2344,4,FALSE)</f>
        <v>5148.55</v>
      </c>
      <c r="N1745" t="str">
        <f>VLOOKUP(A1745,'Hospitalisation Details'!$A$1:$H$2344,5,FALSE)</f>
        <v>tier - 2</v>
      </c>
      <c r="O1745" t="str">
        <f>VLOOKUP(A1745,'Hospitalisation Details'!$A$1:$H$2344,6,FALSE)</f>
        <v>tier - 2</v>
      </c>
      <c r="P1745" t="str">
        <f>VLOOKUP(A1745,'Hospitalisation Details'!$A$1:$H$2344,7,FALSE)</f>
        <v>R1024</v>
      </c>
      <c r="Q1745">
        <f>VLOOKUP(A1745,'Hospitalisation Details'!$A$1:$H$2344,8,FALSE)</f>
        <v>32</v>
      </c>
    </row>
    <row r="1746" spans="1:17" x14ac:dyDescent="0.3">
      <c r="A1746" t="s">
        <v>614</v>
      </c>
      <c r="B1746" t="str">
        <f>VLOOKUP(A1746, 'Customer Names'!$A$1:$D$2336,3,FALSE)</f>
        <v>Berger</v>
      </c>
      <c r="C1746">
        <f>VLOOKUP(A1746, 'Medical Examinations'!$A$1:$J$2336,2,FALSE)</f>
        <v>20.82</v>
      </c>
      <c r="D1746">
        <f>VLOOKUP(A1746,'Medical Examinations'!A1745:J4080,3,FALSE)</f>
        <v>5.55</v>
      </c>
      <c r="E1746" t="str">
        <f>VLOOKUP(A1746,'Medical Examinations'!A1745:J4080,4,FALSE)</f>
        <v>No</v>
      </c>
      <c r="F1746" t="str">
        <f>VLOOKUP(A1746,'Medical Examinations'!A1745:J4080,4,FALSE)</f>
        <v>No</v>
      </c>
      <c r="G1746" t="str">
        <f>VLOOKUP(A1746,'Medical Examinations'!A1746:J4080,6,FALSE)</f>
        <v>No</v>
      </c>
      <c r="H1746">
        <f>VLOOKUP(A1746,'Medical Examinations'!A1746:J4080,7,FALSE)</f>
        <v>1</v>
      </c>
      <c r="I1746" s="8" t="str">
        <f>VLOOKUP(A1746,'Medical Examinations'!A1746:J4080,8,FALSE)</f>
        <v>No</v>
      </c>
      <c r="J1746" t="str">
        <f>VLOOKUP(A1746,'Medical Examinations'!A1746:J4080,9,FALSE)</f>
        <v>Normal weight</v>
      </c>
      <c r="K1746" t="str">
        <f>VLOOKUP(A1746,'Medical Examinations'!A1746:J4080,10,FALSE)</f>
        <v>Normal</v>
      </c>
      <c r="L1746" s="14">
        <f>VLOOKUP(A1746,'Hospitalisation Details'!$A$1:$H$2344,2,FALSE)</f>
        <v>30916</v>
      </c>
      <c r="M1746">
        <f>VLOOKUP(A1746,'Hospitalisation Details'!$A$1:$H$2344,4,FALSE)</f>
        <v>5144.18</v>
      </c>
      <c r="N1746" t="str">
        <f>VLOOKUP(A1746,'Hospitalisation Details'!$A$1:$H$2344,5,FALSE)</f>
        <v>tier - 2</v>
      </c>
      <c r="O1746" t="str">
        <f>VLOOKUP(A1746,'Hospitalisation Details'!$A$1:$H$2344,6,FALSE)</f>
        <v>tier - 1</v>
      </c>
      <c r="P1746" t="str">
        <f>VLOOKUP(A1746,'Hospitalisation Details'!$A$1:$H$2344,7,FALSE)</f>
        <v>R1013</v>
      </c>
      <c r="Q1746">
        <f>VLOOKUP(A1746,'Hospitalisation Details'!$A$1:$H$2344,8,FALSE)</f>
        <v>38</v>
      </c>
    </row>
    <row r="1747" spans="1:17" x14ac:dyDescent="0.3">
      <c r="A1747" t="s">
        <v>613</v>
      </c>
      <c r="B1747" t="str">
        <f>VLOOKUP(A1747, 'Customer Names'!$A$1:$D$2336,3,FALSE)</f>
        <v>Coogan</v>
      </c>
      <c r="C1747">
        <f>VLOOKUP(A1747, 'Medical Examinations'!$A$1:$J$2336,2,FALSE)</f>
        <v>38.83</v>
      </c>
      <c r="D1747">
        <f>VLOOKUP(A1747,'Medical Examinations'!A1746:J4081,3,FALSE)</f>
        <v>4.78</v>
      </c>
      <c r="E1747" t="str">
        <f>VLOOKUP(A1747,'Medical Examinations'!A1746:J4081,4,FALSE)</f>
        <v>No</v>
      </c>
      <c r="F1747" t="str">
        <f>VLOOKUP(A1747,'Medical Examinations'!A1746:J4081,4,FALSE)</f>
        <v>No</v>
      </c>
      <c r="G1747" t="str">
        <f>VLOOKUP(A1747,'Medical Examinations'!A1747:J4081,6,FALSE)</f>
        <v>Yes</v>
      </c>
      <c r="H1747">
        <f>VLOOKUP(A1747,'Medical Examinations'!A1747:J4081,7,FALSE)</f>
        <v>1</v>
      </c>
      <c r="I1747" s="8" t="str">
        <f>VLOOKUP(A1747,'Medical Examinations'!A1747:J4081,8,FALSE)</f>
        <v>No</v>
      </c>
      <c r="J1747" t="str">
        <f>VLOOKUP(A1747,'Medical Examinations'!A1747:J4081,9,FALSE)</f>
        <v>Obesity</v>
      </c>
      <c r="K1747" t="str">
        <f>VLOOKUP(A1747,'Medical Examinations'!A1747:J4081,10,FALSE)</f>
        <v>Normal</v>
      </c>
      <c r="L1747" s="14">
        <f>VLOOKUP(A1747,'Hospitalisation Details'!$A$1:$H$2344,2,FALSE)</f>
        <v>34313</v>
      </c>
      <c r="M1747">
        <f>VLOOKUP(A1747,'Hospitalisation Details'!$A$1:$H$2344,4,FALSE)</f>
        <v>5138.26</v>
      </c>
      <c r="N1747" t="str">
        <f>VLOOKUP(A1747,'Hospitalisation Details'!$A$1:$H$2344,5,FALSE)</f>
        <v>tier - 2</v>
      </c>
      <c r="O1747" t="str">
        <f>VLOOKUP(A1747,'Hospitalisation Details'!$A$1:$H$2344,6,FALSE)</f>
        <v>tier - 2</v>
      </c>
      <c r="P1747" t="str">
        <f>VLOOKUP(A1747,'Hospitalisation Details'!$A$1:$H$2344,7,FALSE)</f>
        <v>R1013</v>
      </c>
      <c r="Q1747">
        <f>VLOOKUP(A1747,'Hospitalisation Details'!$A$1:$H$2344,8,FALSE)</f>
        <v>29</v>
      </c>
    </row>
    <row r="1748" spans="1:17" x14ac:dyDescent="0.3">
      <c r="A1748" t="s">
        <v>612</v>
      </c>
      <c r="B1748" t="str">
        <f>VLOOKUP(A1748, 'Customer Names'!$A$1:$D$2336,3,FALSE)</f>
        <v>Gagnon</v>
      </c>
      <c r="C1748">
        <f>VLOOKUP(A1748, 'Medical Examinations'!$A$1:$J$2336,2,FALSE)</f>
        <v>23.44</v>
      </c>
      <c r="D1748">
        <f>VLOOKUP(A1748,'Medical Examinations'!A1747:J4082,3,FALSE)</f>
        <v>4.6500000000000004</v>
      </c>
      <c r="E1748" t="str">
        <f>VLOOKUP(A1748,'Medical Examinations'!A1747:J4082,4,FALSE)</f>
        <v>Yes</v>
      </c>
      <c r="F1748" t="str">
        <f>VLOOKUP(A1748,'Medical Examinations'!A1747:J4082,4,FALSE)</f>
        <v>Yes</v>
      </c>
      <c r="G1748" t="str">
        <f>VLOOKUP(A1748,'Medical Examinations'!A1748:J4082,6,FALSE)</f>
        <v>No</v>
      </c>
      <c r="H1748">
        <f>VLOOKUP(A1748,'Medical Examinations'!A1748:J4082,7,FALSE)</f>
        <v>1</v>
      </c>
      <c r="I1748" s="8" t="str">
        <f>VLOOKUP(A1748,'Medical Examinations'!A1748:J4082,8,FALSE)</f>
        <v>No</v>
      </c>
      <c r="J1748" t="str">
        <f>VLOOKUP(A1748,'Medical Examinations'!A1748:J4082,9,FALSE)</f>
        <v>Normal weight</v>
      </c>
      <c r="K1748" t="str">
        <f>VLOOKUP(A1748,'Medical Examinations'!A1748:J4082,10,FALSE)</f>
        <v>Normal</v>
      </c>
      <c r="L1748" s="14">
        <f>VLOOKUP(A1748,'Hospitalisation Details'!$A$1:$H$2344,2,FALSE)</f>
        <v>32401</v>
      </c>
      <c r="M1748">
        <f>VLOOKUP(A1748,'Hospitalisation Details'!$A$1:$H$2344,4,FALSE)</f>
        <v>5136.75</v>
      </c>
      <c r="N1748" t="str">
        <f>VLOOKUP(A1748,'Hospitalisation Details'!$A$1:$H$2344,5,FALSE)</f>
        <v>tier - 2</v>
      </c>
      <c r="O1748" t="str">
        <f>VLOOKUP(A1748,'Hospitalisation Details'!$A$1:$H$2344,6,FALSE)</f>
        <v>tier - 1</v>
      </c>
      <c r="P1748" t="str">
        <f>VLOOKUP(A1748,'Hospitalisation Details'!$A$1:$H$2344,7,FALSE)</f>
        <v>R1013</v>
      </c>
      <c r="Q1748">
        <f>VLOOKUP(A1748,'Hospitalisation Details'!$A$1:$H$2344,8,FALSE)</f>
        <v>34</v>
      </c>
    </row>
    <row r="1749" spans="1:17" x14ac:dyDescent="0.3">
      <c r="A1749" t="s">
        <v>611</v>
      </c>
      <c r="B1749" t="str">
        <f>VLOOKUP(A1749, 'Customer Names'!$A$1:$D$2336,3,FALSE)</f>
        <v>Pearson</v>
      </c>
      <c r="C1749">
        <f>VLOOKUP(A1749, 'Medical Examinations'!$A$1:$J$2336,2,FALSE)</f>
        <v>24.13</v>
      </c>
      <c r="D1749">
        <f>VLOOKUP(A1749,'Medical Examinations'!A1748:J4083,3,FALSE)</f>
        <v>5.2</v>
      </c>
      <c r="E1749" t="str">
        <f>VLOOKUP(A1749,'Medical Examinations'!A1748:J4083,4,FALSE)</f>
        <v>No</v>
      </c>
      <c r="F1749" t="str">
        <f>VLOOKUP(A1749,'Medical Examinations'!A1748:J4083,4,FALSE)</f>
        <v>No</v>
      </c>
      <c r="G1749" t="str">
        <f>VLOOKUP(A1749,'Medical Examinations'!A1749:J4083,6,FALSE)</f>
        <v>No</v>
      </c>
      <c r="H1749">
        <f>VLOOKUP(A1749,'Medical Examinations'!A1749:J4083,7,FALSE)</f>
        <v>1</v>
      </c>
      <c r="I1749" s="8" t="str">
        <f>VLOOKUP(A1749,'Medical Examinations'!A1749:J4083,8,FALSE)</f>
        <v>No</v>
      </c>
      <c r="J1749" t="str">
        <f>VLOOKUP(A1749,'Medical Examinations'!A1749:J4083,9,FALSE)</f>
        <v>Normal weight</v>
      </c>
      <c r="K1749" t="str">
        <f>VLOOKUP(A1749,'Medical Examinations'!A1749:J4083,10,FALSE)</f>
        <v>Normal</v>
      </c>
      <c r="L1749" s="14">
        <f>VLOOKUP(A1749,'Hospitalisation Details'!$A$1:$H$2344,2,FALSE)</f>
        <v>32033</v>
      </c>
      <c r="M1749">
        <f>VLOOKUP(A1749,'Hospitalisation Details'!$A$1:$H$2344,4,FALSE)</f>
        <v>5125.22</v>
      </c>
      <c r="N1749" t="str">
        <f>VLOOKUP(A1749,'Hospitalisation Details'!$A$1:$H$2344,5,FALSE)</f>
        <v>tier - 1</v>
      </c>
      <c r="O1749" t="str">
        <f>VLOOKUP(A1749,'Hospitalisation Details'!$A$1:$H$2344,6,FALSE)</f>
        <v>tier - 2</v>
      </c>
      <c r="P1749" t="str">
        <f>VLOOKUP(A1749,'Hospitalisation Details'!$A$1:$H$2344,7,FALSE)</f>
        <v>R1012</v>
      </c>
      <c r="Q1749">
        <f>VLOOKUP(A1749,'Hospitalisation Details'!$A$1:$H$2344,8,FALSE)</f>
        <v>35</v>
      </c>
    </row>
    <row r="1750" spans="1:17" x14ac:dyDescent="0.3">
      <c r="A1750" t="s">
        <v>610</v>
      </c>
      <c r="B1750" t="str">
        <f>VLOOKUP(A1750, 'Customer Names'!$A$1:$D$2336,3,FALSE)</f>
        <v>Brian</v>
      </c>
      <c r="C1750">
        <f>VLOOKUP(A1750, 'Medical Examinations'!$A$1:$J$2336,2,FALSE)</f>
        <v>42.13</v>
      </c>
      <c r="D1750">
        <f>VLOOKUP(A1750,'Medical Examinations'!A1749:J4084,3,FALSE)</f>
        <v>4.54</v>
      </c>
      <c r="E1750" t="str">
        <f>VLOOKUP(A1750,'Medical Examinations'!A1749:J4084,4,FALSE)</f>
        <v>Yes</v>
      </c>
      <c r="F1750" t="str">
        <f>VLOOKUP(A1750,'Medical Examinations'!A1749:J4084,4,FALSE)</f>
        <v>Yes</v>
      </c>
      <c r="G1750" t="str">
        <f>VLOOKUP(A1750,'Medical Examinations'!A1750:J4084,6,FALSE)</f>
        <v>No</v>
      </c>
      <c r="H1750">
        <f>VLOOKUP(A1750,'Medical Examinations'!A1750:J4084,7,FALSE)</f>
        <v>1</v>
      </c>
      <c r="I1750" s="8" t="str">
        <f>VLOOKUP(A1750,'Medical Examinations'!A1750:J4084,8,FALSE)</f>
        <v>No</v>
      </c>
      <c r="J1750" t="str">
        <f>VLOOKUP(A1750,'Medical Examinations'!A1750:J4084,9,FALSE)</f>
        <v>Obesity</v>
      </c>
      <c r="K1750" t="str">
        <f>VLOOKUP(A1750,'Medical Examinations'!A1750:J4084,10,FALSE)</f>
        <v>Normal</v>
      </c>
      <c r="L1750" s="14">
        <f>VLOOKUP(A1750,'Hospitalisation Details'!$A$1:$H$2344,2,FALSE)</f>
        <v>32448</v>
      </c>
      <c r="M1750">
        <f>VLOOKUP(A1750,'Hospitalisation Details'!$A$1:$H$2344,4,FALSE)</f>
        <v>5124.1899999999996</v>
      </c>
      <c r="N1750" t="str">
        <f>VLOOKUP(A1750,'Hospitalisation Details'!$A$1:$H$2344,5,FALSE)</f>
        <v>tier - 2</v>
      </c>
      <c r="O1750" t="str">
        <f>VLOOKUP(A1750,'Hospitalisation Details'!$A$1:$H$2344,6,FALSE)</f>
        <v>tier - 3</v>
      </c>
      <c r="P1750" t="str">
        <f>VLOOKUP(A1750,'Hospitalisation Details'!$A$1:$H$2344,7,FALSE)</f>
        <v>R1013</v>
      </c>
      <c r="Q1750">
        <f>VLOOKUP(A1750,'Hospitalisation Details'!$A$1:$H$2344,8,FALSE)</f>
        <v>34</v>
      </c>
    </row>
    <row r="1751" spans="1:17" x14ac:dyDescent="0.3">
      <c r="A1751" t="s">
        <v>609</v>
      </c>
      <c r="B1751" t="str">
        <f>VLOOKUP(A1751, 'Customer Names'!$A$1:$D$2336,3,FALSE)</f>
        <v>Brown</v>
      </c>
      <c r="C1751">
        <f>VLOOKUP(A1751, 'Medical Examinations'!$A$1:$J$2336,2,FALSE)</f>
        <v>17.86</v>
      </c>
      <c r="D1751">
        <f>VLOOKUP(A1751,'Medical Examinations'!A1750:J4085,3,FALSE)</f>
        <v>4.1100000000000003</v>
      </c>
      <c r="E1751" t="str">
        <f>VLOOKUP(A1751,'Medical Examinations'!A1750:J4085,4,FALSE)</f>
        <v>No</v>
      </c>
      <c r="F1751" t="str">
        <f>VLOOKUP(A1751,'Medical Examinations'!A1750:J4085,4,FALSE)</f>
        <v>No</v>
      </c>
      <c r="G1751" t="str">
        <f>VLOOKUP(A1751,'Medical Examinations'!A1751:J4085,6,FALSE)</f>
        <v>No</v>
      </c>
      <c r="H1751">
        <f>VLOOKUP(A1751,'Medical Examinations'!A1751:J4085,7,FALSE)</f>
        <v>1</v>
      </c>
      <c r="I1751" s="8" t="str">
        <f>VLOOKUP(A1751,'Medical Examinations'!A1751:J4085,8,FALSE)</f>
        <v>No</v>
      </c>
      <c r="J1751" t="str">
        <f>VLOOKUP(A1751,'Medical Examinations'!A1751:J4085,9,FALSE)</f>
        <v>Underweight</v>
      </c>
      <c r="K1751" t="str">
        <f>VLOOKUP(A1751,'Medical Examinations'!A1751:J4085,10,FALSE)</f>
        <v>Normal</v>
      </c>
      <c r="L1751" s="14">
        <f>VLOOKUP(A1751,'Hospitalisation Details'!$A$1:$H$2344,2,FALSE)</f>
        <v>32099</v>
      </c>
      <c r="M1751">
        <f>VLOOKUP(A1751,'Hospitalisation Details'!$A$1:$H$2344,4,FALSE)</f>
        <v>5116.5</v>
      </c>
      <c r="N1751" t="str">
        <f>VLOOKUP(A1751,'Hospitalisation Details'!$A$1:$H$2344,5,FALSE)</f>
        <v>tier - 2</v>
      </c>
      <c r="O1751" t="str">
        <f>VLOOKUP(A1751,'Hospitalisation Details'!$A$1:$H$2344,6,FALSE)</f>
        <v>tier - 2</v>
      </c>
      <c r="P1751" t="str">
        <f>VLOOKUP(A1751,'Hospitalisation Details'!$A$1:$H$2344,7,FALSE)</f>
        <v>R1012</v>
      </c>
      <c r="Q1751">
        <f>VLOOKUP(A1751,'Hospitalisation Details'!$A$1:$H$2344,8,FALSE)</f>
        <v>35</v>
      </c>
    </row>
    <row r="1752" spans="1:17" x14ac:dyDescent="0.3">
      <c r="A1752" t="s">
        <v>608</v>
      </c>
      <c r="B1752" t="str">
        <f>VLOOKUP(A1752, 'Customer Names'!$A$1:$D$2336,3,FALSE)</f>
        <v>Fox</v>
      </c>
      <c r="C1752">
        <f>VLOOKUP(A1752, 'Medical Examinations'!$A$1:$J$2336,2,FALSE)</f>
        <v>32.78</v>
      </c>
      <c r="D1752">
        <f>VLOOKUP(A1752,'Medical Examinations'!A1751:J4086,3,FALSE)</f>
        <v>4.63</v>
      </c>
      <c r="E1752" t="str">
        <f>VLOOKUP(A1752,'Medical Examinations'!A1751:J4086,4,FALSE)</f>
        <v>No</v>
      </c>
      <c r="F1752" t="str">
        <f>VLOOKUP(A1752,'Medical Examinations'!A1751:J4086,4,FALSE)</f>
        <v>No</v>
      </c>
      <c r="G1752" t="str">
        <f>VLOOKUP(A1752,'Medical Examinations'!A1752:J4086,6,FALSE)</f>
        <v>No</v>
      </c>
      <c r="H1752">
        <f>VLOOKUP(A1752,'Medical Examinations'!A1752:J4086,7,FALSE)</f>
        <v>0</v>
      </c>
      <c r="I1752" s="8" t="str">
        <f>VLOOKUP(A1752,'Medical Examinations'!A1752:J4086,8,FALSE)</f>
        <v>No</v>
      </c>
      <c r="J1752" t="str">
        <f>VLOOKUP(A1752,'Medical Examinations'!A1752:J4086,9,FALSE)</f>
        <v>Obesity</v>
      </c>
      <c r="K1752" t="str">
        <f>VLOOKUP(A1752,'Medical Examinations'!A1752:J4086,10,FALSE)</f>
        <v>Normal</v>
      </c>
      <c r="L1752" s="14">
        <f>VLOOKUP(A1752,'Hospitalisation Details'!$A$1:$H$2344,2,FALSE)</f>
        <v>36330</v>
      </c>
      <c r="M1752">
        <f>VLOOKUP(A1752,'Hospitalisation Details'!$A$1:$H$2344,4,FALSE)</f>
        <v>5087.92</v>
      </c>
      <c r="N1752" t="str">
        <f>VLOOKUP(A1752,'Hospitalisation Details'!$A$1:$H$2344,5,FALSE)</f>
        <v>tier - 2</v>
      </c>
      <c r="O1752" t="str">
        <f>VLOOKUP(A1752,'Hospitalisation Details'!$A$1:$H$2344,6,FALSE)</f>
        <v>tier - 2</v>
      </c>
      <c r="P1752" t="str">
        <f>VLOOKUP(A1752,'Hospitalisation Details'!$A$1:$H$2344,7,FALSE)</f>
        <v>R1026</v>
      </c>
      <c r="Q1752">
        <f>VLOOKUP(A1752,'Hospitalisation Details'!$A$1:$H$2344,8,FALSE)</f>
        <v>23</v>
      </c>
    </row>
    <row r="1753" spans="1:17" x14ac:dyDescent="0.3">
      <c r="A1753" t="s">
        <v>607</v>
      </c>
      <c r="B1753" t="str">
        <f>VLOOKUP(A1753, 'Customer Names'!$A$1:$D$2336,3,FALSE)</f>
        <v>Traver</v>
      </c>
      <c r="C1753">
        <f>VLOOKUP(A1753, 'Medical Examinations'!$A$1:$J$2336,2,FALSE)</f>
        <v>23.9</v>
      </c>
      <c r="D1753">
        <f>VLOOKUP(A1753,'Medical Examinations'!A1752:J4087,3,FALSE)</f>
        <v>6.06</v>
      </c>
      <c r="E1753" t="str">
        <f>VLOOKUP(A1753,'Medical Examinations'!A1752:J4087,4,FALSE)</f>
        <v>Yes</v>
      </c>
      <c r="F1753" t="str">
        <f>VLOOKUP(A1753,'Medical Examinations'!A1752:J4087,4,FALSE)</f>
        <v>Yes</v>
      </c>
      <c r="G1753" t="str">
        <f>VLOOKUP(A1753,'Medical Examinations'!A1753:J4087,6,FALSE)</f>
        <v>Yes</v>
      </c>
      <c r="H1753">
        <f>VLOOKUP(A1753,'Medical Examinations'!A1753:J4087,7,FALSE)</f>
        <v>1</v>
      </c>
      <c r="I1753" s="8" t="str">
        <f>VLOOKUP(A1753,'Medical Examinations'!A1753:J4087,8,FALSE)</f>
        <v>No</v>
      </c>
      <c r="J1753" t="str">
        <f>VLOOKUP(A1753,'Medical Examinations'!A1753:J4087,9,FALSE)</f>
        <v>Normal weight</v>
      </c>
      <c r="K1753" t="str">
        <f>VLOOKUP(A1753,'Medical Examinations'!A1753:J4087,10,FALSE)</f>
        <v>Prediabetes</v>
      </c>
      <c r="L1753" s="14">
        <f>VLOOKUP(A1753,'Hospitalisation Details'!$A$1:$H$2344,2,FALSE)</f>
        <v>35625</v>
      </c>
      <c r="M1753">
        <f>VLOOKUP(A1753,'Hospitalisation Details'!$A$1:$H$2344,4,FALSE)</f>
        <v>5080.1000000000004</v>
      </c>
      <c r="N1753" t="str">
        <f>VLOOKUP(A1753,'Hospitalisation Details'!$A$1:$H$2344,5,FALSE)</f>
        <v>tier - 3</v>
      </c>
      <c r="O1753" t="str">
        <f>VLOOKUP(A1753,'Hospitalisation Details'!$A$1:$H$2344,6,FALSE)</f>
        <v>tier - 2</v>
      </c>
      <c r="P1753" t="str">
        <f>VLOOKUP(A1753,'Hospitalisation Details'!$A$1:$H$2344,7,FALSE)</f>
        <v>R1011</v>
      </c>
      <c r="Q1753">
        <f>VLOOKUP(A1753,'Hospitalisation Details'!$A$1:$H$2344,8,FALSE)</f>
        <v>25</v>
      </c>
    </row>
    <row r="1754" spans="1:17" x14ac:dyDescent="0.3">
      <c r="A1754" t="s">
        <v>606</v>
      </c>
      <c r="B1754" t="str">
        <f>VLOOKUP(A1754, 'Customer Names'!$A$1:$D$2336,3,FALSE)</f>
        <v>Quick</v>
      </c>
      <c r="C1754">
        <f>VLOOKUP(A1754, 'Medical Examinations'!$A$1:$J$2336,2,FALSE)</f>
        <v>15.47</v>
      </c>
      <c r="D1754">
        <f>VLOOKUP(A1754,'Medical Examinations'!A1753:J4088,3,FALSE)</f>
        <v>8.43</v>
      </c>
      <c r="E1754" t="str">
        <f>VLOOKUP(A1754,'Medical Examinations'!A1753:J4088,4,FALSE)</f>
        <v>No</v>
      </c>
      <c r="F1754" t="str">
        <f>VLOOKUP(A1754,'Medical Examinations'!A1753:J4088,4,FALSE)</f>
        <v>No</v>
      </c>
      <c r="G1754" t="str">
        <f>VLOOKUP(A1754,'Medical Examinations'!A1754:J4088,6,FALSE)</f>
        <v>No</v>
      </c>
      <c r="H1754">
        <f>VLOOKUP(A1754,'Medical Examinations'!A1754:J4088,7,FALSE)</f>
        <v>0</v>
      </c>
      <c r="I1754" s="8" t="str">
        <f>VLOOKUP(A1754,'Medical Examinations'!A1754:J4088,8,FALSE)</f>
        <v>No</v>
      </c>
      <c r="J1754" t="str">
        <f>VLOOKUP(A1754,'Medical Examinations'!A1754:J4088,9,FALSE)</f>
        <v>Underweight</v>
      </c>
      <c r="K1754" t="str">
        <f>VLOOKUP(A1754,'Medical Examinations'!A1754:J4088,10,FALSE)</f>
        <v>Diabetes</v>
      </c>
      <c r="L1754" s="14">
        <f>VLOOKUP(A1754,'Hospitalisation Details'!$A$1:$H$2344,2,FALSE)</f>
        <v>28816</v>
      </c>
      <c r="M1754">
        <f>VLOOKUP(A1754,'Hospitalisation Details'!$A$1:$H$2344,4,FALSE)</f>
        <v>5077.1899999999996</v>
      </c>
      <c r="N1754" t="str">
        <f>VLOOKUP(A1754,'Hospitalisation Details'!$A$1:$H$2344,5,FALSE)</f>
        <v>tier - 2</v>
      </c>
      <c r="O1754" t="str">
        <f>VLOOKUP(A1754,'Hospitalisation Details'!$A$1:$H$2344,6,FALSE)</f>
        <v>tier - 3</v>
      </c>
      <c r="P1754" t="str">
        <f>VLOOKUP(A1754,'Hospitalisation Details'!$A$1:$H$2344,7,FALSE)</f>
        <v>R1012</v>
      </c>
      <c r="Q1754">
        <f>VLOOKUP(A1754,'Hospitalisation Details'!$A$1:$H$2344,8,FALSE)</f>
        <v>44</v>
      </c>
    </row>
    <row r="1755" spans="1:17" x14ac:dyDescent="0.3">
      <c r="A1755" t="s">
        <v>605</v>
      </c>
      <c r="B1755" t="str">
        <f>VLOOKUP(A1755, 'Customer Names'!$A$1:$D$2336,3,FALSE)</f>
        <v>Scott</v>
      </c>
      <c r="C1755">
        <f>VLOOKUP(A1755, 'Medical Examinations'!$A$1:$J$2336,2,FALSE)</f>
        <v>28.54</v>
      </c>
      <c r="D1755">
        <f>VLOOKUP(A1755,'Medical Examinations'!A1754:J4089,3,FALSE)</f>
        <v>5.51</v>
      </c>
      <c r="E1755" t="str">
        <f>VLOOKUP(A1755,'Medical Examinations'!A1754:J4089,4,FALSE)</f>
        <v>No</v>
      </c>
      <c r="F1755" t="str">
        <f>VLOOKUP(A1755,'Medical Examinations'!A1754:J4089,4,FALSE)</f>
        <v>No</v>
      </c>
      <c r="G1755" t="str">
        <f>VLOOKUP(A1755,'Medical Examinations'!A1755:J4089,6,FALSE)</f>
        <v>Yes</v>
      </c>
      <c r="H1755">
        <f>VLOOKUP(A1755,'Medical Examinations'!A1755:J4089,7,FALSE)</f>
        <v>1</v>
      </c>
      <c r="I1755" s="8" t="str">
        <f>VLOOKUP(A1755,'Medical Examinations'!A1755:J4089,8,FALSE)</f>
        <v>No</v>
      </c>
      <c r="J1755" t="str">
        <f>VLOOKUP(A1755,'Medical Examinations'!A1755:J4089,9,FALSE)</f>
        <v>Overweight</v>
      </c>
      <c r="K1755" t="str">
        <f>VLOOKUP(A1755,'Medical Examinations'!A1755:J4089,10,FALSE)</f>
        <v>Normal</v>
      </c>
      <c r="L1755" s="14">
        <f>VLOOKUP(A1755,'Hospitalisation Details'!$A$1:$H$2344,2,FALSE)</f>
        <v>34131</v>
      </c>
      <c r="M1755">
        <f>VLOOKUP(A1755,'Hospitalisation Details'!$A$1:$H$2344,4,FALSE)</f>
        <v>5059.5600000000004</v>
      </c>
      <c r="N1755" t="str">
        <f>VLOOKUP(A1755,'Hospitalisation Details'!$A$1:$H$2344,5,FALSE)</f>
        <v>tier - 2</v>
      </c>
      <c r="O1755" t="str">
        <f>VLOOKUP(A1755,'Hospitalisation Details'!$A$1:$H$2344,6,FALSE)</f>
        <v>tier - 1</v>
      </c>
      <c r="P1755" t="str">
        <f>VLOOKUP(A1755,'Hospitalisation Details'!$A$1:$H$2344,7,FALSE)</f>
        <v>R1021</v>
      </c>
      <c r="Q1755">
        <f>VLOOKUP(A1755,'Hospitalisation Details'!$A$1:$H$2344,8,FALSE)</f>
        <v>29</v>
      </c>
    </row>
    <row r="1756" spans="1:17" x14ac:dyDescent="0.3">
      <c r="A1756" t="s">
        <v>604</v>
      </c>
      <c r="B1756" t="str">
        <f>VLOOKUP(A1756, 'Customer Names'!$A$1:$D$2336,3,FALSE)</f>
        <v>Theriot</v>
      </c>
      <c r="C1756">
        <f>VLOOKUP(A1756, 'Medical Examinations'!$A$1:$J$2336,2,FALSE)</f>
        <v>18.54</v>
      </c>
      <c r="D1756">
        <f>VLOOKUP(A1756,'Medical Examinations'!A1755:J4090,3,FALSE)</f>
        <v>4.95</v>
      </c>
      <c r="E1756" t="str">
        <f>VLOOKUP(A1756,'Medical Examinations'!A1755:J4090,4,FALSE)</f>
        <v>No</v>
      </c>
      <c r="F1756" t="str">
        <f>VLOOKUP(A1756,'Medical Examinations'!A1755:J4090,4,FALSE)</f>
        <v>No</v>
      </c>
      <c r="G1756" t="str">
        <f>VLOOKUP(A1756,'Medical Examinations'!A1756:J4090,6,FALSE)</f>
        <v>No</v>
      </c>
      <c r="H1756">
        <f>VLOOKUP(A1756,'Medical Examinations'!A1756:J4090,7,FALSE)</f>
        <v>0</v>
      </c>
      <c r="I1756" s="8" t="str">
        <f>VLOOKUP(A1756,'Medical Examinations'!A1756:J4090,8,FALSE)</f>
        <v>No</v>
      </c>
      <c r="J1756" t="str">
        <f>VLOOKUP(A1756,'Medical Examinations'!A1756:J4090,9,FALSE)</f>
        <v>Normal weight</v>
      </c>
      <c r="K1756" t="str">
        <f>VLOOKUP(A1756,'Medical Examinations'!A1756:J4090,10,FALSE)</f>
        <v>Normal</v>
      </c>
      <c r="L1756" s="14">
        <f>VLOOKUP(A1756,'Hospitalisation Details'!$A$1:$H$2344,2,FALSE)</f>
        <v>29471</v>
      </c>
      <c r="M1756">
        <f>VLOOKUP(A1756,'Hospitalisation Details'!$A$1:$H$2344,4,FALSE)</f>
        <v>5054.05</v>
      </c>
      <c r="N1756" t="str">
        <f>VLOOKUP(A1756,'Hospitalisation Details'!$A$1:$H$2344,5,FALSE)</f>
        <v>tier - 2</v>
      </c>
      <c r="O1756" t="str">
        <f>VLOOKUP(A1756,'Hospitalisation Details'!$A$1:$H$2344,6,FALSE)</f>
        <v>tier - 2</v>
      </c>
      <c r="P1756" t="str">
        <f>VLOOKUP(A1756,'Hospitalisation Details'!$A$1:$H$2344,7,FALSE)</f>
        <v>R1013</v>
      </c>
      <c r="Q1756">
        <f>VLOOKUP(A1756,'Hospitalisation Details'!$A$1:$H$2344,8,FALSE)</f>
        <v>42</v>
      </c>
    </row>
    <row r="1757" spans="1:17" x14ac:dyDescent="0.3">
      <c r="A1757" t="s">
        <v>603</v>
      </c>
      <c r="B1757" t="str">
        <f>VLOOKUP(A1757, 'Customer Names'!$A$1:$D$2336,3,FALSE)</f>
        <v>Michalis</v>
      </c>
      <c r="C1757">
        <f>VLOOKUP(A1757, 'Medical Examinations'!$A$1:$J$2336,2,FALSE)</f>
        <v>32.18</v>
      </c>
      <c r="D1757">
        <f>VLOOKUP(A1757,'Medical Examinations'!A1756:J4091,3,FALSE)</f>
        <v>6.44</v>
      </c>
      <c r="E1757" t="str">
        <f>VLOOKUP(A1757,'Medical Examinations'!A1756:J4091,4,FALSE)</f>
        <v>Yes</v>
      </c>
      <c r="F1757" t="str">
        <f>VLOOKUP(A1757,'Medical Examinations'!A1756:J4091,4,FALSE)</f>
        <v>Yes</v>
      </c>
      <c r="G1757" t="str">
        <f>VLOOKUP(A1757,'Medical Examinations'!A1757:J4091,6,FALSE)</f>
        <v>Yes</v>
      </c>
      <c r="H1757">
        <f>VLOOKUP(A1757,'Medical Examinations'!A1757:J4091,7,FALSE)</f>
        <v>1</v>
      </c>
      <c r="I1757" s="8" t="str">
        <f>VLOOKUP(A1757,'Medical Examinations'!A1757:J4091,8,FALSE)</f>
        <v>No</v>
      </c>
      <c r="J1757" t="str">
        <f>VLOOKUP(A1757,'Medical Examinations'!A1757:J4091,9,FALSE)</f>
        <v>Obesity</v>
      </c>
      <c r="K1757" t="str">
        <f>VLOOKUP(A1757,'Medical Examinations'!A1757:J4091,10,FALSE)</f>
        <v>Diabetes</v>
      </c>
      <c r="L1757" s="14">
        <f>VLOOKUP(A1757,'Hospitalisation Details'!$A$1:$H$2344,2,FALSE)</f>
        <v>35640</v>
      </c>
      <c r="M1757">
        <f>VLOOKUP(A1757,'Hospitalisation Details'!$A$1:$H$2344,4,FALSE)</f>
        <v>5045.1499999999996</v>
      </c>
      <c r="N1757" t="str">
        <f>VLOOKUP(A1757,'Hospitalisation Details'!$A$1:$H$2344,5,FALSE)</f>
        <v>tier - 2</v>
      </c>
      <c r="O1757" t="str">
        <f>VLOOKUP(A1757,'Hospitalisation Details'!$A$1:$H$2344,6,FALSE)</f>
        <v>tier - 2</v>
      </c>
      <c r="P1757" t="str">
        <f>VLOOKUP(A1757,'Hospitalisation Details'!$A$1:$H$2344,7,FALSE)</f>
        <v>R1012</v>
      </c>
      <c r="Q1757">
        <f>VLOOKUP(A1757,'Hospitalisation Details'!$A$1:$H$2344,8,FALSE)</f>
        <v>25</v>
      </c>
    </row>
    <row r="1758" spans="1:17" x14ac:dyDescent="0.3">
      <c r="A1758" t="s">
        <v>602</v>
      </c>
      <c r="B1758" t="str">
        <f>VLOOKUP(A1758, 'Customer Names'!$A$1:$D$2336,3,FALSE)</f>
        <v>Hall</v>
      </c>
      <c r="C1758">
        <f>VLOOKUP(A1758, 'Medical Examinations'!$A$1:$J$2336,2,FALSE)</f>
        <v>37.380000000000003</v>
      </c>
      <c r="D1758">
        <f>VLOOKUP(A1758,'Medical Examinations'!A1757:J4092,3,FALSE)</f>
        <v>6.05</v>
      </c>
      <c r="E1758" t="str">
        <f>VLOOKUP(A1758,'Medical Examinations'!A1757:J4092,4,FALSE)</f>
        <v>Yes</v>
      </c>
      <c r="F1758" t="str">
        <f>VLOOKUP(A1758,'Medical Examinations'!A1757:J4092,4,FALSE)</f>
        <v>Yes</v>
      </c>
      <c r="G1758" t="str">
        <f>VLOOKUP(A1758,'Medical Examinations'!A1758:J4092,6,FALSE)</f>
        <v>No</v>
      </c>
      <c r="H1758">
        <f>VLOOKUP(A1758,'Medical Examinations'!A1758:J4092,7,FALSE)</f>
        <v>0</v>
      </c>
      <c r="I1758" s="8" t="str">
        <f>VLOOKUP(A1758,'Medical Examinations'!A1758:J4092,8,FALSE)</f>
        <v>No</v>
      </c>
      <c r="J1758" t="str">
        <f>VLOOKUP(A1758,'Medical Examinations'!A1758:J4092,9,FALSE)</f>
        <v>Obesity</v>
      </c>
      <c r="K1758" t="str">
        <f>VLOOKUP(A1758,'Medical Examinations'!A1758:J4092,10,FALSE)</f>
        <v>Prediabetes</v>
      </c>
      <c r="L1758" s="14">
        <f>VLOOKUP(A1758,'Hospitalisation Details'!$A$1:$H$2344,2,FALSE)</f>
        <v>37180</v>
      </c>
      <c r="M1758">
        <f>VLOOKUP(A1758,'Hospitalisation Details'!$A$1:$H$2344,4,FALSE)</f>
        <v>5043.13</v>
      </c>
      <c r="N1758" t="str">
        <f>VLOOKUP(A1758,'Hospitalisation Details'!$A$1:$H$2344,5,FALSE)</f>
        <v>tier - 2</v>
      </c>
      <c r="O1758" t="str">
        <f>VLOOKUP(A1758,'Hospitalisation Details'!$A$1:$H$2344,6,FALSE)</f>
        <v>tier - 3</v>
      </c>
      <c r="P1758" t="str">
        <f>VLOOKUP(A1758,'Hospitalisation Details'!$A$1:$H$2344,7,FALSE)</f>
        <v>R1011</v>
      </c>
      <c r="Q1758">
        <f>VLOOKUP(A1758,'Hospitalisation Details'!$A$1:$H$2344,8,FALSE)</f>
        <v>21</v>
      </c>
    </row>
    <row r="1759" spans="1:17" x14ac:dyDescent="0.3">
      <c r="A1759" t="s">
        <v>601</v>
      </c>
      <c r="B1759" t="str">
        <f>VLOOKUP(A1759, 'Customer Names'!$A$1:$D$2336,3,FALSE)</f>
        <v>Tjong Clemons</v>
      </c>
      <c r="C1759">
        <f>VLOOKUP(A1759, 'Medical Examinations'!$A$1:$J$2336,2,FALSE)</f>
        <v>31.12</v>
      </c>
      <c r="D1759">
        <f>VLOOKUP(A1759,'Medical Examinations'!A1758:J4093,3,FALSE)</f>
        <v>4.76</v>
      </c>
      <c r="E1759" t="str">
        <f>VLOOKUP(A1759,'Medical Examinations'!A1758:J4093,4,FALSE)</f>
        <v>Yes</v>
      </c>
      <c r="F1759" t="str">
        <f>VLOOKUP(A1759,'Medical Examinations'!A1758:J4093,4,FALSE)</f>
        <v>Yes</v>
      </c>
      <c r="G1759" t="str">
        <f>VLOOKUP(A1759,'Medical Examinations'!A1759:J4093,6,FALSE)</f>
        <v>Yes</v>
      </c>
      <c r="H1759">
        <f>VLOOKUP(A1759,'Medical Examinations'!A1759:J4093,7,FALSE)</f>
        <v>1</v>
      </c>
      <c r="I1759" s="8" t="str">
        <f>VLOOKUP(A1759,'Medical Examinations'!A1759:J4093,8,FALSE)</f>
        <v>No</v>
      </c>
      <c r="J1759" t="str">
        <f>VLOOKUP(A1759,'Medical Examinations'!A1759:J4093,9,FALSE)</f>
        <v>Obesity</v>
      </c>
      <c r="K1759" t="str">
        <f>VLOOKUP(A1759,'Medical Examinations'!A1759:J4093,10,FALSE)</f>
        <v>Normal</v>
      </c>
      <c r="L1759" s="14">
        <f>VLOOKUP(A1759,'Hospitalisation Details'!$A$1:$H$2344,2,FALSE)</f>
        <v>35768</v>
      </c>
      <c r="M1759">
        <f>VLOOKUP(A1759,'Hospitalisation Details'!$A$1:$H$2344,4,FALSE)</f>
        <v>5038.57</v>
      </c>
      <c r="N1759" t="str">
        <f>VLOOKUP(A1759,'Hospitalisation Details'!$A$1:$H$2344,5,FALSE)</f>
        <v>tier - 2</v>
      </c>
      <c r="O1759" t="str">
        <f>VLOOKUP(A1759,'Hospitalisation Details'!$A$1:$H$2344,6,FALSE)</f>
        <v>tier - 2</v>
      </c>
      <c r="P1759" t="str">
        <f>VLOOKUP(A1759,'Hospitalisation Details'!$A$1:$H$2344,7,FALSE)</f>
        <v>R1025</v>
      </c>
      <c r="Q1759">
        <f>VLOOKUP(A1759,'Hospitalisation Details'!$A$1:$H$2344,8,FALSE)</f>
        <v>25</v>
      </c>
    </row>
    <row r="1760" spans="1:17" x14ac:dyDescent="0.3">
      <c r="A1760" t="s">
        <v>600</v>
      </c>
      <c r="B1760" t="str">
        <f>VLOOKUP(A1760, 'Customer Names'!$A$1:$D$2336,3,FALSE)</f>
        <v>Palma</v>
      </c>
      <c r="C1760">
        <f>VLOOKUP(A1760, 'Medical Examinations'!$A$1:$J$2336,2,FALSE)</f>
        <v>22.01</v>
      </c>
      <c r="D1760">
        <f>VLOOKUP(A1760,'Medical Examinations'!A1759:J4094,3,FALSE)</f>
        <v>6.72</v>
      </c>
      <c r="E1760" t="str">
        <f>VLOOKUP(A1760,'Medical Examinations'!A1759:J4094,4,FALSE)</f>
        <v>Yes</v>
      </c>
      <c r="F1760" t="str">
        <f>VLOOKUP(A1760,'Medical Examinations'!A1759:J4094,4,FALSE)</f>
        <v>Yes</v>
      </c>
      <c r="G1760" t="str">
        <f>VLOOKUP(A1760,'Medical Examinations'!A1760:J4094,6,FALSE)</f>
        <v>No</v>
      </c>
      <c r="H1760">
        <f>VLOOKUP(A1760,'Medical Examinations'!A1760:J4094,7,FALSE)</f>
        <v>1</v>
      </c>
      <c r="I1760" s="8" t="str">
        <f>VLOOKUP(A1760,'Medical Examinations'!A1760:J4094,8,FALSE)</f>
        <v>No</v>
      </c>
      <c r="J1760" t="str">
        <f>VLOOKUP(A1760,'Medical Examinations'!A1760:J4094,9,FALSE)</f>
        <v>Normal weight</v>
      </c>
      <c r="K1760" t="str">
        <f>VLOOKUP(A1760,'Medical Examinations'!A1760:J4094,10,FALSE)</f>
        <v>Diabetes</v>
      </c>
      <c r="L1760" s="14">
        <f>VLOOKUP(A1760,'Hospitalisation Details'!$A$1:$H$2344,2,FALSE)</f>
        <v>31592</v>
      </c>
      <c r="M1760">
        <f>VLOOKUP(A1760,'Hospitalisation Details'!$A$1:$H$2344,4,FALSE)</f>
        <v>5034.1000000000004</v>
      </c>
      <c r="N1760" t="str">
        <f>VLOOKUP(A1760,'Hospitalisation Details'!$A$1:$H$2344,5,FALSE)</f>
        <v>tier - 2</v>
      </c>
      <c r="O1760" t="str">
        <f>VLOOKUP(A1760,'Hospitalisation Details'!$A$1:$H$2344,6,FALSE)</f>
        <v>tier - 2</v>
      </c>
      <c r="P1760" t="str">
        <f>VLOOKUP(A1760,'Hospitalisation Details'!$A$1:$H$2344,7,FALSE)</f>
        <v>R1013</v>
      </c>
      <c r="Q1760">
        <f>VLOOKUP(A1760,'Hospitalisation Details'!$A$1:$H$2344,8,FALSE)</f>
        <v>36</v>
      </c>
    </row>
    <row r="1761" spans="1:17" x14ac:dyDescent="0.3">
      <c r="A1761" t="s">
        <v>599</v>
      </c>
      <c r="B1761" t="str">
        <f>VLOOKUP(A1761, 'Customer Names'!$A$1:$D$2336,3,FALSE)</f>
        <v>Takaoka</v>
      </c>
      <c r="C1761">
        <f>VLOOKUP(A1761, 'Medical Examinations'!$A$1:$J$2336,2,FALSE)</f>
        <v>27.645</v>
      </c>
      <c r="D1761">
        <f>VLOOKUP(A1761,'Medical Examinations'!A1760:J4095,3,FALSE)</f>
        <v>5.7</v>
      </c>
      <c r="E1761" t="str">
        <f>VLOOKUP(A1761,'Medical Examinations'!A1760:J4095,4,FALSE)</f>
        <v>No</v>
      </c>
      <c r="F1761" t="str">
        <f>VLOOKUP(A1761,'Medical Examinations'!A1760:J4095,4,FALSE)</f>
        <v>No</v>
      </c>
      <c r="G1761" t="str">
        <f>VLOOKUP(A1761,'Medical Examinations'!A1761:J4095,6,FALSE)</f>
        <v>No</v>
      </c>
      <c r="H1761">
        <f>VLOOKUP(A1761,'Medical Examinations'!A1761:J4095,7,FALSE)</f>
        <v>0</v>
      </c>
      <c r="I1761" s="8" t="str">
        <f>VLOOKUP(A1761,'Medical Examinations'!A1761:J4095,8,FALSE)</f>
        <v>No</v>
      </c>
      <c r="J1761" t="str">
        <f>VLOOKUP(A1761,'Medical Examinations'!A1761:J4095,9,FALSE)</f>
        <v>Overweight</v>
      </c>
      <c r="K1761" t="str">
        <f>VLOOKUP(A1761,'Medical Examinations'!A1761:J4095,10,FALSE)</f>
        <v>Prediabetes</v>
      </c>
      <c r="L1761" s="14">
        <f>VLOOKUP(A1761,'Hospitalisation Details'!$A$1:$H$2344,2,FALSE)</f>
        <v>33491</v>
      </c>
      <c r="M1761">
        <f>VLOOKUP(A1761,'Hospitalisation Details'!$A$1:$H$2344,4,FALSE)</f>
        <v>5031.2700000000004</v>
      </c>
      <c r="N1761" t="str">
        <f>VLOOKUP(A1761,'Hospitalisation Details'!$A$1:$H$2344,5,FALSE)</f>
        <v>tier - 3</v>
      </c>
      <c r="O1761" t="str">
        <f>VLOOKUP(A1761,'Hospitalisation Details'!$A$1:$H$2344,6,FALSE)</f>
        <v>tier - 1</v>
      </c>
      <c r="P1761" t="str">
        <f>VLOOKUP(A1761,'Hospitalisation Details'!$A$1:$H$2344,7,FALSE)</f>
        <v>R1016</v>
      </c>
      <c r="Q1761">
        <f>VLOOKUP(A1761,'Hospitalisation Details'!$A$1:$H$2344,8,FALSE)</f>
        <v>31</v>
      </c>
    </row>
    <row r="1762" spans="1:17" x14ac:dyDescent="0.3">
      <c r="A1762" t="s">
        <v>598</v>
      </c>
      <c r="B1762" t="str">
        <f>VLOOKUP(A1762, 'Customer Names'!$A$1:$D$2336,3,FALSE)</f>
        <v>Sherman</v>
      </c>
      <c r="C1762">
        <f>VLOOKUP(A1762, 'Medical Examinations'!$A$1:$J$2336,2,FALSE)</f>
        <v>29.64</v>
      </c>
      <c r="D1762">
        <f>VLOOKUP(A1762,'Medical Examinations'!A1761:J4096,3,FALSE)</f>
        <v>5.31</v>
      </c>
      <c r="E1762" t="str">
        <f>VLOOKUP(A1762,'Medical Examinations'!A1761:J4096,4,FALSE)</f>
        <v>Yes</v>
      </c>
      <c r="F1762" t="str">
        <f>VLOOKUP(A1762,'Medical Examinations'!A1761:J4096,4,FALSE)</f>
        <v>Yes</v>
      </c>
      <c r="G1762" t="str">
        <f>VLOOKUP(A1762,'Medical Examinations'!A1762:J4096,6,FALSE)</f>
        <v>No</v>
      </c>
      <c r="H1762">
        <f>VLOOKUP(A1762,'Medical Examinations'!A1762:J4096,7,FALSE)</f>
        <v>0</v>
      </c>
      <c r="I1762" s="8" t="str">
        <f>VLOOKUP(A1762,'Medical Examinations'!A1762:J4096,8,FALSE)</f>
        <v>No</v>
      </c>
      <c r="J1762" t="str">
        <f>VLOOKUP(A1762,'Medical Examinations'!A1762:J4096,9,FALSE)</f>
        <v>Overweight</v>
      </c>
      <c r="K1762" t="str">
        <f>VLOOKUP(A1762,'Medical Examinations'!A1762:J4096,10,FALSE)</f>
        <v>Normal</v>
      </c>
      <c r="L1762" s="14">
        <f>VLOOKUP(A1762,'Hospitalisation Details'!$A$1:$H$2344,2,FALSE)</f>
        <v>31409</v>
      </c>
      <c r="M1762">
        <f>VLOOKUP(A1762,'Hospitalisation Details'!$A$1:$H$2344,4,FALSE)</f>
        <v>5028.1499999999996</v>
      </c>
      <c r="N1762" t="str">
        <f>VLOOKUP(A1762,'Hospitalisation Details'!$A$1:$H$2344,5,FALSE)</f>
        <v>tier - 1</v>
      </c>
      <c r="O1762" t="str">
        <f>VLOOKUP(A1762,'Hospitalisation Details'!$A$1:$H$2344,6,FALSE)</f>
        <v>tier - 2</v>
      </c>
      <c r="P1762" t="str">
        <f>VLOOKUP(A1762,'Hospitalisation Details'!$A$1:$H$2344,7,FALSE)</f>
        <v>R1012</v>
      </c>
      <c r="Q1762">
        <f>VLOOKUP(A1762,'Hospitalisation Details'!$A$1:$H$2344,8,FALSE)</f>
        <v>37</v>
      </c>
    </row>
    <row r="1763" spans="1:17" x14ac:dyDescent="0.3">
      <c r="A1763" t="s">
        <v>597</v>
      </c>
      <c r="B1763" t="str">
        <f>VLOOKUP(A1763, 'Customer Names'!$A$1:$D$2336,3,FALSE)</f>
        <v>Andre</v>
      </c>
      <c r="C1763">
        <f>VLOOKUP(A1763, 'Medical Examinations'!$A$1:$J$2336,2,FALSE)</f>
        <v>33.700000000000003</v>
      </c>
      <c r="D1763">
        <f>VLOOKUP(A1763,'Medical Examinations'!A1762:J4097,3,FALSE)</f>
        <v>4.32</v>
      </c>
      <c r="E1763" t="str">
        <f>VLOOKUP(A1763,'Medical Examinations'!A1762:J4097,4,FALSE)</f>
        <v>Yes</v>
      </c>
      <c r="F1763" t="str">
        <f>VLOOKUP(A1763,'Medical Examinations'!A1762:J4097,4,FALSE)</f>
        <v>Yes</v>
      </c>
      <c r="G1763" t="str">
        <f>VLOOKUP(A1763,'Medical Examinations'!A1763:J4097,6,FALSE)</f>
        <v>No</v>
      </c>
      <c r="H1763">
        <f>VLOOKUP(A1763,'Medical Examinations'!A1763:J4097,7,FALSE)</f>
        <v>1</v>
      </c>
      <c r="I1763" s="8" t="str">
        <f>VLOOKUP(A1763,'Medical Examinations'!A1763:J4097,8,FALSE)</f>
        <v>No</v>
      </c>
      <c r="J1763" t="str">
        <f>VLOOKUP(A1763,'Medical Examinations'!A1763:J4097,9,FALSE)</f>
        <v>Obesity</v>
      </c>
      <c r="K1763" t="str">
        <f>VLOOKUP(A1763,'Medical Examinations'!A1763:J4097,10,FALSE)</f>
        <v>Normal</v>
      </c>
      <c r="L1763" s="14">
        <f>VLOOKUP(A1763,'Hospitalisation Details'!$A$1:$H$2344,2,FALSE)</f>
        <v>32456</v>
      </c>
      <c r="M1763">
        <f>VLOOKUP(A1763,'Hospitalisation Details'!$A$1:$H$2344,4,FALSE)</f>
        <v>5012.47</v>
      </c>
      <c r="N1763" t="str">
        <f>VLOOKUP(A1763,'Hospitalisation Details'!$A$1:$H$2344,5,FALSE)</f>
        <v>tier - 2</v>
      </c>
      <c r="O1763" t="str">
        <f>VLOOKUP(A1763,'Hospitalisation Details'!$A$1:$H$2344,6,FALSE)</f>
        <v>tier - 3</v>
      </c>
      <c r="P1763" t="str">
        <f>VLOOKUP(A1763,'Hospitalisation Details'!$A$1:$H$2344,7,FALSE)</f>
        <v>R1011</v>
      </c>
      <c r="Q1763">
        <f>VLOOKUP(A1763,'Hospitalisation Details'!$A$1:$H$2344,8,FALSE)</f>
        <v>34</v>
      </c>
    </row>
    <row r="1764" spans="1:17" x14ac:dyDescent="0.3">
      <c r="A1764" t="s">
        <v>596</v>
      </c>
      <c r="B1764" t="str">
        <f>VLOOKUP(A1764, 'Customer Names'!$A$1:$D$2336,3,FALSE)</f>
        <v>Switt</v>
      </c>
      <c r="C1764">
        <f>VLOOKUP(A1764, 'Medical Examinations'!$A$1:$J$2336,2,FALSE)</f>
        <v>27.5</v>
      </c>
      <c r="D1764">
        <f>VLOOKUP(A1764,'Medical Examinations'!A1763:J4098,3,FALSE)</f>
        <v>4.2300000000000004</v>
      </c>
      <c r="E1764" t="str">
        <f>VLOOKUP(A1764,'Medical Examinations'!A1763:J4098,4,FALSE)</f>
        <v>Yes</v>
      </c>
      <c r="F1764" t="str">
        <f>VLOOKUP(A1764,'Medical Examinations'!A1763:J4098,4,FALSE)</f>
        <v>Yes</v>
      </c>
      <c r="G1764" t="str">
        <f>VLOOKUP(A1764,'Medical Examinations'!A1764:J4098,6,FALSE)</f>
        <v>No</v>
      </c>
      <c r="H1764">
        <f>VLOOKUP(A1764,'Medical Examinations'!A1764:J4098,7,FALSE)</f>
        <v>1</v>
      </c>
      <c r="I1764" s="8" t="str">
        <f>VLOOKUP(A1764,'Medical Examinations'!A1764:J4098,8,FALSE)</f>
        <v>No</v>
      </c>
      <c r="J1764" t="str">
        <f>VLOOKUP(A1764,'Medical Examinations'!A1764:J4098,9,FALSE)</f>
        <v>Overweight</v>
      </c>
      <c r="K1764" t="str">
        <f>VLOOKUP(A1764,'Medical Examinations'!A1764:J4098,10,FALSE)</f>
        <v>Normal</v>
      </c>
      <c r="L1764" s="14">
        <f>VLOOKUP(A1764,'Hospitalisation Details'!$A$1:$H$2344,2,FALSE)</f>
        <v>32332</v>
      </c>
      <c r="M1764">
        <f>VLOOKUP(A1764,'Hospitalisation Details'!$A$1:$H$2344,4,FALSE)</f>
        <v>5003.8500000000004</v>
      </c>
      <c r="N1764" t="str">
        <f>VLOOKUP(A1764,'Hospitalisation Details'!$A$1:$H$2344,5,FALSE)</f>
        <v>tier - 2</v>
      </c>
      <c r="O1764" t="str">
        <f>VLOOKUP(A1764,'Hospitalisation Details'!$A$1:$H$2344,6,FALSE)</f>
        <v>tier - 3</v>
      </c>
      <c r="P1764" t="str">
        <f>VLOOKUP(A1764,'Hospitalisation Details'!$A$1:$H$2344,7,FALSE)</f>
        <v>R1011</v>
      </c>
      <c r="Q1764">
        <f>VLOOKUP(A1764,'Hospitalisation Details'!$A$1:$H$2344,8,FALSE)</f>
        <v>34</v>
      </c>
    </row>
    <row r="1765" spans="1:17" x14ac:dyDescent="0.3">
      <c r="A1765" t="s">
        <v>595</v>
      </c>
      <c r="B1765" t="str">
        <f>VLOOKUP(A1765, 'Customer Names'!$A$1:$D$2336,3,FALSE)</f>
        <v>Erickson</v>
      </c>
      <c r="C1765">
        <f>VLOOKUP(A1765, 'Medical Examinations'!$A$1:$J$2336,2,FALSE)</f>
        <v>16.12</v>
      </c>
      <c r="D1765">
        <f>VLOOKUP(A1765,'Medical Examinations'!A1764:J4099,3,FALSE)</f>
        <v>6.09</v>
      </c>
      <c r="E1765" t="str">
        <f>VLOOKUP(A1765,'Medical Examinations'!A1764:J4099,4,FALSE)</f>
        <v>No</v>
      </c>
      <c r="F1765" t="str">
        <f>VLOOKUP(A1765,'Medical Examinations'!A1764:J4099,4,FALSE)</f>
        <v>No</v>
      </c>
      <c r="G1765" t="str">
        <f>VLOOKUP(A1765,'Medical Examinations'!A1765:J4099,6,FALSE)</f>
        <v>No</v>
      </c>
      <c r="H1765">
        <f>VLOOKUP(A1765,'Medical Examinations'!A1765:J4099,7,FALSE)</f>
        <v>0</v>
      </c>
      <c r="I1765" s="8" t="str">
        <f>VLOOKUP(A1765,'Medical Examinations'!A1765:J4099,8,FALSE)</f>
        <v>No</v>
      </c>
      <c r="J1765" t="str">
        <f>VLOOKUP(A1765,'Medical Examinations'!A1765:J4099,9,FALSE)</f>
        <v>Underweight</v>
      </c>
      <c r="K1765" t="str">
        <f>VLOOKUP(A1765,'Medical Examinations'!A1765:J4099,10,FALSE)</f>
        <v>Prediabetes</v>
      </c>
      <c r="L1765" s="14">
        <f>VLOOKUP(A1765,'Hospitalisation Details'!$A$1:$H$2344,2,FALSE)</f>
        <v>28285</v>
      </c>
      <c r="M1765">
        <f>VLOOKUP(A1765,'Hospitalisation Details'!$A$1:$H$2344,4,FALSE)</f>
        <v>5003.7700000000004</v>
      </c>
      <c r="N1765" t="str">
        <f>VLOOKUP(A1765,'Hospitalisation Details'!$A$1:$H$2344,5,FALSE)</f>
        <v>tier - 2</v>
      </c>
      <c r="O1765" t="str">
        <f>VLOOKUP(A1765,'Hospitalisation Details'!$A$1:$H$2344,6,FALSE)</f>
        <v>tier - 3</v>
      </c>
      <c r="P1765" t="str">
        <f>VLOOKUP(A1765,'Hospitalisation Details'!$A$1:$H$2344,7,FALSE)</f>
        <v>R1013</v>
      </c>
      <c r="Q1765">
        <f>VLOOKUP(A1765,'Hospitalisation Details'!$A$1:$H$2344,8,FALSE)</f>
        <v>45</v>
      </c>
    </row>
    <row r="1766" spans="1:17" x14ac:dyDescent="0.3">
      <c r="A1766" t="s">
        <v>594</v>
      </c>
      <c r="B1766" t="str">
        <f>VLOOKUP(A1766, 'Customer Names'!$A$1:$D$2336,3,FALSE)</f>
        <v>Miller</v>
      </c>
      <c r="C1766">
        <f>VLOOKUP(A1766, 'Medical Examinations'!$A$1:$J$2336,2,FALSE)</f>
        <v>26.73</v>
      </c>
      <c r="D1766">
        <f>VLOOKUP(A1766,'Medical Examinations'!A1765:J4100,3,FALSE)</f>
        <v>4.74</v>
      </c>
      <c r="E1766" t="str">
        <f>VLOOKUP(A1766,'Medical Examinations'!A1765:J4100,4,FALSE)</f>
        <v>Yes</v>
      </c>
      <c r="F1766" t="str">
        <f>VLOOKUP(A1766,'Medical Examinations'!A1765:J4100,4,FALSE)</f>
        <v>Yes</v>
      </c>
      <c r="G1766" t="str">
        <f>VLOOKUP(A1766,'Medical Examinations'!A1766:J4100,6,FALSE)</f>
        <v>No</v>
      </c>
      <c r="H1766">
        <f>VLOOKUP(A1766,'Medical Examinations'!A1766:J4100,7,FALSE)</f>
        <v>1</v>
      </c>
      <c r="I1766" s="8" t="str">
        <f>VLOOKUP(A1766,'Medical Examinations'!A1766:J4100,8,FALSE)</f>
        <v>No</v>
      </c>
      <c r="J1766" t="str">
        <f>VLOOKUP(A1766,'Medical Examinations'!A1766:J4100,9,FALSE)</f>
        <v>Overweight</v>
      </c>
      <c r="K1766" t="str">
        <f>VLOOKUP(A1766,'Medical Examinations'!A1766:J4100,10,FALSE)</f>
        <v>Normal</v>
      </c>
      <c r="L1766" s="14">
        <f>VLOOKUP(A1766,'Hospitalisation Details'!$A$1:$H$2344,2,FALSE)</f>
        <v>32390</v>
      </c>
      <c r="M1766">
        <f>VLOOKUP(A1766,'Hospitalisation Details'!$A$1:$H$2344,4,FALSE)</f>
        <v>5002.78</v>
      </c>
      <c r="N1766" t="str">
        <f>VLOOKUP(A1766,'Hospitalisation Details'!$A$1:$H$2344,5,FALSE)</f>
        <v>tier - 2</v>
      </c>
      <c r="O1766" t="str">
        <f>VLOOKUP(A1766,'Hospitalisation Details'!$A$1:$H$2344,6,FALSE)</f>
        <v>tier - 2</v>
      </c>
      <c r="P1766" t="str">
        <f>VLOOKUP(A1766,'Hospitalisation Details'!$A$1:$H$2344,7,FALSE)</f>
        <v>R1013</v>
      </c>
      <c r="Q1766">
        <f>VLOOKUP(A1766,'Hospitalisation Details'!$A$1:$H$2344,8,FALSE)</f>
        <v>34</v>
      </c>
    </row>
    <row r="1767" spans="1:17" x14ac:dyDescent="0.3">
      <c r="A1767" t="s">
        <v>593</v>
      </c>
      <c r="B1767" t="str">
        <f>VLOOKUP(A1767, 'Customer Names'!$A$1:$D$2336,3,FALSE)</f>
        <v>Whitbeck</v>
      </c>
      <c r="C1767">
        <f>VLOOKUP(A1767, 'Medical Examinations'!$A$1:$J$2336,2,FALSE)</f>
        <v>37.25</v>
      </c>
      <c r="D1767">
        <f>VLOOKUP(A1767,'Medical Examinations'!A1766:J4101,3,FALSE)</f>
        <v>6.23</v>
      </c>
      <c r="E1767" t="str">
        <f>VLOOKUP(A1767,'Medical Examinations'!A1766:J4101,4,FALSE)</f>
        <v>Yes</v>
      </c>
      <c r="F1767" t="str">
        <f>VLOOKUP(A1767,'Medical Examinations'!A1766:J4101,4,FALSE)</f>
        <v>Yes</v>
      </c>
      <c r="G1767" t="str">
        <f>VLOOKUP(A1767,'Medical Examinations'!A1767:J4101,6,FALSE)</f>
        <v>No</v>
      </c>
      <c r="H1767">
        <f>VLOOKUP(A1767,'Medical Examinations'!A1767:J4101,7,FALSE)</f>
        <v>0</v>
      </c>
      <c r="I1767" s="8" t="str">
        <f>VLOOKUP(A1767,'Medical Examinations'!A1767:J4101,8,FALSE)</f>
        <v>No</v>
      </c>
      <c r="J1767" t="str">
        <f>VLOOKUP(A1767,'Medical Examinations'!A1767:J4101,9,FALSE)</f>
        <v>Obesity</v>
      </c>
      <c r="K1767" t="str">
        <f>VLOOKUP(A1767,'Medical Examinations'!A1767:J4101,10,FALSE)</f>
        <v>Prediabetes</v>
      </c>
      <c r="L1767" s="14">
        <f>VLOOKUP(A1767,'Hospitalisation Details'!$A$1:$H$2344,2,FALSE)</f>
        <v>37169</v>
      </c>
      <c r="M1767">
        <f>VLOOKUP(A1767,'Hospitalisation Details'!$A$1:$H$2344,4,FALSE)</f>
        <v>4999.04</v>
      </c>
      <c r="N1767" t="str">
        <f>VLOOKUP(A1767,'Hospitalisation Details'!$A$1:$H$2344,5,FALSE)</f>
        <v>tier - 2</v>
      </c>
      <c r="O1767" t="str">
        <f>VLOOKUP(A1767,'Hospitalisation Details'!$A$1:$H$2344,6,FALSE)</f>
        <v>tier - 2</v>
      </c>
      <c r="P1767" t="str">
        <f>VLOOKUP(A1767,'Hospitalisation Details'!$A$1:$H$2344,7,FALSE)</f>
        <v>R1011</v>
      </c>
      <c r="Q1767">
        <f>VLOOKUP(A1767,'Hospitalisation Details'!$A$1:$H$2344,8,FALSE)</f>
        <v>21</v>
      </c>
    </row>
    <row r="1768" spans="1:17" x14ac:dyDescent="0.3">
      <c r="A1768" t="s">
        <v>592</v>
      </c>
      <c r="B1768" t="str">
        <f>VLOOKUP(A1768, 'Customer Names'!$A$1:$D$2336,3,FALSE)</f>
        <v>Auer</v>
      </c>
      <c r="C1768">
        <f>VLOOKUP(A1768, 'Medical Examinations'!$A$1:$J$2336,2,FALSE)</f>
        <v>23.56</v>
      </c>
      <c r="D1768">
        <f>VLOOKUP(A1768,'Medical Examinations'!A1767:J4102,3,FALSE)</f>
        <v>5.45</v>
      </c>
      <c r="E1768" t="str">
        <f>VLOOKUP(A1768,'Medical Examinations'!A1767:J4102,4,FALSE)</f>
        <v>Yes</v>
      </c>
      <c r="F1768" t="str">
        <f>VLOOKUP(A1768,'Medical Examinations'!A1767:J4102,4,FALSE)</f>
        <v>Yes</v>
      </c>
      <c r="G1768" t="str">
        <f>VLOOKUP(A1768,'Medical Examinations'!A1768:J4102,6,FALSE)</f>
        <v>No</v>
      </c>
      <c r="H1768">
        <f>VLOOKUP(A1768,'Medical Examinations'!A1768:J4102,7,FALSE)</f>
        <v>1</v>
      </c>
      <c r="I1768" s="8" t="str">
        <f>VLOOKUP(A1768,'Medical Examinations'!A1768:J4102,8,FALSE)</f>
        <v>No</v>
      </c>
      <c r="J1768" t="str">
        <f>VLOOKUP(A1768,'Medical Examinations'!A1768:J4102,9,FALSE)</f>
        <v>Normal weight</v>
      </c>
      <c r="K1768" t="str">
        <f>VLOOKUP(A1768,'Medical Examinations'!A1768:J4102,10,FALSE)</f>
        <v>Normal</v>
      </c>
      <c r="L1768" s="14">
        <f>VLOOKUP(A1768,'Hospitalisation Details'!$A$1:$H$2344,2,FALSE)</f>
        <v>32318</v>
      </c>
      <c r="M1768">
        <f>VLOOKUP(A1768,'Hospitalisation Details'!$A$1:$H$2344,4,FALSE)</f>
        <v>4992.38</v>
      </c>
      <c r="N1768" t="str">
        <f>VLOOKUP(A1768,'Hospitalisation Details'!$A$1:$H$2344,5,FALSE)</f>
        <v>tier - 2</v>
      </c>
      <c r="O1768" t="str">
        <f>VLOOKUP(A1768,'Hospitalisation Details'!$A$1:$H$2344,6,FALSE)</f>
        <v>tier - 3</v>
      </c>
      <c r="P1768" t="str">
        <f>VLOOKUP(A1768,'Hospitalisation Details'!$A$1:$H$2344,7,FALSE)</f>
        <v>R1024</v>
      </c>
      <c r="Q1768">
        <f>VLOOKUP(A1768,'Hospitalisation Details'!$A$1:$H$2344,8,FALSE)</f>
        <v>34</v>
      </c>
    </row>
    <row r="1769" spans="1:17" x14ac:dyDescent="0.3">
      <c r="A1769" t="s">
        <v>591</v>
      </c>
      <c r="B1769" t="str">
        <f>VLOOKUP(A1769, 'Customer Names'!$A$1:$D$2336,3,FALSE)</f>
        <v>Attar</v>
      </c>
      <c r="C1769">
        <f>VLOOKUP(A1769, 'Medical Examinations'!$A$1:$J$2336,2,FALSE)</f>
        <v>15.84</v>
      </c>
      <c r="D1769">
        <f>VLOOKUP(A1769,'Medical Examinations'!A1768:J4103,3,FALSE)</f>
        <v>10.34</v>
      </c>
      <c r="E1769" t="str">
        <f>VLOOKUP(A1769,'Medical Examinations'!A1768:J4103,4,FALSE)</f>
        <v>No</v>
      </c>
      <c r="F1769" t="str">
        <f>VLOOKUP(A1769,'Medical Examinations'!A1768:J4103,4,FALSE)</f>
        <v>No</v>
      </c>
      <c r="G1769" t="str">
        <f>VLOOKUP(A1769,'Medical Examinations'!A1769:J4103,6,FALSE)</f>
        <v>No</v>
      </c>
      <c r="H1769">
        <f>VLOOKUP(A1769,'Medical Examinations'!A1769:J4103,7,FALSE)</f>
        <v>2</v>
      </c>
      <c r="I1769" s="8" t="str">
        <f>VLOOKUP(A1769,'Medical Examinations'!A1769:J4103,8,FALSE)</f>
        <v>No</v>
      </c>
      <c r="J1769" t="str">
        <f>VLOOKUP(A1769,'Medical Examinations'!A1769:J4103,9,FALSE)</f>
        <v>Underweight</v>
      </c>
      <c r="K1769" t="str">
        <f>VLOOKUP(A1769,'Medical Examinations'!A1769:J4103,10,FALSE)</f>
        <v>Diabetes</v>
      </c>
      <c r="L1769" s="14">
        <f>VLOOKUP(A1769,'Hospitalisation Details'!$A$1:$H$2344,2,FALSE)</f>
        <v>26975</v>
      </c>
      <c r="M1769">
        <f>VLOOKUP(A1769,'Hospitalisation Details'!$A$1:$H$2344,4,FALSE)</f>
        <v>4985.22</v>
      </c>
      <c r="N1769" t="str">
        <f>VLOOKUP(A1769,'Hospitalisation Details'!$A$1:$H$2344,5,FALSE)</f>
        <v>tier - 2</v>
      </c>
      <c r="O1769" t="str">
        <f>VLOOKUP(A1769,'Hospitalisation Details'!$A$1:$H$2344,6,FALSE)</f>
        <v>tier - 3</v>
      </c>
      <c r="P1769" t="str">
        <f>VLOOKUP(A1769,'Hospitalisation Details'!$A$1:$H$2344,7,FALSE)</f>
        <v>R1013</v>
      </c>
      <c r="Q1769">
        <f>VLOOKUP(A1769,'Hospitalisation Details'!$A$1:$H$2344,8,FALSE)</f>
        <v>49</v>
      </c>
    </row>
    <row r="1770" spans="1:17" x14ac:dyDescent="0.3">
      <c r="A1770" t="s">
        <v>590</v>
      </c>
      <c r="B1770" t="str">
        <f>VLOOKUP(A1770, 'Customer Names'!$A$1:$D$2336,3,FALSE)</f>
        <v>Misuraca</v>
      </c>
      <c r="C1770">
        <f>VLOOKUP(A1770, 'Medical Examinations'!$A$1:$J$2336,2,FALSE)</f>
        <v>36.630000000000003</v>
      </c>
      <c r="D1770">
        <f>VLOOKUP(A1770,'Medical Examinations'!A1769:J4104,3,FALSE)</f>
        <v>5.15</v>
      </c>
      <c r="E1770" t="str">
        <f>VLOOKUP(A1770,'Medical Examinations'!A1769:J4104,4,FALSE)</f>
        <v>No</v>
      </c>
      <c r="F1770" t="str">
        <f>VLOOKUP(A1770,'Medical Examinations'!A1769:J4104,4,FALSE)</f>
        <v>No</v>
      </c>
      <c r="G1770" t="str">
        <f>VLOOKUP(A1770,'Medical Examinations'!A1770:J4104,6,FALSE)</f>
        <v>No</v>
      </c>
      <c r="H1770">
        <f>VLOOKUP(A1770,'Medical Examinations'!A1770:J4104,7,FALSE)</f>
        <v>0</v>
      </c>
      <c r="I1770" s="8" t="str">
        <f>VLOOKUP(A1770,'Medical Examinations'!A1770:J4104,8,FALSE)</f>
        <v>No</v>
      </c>
      <c r="J1770" t="str">
        <f>VLOOKUP(A1770,'Medical Examinations'!A1770:J4104,9,FALSE)</f>
        <v>Obesity</v>
      </c>
      <c r="K1770" t="str">
        <f>VLOOKUP(A1770,'Medical Examinations'!A1770:J4104,10,FALSE)</f>
        <v>Normal</v>
      </c>
      <c r="L1770" s="14">
        <f>VLOOKUP(A1770,'Hospitalisation Details'!$A$1:$H$2344,2,FALSE)</f>
        <v>33480</v>
      </c>
      <c r="M1770">
        <f>VLOOKUP(A1770,'Hospitalisation Details'!$A$1:$H$2344,4,FALSE)</f>
        <v>4949.76</v>
      </c>
      <c r="N1770" t="str">
        <f>VLOOKUP(A1770,'Hospitalisation Details'!$A$1:$H$2344,5,FALSE)</f>
        <v>tier - 2</v>
      </c>
      <c r="O1770" t="str">
        <f>VLOOKUP(A1770,'Hospitalisation Details'!$A$1:$H$2344,6,FALSE)</f>
        <v>tier - 1</v>
      </c>
      <c r="P1770" t="str">
        <f>VLOOKUP(A1770,'Hospitalisation Details'!$A$1:$H$2344,7,FALSE)</f>
        <v>R1013</v>
      </c>
      <c r="Q1770">
        <f>VLOOKUP(A1770,'Hospitalisation Details'!$A$1:$H$2344,8,FALSE)</f>
        <v>31</v>
      </c>
    </row>
    <row r="1771" spans="1:17" x14ac:dyDescent="0.3">
      <c r="A1771" t="s">
        <v>589</v>
      </c>
      <c r="B1771" t="str">
        <f>VLOOKUP(A1771, 'Customer Names'!$A$1:$D$2336,3,FALSE)</f>
        <v>Spannaus</v>
      </c>
      <c r="C1771">
        <f>VLOOKUP(A1771, 'Medical Examinations'!$A$1:$J$2336,2,FALSE)</f>
        <v>16.47</v>
      </c>
      <c r="D1771">
        <f>VLOOKUP(A1771,'Medical Examinations'!A1770:J4105,3,FALSE)</f>
        <v>11.72</v>
      </c>
      <c r="E1771" t="str">
        <f>VLOOKUP(A1771,'Medical Examinations'!A1770:J4105,4,FALSE)</f>
        <v>No</v>
      </c>
      <c r="F1771" t="str">
        <f>VLOOKUP(A1771,'Medical Examinations'!A1770:J4105,4,FALSE)</f>
        <v>No</v>
      </c>
      <c r="G1771" t="str">
        <f>VLOOKUP(A1771,'Medical Examinations'!A1771:J4105,6,FALSE)</f>
        <v>No</v>
      </c>
      <c r="H1771">
        <f>VLOOKUP(A1771,'Medical Examinations'!A1771:J4105,7,FALSE)</f>
        <v>0</v>
      </c>
      <c r="I1771" s="8" t="str">
        <f>VLOOKUP(A1771,'Medical Examinations'!A1771:J4105,8,FALSE)</f>
        <v>No</v>
      </c>
      <c r="J1771" t="str">
        <f>VLOOKUP(A1771,'Medical Examinations'!A1771:J4105,9,FALSE)</f>
        <v>Underweight</v>
      </c>
      <c r="K1771" t="str">
        <f>VLOOKUP(A1771,'Medical Examinations'!A1771:J4105,10,FALSE)</f>
        <v>Diabetes</v>
      </c>
      <c r="L1771" s="14">
        <f>VLOOKUP(A1771,'Hospitalisation Details'!$A$1:$H$2344,2,FALSE)</f>
        <v>27206</v>
      </c>
      <c r="M1771">
        <f>VLOOKUP(A1771,'Hospitalisation Details'!$A$1:$H$2344,4,FALSE)</f>
        <v>4942.0600000000004</v>
      </c>
      <c r="N1771" t="str">
        <f>VLOOKUP(A1771,'Hospitalisation Details'!$A$1:$H$2344,5,FALSE)</f>
        <v>tier - 2</v>
      </c>
      <c r="O1771" t="str">
        <f>VLOOKUP(A1771,'Hospitalisation Details'!$A$1:$H$2344,6,FALSE)</f>
        <v>tier - 2</v>
      </c>
      <c r="P1771" t="str">
        <f>VLOOKUP(A1771,'Hospitalisation Details'!$A$1:$H$2344,7,FALSE)</f>
        <v>R1013</v>
      </c>
      <c r="Q1771">
        <f>VLOOKUP(A1771,'Hospitalisation Details'!$A$1:$H$2344,8,FALSE)</f>
        <v>48</v>
      </c>
    </row>
    <row r="1772" spans="1:17" x14ac:dyDescent="0.3">
      <c r="A1772" t="s">
        <v>588</v>
      </c>
      <c r="B1772" t="str">
        <f>VLOOKUP(A1772, 'Customer Names'!$A$1:$D$2336,3,FALSE)</f>
        <v>Tarbiat</v>
      </c>
      <c r="C1772">
        <f>VLOOKUP(A1772, 'Medical Examinations'!$A$1:$J$2336,2,FALSE)</f>
        <v>25.8</v>
      </c>
      <c r="D1772">
        <f>VLOOKUP(A1772,'Medical Examinations'!A1771:J4106,3,FALSE)</f>
        <v>5.29</v>
      </c>
      <c r="E1772" t="str">
        <f>VLOOKUP(A1772,'Medical Examinations'!A1771:J4106,4,FALSE)</f>
        <v>No</v>
      </c>
      <c r="F1772" t="str">
        <f>VLOOKUP(A1772,'Medical Examinations'!A1771:J4106,4,FALSE)</f>
        <v>No</v>
      </c>
      <c r="G1772" t="str">
        <f>VLOOKUP(A1772,'Medical Examinations'!A1772:J4106,6,FALSE)</f>
        <v>No</v>
      </c>
      <c r="H1772">
        <f>VLOOKUP(A1772,'Medical Examinations'!A1772:J4106,7,FALSE)</f>
        <v>0</v>
      </c>
      <c r="I1772" s="8" t="str">
        <f>VLOOKUP(A1772,'Medical Examinations'!A1772:J4106,8,FALSE)</f>
        <v>No</v>
      </c>
      <c r="J1772" t="str">
        <f>VLOOKUP(A1772,'Medical Examinations'!A1772:J4106,9,FALSE)</f>
        <v>Overweight</v>
      </c>
      <c r="K1772" t="str">
        <f>VLOOKUP(A1772,'Medical Examinations'!A1772:J4106,10,FALSE)</f>
        <v>Normal</v>
      </c>
      <c r="L1772" s="14">
        <f>VLOOKUP(A1772,'Hospitalisation Details'!$A$1:$H$2344,2,FALSE)</f>
        <v>33569</v>
      </c>
      <c r="M1772">
        <f>VLOOKUP(A1772,'Hospitalisation Details'!$A$1:$H$2344,4,FALSE)</f>
        <v>4934.71</v>
      </c>
      <c r="N1772" t="str">
        <f>VLOOKUP(A1772,'Hospitalisation Details'!$A$1:$H$2344,5,FALSE)</f>
        <v>tier - 2</v>
      </c>
      <c r="O1772" t="str">
        <f>VLOOKUP(A1772,'Hospitalisation Details'!$A$1:$H$2344,6,FALSE)</f>
        <v>tier - 3</v>
      </c>
      <c r="P1772" t="str">
        <f>VLOOKUP(A1772,'Hospitalisation Details'!$A$1:$H$2344,7,FALSE)</f>
        <v>R1011</v>
      </c>
      <c r="Q1772">
        <f>VLOOKUP(A1772,'Hospitalisation Details'!$A$1:$H$2344,8,FALSE)</f>
        <v>31</v>
      </c>
    </row>
    <row r="1773" spans="1:17" x14ac:dyDescent="0.3">
      <c r="A1773" t="s">
        <v>587</v>
      </c>
      <c r="B1773" t="str">
        <f>VLOOKUP(A1773, 'Customer Names'!$A$1:$D$2336,3,FALSE)</f>
        <v>Pulkkinen</v>
      </c>
      <c r="C1773">
        <f>VLOOKUP(A1773, 'Medical Examinations'!$A$1:$J$2336,2,FALSE)</f>
        <v>23.6</v>
      </c>
      <c r="D1773">
        <f>VLOOKUP(A1773,'Medical Examinations'!A1772:J4107,3,FALSE)</f>
        <v>4.33</v>
      </c>
      <c r="E1773" t="str">
        <f>VLOOKUP(A1773,'Medical Examinations'!A1772:J4107,4,FALSE)</f>
        <v>No</v>
      </c>
      <c r="F1773" t="str">
        <f>VLOOKUP(A1773,'Medical Examinations'!A1772:J4107,4,FALSE)</f>
        <v>No</v>
      </c>
      <c r="G1773" t="str">
        <f>VLOOKUP(A1773,'Medical Examinations'!A1773:J4107,6,FALSE)</f>
        <v>No</v>
      </c>
      <c r="H1773">
        <f>VLOOKUP(A1773,'Medical Examinations'!A1773:J4107,7,FALSE)</f>
        <v>0</v>
      </c>
      <c r="I1773" s="8" t="str">
        <f>VLOOKUP(A1773,'Medical Examinations'!A1773:J4107,8,FALSE)</f>
        <v>No</v>
      </c>
      <c r="J1773" t="str">
        <f>VLOOKUP(A1773,'Medical Examinations'!A1773:J4107,9,FALSE)</f>
        <v>Normal weight</v>
      </c>
      <c r="K1773" t="str">
        <f>VLOOKUP(A1773,'Medical Examinations'!A1773:J4107,10,FALSE)</f>
        <v>Normal</v>
      </c>
      <c r="L1773" s="14">
        <f>VLOOKUP(A1773,'Hospitalisation Details'!$A$1:$H$2344,2,FALSE)</f>
        <v>33473</v>
      </c>
      <c r="M1773">
        <f>VLOOKUP(A1773,'Hospitalisation Details'!$A$1:$H$2344,4,FALSE)</f>
        <v>4931.6499999999996</v>
      </c>
      <c r="N1773" t="str">
        <f>VLOOKUP(A1773,'Hospitalisation Details'!$A$1:$H$2344,5,FALSE)</f>
        <v>tier - 2</v>
      </c>
      <c r="O1773" t="str">
        <f>VLOOKUP(A1773,'Hospitalisation Details'!$A$1:$H$2344,6,FALSE)</f>
        <v>tier - 3</v>
      </c>
      <c r="P1773" t="str">
        <f>VLOOKUP(A1773,'Hospitalisation Details'!$A$1:$H$2344,7,FALSE)</f>
        <v>R1011</v>
      </c>
      <c r="Q1773">
        <f>VLOOKUP(A1773,'Hospitalisation Details'!$A$1:$H$2344,8,FALSE)</f>
        <v>31</v>
      </c>
    </row>
    <row r="1774" spans="1:17" x14ac:dyDescent="0.3">
      <c r="A1774" t="s">
        <v>586</v>
      </c>
      <c r="B1774" t="str">
        <f>VLOOKUP(A1774, 'Customer Names'!$A$1:$D$2336,3,FALSE)</f>
        <v>Trnovcova</v>
      </c>
      <c r="C1774">
        <f>VLOOKUP(A1774, 'Medical Examinations'!$A$1:$J$2336,2,FALSE)</f>
        <v>32.11</v>
      </c>
      <c r="D1774">
        <f>VLOOKUP(A1774,'Medical Examinations'!A1773:J4108,3,FALSE)</f>
        <v>6.24</v>
      </c>
      <c r="E1774" t="str">
        <f>VLOOKUP(A1774,'Medical Examinations'!A1773:J4108,4,FALSE)</f>
        <v>No</v>
      </c>
      <c r="F1774" t="str">
        <f>VLOOKUP(A1774,'Medical Examinations'!A1773:J4108,4,FALSE)</f>
        <v>No</v>
      </c>
      <c r="G1774" t="str">
        <f>VLOOKUP(A1774,'Medical Examinations'!A1774:J4108,6,FALSE)</f>
        <v>Yes</v>
      </c>
      <c r="H1774">
        <f>VLOOKUP(A1774,'Medical Examinations'!A1774:J4108,7,FALSE)</f>
        <v>1</v>
      </c>
      <c r="I1774" s="8" t="str">
        <f>VLOOKUP(A1774,'Medical Examinations'!A1774:J4108,8,FALSE)</f>
        <v>No</v>
      </c>
      <c r="J1774" t="str">
        <f>VLOOKUP(A1774,'Medical Examinations'!A1774:J4108,9,FALSE)</f>
        <v>Obesity</v>
      </c>
      <c r="K1774" t="str">
        <f>VLOOKUP(A1774,'Medical Examinations'!A1774:J4108,10,FALSE)</f>
        <v>Prediabetes</v>
      </c>
      <c r="L1774" s="14">
        <f>VLOOKUP(A1774,'Hospitalisation Details'!$A$1:$H$2344,2,FALSE)</f>
        <v>34191</v>
      </c>
      <c r="M1774">
        <f>VLOOKUP(A1774,'Hospitalisation Details'!$A$1:$H$2344,4,FALSE)</f>
        <v>4922.92</v>
      </c>
      <c r="N1774" t="str">
        <f>VLOOKUP(A1774,'Hospitalisation Details'!$A$1:$H$2344,5,FALSE)</f>
        <v>tier - 2</v>
      </c>
      <c r="O1774" t="str">
        <f>VLOOKUP(A1774,'Hospitalisation Details'!$A$1:$H$2344,6,FALSE)</f>
        <v>tier - 2</v>
      </c>
      <c r="P1774" t="str">
        <f>VLOOKUP(A1774,'Hospitalisation Details'!$A$1:$H$2344,7,FALSE)</f>
        <v>R1012</v>
      </c>
      <c r="Q1774">
        <f>VLOOKUP(A1774,'Hospitalisation Details'!$A$1:$H$2344,8,FALSE)</f>
        <v>29</v>
      </c>
    </row>
    <row r="1775" spans="1:17" x14ac:dyDescent="0.3">
      <c r="A1775" t="s">
        <v>585</v>
      </c>
      <c r="B1775" t="str">
        <f>VLOOKUP(A1775, 'Customer Names'!$A$1:$D$2336,3,FALSE)</f>
        <v>Anthony</v>
      </c>
      <c r="C1775">
        <f>VLOOKUP(A1775, 'Medical Examinations'!$A$1:$J$2336,2,FALSE)</f>
        <v>30.114999999999998</v>
      </c>
      <c r="D1775">
        <f>VLOOKUP(A1775,'Medical Examinations'!A1774:J4109,3,FALSE)</f>
        <v>11.61</v>
      </c>
      <c r="E1775" t="str">
        <f>VLOOKUP(A1775,'Medical Examinations'!A1774:J4109,4,FALSE)</f>
        <v>No</v>
      </c>
      <c r="F1775" t="str">
        <f>VLOOKUP(A1775,'Medical Examinations'!A1774:J4109,4,FALSE)</f>
        <v>No</v>
      </c>
      <c r="G1775" t="str">
        <f>VLOOKUP(A1775,'Medical Examinations'!A1775:J4109,6,FALSE)</f>
        <v>No</v>
      </c>
      <c r="H1775">
        <f>VLOOKUP(A1775,'Medical Examinations'!A1775:J4109,7,FALSE)</f>
        <v>0</v>
      </c>
      <c r="I1775" s="8" t="str">
        <f>VLOOKUP(A1775,'Medical Examinations'!A1775:J4109,8,FALSE)</f>
        <v>No</v>
      </c>
      <c r="J1775" t="str">
        <f>VLOOKUP(A1775,'Medical Examinations'!A1775:J4109,9,FALSE)</f>
        <v>Obesity</v>
      </c>
      <c r="K1775" t="str">
        <f>VLOOKUP(A1775,'Medical Examinations'!A1775:J4109,10,FALSE)</f>
        <v>Diabetes</v>
      </c>
      <c r="L1775" s="14">
        <f>VLOOKUP(A1775,'Hospitalisation Details'!$A$1:$H$2344,2,FALSE)</f>
        <v>37489</v>
      </c>
      <c r="M1775">
        <f>VLOOKUP(A1775,'Hospitalisation Details'!$A$1:$H$2344,4,FALSE)</f>
        <v>4915.0600000000004</v>
      </c>
      <c r="N1775" t="str">
        <f>VLOOKUP(A1775,'Hospitalisation Details'!$A$1:$H$2344,5,FALSE)</f>
        <v>tier - 2</v>
      </c>
      <c r="O1775" t="str">
        <f>VLOOKUP(A1775,'Hospitalisation Details'!$A$1:$H$2344,6,FALSE)</f>
        <v>tier - 1</v>
      </c>
      <c r="P1775" t="str">
        <f>VLOOKUP(A1775,'Hospitalisation Details'!$A$1:$H$2344,7,FALSE)</f>
        <v>R1017</v>
      </c>
      <c r="Q1775">
        <f>VLOOKUP(A1775,'Hospitalisation Details'!$A$1:$H$2344,8,FALSE)</f>
        <v>20</v>
      </c>
    </row>
    <row r="1776" spans="1:17" x14ac:dyDescent="0.3">
      <c r="A1776" t="s">
        <v>584</v>
      </c>
      <c r="B1776" t="str">
        <f>VLOOKUP(A1776, 'Customer Names'!$A$1:$D$2336,3,FALSE)</f>
        <v>Hetrick</v>
      </c>
      <c r="C1776">
        <f>VLOOKUP(A1776, 'Medical Examinations'!$A$1:$J$2336,2,FALSE)</f>
        <v>20.28</v>
      </c>
      <c r="D1776">
        <f>VLOOKUP(A1776,'Medical Examinations'!A1775:J4110,3,FALSE)</f>
        <v>11.07</v>
      </c>
      <c r="E1776" t="str">
        <f>VLOOKUP(A1776,'Medical Examinations'!A1775:J4110,4,FALSE)</f>
        <v>Yes</v>
      </c>
      <c r="F1776" t="str">
        <f>VLOOKUP(A1776,'Medical Examinations'!A1775:J4110,4,FALSE)</f>
        <v>Yes</v>
      </c>
      <c r="G1776" t="str">
        <f>VLOOKUP(A1776,'Medical Examinations'!A1776:J4110,6,FALSE)</f>
        <v>No</v>
      </c>
      <c r="H1776">
        <f>VLOOKUP(A1776,'Medical Examinations'!A1776:J4110,7,FALSE)</f>
        <v>0</v>
      </c>
      <c r="I1776" s="8" t="str">
        <f>VLOOKUP(A1776,'Medical Examinations'!A1776:J4110,8,FALSE)</f>
        <v>No</v>
      </c>
      <c r="J1776" t="str">
        <f>VLOOKUP(A1776,'Medical Examinations'!A1776:J4110,9,FALSE)</f>
        <v>Normal weight</v>
      </c>
      <c r="K1776" t="str">
        <f>VLOOKUP(A1776,'Medical Examinations'!A1776:J4110,10,FALSE)</f>
        <v>Diabetes</v>
      </c>
      <c r="L1776" s="14">
        <f>VLOOKUP(A1776,'Hospitalisation Details'!$A$1:$H$2344,2,FALSE)</f>
        <v>29877</v>
      </c>
      <c r="M1776">
        <f>VLOOKUP(A1776,'Hospitalisation Details'!$A$1:$H$2344,4,FALSE)</f>
        <v>4911.8900000000003</v>
      </c>
      <c r="N1776" t="str">
        <f>VLOOKUP(A1776,'Hospitalisation Details'!$A$1:$H$2344,5,FALSE)</f>
        <v>tier - 2</v>
      </c>
      <c r="O1776" t="str">
        <f>VLOOKUP(A1776,'Hospitalisation Details'!$A$1:$H$2344,6,FALSE)</f>
        <v>tier - 3</v>
      </c>
      <c r="P1776" t="str">
        <f>VLOOKUP(A1776,'Hospitalisation Details'!$A$1:$H$2344,7,FALSE)</f>
        <v>R1013</v>
      </c>
      <c r="Q1776">
        <f>VLOOKUP(A1776,'Hospitalisation Details'!$A$1:$H$2344,8,FALSE)</f>
        <v>41</v>
      </c>
    </row>
    <row r="1777" spans="1:17" x14ac:dyDescent="0.3">
      <c r="A1777" t="s">
        <v>583</v>
      </c>
      <c r="B1777" t="str">
        <f>VLOOKUP(A1777, 'Customer Names'!$A$1:$D$2336,3,FALSE)</f>
        <v>Stern</v>
      </c>
      <c r="C1777">
        <f>VLOOKUP(A1777, 'Medical Examinations'!$A$1:$J$2336,2,FALSE)</f>
        <v>20.234999999999999</v>
      </c>
      <c r="D1777">
        <f>VLOOKUP(A1777,'Medical Examinations'!A1776:J4111,3,FALSE)</f>
        <v>5.19</v>
      </c>
      <c r="E1777" t="str">
        <f>VLOOKUP(A1777,'Medical Examinations'!A1776:J4111,4,FALSE)</f>
        <v>No</v>
      </c>
      <c r="F1777" t="str">
        <f>VLOOKUP(A1777,'Medical Examinations'!A1776:J4111,4,FALSE)</f>
        <v>No</v>
      </c>
      <c r="G1777" t="str">
        <f>VLOOKUP(A1777,'Medical Examinations'!A1777:J4111,6,FALSE)</f>
        <v>Yes</v>
      </c>
      <c r="H1777">
        <f>VLOOKUP(A1777,'Medical Examinations'!A1777:J4111,7,FALSE)</f>
        <v>1</v>
      </c>
      <c r="I1777" s="8" t="str">
        <f>VLOOKUP(A1777,'Medical Examinations'!A1777:J4111,8,FALSE)</f>
        <v>No</v>
      </c>
      <c r="J1777" t="str">
        <f>VLOOKUP(A1777,'Medical Examinations'!A1777:J4111,9,FALSE)</f>
        <v>Normal weight</v>
      </c>
      <c r="K1777" t="str">
        <f>VLOOKUP(A1777,'Medical Examinations'!A1777:J4111,10,FALSE)</f>
        <v>Normal</v>
      </c>
      <c r="L1777" s="14">
        <f>VLOOKUP(A1777,'Hospitalisation Details'!$A$1:$H$2344,2,FALSE)</f>
        <v>34160</v>
      </c>
      <c r="M1777">
        <f>VLOOKUP(A1777,'Hospitalisation Details'!$A$1:$H$2344,4,FALSE)</f>
        <v>4906.41</v>
      </c>
      <c r="N1777" t="str">
        <f>VLOOKUP(A1777,'Hospitalisation Details'!$A$1:$H$2344,5,FALSE)</f>
        <v>tier - 2</v>
      </c>
      <c r="O1777" t="str">
        <f>VLOOKUP(A1777,'Hospitalisation Details'!$A$1:$H$2344,6,FALSE)</f>
        <v>tier - 1</v>
      </c>
      <c r="P1777" t="str">
        <f>VLOOKUP(A1777,'Hospitalisation Details'!$A$1:$H$2344,7,FALSE)</f>
        <v>R1012</v>
      </c>
      <c r="Q1777">
        <f>VLOOKUP(A1777,'Hospitalisation Details'!$A$1:$H$2344,8,FALSE)</f>
        <v>29</v>
      </c>
    </row>
    <row r="1778" spans="1:17" x14ac:dyDescent="0.3">
      <c r="A1778" t="s">
        <v>582</v>
      </c>
      <c r="B1778" t="str">
        <f>VLOOKUP(A1778, 'Customer Names'!$A$1:$D$2336,3,FALSE)</f>
        <v>Newman</v>
      </c>
      <c r="C1778">
        <f>VLOOKUP(A1778, 'Medical Examinations'!$A$1:$J$2336,2,FALSE)</f>
        <v>25.27</v>
      </c>
      <c r="D1778">
        <f>VLOOKUP(A1778,'Medical Examinations'!A1777:J4112,3,FALSE)</f>
        <v>5.7</v>
      </c>
      <c r="E1778" t="str">
        <f>VLOOKUP(A1778,'Medical Examinations'!A1777:J4112,4,FALSE)</f>
        <v>Yes</v>
      </c>
      <c r="F1778" t="str">
        <f>VLOOKUP(A1778,'Medical Examinations'!A1777:J4112,4,FALSE)</f>
        <v>Yes</v>
      </c>
      <c r="G1778" t="str">
        <f>VLOOKUP(A1778,'Medical Examinations'!A1778:J4112,6,FALSE)</f>
        <v>No</v>
      </c>
      <c r="H1778">
        <f>VLOOKUP(A1778,'Medical Examinations'!A1778:J4112,7,FALSE)</f>
        <v>1</v>
      </c>
      <c r="I1778" s="8" t="str">
        <f>VLOOKUP(A1778,'Medical Examinations'!A1778:J4112,8,FALSE)</f>
        <v>No</v>
      </c>
      <c r="J1778" t="str">
        <f>VLOOKUP(A1778,'Medical Examinations'!A1778:J4112,9,FALSE)</f>
        <v>Overweight</v>
      </c>
      <c r="K1778" t="str">
        <f>VLOOKUP(A1778,'Medical Examinations'!A1778:J4112,10,FALSE)</f>
        <v>Prediabetes</v>
      </c>
      <c r="L1778" s="14">
        <f>VLOOKUP(A1778,'Hospitalisation Details'!$A$1:$H$2344,2,FALSE)</f>
        <v>32409</v>
      </c>
      <c r="M1778">
        <f>VLOOKUP(A1778,'Hospitalisation Details'!$A$1:$H$2344,4,FALSE)</f>
        <v>4894.75</v>
      </c>
      <c r="N1778" t="str">
        <f>VLOOKUP(A1778,'Hospitalisation Details'!$A$1:$H$2344,5,FALSE)</f>
        <v>tier - 3</v>
      </c>
      <c r="O1778" t="str">
        <f>VLOOKUP(A1778,'Hospitalisation Details'!$A$1:$H$2344,6,FALSE)</f>
        <v>tier - 3</v>
      </c>
      <c r="P1778" t="str">
        <f>VLOOKUP(A1778,'Hospitalisation Details'!$A$1:$H$2344,7,FALSE)</f>
        <v>R1012</v>
      </c>
      <c r="Q1778">
        <f>VLOOKUP(A1778,'Hospitalisation Details'!$A$1:$H$2344,8,FALSE)</f>
        <v>34</v>
      </c>
    </row>
    <row r="1779" spans="1:17" x14ac:dyDescent="0.3">
      <c r="A1779" t="s">
        <v>581</v>
      </c>
      <c r="B1779" t="str">
        <f>VLOOKUP(A1779, 'Customer Names'!$A$1:$D$2336,3,FALSE)</f>
        <v>Reasoner</v>
      </c>
      <c r="C1779">
        <f>VLOOKUP(A1779, 'Medical Examinations'!$A$1:$J$2336,2,FALSE)</f>
        <v>24.24</v>
      </c>
      <c r="D1779">
        <f>VLOOKUP(A1779,'Medical Examinations'!A1778:J4113,3,FALSE)</f>
        <v>6.15</v>
      </c>
      <c r="E1779" t="str">
        <f>VLOOKUP(A1779,'Medical Examinations'!A1778:J4113,4,FALSE)</f>
        <v>No</v>
      </c>
      <c r="F1779" t="str">
        <f>VLOOKUP(A1779,'Medical Examinations'!A1778:J4113,4,FALSE)</f>
        <v>No</v>
      </c>
      <c r="G1779" t="str">
        <f>VLOOKUP(A1779,'Medical Examinations'!A1779:J4113,6,FALSE)</f>
        <v>No</v>
      </c>
      <c r="H1779">
        <f>VLOOKUP(A1779,'Medical Examinations'!A1779:J4113,7,FALSE)</f>
        <v>0</v>
      </c>
      <c r="I1779" s="8" t="str">
        <f>VLOOKUP(A1779,'Medical Examinations'!A1779:J4113,8,FALSE)</f>
        <v>No</v>
      </c>
      <c r="J1779" t="str">
        <f>VLOOKUP(A1779,'Medical Examinations'!A1779:J4113,9,FALSE)</f>
        <v>Normal weight</v>
      </c>
      <c r="K1779" t="str">
        <f>VLOOKUP(A1779,'Medical Examinations'!A1779:J4113,10,FALSE)</f>
        <v>Prediabetes</v>
      </c>
      <c r="L1779" s="14">
        <f>VLOOKUP(A1779,'Hospitalisation Details'!$A$1:$H$2344,2,FALSE)</f>
        <v>33205</v>
      </c>
      <c r="M1779">
        <f>VLOOKUP(A1779,'Hospitalisation Details'!$A$1:$H$2344,4,FALSE)</f>
        <v>4894.3900000000003</v>
      </c>
      <c r="N1779" t="str">
        <f>VLOOKUP(A1779,'Hospitalisation Details'!$A$1:$H$2344,5,FALSE)</f>
        <v>tier - 2</v>
      </c>
      <c r="O1779" t="str">
        <f>VLOOKUP(A1779,'Hospitalisation Details'!$A$1:$H$2344,6,FALSE)</f>
        <v>tier - 3</v>
      </c>
      <c r="P1779" t="str">
        <f>VLOOKUP(A1779,'Hospitalisation Details'!$A$1:$H$2344,7,FALSE)</f>
        <v>R1013</v>
      </c>
      <c r="Q1779">
        <f>VLOOKUP(A1779,'Hospitalisation Details'!$A$1:$H$2344,8,FALSE)</f>
        <v>32</v>
      </c>
    </row>
    <row r="1780" spans="1:17" x14ac:dyDescent="0.3">
      <c r="A1780" t="s">
        <v>580</v>
      </c>
      <c r="B1780" t="str">
        <f>VLOOKUP(A1780, 'Customer Names'!$A$1:$D$2336,3,FALSE)</f>
        <v>Mone</v>
      </c>
      <c r="C1780">
        <f>VLOOKUP(A1780, 'Medical Examinations'!$A$1:$J$2336,2,FALSE)</f>
        <v>35.75</v>
      </c>
      <c r="D1780">
        <f>VLOOKUP(A1780,'Medical Examinations'!A1779:J4114,3,FALSE)</f>
        <v>5.07</v>
      </c>
      <c r="E1780" t="str">
        <f>VLOOKUP(A1780,'Medical Examinations'!A1779:J4114,4,FALSE)</f>
        <v>No</v>
      </c>
      <c r="F1780" t="str">
        <f>VLOOKUP(A1780,'Medical Examinations'!A1779:J4114,4,FALSE)</f>
        <v>No</v>
      </c>
      <c r="G1780" t="str">
        <f>VLOOKUP(A1780,'Medical Examinations'!A1780:J4114,6,FALSE)</f>
        <v>No</v>
      </c>
      <c r="H1780">
        <f>VLOOKUP(A1780,'Medical Examinations'!A1780:J4114,7,FALSE)</f>
        <v>0</v>
      </c>
      <c r="I1780" s="8" t="str">
        <f>VLOOKUP(A1780,'Medical Examinations'!A1780:J4114,8,FALSE)</f>
        <v>No</v>
      </c>
      <c r="J1780" t="str">
        <f>VLOOKUP(A1780,'Medical Examinations'!A1780:J4114,9,FALSE)</f>
        <v>Obesity</v>
      </c>
      <c r="K1780" t="str">
        <f>VLOOKUP(A1780,'Medical Examinations'!A1780:J4114,10,FALSE)</f>
        <v>Normal</v>
      </c>
      <c r="L1780" s="14">
        <f>VLOOKUP(A1780,'Hospitalisation Details'!$A$1:$H$2344,2,FALSE)</f>
        <v>32699</v>
      </c>
      <c r="M1780">
        <f>VLOOKUP(A1780,'Hospitalisation Details'!$A$1:$H$2344,4,FALSE)</f>
        <v>4890</v>
      </c>
      <c r="N1780" t="str">
        <f>VLOOKUP(A1780,'Hospitalisation Details'!$A$1:$H$2344,5,FALSE)</f>
        <v>tier - 3</v>
      </c>
      <c r="O1780" t="str">
        <f>VLOOKUP(A1780,'Hospitalisation Details'!$A$1:$H$2344,6,FALSE)</f>
        <v>tier - 2</v>
      </c>
      <c r="P1780" t="str">
        <f>VLOOKUP(A1780,'Hospitalisation Details'!$A$1:$H$2344,7,FALSE)</f>
        <v>R1013</v>
      </c>
      <c r="Q1780">
        <f>VLOOKUP(A1780,'Hospitalisation Details'!$A$1:$H$2344,8,FALSE)</f>
        <v>33</v>
      </c>
    </row>
    <row r="1781" spans="1:17" x14ac:dyDescent="0.3">
      <c r="A1781" t="s">
        <v>579</v>
      </c>
      <c r="B1781" t="str">
        <f>VLOOKUP(A1781, 'Customer Names'!$A$1:$D$2336,3,FALSE)</f>
        <v>Powers</v>
      </c>
      <c r="C1781">
        <f>VLOOKUP(A1781, 'Medical Examinations'!$A$1:$J$2336,2,FALSE)</f>
        <v>29.92</v>
      </c>
      <c r="D1781">
        <f>VLOOKUP(A1781,'Medical Examinations'!A1780:J4115,3,FALSE)</f>
        <v>10.97</v>
      </c>
      <c r="E1781" t="str">
        <f>VLOOKUP(A1781,'Medical Examinations'!A1780:J4115,4,FALSE)</f>
        <v>Yes</v>
      </c>
      <c r="F1781" t="str">
        <f>VLOOKUP(A1781,'Medical Examinations'!A1780:J4115,4,FALSE)</f>
        <v>Yes</v>
      </c>
      <c r="G1781" t="str">
        <f>VLOOKUP(A1781,'Medical Examinations'!A1781:J4115,6,FALSE)</f>
        <v>No</v>
      </c>
      <c r="H1781">
        <f>VLOOKUP(A1781,'Medical Examinations'!A1781:J4115,7,FALSE)</f>
        <v>1</v>
      </c>
      <c r="I1781" s="8" t="str">
        <f>VLOOKUP(A1781,'Medical Examinations'!A1781:J4115,8,FALSE)</f>
        <v>No</v>
      </c>
      <c r="J1781" t="str">
        <f>VLOOKUP(A1781,'Medical Examinations'!A1781:J4115,9,FALSE)</f>
        <v>Obesity</v>
      </c>
      <c r="K1781" t="str">
        <f>VLOOKUP(A1781,'Medical Examinations'!A1781:J4115,10,FALSE)</f>
        <v>Diabetes</v>
      </c>
      <c r="L1781" s="14">
        <f>VLOOKUP(A1781,'Hospitalisation Details'!$A$1:$H$2344,2,FALSE)</f>
        <v>31712</v>
      </c>
      <c r="M1781">
        <f>VLOOKUP(A1781,'Hospitalisation Details'!$A$1:$H$2344,4,FALSE)</f>
        <v>4889.04</v>
      </c>
      <c r="N1781" t="str">
        <f>VLOOKUP(A1781,'Hospitalisation Details'!$A$1:$H$2344,5,FALSE)</f>
        <v>tier - 2</v>
      </c>
      <c r="O1781" t="str">
        <f>VLOOKUP(A1781,'Hospitalisation Details'!$A$1:$H$2344,6,FALSE)</f>
        <v>tier - 1</v>
      </c>
      <c r="P1781" t="str">
        <f>VLOOKUP(A1781,'Hospitalisation Details'!$A$1:$H$2344,7,FALSE)</f>
        <v>R1013</v>
      </c>
      <c r="Q1781">
        <f>VLOOKUP(A1781,'Hospitalisation Details'!$A$1:$H$2344,8,FALSE)</f>
        <v>36</v>
      </c>
    </row>
    <row r="1782" spans="1:17" x14ac:dyDescent="0.3">
      <c r="A1782" t="s">
        <v>578</v>
      </c>
      <c r="B1782" t="str">
        <f>VLOOKUP(A1782, 'Customer Names'!$A$1:$D$2336,3,FALSE)</f>
        <v>Ulery</v>
      </c>
      <c r="C1782">
        <f>VLOOKUP(A1782, 'Medical Examinations'!$A$1:$J$2336,2,FALSE)</f>
        <v>26.2</v>
      </c>
      <c r="D1782">
        <f>VLOOKUP(A1782,'Medical Examinations'!A1781:J4116,3,FALSE)</f>
        <v>10.93</v>
      </c>
      <c r="E1782" t="str">
        <f>VLOOKUP(A1782,'Medical Examinations'!A1781:J4116,4,FALSE)</f>
        <v>Yes</v>
      </c>
      <c r="F1782" t="str">
        <f>VLOOKUP(A1782,'Medical Examinations'!A1781:J4116,4,FALSE)</f>
        <v>Yes</v>
      </c>
      <c r="G1782" t="str">
        <f>VLOOKUP(A1782,'Medical Examinations'!A1782:J4116,6,FALSE)</f>
        <v>No</v>
      </c>
      <c r="H1782">
        <f>VLOOKUP(A1782,'Medical Examinations'!A1782:J4116,7,FALSE)</f>
        <v>1</v>
      </c>
      <c r="I1782" s="8" t="str">
        <f>VLOOKUP(A1782,'Medical Examinations'!A1782:J4116,8,FALSE)</f>
        <v>No</v>
      </c>
      <c r="J1782" t="str">
        <f>VLOOKUP(A1782,'Medical Examinations'!A1782:J4116,9,FALSE)</f>
        <v>Overweight</v>
      </c>
      <c r="K1782" t="str">
        <f>VLOOKUP(A1782,'Medical Examinations'!A1782:J4116,10,FALSE)</f>
        <v>Diabetes</v>
      </c>
      <c r="L1782" s="14">
        <f>VLOOKUP(A1782,'Hospitalisation Details'!$A$1:$H$2344,2,FALSE)</f>
        <v>31769</v>
      </c>
      <c r="M1782">
        <f>VLOOKUP(A1782,'Hospitalisation Details'!$A$1:$H$2344,4,FALSE)</f>
        <v>4883.87</v>
      </c>
      <c r="N1782" t="str">
        <f>VLOOKUP(A1782,'Hospitalisation Details'!$A$1:$H$2344,5,FALSE)</f>
        <v>tier - 2</v>
      </c>
      <c r="O1782" t="str">
        <f>VLOOKUP(A1782,'Hospitalisation Details'!$A$1:$H$2344,6,FALSE)</f>
        <v>tier - 1</v>
      </c>
      <c r="P1782" t="str">
        <f>VLOOKUP(A1782,'Hospitalisation Details'!$A$1:$H$2344,7,FALSE)</f>
        <v>R1011</v>
      </c>
      <c r="Q1782">
        <f>VLOOKUP(A1782,'Hospitalisation Details'!$A$1:$H$2344,8,FALSE)</f>
        <v>36</v>
      </c>
    </row>
    <row r="1783" spans="1:17" x14ac:dyDescent="0.3">
      <c r="A1783" t="s">
        <v>577</v>
      </c>
      <c r="B1783" t="str">
        <f>VLOOKUP(A1783, 'Customer Names'!$A$1:$D$2336,3,FALSE)</f>
        <v>Haines</v>
      </c>
      <c r="C1783">
        <f>VLOOKUP(A1783, 'Medical Examinations'!$A$1:$J$2336,2,FALSE)</f>
        <v>26.695</v>
      </c>
      <c r="D1783">
        <f>VLOOKUP(A1783,'Medical Examinations'!A1782:J4117,3,FALSE)</f>
        <v>4.21</v>
      </c>
      <c r="E1783" t="str">
        <f>VLOOKUP(A1783,'Medical Examinations'!A1782:J4117,4,FALSE)</f>
        <v>Yes</v>
      </c>
      <c r="F1783" t="str">
        <f>VLOOKUP(A1783,'Medical Examinations'!A1782:J4117,4,FALSE)</f>
        <v>Yes</v>
      </c>
      <c r="G1783" t="str">
        <f>VLOOKUP(A1783,'Medical Examinations'!A1783:J4117,6,FALSE)</f>
        <v>Yes</v>
      </c>
      <c r="H1783">
        <f>VLOOKUP(A1783,'Medical Examinations'!A1783:J4117,7,FALSE)</f>
        <v>1</v>
      </c>
      <c r="I1783" s="8" t="str">
        <f>VLOOKUP(A1783,'Medical Examinations'!A1783:J4117,8,FALSE)</f>
        <v>No</v>
      </c>
      <c r="J1783" t="str">
        <f>VLOOKUP(A1783,'Medical Examinations'!A1783:J4117,9,FALSE)</f>
        <v>Overweight</v>
      </c>
      <c r="K1783" t="str">
        <f>VLOOKUP(A1783,'Medical Examinations'!A1783:J4117,10,FALSE)</f>
        <v>Normal</v>
      </c>
      <c r="L1783" s="14">
        <f>VLOOKUP(A1783,'Hospitalisation Details'!$A$1:$H$2344,2,FALSE)</f>
        <v>35702</v>
      </c>
      <c r="M1783">
        <f>VLOOKUP(A1783,'Hospitalisation Details'!$A$1:$H$2344,4,FALSE)</f>
        <v>4877.9799999999996</v>
      </c>
      <c r="N1783" t="str">
        <f>VLOOKUP(A1783,'Hospitalisation Details'!$A$1:$H$2344,5,FALSE)</f>
        <v>tier - 2</v>
      </c>
      <c r="O1783" t="str">
        <f>VLOOKUP(A1783,'Hospitalisation Details'!$A$1:$H$2344,6,FALSE)</f>
        <v>tier - 3</v>
      </c>
      <c r="P1783" t="str">
        <f>VLOOKUP(A1783,'Hospitalisation Details'!$A$1:$H$2344,7,FALSE)</f>
        <v>R1012</v>
      </c>
      <c r="Q1783">
        <f>VLOOKUP(A1783,'Hospitalisation Details'!$A$1:$H$2344,8,FALSE)</f>
        <v>25</v>
      </c>
    </row>
    <row r="1784" spans="1:17" x14ac:dyDescent="0.3">
      <c r="A1784" t="s">
        <v>576</v>
      </c>
      <c r="B1784" t="str">
        <f>VLOOKUP(A1784, 'Customer Names'!$A$1:$D$2336,3,FALSE)</f>
        <v>Airoldi</v>
      </c>
      <c r="C1784">
        <f>VLOOKUP(A1784, 'Medical Examinations'!$A$1:$J$2336,2,FALSE)</f>
        <v>23.16</v>
      </c>
      <c r="D1784">
        <f>VLOOKUP(A1784,'Medical Examinations'!A1783:J4118,3,FALSE)</f>
        <v>5.5</v>
      </c>
      <c r="E1784" t="str">
        <f>VLOOKUP(A1784,'Medical Examinations'!A1783:J4118,4,FALSE)</f>
        <v>No</v>
      </c>
      <c r="F1784" t="str">
        <f>VLOOKUP(A1784,'Medical Examinations'!A1783:J4118,4,FALSE)</f>
        <v>No</v>
      </c>
      <c r="G1784" t="str">
        <f>VLOOKUP(A1784,'Medical Examinations'!A1784:J4118,6,FALSE)</f>
        <v>No</v>
      </c>
      <c r="H1784">
        <f>VLOOKUP(A1784,'Medical Examinations'!A1784:J4118,7,FALSE)</f>
        <v>0</v>
      </c>
      <c r="I1784" s="8" t="str">
        <f>VLOOKUP(A1784,'Medical Examinations'!A1784:J4118,8,FALSE)</f>
        <v>No</v>
      </c>
      <c r="J1784" t="str">
        <f>VLOOKUP(A1784,'Medical Examinations'!A1784:J4118,9,FALSE)</f>
        <v>Normal weight</v>
      </c>
      <c r="K1784" t="str">
        <f>VLOOKUP(A1784,'Medical Examinations'!A1784:J4118,10,FALSE)</f>
        <v>Normal</v>
      </c>
      <c r="L1784" s="14">
        <f>VLOOKUP(A1784,'Hospitalisation Details'!$A$1:$H$2344,2,FALSE)</f>
        <v>32752</v>
      </c>
      <c r="M1784">
        <f>VLOOKUP(A1784,'Hospitalisation Details'!$A$1:$H$2344,4,FALSE)</f>
        <v>4859.8900000000003</v>
      </c>
      <c r="N1784" t="str">
        <f>VLOOKUP(A1784,'Hospitalisation Details'!$A$1:$H$2344,5,FALSE)</f>
        <v>tier - 2</v>
      </c>
      <c r="O1784" t="str">
        <f>VLOOKUP(A1784,'Hospitalisation Details'!$A$1:$H$2344,6,FALSE)</f>
        <v>tier - 3</v>
      </c>
      <c r="P1784" t="str">
        <f>VLOOKUP(A1784,'Hospitalisation Details'!$A$1:$H$2344,7,FALSE)</f>
        <v>R1011</v>
      </c>
      <c r="Q1784">
        <f>VLOOKUP(A1784,'Hospitalisation Details'!$A$1:$H$2344,8,FALSE)</f>
        <v>33</v>
      </c>
    </row>
    <row r="1785" spans="1:17" x14ac:dyDescent="0.3">
      <c r="A1785" t="s">
        <v>575</v>
      </c>
      <c r="B1785" t="str">
        <f>VLOOKUP(A1785, 'Customer Names'!$A$1:$D$2336,3,FALSE)</f>
        <v>Mattis</v>
      </c>
      <c r="C1785">
        <f>VLOOKUP(A1785, 'Medical Examinations'!$A$1:$J$2336,2,FALSE)</f>
        <v>32.585000000000001</v>
      </c>
      <c r="D1785">
        <f>VLOOKUP(A1785,'Medical Examinations'!A1784:J4119,3,FALSE)</f>
        <v>4.93</v>
      </c>
      <c r="E1785" t="str">
        <f>VLOOKUP(A1785,'Medical Examinations'!A1784:J4119,4,FALSE)</f>
        <v>Yes</v>
      </c>
      <c r="F1785" t="str">
        <f>VLOOKUP(A1785,'Medical Examinations'!A1784:J4119,4,FALSE)</f>
        <v>Yes</v>
      </c>
      <c r="G1785" t="str">
        <f>VLOOKUP(A1785,'Medical Examinations'!A1785:J4119,6,FALSE)</f>
        <v>No</v>
      </c>
      <c r="H1785">
        <f>VLOOKUP(A1785,'Medical Examinations'!A1785:J4119,7,FALSE)</f>
        <v>1</v>
      </c>
      <c r="I1785" s="8" t="str">
        <f>VLOOKUP(A1785,'Medical Examinations'!A1785:J4119,8,FALSE)</f>
        <v>No</v>
      </c>
      <c r="J1785" t="str">
        <f>VLOOKUP(A1785,'Medical Examinations'!A1785:J4119,9,FALSE)</f>
        <v>Obesity</v>
      </c>
      <c r="K1785" t="str">
        <f>VLOOKUP(A1785,'Medical Examinations'!A1785:J4119,10,FALSE)</f>
        <v>Normal</v>
      </c>
      <c r="L1785" s="14">
        <f>VLOOKUP(A1785,'Hospitalisation Details'!$A$1:$H$2344,2,FALSE)</f>
        <v>35060</v>
      </c>
      <c r="M1785">
        <f>VLOOKUP(A1785,'Hospitalisation Details'!$A$1:$H$2344,4,FALSE)</f>
        <v>4846.92</v>
      </c>
      <c r="N1785" t="str">
        <f>VLOOKUP(A1785,'Hospitalisation Details'!$A$1:$H$2344,5,FALSE)</f>
        <v>tier - 2</v>
      </c>
      <c r="O1785" t="str">
        <f>VLOOKUP(A1785,'Hospitalisation Details'!$A$1:$H$2344,6,FALSE)</f>
        <v>tier - 3</v>
      </c>
      <c r="P1785" t="str">
        <f>VLOOKUP(A1785,'Hospitalisation Details'!$A$1:$H$2344,7,FALSE)</f>
        <v>R1017</v>
      </c>
      <c r="Q1785">
        <f>VLOOKUP(A1785,'Hospitalisation Details'!$A$1:$H$2344,8,FALSE)</f>
        <v>27</v>
      </c>
    </row>
    <row r="1786" spans="1:17" x14ac:dyDescent="0.3">
      <c r="A1786" t="s">
        <v>574</v>
      </c>
      <c r="B1786" t="str">
        <f>VLOOKUP(A1786, 'Customer Names'!$A$1:$D$2336,3,FALSE)</f>
        <v>Cho</v>
      </c>
      <c r="C1786">
        <f>VLOOKUP(A1786, 'Medical Examinations'!$A$1:$J$2336,2,FALSE)</f>
        <v>33.97</v>
      </c>
      <c r="D1786">
        <f>VLOOKUP(A1786,'Medical Examinations'!A1785:J4120,3,FALSE)</f>
        <v>5.6</v>
      </c>
      <c r="E1786" t="str">
        <f>VLOOKUP(A1786,'Medical Examinations'!A1785:J4120,4,FALSE)</f>
        <v>Yes</v>
      </c>
      <c r="F1786" t="str">
        <f>VLOOKUP(A1786,'Medical Examinations'!A1785:J4120,4,FALSE)</f>
        <v>Yes</v>
      </c>
      <c r="G1786" t="str">
        <f>VLOOKUP(A1786,'Medical Examinations'!A1786:J4120,6,FALSE)</f>
        <v>No</v>
      </c>
      <c r="H1786">
        <f>VLOOKUP(A1786,'Medical Examinations'!A1786:J4120,7,FALSE)</f>
        <v>0</v>
      </c>
      <c r="I1786" s="8" t="str">
        <f>VLOOKUP(A1786,'Medical Examinations'!A1786:J4120,8,FALSE)</f>
        <v>No</v>
      </c>
      <c r="J1786" t="str">
        <f>VLOOKUP(A1786,'Medical Examinations'!A1786:J4120,9,FALSE)</f>
        <v>Obesity</v>
      </c>
      <c r="K1786" t="str">
        <f>VLOOKUP(A1786,'Medical Examinations'!A1786:J4120,10,FALSE)</f>
        <v>Normal</v>
      </c>
      <c r="L1786" s="14">
        <f>VLOOKUP(A1786,'Hospitalisation Details'!$A$1:$H$2344,2,FALSE)</f>
        <v>37049</v>
      </c>
      <c r="M1786">
        <f>VLOOKUP(A1786,'Hospitalisation Details'!$A$1:$H$2344,4,FALSE)</f>
        <v>4846.53</v>
      </c>
      <c r="N1786" t="str">
        <f>VLOOKUP(A1786,'Hospitalisation Details'!$A$1:$H$2344,5,FALSE)</f>
        <v>tier - 2</v>
      </c>
      <c r="O1786" t="str">
        <f>VLOOKUP(A1786,'Hospitalisation Details'!$A$1:$H$2344,6,FALSE)</f>
        <v>tier - 3</v>
      </c>
      <c r="P1786" t="str">
        <f>VLOOKUP(A1786,'Hospitalisation Details'!$A$1:$H$2344,7,FALSE)</f>
        <v>R1021</v>
      </c>
      <c r="Q1786">
        <f>VLOOKUP(A1786,'Hospitalisation Details'!$A$1:$H$2344,8,FALSE)</f>
        <v>22</v>
      </c>
    </row>
    <row r="1787" spans="1:17" x14ac:dyDescent="0.3">
      <c r="A1787" t="s">
        <v>573</v>
      </c>
      <c r="B1787" t="str">
        <f>VLOOKUP(A1787, 'Customer Names'!$A$1:$D$2336,3,FALSE)</f>
        <v>Reumann</v>
      </c>
      <c r="C1787">
        <f>VLOOKUP(A1787, 'Medical Examinations'!$A$1:$J$2336,2,FALSE)</f>
        <v>16.57</v>
      </c>
      <c r="D1787">
        <f>VLOOKUP(A1787,'Medical Examinations'!A1786:J4121,3,FALSE)</f>
        <v>9.99</v>
      </c>
      <c r="E1787" t="str">
        <f>VLOOKUP(A1787,'Medical Examinations'!A1786:J4121,4,FALSE)</f>
        <v>No</v>
      </c>
      <c r="F1787" t="str">
        <f>VLOOKUP(A1787,'Medical Examinations'!A1786:J4121,4,FALSE)</f>
        <v>No</v>
      </c>
      <c r="G1787" t="str">
        <f>VLOOKUP(A1787,'Medical Examinations'!A1787:J4121,6,FALSE)</f>
        <v>No</v>
      </c>
      <c r="H1787">
        <f>VLOOKUP(A1787,'Medical Examinations'!A1787:J4121,7,FALSE)</f>
        <v>0</v>
      </c>
      <c r="I1787" s="8" t="str">
        <f>VLOOKUP(A1787,'Medical Examinations'!A1787:J4121,8,FALSE)</f>
        <v>No</v>
      </c>
      <c r="J1787" t="str">
        <f>VLOOKUP(A1787,'Medical Examinations'!A1787:J4121,9,FALSE)</f>
        <v>Underweight</v>
      </c>
      <c r="K1787" t="str">
        <f>VLOOKUP(A1787,'Medical Examinations'!A1787:J4121,10,FALSE)</f>
        <v>Diabetes</v>
      </c>
      <c r="L1787" s="14">
        <f>VLOOKUP(A1787,'Hospitalisation Details'!$A$1:$H$2344,2,FALSE)</f>
        <v>27283</v>
      </c>
      <c r="M1787">
        <f>VLOOKUP(A1787,'Hospitalisation Details'!$A$1:$H$2344,4,FALSE)</f>
        <v>4844.67</v>
      </c>
      <c r="N1787" t="str">
        <f>VLOOKUP(A1787,'Hospitalisation Details'!$A$1:$H$2344,5,FALSE)</f>
        <v>tier - 2</v>
      </c>
      <c r="O1787" t="str">
        <f>VLOOKUP(A1787,'Hospitalisation Details'!$A$1:$H$2344,6,FALSE)</f>
        <v>tier - 2</v>
      </c>
      <c r="P1787" t="str">
        <f>VLOOKUP(A1787,'Hospitalisation Details'!$A$1:$H$2344,7,FALSE)</f>
        <v>R1013</v>
      </c>
      <c r="Q1787">
        <f>VLOOKUP(A1787,'Hospitalisation Details'!$A$1:$H$2344,8,FALSE)</f>
        <v>48</v>
      </c>
    </row>
    <row r="1788" spans="1:17" x14ac:dyDescent="0.3">
      <c r="A1788" t="s">
        <v>572</v>
      </c>
      <c r="B1788" t="str">
        <f>VLOOKUP(A1788, 'Customer Names'!$A$1:$D$2336,3,FALSE)</f>
        <v>Cooper</v>
      </c>
      <c r="C1788">
        <f>VLOOKUP(A1788, 'Medical Examinations'!$A$1:$J$2336,2,FALSE)</f>
        <v>17.55</v>
      </c>
      <c r="D1788">
        <f>VLOOKUP(A1788,'Medical Examinations'!A1787:J4122,3,FALSE)</f>
        <v>5.93</v>
      </c>
      <c r="E1788" t="str">
        <f>VLOOKUP(A1788,'Medical Examinations'!A1787:J4122,4,FALSE)</f>
        <v>No</v>
      </c>
      <c r="F1788" t="str">
        <f>VLOOKUP(A1788,'Medical Examinations'!A1787:J4122,4,FALSE)</f>
        <v>No</v>
      </c>
      <c r="G1788" t="str">
        <f>VLOOKUP(A1788,'Medical Examinations'!A1788:J4122,6,FALSE)</f>
        <v>Yes</v>
      </c>
      <c r="H1788">
        <f>VLOOKUP(A1788,'Medical Examinations'!A1788:J4122,7,FALSE)</f>
        <v>1</v>
      </c>
      <c r="I1788" s="8" t="str">
        <f>VLOOKUP(A1788,'Medical Examinations'!A1788:J4122,8,FALSE)</f>
        <v>No</v>
      </c>
      <c r="J1788" t="str">
        <f>VLOOKUP(A1788,'Medical Examinations'!A1788:J4122,9,FALSE)</f>
        <v>Underweight</v>
      </c>
      <c r="K1788" t="str">
        <f>VLOOKUP(A1788,'Medical Examinations'!A1788:J4122,10,FALSE)</f>
        <v>Prediabetes</v>
      </c>
      <c r="L1788" s="14">
        <f>VLOOKUP(A1788,'Hospitalisation Details'!$A$1:$H$2344,2,FALSE)</f>
        <v>29202</v>
      </c>
      <c r="M1788">
        <f>VLOOKUP(A1788,'Hospitalisation Details'!$A$1:$H$2344,4,FALSE)</f>
        <v>4843.79</v>
      </c>
      <c r="N1788" t="str">
        <f>VLOOKUP(A1788,'Hospitalisation Details'!$A$1:$H$2344,5,FALSE)</f>
        <v>tier - 2</v>
      </c>
      <c r="O1788" t="str">
        <f>VLOOKUP(A1788,'Hospitalisation Details'!$A$1:$H$2344,6,FALSE)</f>
        <v>tier - 3</v>
      </c>
      <c r="P1788" t="str">
        <f>VLOOKUP(A1788,'Hospitalisation Details'!$A$1:$H$2344,7,FALSE)</f>
        <v>R1013</v>
      </c>
      <c r="Q1788">
        <f>VLOOKUP(A1788,'Hospitalisation Details'!$A$1:$H$2344,8,FALSE)</f>
        <v>43</v>
      </c>
    </row>
    <row r="1789" spans="1:17" x14ac:dyDescent="0.3">
      <c r="A1789" t="s">
        <v>571</v>
      </c>
      <c r="B1789" t="str">
        <f>VLOOKUP(A1789, 'Customer Names'!$A$1:$D$2336,3,FALSE)</f>
        <v>Kennedy</v>
      </c>
      <c r="C1789">
        <f>VLOOKUP(A1789, 'Medical Examinations'!$A$1:$J$2336,2,FALSE)</f>
        <v>29.41</v>
      </c>
      <c r="D1789">
        <f>VLOOKUP(A1789,'Medical Examinations'!A1788:J4123,3,FALSE)</f>
        <v>6.29</v>
      </c>
      <c r="E1789" t="str">
        <f>VLOOKUP(A1789,'Medical Examinations'!A1788:J4123,4,FALSE)</f>
        <v>Yes</v>
      </c>
      <c r="F1789" t="str">
        <f>VLOOKUP(A1789,'Medical Examinations'!A1788:J4123,4,FALSE)</f>
        <v>Yes</v>
      </c>
      <c r="G1789" t="str">
        <f>VLOOKUP(A1789,'Medical Examinations'!A1789:J4123,6,FALSE)</f>
        <v>No</v>
      </c>
      <c r="H1789">
        <f>VLOOKUP(A1789,'Medical Examinations'!A1789:J4123,7,FALSE)</f>
        <v>1</v>
      </c>
      <c r="I1789" s="8" t="str">
        <f>VLOOKUP(A1789,'Medical Examinations'!A1789:J4123,8,FALSE)</f>
        <v>No</v>
      </c>
      <c r="J1789" t="str">
        <f>VLOOKUP(A1789,'Medical Examinations'!A1789:J4123,9,FALSE)</f>
        <v>Overweight</v>
      </c>
      <c r="K1789" t="str">
        <f>VLOOKUP(A1789,'Medical Examinations'!A1789:J4123,10,FALSE)</f>
        <v>Prediabetes</v>
      </c>
      <c r="L1789" s="14">
        <f>VLOOKUP(A1789,'Hospitalisation Details'!$A$1:$H$2344,2,FALSE)</f>
        <v>34971</v>
      </c>
      <c r="M1789">
        <f>VLOOKUP(A1789,'Hospitalisation Details'!$A$1:$H$2344,4,FALSE)</f>
        <v>4840.95</v>
      </c>
      <c r="N1789" t="str">
        <f>VLOOKUP(A1789,'Hospitalisation Details'!$A$1:$H$2344,5,FALSE)</f>
        <v>tier - 2</v>
      </c>
      <c r="O1789" t="str">
        <f>VLOOKUP(A1789,'Hospitalisation Details'!$A$1:$H$2344,6,FALSE)</f>
        <v>tier - 1</v>
      </c>
      <c r="P1789" t="str">
        <f>VLOOKUP(A1789,'Hospitalisation Details'!$A$1:$H$2344,7,FALSE)</f>
        <v>R1021</v>
      </c>
      <c r="Q1789">
        <f>VLOOKUP(A1789,'Hospitalisation Details'!$A$1:$H$2344,8,FALSE)</f>
        <v>27</v>
      </c>
    </row>
    <row r="1790" spans="1:17" x14ac:dyDescent="0.3">
      <c r="A1790" t="s">
        <v>570</v>
      </c>
      <c r="B1790" t="str">
        <f>VLOOKUP(A1790, 'Customer Names'!$A$1:$D$2336,3,FALSE)</f>
        <v>Cichon</v>
      </c>
      <c r="C1790">
        <f>VLOOKUP(A1790, 'Medical Examinations'!$A$1:$J$2336,2,FALSE)</f>
        <v>17.91</v>
      </c>
      <c r="D1790">
        <f>VLOOKUP(A1790,'Medical Examinations'!A1789:J4124,3,FALSE)</f>
        <v>5.65</v>
      </c>
      <c r="E1790" t="str">
        <f>VLOOKUP(A1790,'Medical Examinations'!A1789:J4124,4,FALSE)</f>
        <v>No</v>
      </c>
      <c r="F1790" t="str">
        <f>VLOOKUP(A1790,'Medical Examinations'!A1789:J4124,4,FALSE)</f>
        <v>No</v>
      </c>
      <c r="G1790" t="str">
        <f>VLOOKUP(A1790,'Medical Examinations'!A1790:J4124,6,FALSE)</f>
        <v>No</v>
      </c>
      <c r="H1790">
        <f>VLOOKUP(A1790,'Medical Examinations'!A1790:J4124,7,FALSE)</f>
        <v>1</v>
      </c>
      <c r="I1790" s="8" t="str">
        <f>VLOOKUP(A1790,'Medical Examinations'!A1790:J4124,8,FALSE)</f>
        <v>No</v>
      </c>
      <c r="J1790" t="str">
        <f>VLOOKUP(A1790,'Medical Examinations'!A1790:J4124,9,FALSE)</f>
        <v>Underweight</v>
      </c>
      <c r="K1790" t="str">
        <f>VLOOKUP(A1790,'Medical Examinations'!A1790:J4124,10,FALSE)</f>
        <v>Normal</v>
      </c>
      <c r="L1790" s="14">
        <f>VLOOKUP(A1790,'Hospitalisation Details'!$A$1:$H$2344,2,FALSE)</f>
        <v>30970</v>
      </c>
      <c r="M1790">
        <f>VLOOKUP(A1790,'Hospitalisation Details'!$A$1:$H$2344,4,FALSE)</f>
        <v>4839.18</v>
      </c>
      <c r="N1790" t="str">
        <f>VLOOKUP(A1790,'Hospitalisation Details'!$A$1:$H$2344,5,FALSE)</f>
        <v>tier - 2</v>
      </c>
      <c r="O1790" t="str">
        <f>VLOOKUP(A1790,'Hospitalisation Details'!$A$1:$H$2344,6,FALSE)</f>
        <v>tier - 1</v>
      </c>
      <c r="P1790" t="str">
        <f>VLOOKUP(A1790,'Hospitalisation Details'!$A$1:$H$2344,7,FALSE)</f>
        <v>R1012</v>
      </c>
      <c r="Q1790">
        <f>VLOOKUP(A1790,'Hospitalisation Details'!$A$1:$H$2344,8,FALSE)</f>
        <v>38</v>
      </c>
    </row>
    <row r="1791" spans="1:17" x14ac:dyDescent="0.3">
      <c r="A1791" t="s">
        <v>569</v>
      </c>
      <c r="B1791" t="str">
        <f>VLOOKUP(A1791, 'Customer Names'!$A$1:$D$2336,3,FALSE)</f>
        <v>Maroevic</v>
      </c>
      <c r="C1791">
        <f>VLOOKUP(A1791, 'Medical Examinations'!$A$1:$J$2336,2,FALSE)</f>
        <v>31.57</v>
      </c>
      <c r="D1791">
        <f>VLOOKUP(A1791,'Medical Examinations'!A1790:J4125,3,FALSE)</f>
        <v>6.15</v>
      </c>
      <c r="E1791" t="str">
        <f>VLOOKUP(A1791,'Medical Examinations'!A1790:J4125,4,FALSE)</f>
        <v>No</v>
      </c>
      <c r="F1791" t="str">
        <f>VLOOKUP(A1791,'Medical Examinations'!A1790:J4125,4,FALSE)</f>
        <v>No</v>
      </c>
      <c r="G1791" t="str">
        <f>VLOOKUP(A1791,'Medical Examinations'!A1791:J4125,6,FALSE)</f>
        <v>No</v>
      </c>
      <c r="H1791">
        <f>VLOOKUP(A1791,'Medical Examinations'!A1791:J4125,7,FALSE)</f>
        <v>1</v>
      </c>
      <c r="I1791" s="8" t="str">
        <f>VLOOKUP(A1791,'Medical Examinations'!A1791:J4125,8,FALSE)</f>
        <v>No</v>
      </c>
      <c r="J1791" t="str">
        <f>VLOOKUP(A1791,'Medical Examinations'!A1791:J4125,9,FALSE)</f>
        <v>Obesity</v>
      </c>
      <c r="K1791" t="str">
        <f>VLOOKUP(A1791,'Medical Examinations'!A1791:J4125,10,FALSE)</f>
        <v>Prediabetes</v>
      </c>
      <c r="L1791" s="14">
        <f>VLOOKUP(A1791,'Hospitalisation Details'!$A$1:$H$2344,2,FALSE)</f>
        <v>33857</v>
      </c>
      <c r="M1791">
        <f>VLOOKUP(A1791,'Hospitalisation Details'!$A$1:$H$2344,4,FALSE)</f>
        <v>4837.58</v>
      </c>
      <c r="N1791" t="str">
        <f>VLOOKUP(A1791,'Hospitalisation Details'!$A$1:$H$2344,5,FALSE)</f>
        <v>tier - 3</v>
      </c>
      <c r="O1791" t="str">
        <f>VLOOKUP(A1791,'Hospitalisation Details'!$A$1:$H$2344,6,FALSE)</f>
        <v>tier - 2</v>
      </c>
      <c r="P1791" t="str">
        <f>VLOOKUP(A1791,'Hospitalisation Details'!$A$1:$H$2344,7,FALSE)</f>
        <v>R1013</v>
      </c>
      <c r="Q1791">
        <f>VLOOKUP(A1791,'Hospitalisation Details'!$A$1:$H$2344,8,FALSE)</f>
        <v>30</v>
      </c>
    </row>
    <row r="1792" spans="1:17" x14ac:dyDescent="0.3">
      <c r="A1792" t="s">
        <v>568</v>
      </c>
      <c r="B1792" t="str">
        <f>VLOOKUP(A1792, 'Customer Names'!$A$1:$D$2336,3,FALSE)</f>
        <v>Martin</v>
      </c>
      <c r="C1792">
        <f>VLOOKUP(A1792, 'Medical Examinations'!$A$1:$J$2336,2,FALSE)</f>
        <v>33.18</v>
      </c>
      <c r="D1792">
        <f>VLOOKUP(A1792,'Medical Examinations'!A1791:J4126,3,FALSE)</f>
        <v>5.22</v>
      </c>
      <c r="E1792" t="str">
        <f>VLOOKUP(A1792,'Medical Examinations'!A1791:J4126,4,FALSE)</f>
        <v>No</v>
      </c>
      <c r="F1792" t="str">
        <f>VLOOKUP(A1792,'Medical Examinations'!A1791:J4126,4,FALSE)</f>
        <v>No</v>
      </c>
      <c r="G1792" t="str">
        <f>VLOOKUP(A1792,'Medical Examinations'!A1792:J4126,6,FALSE)</f>
        <v>No</v>
      </c>
      <c r="H1792">
        <f>VLOOKUP(A1792,'Medical Examinations'!A1792:J4126,7,FALSE)</f>
        <v>1</v>
      </c>
      <c r="I1792" s="8" t="str">
        <f>VLOOKUP(A1792,'Medical Examinations'!A1792:J4126,8,FALSE)</f>
        <v>No</v>
      </c>
      <c r="J1792" t="str">
        <f>VLOOKUP(A1792,'Medical Examinations'!A1792:J4126,9,FALSE)</f>
        <v>Obesity</v>
      </c>
      <c r="K1792" t="str">
        <f>VLOOKUP(A1792,'Medical Examinations'!A1792:J4126,10,FALSE)</f>
        <v>Normal</v>
      </c>
      <c r="L1792" s="14">
        <f>VLOOKUP(A1792,'Hospitalisation Details'!$A$1:$H$2344,2,FALSE)</f>
        <v>36871</v>
      </c>
      <c r="M1792">
        <f>VLOOKUP(A1792,'Hospitalisation Details'!$A$1:$H$2344,4,FALSE)</f>
        <v>4835.43</v>
      </c>
      <c r="N1792" t="str">
        <f>VLOOKUP(A1792,'Hospitalisation Details'!$A$1:$H$2344,5,FALSE)</f>
        <v>tier - 2</v>
      </c>
      <c r="O1792" t="str">
        <f>VLOOKUP(A1792,'Hospitalisation Details'!$A$1:$H$2344,6,FALSE)</f>
        <v>tier - 2</v>
      </c>
      <c r="P1792" t="str">
        <f>VLOOKUP(A1792,'Hospitalisation Details'!$A$1:$H$2344,7,FALSE)</f>
        <v>R1021</v>
      </c>
      <c r="Q1792">
        <f>VLOOKUP(A1792,'Hospitalisation Details'!$A$1:$H$2344,8,FALSE)</f>
        <v>22</v>
      </c>
    </row>
    <row r="1793" spans="1:17" x14ac:dyDescent="0.3">
      <c r="A1793" t="s">
        <v>567</v>
      </c>
      <c r="B1793" t="str">
        <f>VLOOKUP(A1793, 'Customer Names'!$A$1:$D$2336,3,FALSE)</f>
        <v>Schulz</v>
      </c>
      <c r="C1793">
        <f>VLOOKUP(A1793, 'Medical Examinations'!$A$1:$J$2336,2,FALSE)</f>
        <v>37</v>
      </c>
      <c r="D1793">
        <f>VLOOKUP(A1793,'Medical Examinations'!A1792:J4127,3,FALSE)</f>
        <v>11.66</v>
      </c>
      <c r="E1793" t="str">
        <f>VLOOKUP(A1793,'Medical Examinations'!A1792:J4127,4,FALSE)</f>
        <v>No</v>
      </c>
      <c r="F1793" t="str">
        <f>VLOOKUP(A1793,'Medical Examinations'!A1792:J4127,4,FALSE)</f>
        <v>No</v>
      </c>
      <c r="G1793" t="str">
        <f>VLOOKUP(A1793,'Medical Examinations'!A1793:J4127,6,FALSE)</f>
        <v>No</v>
      </c>
      <c r="H1793">
        <f>VLOOKUP(A1793,'Medical Examinations'!A1793:J4127,7,FALSE)</f>
        <v>0</v>
      </c>
      <c r="I1793" s="8" t="str">
        <f>VLOOKUP(A1793,'Medical Examinations'!A1793:J4127,8,FALSE)</f>
        <v>No</v>
      </c>
      <c r="J1793" t="str">
        <f>VLOOKUP(A1793,'Medical Examinations'!A1793:J4127,9,FALSE)</f>
        <v>Obesity</v>
      </c>
      <c r="K1793" t="str">
        <f>VLOOKUP(A1793,'Medical Examinations'!A1793:J4127,10,FALSE)</f>
        <v>Diabetes</v>
      </c>
      <c r="L1793" s="14">
        <f>VLOOKUP(A1793,'Hospitalisation Details'!$A$1:$H$2344,2,FALSE)</f>
        <v>37434</v>
      </c>
      <c r="M1793">
        <f>VLOOKUP(A1793,'Hospitalisation Details'!$A$1:$H$2344,4,FALSE)</f>
        <v>4830.63</v>
      </c>
      <c r="N1793" t="str">
        <f>VLOOKUP(A1793,'Hospitalisation Details'!$A$1:$H$2344,5,FALSE)</f>
        <v>tier - 2</v>
      </c>
      <c r="O1793" t="str">
        <f>VLOOKUP(A1793,'Hospitalisation Details'!$A$1:$H$2344,6,FALSE)</f>
        <v>tier - 1</v>
      </c>
      <c r="P1793" t="str">
        <f>VLOOKUP(A1793,'Hospitalisation Details'!$A$1:$H$2344,7,FALSE)</f>
        <v>R1011</v>
      </c>
      <c r="Q1793">
        <f>VLOOKUP(A1793,'Hospitalisation Details'!$A$1:$H$2344,8,FALSE)</f>
        <v>20</v>
      </c>
    </row>
    <row r="1794" spans="1:17" x14ac:dyDescent="0.3">
      <c r="A1794" t="s">
        <v>566</v>
      </c>
      <c r="B1794" t="str">
        <f>VLOOKUP(A1794, 'Customer Names'!$A$1:$D$2336,3,FALSE)</f>
        <v>Capriolo</v>
      </c>
      <c r="C1794">
        <f>VLOOKUP(A1794, 'Medical Examinations'!$A$1:$J$2336,2,FALSE)</f>
        <v>18.905000000000001</v>
      </c>
      <c r="D1794">
        <f>VLOOKUP(A1794,'Medical Examinations'!A1793:J4128,3,FALSE)</f>
        <v>4.91</v>
      </c>
      <c r="E1794" t="str">
        <f>VLOOKUP(A1794,'Medical Examinations'!A1793:J4128,4,FALSE)</f>
        <v>Yes</v>
      </c>
      <c r="F1794" t="str">
        <f>VLOOKUP(A1794,'Medical Examinations'!A1793:J4128,4,FALSE)</f>
        <v>Yes</v>
      </c>
      <c r="G1794" t="str">
        <f>VLOOKUP(A1794,'Medical Examinations'!A1794:J4128,6,FALSE)</f>
        <v>No</v>
      </c>
      <c r="H1794">
        <f>VLOOKUP(A1794,'Medical Examinations'!A1794:J4128,7,FALSE)</f>
        <v>1</v>
      </c>
      <c r="I1794" s="8" t="str">
        <f>VLOOKUP(A1794,'Medical Examinations'!A1794:J4128,8,FALSE)</f>
        <v>No</v>
      </c>
      <c r="J1794" t="str">
        <f>VLOOKUP(A1794,'Medical Examinations'!A1794:J4128,9,FALSE)</f>
        <v>Normal weight</v>
      </c>
      <c r="K1794" t="str">
        <f>VLOOKUP(A1794,'Medical Examinations'!A1794:J4128,10,FALSE)</f>
        <v>Normal</v>
      </c>
      <c r="L1794" s="14">
        <f>VLOOKUP(A1794,'Hospitalisation Details'!$A$1:$H$2344,2,FALSE)</f>
        <v>35034</v>
      </c>
      <c r="M1794">
        <f>VLOOKUP(A1794,'Hospitalisation Details'!$A$1:$H$2344,4,FALSE)</f>
        <v>4827.8999999999996</v>
      </c>
      <c r="N1794" t="str">
        <f>VLOOKUP(A1794,'Hospitalisation Details'!$A$1:$H$2344,5,FALSE)</f>
        <v>tier - 1</v>
      </c>
      <c r="O1794" t="str">
        <f>VLOOKUP(A1794,'Hospitalisation Details'!$A$1:$H$2344,6,FALSE)</f>
        <v>tier - 2</v>
      </c>
      <c r="P1794" t="str">
        <f>VLOOKUP(A1794,'Hospitalisation Details'!$A$1:$H$2344,7,FALSE)</f>
        <v>Unknown</v>
      </c>
      <c r="Q1794">
        <f>VLOOKUP(A1794,'Hospitalisation Details'!$A$1:$H$2344,8,FALSE)</f>
        <v>27</v>
      </c>
    </row>
    <row r="1795" spans="1:17" x14ac:dyDescent="0.3">
      <c r="A1795" t="s">
        <v>565</v>
      </c>
      <c r="B1795" t="str">
        <f>VLOOKUP(A1795, 'Customer Names'!$A$1:$D$2336,3,FALSE)</f>
        <v>Borleis</v>
      </c>
      <c r="C1795">
        <f>VLOOKUP(A1795, 'Medical Examinations'!$A$1:$J$2336,2,FALSE)</f>
        <v>20.03</v>
      </c>
      <c r="D1795">
        <f>VLOOKUP(A1795,'Medical Examinations'!A1794:J4129,3,FALSE)</f>
        <v>9.25</v>
      </c>
      <c r="E1795" t="str">
        <f>VLOOKUP(A1795,'Medical Examinations'!A1794:J4129,4,FALSE)</f>
        <v>Yes</v>
      </c>
      <c r="F1795" t="str">
        <f>VLOOKUP(A1795,'Medical Examinations'!A1794:J4129,4,FALSE)</f>
        <v>Yes</v>
      </c>
      <c r="G1795" t="str">
        <f>VLOOKUP(A1795,'Medical Examinations'!A1795:J4129,6,FALSE)</f>
        <v>No</v>
      </c>
      <c r="H1795">
        <f>VLOOKUP(A1795,'Medical Examinations'!A1795:J4129,7,FALSE)</f>
        <v>0</v>
      </c>
      <c r="I1795" s="8" t="str">
        <f>VLOOKUP(A1795,'Medical Examinations'!A1795:J4129,8,FALSE)</f>
        <v>No</v>
      </c>
      <c r="J1795" t="str">
        <f>VLOOKUP(A1795,'Medical Examinations'!A1795:J4129,9,FALSE)</f>
        <v>Normal weight</v>
      </c>
      <c r="K1795" t="str">
        <f>VLOOKUP(A1795,'Medical Examinations'!A1795:J4129,10,FALSE)</f>
        <v>Diabetes</v>
      </c>
      <c r="L1795" s="14">
        <f>VLOOKUP(A1795,'Hospitalisation Details'!$A$1:$H$2344,2,FALSE)</f>
        <v>29770</v>
      </c>
      <c r="M1795">
        <f>VLOOKUP(A1795,'Hospitalisation Details'!$A$1:$H$2344,4,FALSE)</f>
        <v>4827.1000000000004</v>
      </c>
      <c r="N1795" t="str">
        <f>VLOOKUP(A1795,'Hospitalisation Details'!$A$1:$H$2344,5,FALSE)</f>
        <v>tier - 2</v>
      </c>
      <c r="O1795" t="str">
        <f>VLOOKUP(A1795,'Hospitalisation Details'!$A$1:$H$2344,6,FALSE)</f>
        <v>tier - 1</v>
      </c>
      <c r="P1795" t="str">
        <f>VLOOKUP(A1795,'Hospitalisation Details'!$A$1:$H$2344,7,FALSE)</f>
        <v>R1013</v>
      </c>
      <c r="Q1795">
        <f>VLOOKUP(A1795,'Hospitalisation Details'!$A$1:$H$2344,8,FALSE)</f>
        <v>41</v>
      </c>
    </row>
    <row r="1796" spans="1:17" x14ac:dyDescent="0.3">
      <c r="A1796" t="s">
        <v>564</v>
      </c>
      <c r="B1796" t="str">
        <f>VLOOKUP(A1796, 'Customer Names'!$A$1:$D$2336,3,FALSE)</f>
        <v>Kramer</v>
      </c>
      <c r="C1796">
        <f>VLOOKUP(A1796, 'Medical Examinations'!$A$1:$J$2336,2,FALSE)</f>
        <v>16.7</v>
      </c>
      <c r="D1796">
        <f>VLOOKUP(A1796,'Medical Examinations'!A1795:J4130,3,FALSE)</f>
        <v>11.48</v>
      </c>
      <c r="E1796" t="str">
        <f>VLOOKUP(A1796,'Medical Examinations'!A1795:J4130,4,FALSE)</f>
        <v>No</v>
      </c>
      <c r="F1796" t="str">
        <f>VLOOKUP(A1796,'Medical Examinations'!A1795:J4130,4,FALSE)</f>
        <v>No</v>
      </c>
      <c r="G1796" t="str">
        <f>VLOOKUP(A1796,'Medical Examinations'!A1796:J4130,6,FALSE)</f>
        <v>No</v>
      </c>
      <c r="H1796">
        <f>VLOOKUP(A1796,'Medical Examinations'!A1796:J4130,7,FALSE)</f>
        <v>0</v>
      </c>
      <c r="I1796" s="8" t="str">
        <f>VLOOKUP(A1796,'Medical Examinations'!A1796:J4130,8,FALSE)</f>
        <v>No</v>
      </c>
      <c r="J1796" t="str">
        <f>VLOOKUP(A1796,'Medical Examinations'!A1796:J4130,9,FALSE)</f>
        <v>Underweight</v>
      </c>
      <c r="K1796" t="str">
        <f>VLOOKUP(A1796,'Medical Examinations'!A1796:J4130,10,FALSE)</f>
        <v>Diabetes</v>
      </c>
      <c r="L1796" s="14">
        <f>VLOOKUP(A1796,'Hospitalisation Details'!$A$1:$H$2344,2,FALSE)</f>
        <v>28766</v>
      </c>
      <c r="M1796">
        <f>VLOOKUP(A1796,'Hospitalisation Details'!$A$1:$H$2344,4,FALSE)</f>
        <v>4812.34</v>
      </c>
      <c r="N1796" t="str">
        <f>VLOOKUP(A1796,'Hospitalisation Details'!$A$1:$H$2344,5,FALSE)</f>
        <v>tier - 2</v>
      </c>
      <c r="O1796" t="str">
        <f>VLOOKUP(A1796,'Hospitalisation Details'!$A$1:$H$2344,6,FALSE)</f>
        <v>tier - 3</v>
      </c>
      <c r="P1796" t="str">
        <f>VLOOKUP(A1796,'Hospitalisation Details'!$A$1:$H$2344,7,FALSE)</f>
        <v>R1013</v>
      </c>
      <c r="Q1796">
        <f>VLOOKUP(A1796,'Hospitalisation Details'!$A$1:$H$2344,8,FALSE)</f>
        <v>44</v>
      </c>
    </row>
    <row r="1797" spans="1:17" x14ac:dyDescent="0.3">
      <c r="A1797" t="s">
        <v>563</v>
      </c>
      <c r="B1797" t="str">
        <f>VLOOKUP(A1797, 'Customer Names'!$A$1:$D$2336,3,FALSE)</f>
        <v>Conrad</v>
      </c>
      <c r="C1797">
        <f>VLOOKUP(A1797, 'Medical Examinations'!$A$1:$J$2336,2,FALSE)</f>
        <v>39.82</v>
      </c>
      <c r="D1797">
        <f>VLOOKUP(A1797,'Medical Examinations'!A1796:J4131,3,FALSE)</f>
        <v>6.06</v>
      </c>
      <c r="E1797" t="str">
        <f>VLOOKUP(A1797,'Medical Examinations'!A1796:J4131,4,FALSE)</f>
        <v>No</v>
      </c>
      <c r="F1797" t="str">
        <f>VLOOKUP(A1797,'Medical Examinations'!A1796:J4131,4,FALSE)</f>
        <v>No</v>
      </c>
      <c r="G1797" t="str">
        <f>VLOOKUP(A1797,'Medical Examinations'!A1797:J4131,6,FALSE)</f>
        <v>No</v>
      </c>
      <c r="H1797">
        <f>VLOOKUP(A1797,'Medical Examinations'!A1797:J4131,7,FALSE)</f>
        <v>0</v>
      </c>
      <c r="I1797" s="8" t="str">
        <f>VLOOKUP(A1797,'Medical Examinations'!A1797:J4131,8,FALSE)</f>
        <v>No</v>
      </c>
      <c r="J1797" t="str">
        <f>VLOOKUP(A1797,'Medical Examinations'!A1797:J4131,9,FALSE)</f>
        <v>Obesity</v>
      </c>
      <c r="K1797" t="str">
        <f>VLOOKUP(A1797,'Medical Examinations'!A1797:J4131,10,FALSE)</f>
        <v>Prediabetes</v>
      </c>
      <c r="L1797" s="14">
        <f>VLOOKUP(A1797,'Hospitalisation Details'!$A$1:$H$2344,2,FALSE)</f>
        <v>32858</v>
      </c>
      <c r="M1797">
        <f>VLOOKUP(A1797,'Hospitalisation Details'!$A$1:$H$2344,4,FALSE)</f>
        <v>4795.66</v>
      </c>
      <c r="N1797" t="str">
        <f>VLOOKUP(A1797,'Hospitalisation Details'!$A$1:$H$2344,5,FALSE)</f>
        <v>tier - 2</v>
      </c>
      <c r="O1797" t="str">
        <f>VLOOKUP(A1797,'Hospitalisation Details'!$A$1:$H$2344,6,FALSE)</f>
        <v>tier - 1</v>
      </c>
      <c r="P1797" t="str">
        <f>VLOOKUP(A1797,'Hospitalisation Details'!$A$1:$H$2344,7,FALSE)</f>
        <v>R1013</v>
      </c>
      <c r="Q1797">
        <f>VLOOKUP(A1797,'Hospitalisation Details'!$A$1:$H$2344,8,FALSE)</f>
        <v>33</v>
      </c>
    </row>
    <row r="1798" spans="1:17" x14ac:dyDescent="0.3">
      <c r="A1798" t="s">
        <v>562</v>
      </c>
      <c r="B1798" t="str">
        <f>VLOOKUP(A1798, 'Customer Names'!$A$1:$D$2336,3,FALSE)</f>
        <v>Karakoyunlu</v>
      </c>
      <c r="C1798">
        <f>VLOOKUP(A1798, 'Medical Examinations'!$A$1:$J$2336,2,FALSE)</f>
        <v>22.04</v>
      </c>
      <c r="D1798">
        <f>VLOOKUP(A1798,'Medical Examinations'!A1797:J4132,3,FALSE)</f>
        <v>5.86</v>
      </c>
      <c r="E1798" t="str">
        <f>VLOOKUP(A1798,'Medical Examinations'!A1797:J4132,4,FALSE)</f>
        <v>No</v>
      </c>
      <c r="F1798" t="str">
        <f>VLOOKUP(A1798,'Medical Examinations'!A1797:J4132,4,FALSE)</f>
        <v>No</v>
      </c>
      <c r="G1798" t="str">
        <f>VLOOKUP(A1798,'Medical Examinations'!A1798:J4132,6,FALSE)</f>
        <v>No</v>
      </c>
      <c r="H1798">
        <f>VLOOKUP(A1798,'Medical Examinations'!A1798:J4132,7,FALSE)</f>
        <v>1</v>
      </c>
      <c r="I1798" s="8" t="str">
        <f>VLOOKUP(A1798,'Medical Examinations'!A1798:J4132,8,FALSE)</f>
        <v>No</v>
      </c>
      <c r="J1798" t="str">
        <f>VLOOKUP(A1798,'Medical Examinations'!A1798:J4132,9,FALSE)</f>
        <v>Normal weight</v>
      </c>
      <c r="K1798" t="str">
        <f>VLOOKUP(A1798,'Medical Examinations'!A1798:J4132,10,FALSE)</f>
        <v>Prediabetes</v>
      </c>
      <c r="L1798" s="14">
        <f>VLOOKUP(A1798,'Hospitalisation Details'!$A$1:$H$2344,2,FALSE)</f>
        <v>31950</v>
      </c>
      <c r="M1798">
        <f>VLOOKUP(A1798,'Hospitalisation Details'!$A$1:$H$2344,4,FALSE)</f>
        <v>4787.42</v>
      </c>
      <c r="N1798" t="str">
        <f>VLOOKUP(A1798,'Hospitalisation Details'!$A$1:$H$2344,5,FALSE)</f>
        <v>tier - 2</v>
      </c>
      <c r="O1798" t="str">
        <f>VLOOKUP(A1798,'Hospitalisation Details'!$A$1:$H$2344,6,FALSE)</f>
        <v>tier - 3</v>
      </c>
      <c r="P1798" t="str">
        <f>VLOOKUP(A1798,'Hospitalisation Details'!$A$1:$H$2344,7,FALSE)</f>
        <v>R1013</v>
      </c>
      <c r="Q1798">
        <f>VLOOKUP(A1798,'Hospitalisation Details'!$A$1:$H$2344,8,FALSE)</f>
        <v>35</v>
      </c>
    </row>
    <row r="1799" spans="1:17" x14ac:dyDescent="0.3">
      <c r="A1799" t="s">
        <v>561</v>
      </c>
      <c r="B1799" t="str">
        <f>VLOOKUP(A1799, 'Customer Names'!$A$1:$D$2336,3,FALSE)</f>
        <v>Desrosiers</v>
      </c>
      <c r="C1799">
        <f>VLOOKUP(A1799, 'Medical Examinations'!$A$1:$J$2336,2,FALSE)</f>
        <v>28.27</v>
      </c>
      <c r="D1799">
        <f>VLOOKUP(A1799,'Medical Examinations'!A1798:J4133,3,FALSE)</f>
        <v>5.33</v>
      </c>
      <c r="E1799" t="str">
        <f>VLOOKUP(A1799,'Medical Examinations'!A1798:J4133,4,FALSE)</f>
        <v>No</v>
      </c>
      <c r="F1799" t="str">
        <f>VLOOKUP(A1799,'Medical Examinations'!A1798:J4133,4,FALSE)</f>
        <v>No</v>
      </c>
      <c r="G1799" t="str">
        <f>VLOOKUP(A1799,'Medical Examinations'!A1799:J4133,6,FALSE)</f>
        <v>No</v>
      </c>
      <c r="H1799">
        <f>VLOOKUP(A1799,'Medical Examinations'!A1799:J4133,7,FALSE)</f>
        <v>0</v>
      </c>
      <c r="I1799" s="8" t="str">
        <f>VLOOKUP(A1799,'Medical Examinations'!A1799:J4133,8,FALSE)</f>
        <v>No</v>
      </c>
      <c r="J1799" t="str">
        <f>VLOOKUP(A1799,'Medical Examinations'!A1799:J4133,9,FALSE)</f>
        <v>Overweight</v>
      </c>
      <c r="K1799" t="str">
        <f>VLOOKUP(A1799,'Medical Examinations'!A1799:J4133,10,FALSE)</f>
        <v>Normal</v>
      </c>
      <c r="L1799" s="14">
        <f>VLOOKUP(A1799,'Hospitalisation Details'!$A$1:$H$2344,2,FALSE)</f>
        <v>32851</v>
      </c>
      <c r="M1799">
        <f>VLOOKUP(A1799,'Hospitalisation Details'!$A$1:$H$2344,4,FALSE)</f>
        <v>4779.6000000000004</v>
      </c>
      <c r="N1799" t="str">
        <f>VLOOKUP(A1799,'Hospitalisation Details'!$A$1:$H$2344,5,FALSE)</f>
        <v>tier - 2</v>
      </c>
      <c r="O1799" t="str">
        <f>VLOOKUP(A1799,'Hospitalisation Details'!$A$1:$H$2344,6,FALSE)</f>
        <v>tier - 3</v>
      </c>
      <c r="P1799" t="str">
        <f>VLOOKUP(A1799,'Hospitalisation Details'!$A$1:$H$2344,7,FALSE)</f>
        <v>R1013</v>
      </c>
      <c r="Q1799">
        <f>VLOOKUP(A1799,'Hospitalisation Details'!$A$1:$H$2344,8,FALSE)</f>
        <v>33</v>
      </c>
    </row>
    <row r="1800" spans="1:17" x14ac:dyDescent="0.3">
      <c r="A1800" t="s">
        <v>560</v>
      </c>
      <c r="B1800" t="str">
        <f>VLOOKUP(A1800, 'Customer Names'!$A$1:$D$2336,3,FALSE)</f>
        <v>O'Mara</v>
      </c>
      <c r="C1800">
        <f>VLOOKUP(A1800, 'Medical Examinations'!$A$1:$J$2336,2,FALSE)</f>
        <v>18.5</v>
      </c>
      <c r="D1800">
        <f>VLOOKUP(A1800,'Medical Examinations'!A1799:J4134,3,FALSE)</f>
        <v>5.33</v>
      </c>
      <c r="E1800" t="str">
        <f>VLOOKUP(A1800,'Medical Examinations'!A1799:J4134,4,FALSE)</f>
        <v>No</v>
      </c>
      <c r="F1800" t="str">
        <f>VLOOKUP(A1800,'Medical Examinations'!A1799:J4134,4,FALSE)</f>
        <v>No</v>
      </c>
      <c r="G1800" t="str">
        <f>VLOOKUP(A1800,'Medical Examinations'!A1800:J4134,6,FALSE)</f>
        <v>No</v>
      </c>
      <c r="H1800">
        <f>VLOOKUP(A1800,'Medical Examinations'!A1800:J4134,7,FALSE)</f>
        <v>0</v>
      </c>
      <c r="I1800" s="8" t="str">
        <f>VLOOKUP(A1800,'Medical Examinations'!A1800:J4134,8,FALSE)</f>
        <v>No</v>
      </c>
      <c r="J1800" t="str">
        <f>VLOOKUP(A1800,'Medical Examinations'!A1800:J4134,9,FALSE)</f>
        <v>Normal weight</v>
      </c>
      <c r="K1800" t="str">
        <f>VLOOKUP(A1800,'Medical Examinations'!A1800:J4134,10,FALSE)</f>
        <v>Normal</v>
      </c>
      <c r="L1800" s="14">
        <f>VLOOKUP(A1800,'Hospitalisation Details'!$A$1:$H$2344,2,FALSE)</f>
        <v>32721</v>
      </c>
      <c r="M1800">
        <f>VLOOKUP(A1800,'Hospitalisation Details'!$A$1:$H$2344,4,FALSE)</f>
        <v>4766.0200000000004</v>
      </c>
      <c r="N1800" t="str">
        <f>VLOOKUP(A1800,'Hospitalisation Details'!$A$1:$H$2344,5,FALSE)</f>
        <v>tier - 2</v>
      </c>
      <c r="O1800" t="str">
        <f>VLOOKUP(A1800,'Hospitalisation Details'!$A$1:$H$2344,6,FALSE)</f>
        <v>tier - 3</v>
      </c>
      <c r="P1800" t="str">
        <f>VLOOKUP(A1800,'Hospitalisation Details'!$A$1:$H$2344,7,FALSE)</f>
        <v>R1011</v>
      </c>
      <c r="Q1800">
        <f>VLOOKUP(A1800,'Hospitalisation Details'!$A$1:$H$2344,8,FALSE)</f>
        <v>33</v>
      </c>
    </row>
    <row r="1801" spans="1:17" x14ac:dyDescent="0.3">
      <c r="A1801" t="s">
        <v>559</v>
      </c>
      <c r="B1801" t="str">
        <f>VLOOKUP(A1801, 'Customer Names'!$A$1:$D$2336,3,FALSE)</f>
        <v>Shabot Marcos</v>
      </c>
      <c r="C1801">
        <f>VLOOKUP(A1801, 'Medical Examinations'!$A$1:$J$2336,2,FALSE)</f>
        <v>38.6</v>
      </c>
      <c r="D1801">
        <f>VLOOKUP(A1801,'Medical Examinations'!A1800:J4135,3,FALSE)</f>
        <v>6.02</v>
      </c>
      <c r="E1801" t="str">
        <f>VLOOKUP(A1801,'Medical Examinations'!A1800:J4135,4,FALSE)</f>
        <v>No</v>
      </c>
      <c r="F1801" t="str">
        <f>VLOOKUP(A1801,'Medical Examinations'!A1800:J4135,4,FALSE)</f>
        <v>No</v>
      </c>
      <c r="G1801" t="str">
        <f>VLOOKUP(A1801,'Medical Examinations'!A1801:J4135,6,FALSE)</f>
        <v>No</v>
      </c>
      <c r="H1801">
        <f>VLOOKUP(A1801,'Medical Examinations'!A1801:J4135,7,FALSE)</f>
        <v>1</v>
      </c>
      <c r="I1801" s="8" t="str">
        <f>VLOOKUP(A1801,'Medical Examinations'!A1801:J4135,8,FALSE)</f>
        <v>No</v>
      </c>
      <c r="J1801" t="str">
        <f>VLOOKUP(A1801,'Medical Examinations'!A1801:J4135,9,FALSE)</f>
        <v>Obesity</v>
      </c>
      <c r="K1801" t="str">
        <f>VLOOKUP(A1801,'Medical Examinations'!A1801:J4135,10,FALSE)</f>
        <v>Prediabetes</v>
      </c>
      <c r="L1801" s="14">
        <f>VLOOKUP(A1801,'Hospitalisation Details'!$A$1:$H$2344,2,FALSE)</f>
        <v>32047</v>
      </c>
      <c r="M1801">
        <f>VLOOKUP(A1801,'Hospitalisation Details'!$A$1:$H$2344,4,FALSE)</f>
        <v>4762.33</v>
      </c>
      <c r="N1801" t="str">
        <f>VLOOKUP(A1801,'Hospitalisation Details'!$A$1:$H$2344,5,FALSE)</f>
        <v>tier - 3</v>
      </c>
      <c r="O1801" t="str">
        <f>VLOOKUP(A1801,'Hospitalisation Details'!$A$1:$H$2344,6,FALSE)</f>
        <v>tier - 3</v>
      </c>
      <c r="P1801" t="str">
        <f>VLOOKUP(A1801,'Hospitalisation Details'!$A$1:$H$2344,7,FALSE)</f>
        <v>R1011</v>
      </c>
      <c r="Q1801">
        <f>VLOOKUP(A1801,'Hospitalisation Details'!$A$1:$H$2344,8,FALSE)</f>
        <v>35</v>
      </c>
    </row>
    <row r="1802" spans="1:17" x14ac:dyDescent="0.3">
      <c r="A1802" t="s">
        <v>558</v>
      </c>
      <c r="B1802" t="str">
        <f>VLOOKUP(A1802, 'Customer Names'!$A$1:$D$2336,3,FALSE)</f>
        <v>Comment</v>
      </c>
      <c r="C1802">
        <f>VLOOKUP(A1802, 'Medical Examinations'!$A$1:$J$2336,2,FALSE)</f>
        <v>43.12</v>
      </c>
      <c r="D1802">
        <f>VLOOKUP(A1802,'Medical Examinations'!A1801:J4136,3,FALSE)</f>
        <v>6.25</v>
      </c>
      <c r="E1802" t="str">
        <f>VLOOKUP(A1802,'Medical Examinations'!A1801:J4136,4,FALSE)</f>
        <v>No</v>
      </c>
      <c r="F1802" t="str">
        <f>VLOOKUP(A1802,'Medical Examinations'!A1801:J4136,4,FALSE)</f>
        <v>No</v>
      </c>
      <c r="G1802" t="str">
        <f>VLOOKUP(A1802,'Medical Examinations'!A1802:J4136,6,FALSE)</f>
        <v>No</v>
      </c>
      <c r="H1802">
        <f>VLOOKUP(A1802,'Medical Examinations'!A1802:J4136,7,FALSE)</f>
        <v>1</v>
      </c>
      <c r="I1802" s="8" t="str">
        <f>VLOOKUP(A1802,'Medical Examinations'!A1802:J4136,8,FALSE)</f>
        <v>No</v>
      </c>
      <c r="J1802" t="str">
        <f>VLOOKUP(A1802,'Medical Examinations'!A1802:J4136,9,FALSE)</f>
        <v>Obesity</v>
      </c>
      <c r="K1802" t="str">
        <f>VLOOKUP(A1802,'Medical Examinations'!A1802:J4136,10,FALSE)</f>
        <v>Prediabetes</v>
      </c>
      <c r="L1802" s="14">
        <f>VLOOKUP(A1802,'Hospitalisation Details'!$A$1:$H$2344,2,FALSE)</f>
        <v>33832</v>
      </c>
      <c r="M1802">
        <f>VLOOKUP(A1802,'Hospitalisation Details'!$A$1:$H$2344,4,FALSE)</f>
        <v>4753.6400000000003</v>
      </c>
      <c r="N1802" t="str">
        <f>VLOOKUP(A1802,'Hospitalisation Details'!$A$1:$H$2344,5,FALSE)</f>
        <v>tier - 2</v>
      </c>
      <c r="O1802" t="str">
        <f>VLOOKUP(A1802,'Hospitalisation Details'!$A$1:$H$2344,6,FALSE)</f>
        <v>tier - 3</v>
      </c>
      <c r="P1802" t="str">
        <f>VLOOKUP(A1802,'Hospitalisation Details'!$A$1:$H$2344,7,FALSE)</f>
        <v>R1013</v>
      </c>
      <c r="Q1802">
        <f>VLOOKUP(A1802,'Hospitalisation Details'!$A$1:$H$2344,8,FALSE)</f>
        <v>30</v>
      </c>
    </row>
    <row r="1803" spans="1:17" x14ac:dyDescent="0.3">
      <c r="A1803" t="s">
        <v>557</v>
      </c>
      <c r="B1803" t="str">
        <f>VLOOKUP(A1803, 'Customer Names'!$A$1:$D$2336,3,FALSE)</f>
        <v>Moss</v>
      </c>
      <c r="C1803">
        <f>VLOOKUP(A1803, 'Medical Examinations'!$A$1:$J$2336,2,FALSE)</f>
        <v>30.5</v>
      </c>
      <c r="D1803">
        <f>VLOOKUP(A1803,'Medical Examinations'!A1802:J4137,3,FALSE)</f>
        <v>4.8099999999999996</v>
      </c>
      <c r="E1803" t="str">
        <f>VLOOKUP(A1803,'Medical Examinations'!A1802:J4137,4,FALSE)</f>
        <v>No</v>
      </c>
      <c r="F1803" t="str">
        <f>VLOOKUP(A1803,'Medical Examinations'!A1802:J4137,4,FALSE)</f>
        <v>No</v>
      </c>
      <c r="G1803" t="str">
        <f>VLOOKUP(A1803,'Medical Examinations'!A1803:J4137,6,FALSE)</f>
        <v>No</v>
      </c>
      <c r="H1803">
        <f>VLOOKUP(A1803,'Medical Examinations'!A1803:J4137,7,FALSE)</f>
        <v>1</v>
      </c>
      <c r="I1803" s="8" t="str">
        <f>VLOOKUP(A1803,'Medical Examinations'!A1803:J4137,8,FALSE)</f>
        <v>No</v>
      </c>
      <c r="J1803" t="str">
        <f>VLOOKUP(A1803,'Medical Examinations'!A1803:J4137,9,FALSE)</f>
        <v>Obesity</v>
      </c>
      <c r="K1803" t="str">
        <f>VLOOKUP(A1803,'Medical Examinations'!A1803:J4137,10,FALSE)</f>
        <v>Normal</v>
      </c>
      <c r="L1803" s="14">
        <f>VLOOKUP(A1803,'Hospitalisation Details'!$A$1:$H$2344,2,FALSE)</f>
        <v>32103</v>
      </c>
      <c r="M1803">
        <f>VLOOKUP(A1803,'Hospitalisation Details'!$A$1:$H$2344,4,FALSE)</f>
        <v>4751.07</v>
      </c>
      <c r="N1803" t="str">
        <f>VLOOKUP(A1803,'Hospitalisation Details'!$A$1:$H$2344,5,FALSE)</f>
        <v>tier - 3</v>
      </c>
      <c r="O1803" t="str">
        <f>VLOOKUP(A1803,'Hospitalisation Details'!$A$1:$H$2344,6,FALSE)</f>
        <v>tier - 1</v>
      </c>
      <c r="P1803" t="str">
        <f>VLOOKUP(A1803,'Hospitalisation Details'!$A$1:$H$2344,7,FALSE)</f>
        <v>R1011</v>
      </c>
      <c r="Q1803">
        <f>VLOOKUP(A1803,'Hospitalisation Details'!$A$1:$H$2344,8,FALSE)</f>
        <v>35</v>
      </c>
    </row>
    <row r="1804" spans="1:17" x14ac:dyDescent="0.3">
      <c r="A1804" t="s">
        <v>556</v>
      </c>
      <c r="B1804" t="str">
        <f>VLOOKUP(A1804, 'Customer Names'!$A$1:$D$2336,3,FALSE)</f>
        <v>Guzman</v>
      </c>
      <c r="C1804">
        <f>VLOOKUP(A1804, 'Medical Examinations'!$A$1:$J$2336,2,FALSE)</f>
        <v>27.61</v>
      </c>
      <c r="D1804">
        <f>VLOOKUP(A1804,'Medical Examinations'!A1803:J4138,3,FALSE)</f>
        <v>4.5999999999999996</v>
      </c>
      <c r="E1804" t="str">
        <f>VLOOKUP(A1804,'Medical Examinations'!A1803:J4138,4,FALSE)</f>
        <v>No</v>
      </c>
      <c r="F1804" t="str">
        <f>VLOOKUP(A1804,'Medical Examinations'!A1803:J4138,4,FALSE)</f>
        <v>No</v>
      </c>
      <c r="G1804" t="str">
        <f>VLOOKUP(A1804,'Medical Examinations'!A1804:J4138,6,FALSE)</f>
        <v>No</v>
      </c>
      <c r="H1804">
        <f>VLOOKUP(A1804,'Medical Examinations'!A1804:J4138,7,FALSE)</f>
        <v>1</v>
      </c>
      <c r="I1804" s="8" t="str">
        <f>VLOOKUP(A1804,'Medical Examinations'!A1804:J4138,8,FALSE)</f>
        <v>No</v>
      </c>
      <c r="J1804" t="str">
        <f>VLOOKUP(A1804,'Medical Examinations'!A1804:J4138,9,FALSE)</f>
        <v>Overweight</v>
      </c>
      <c r="K1804" t="str">
        <f>VLOOKUP(A1804,'Medical Examinations'!A1804:J4138,10,FALSE)</f>
        <v>Normal</v>
      </c>
      <c r="L1804" s="14">
        <f>VLOOKUP(A1804,'Hospitalisation Details'!$A$1:$H$2344,2,FALSE)</f>
        <v>32022</v>
      </c>
      <c r="M1804">
        <f>VLOOKUP(A1804,'Hospitalisation Details'!$A$1:$H$2344,4,FALSE)</f>
        <v>4747.05</v>
      </c>
      <c r="N1804" t="str">
        <f>VLOOKUP(A1804,'Hospitalisation Details'!$A$1:$H$2344,5,FALSE)</f>
        <v>tier - 2</v>
      </c>
      <c r="O1804" t="str">
        <f>VLOOKUP(A1804,'Hospitalisation Details'!$A$1:$H$2344,6,FALSE)</f>
        <v>tier - 2</v>
      </c>
      <c r="P1804" t="str">
        <f>VLOOKUP(A1804,'Hospitalisation Details'!$A$1:$H$2344,7,FALSE)</f>
        <v>R1013</v>
      </c>
      <c r="Q1804">
        <f>VLOOKUP(A1804,'Hospitalisation Details'!$A$1:$H$2344,8,FALSE)</f>
        <v>35</v>
      </c>
    </row>
    <row r="1805" spans="1:17" x14ac:dyDescent="0.3">
      <c r="A1805" t="s">
        <v>555</v>
      </c>
      <c r="B1805" t="str">
        <f>VLOOKUP(A1805, 'Customer Names'!$A$1:$D$2336,3,FALSE)</f>
        <v>Cox</v>
      </c>
      <c r="C1805">
        <f>VLOOKUP(A1805, 'Medical Examinations'!$A$1:$J$2336,2,FALSE)</f>
        <v>27.1</v>
      </c>
      <c r="D1805">
        <f>VLOOKUP(A1805,'Medical Examinations'!A1804:J4139,3,FALSE)</f>
        <v>5.08</v>
      </c>
      <c r="E1805" t="str">
        <f>VLOOKUP(A1805,'Medical Examinations'!A1804:J4139,4,FALSE)</f>
        <v>No</v>
      </c>
      <c r="F1805" t="str">
        <f>VLOOKUP(A1805,'Medical Examinations'!A1804:J4139,4,FALSE)</f>
        <v>No</v>
      </c>
      <c r="G1805" t="str">
        <f>VLOOKUP(A1805,'Medical Examinations'!A1805:J4139,6,FALSE)</f>
        <v>No</v>
      </c>
      <c r="H1805">
        <f>VLOOKUP(A1805,'Medical Examinations'!A1805:J4139,7,FALSE)</f>
        <v>1</v>
      </c>
      <c r="I1805" s="8" t="str">
        <f>VLOOKUP(A1805,'Medical Examinations'!A1805:J4139,8,FALSE)</f>
        <v>No</v>
      </c>
      <c r="J1805" t="str">
        <f>VLOOKUP(A1805,'Medical Examinations'!A1805:J4139,9,FALSE)</f>
        <v>Overweight</v>
      </c>
      <c r="K1805" t="str">
        <f>VLOOKUP(A1805,'Medical Examinations'!A1805:J4139,10,FALSE)</f>
        <v>Normal</v>
      </c>
      <c r="L1805" s="14">
        <f>VLOOKUP(A1805,'Hospitalisation Details'!$A$1:$H$2344,2,FALSE)</f>
        <v>31933</v>
      </c>
      <c r="M1805">
        <f>VLOOKUP(A1805,'Hospitalisation Details'!$A$1:$H$2344,4,FALSE)</f>
        <v>4746.34</v>
      </c>
      <c r="N1805" t="str">
        <f>VLOOKUP(A1805,'Hospitalisation Details'!$A$1:$H$2344,5,FALSE)</f>
        <v>tier - 2</v>
      </c>
      <c r="O1805" t="str">
        <f>VLOOKUP(A1805,'Hospitalisation Details'!$A$1:$H$2344,6,FALSE)</f>
        <v>tier - 2</v>
      </c>
      <c r="P1805" t="str">
        <f>VLOOKUP(A1805,'Hospitalisation Details'!$A$1:$H$2344,7,FALSE)</f>
        <v>R1011</v>
      </c>
      <c r="Q1805">
        <f>VLOOKUP(A1805,'Hospitalisation Details'!$A$1:$H$2344,8,FALSE)</f>
        <v>36</v>
      </c>
    </row>
    <row r="1806" spans="1:17" x14ac:dyDescent="0.3">
      <c r="A1806" t="s">
        <v>554</v>
      </c>
      <c r="B1806" t="str">
        <f>VLOOKUP(A1806, 'Customer Names'!$A$1:$D$2336,3,FALSE)</f>
        <v>Clash</v>
      </c>
      <c r="C1806">
        <f>VLOOKUP(A1806, 'Medical Examinations'!$A$1:$J$2336,2,FALSE)</f>
        <v>35.93</v>
      </c>
      <c r="D1806">
        <f>VLOOKUP(A1806,'Medical Examinations'!A1805:J4140,3,FALSE)</f>
        <v>5.43</v>
      </c>
      <c r="E1806" t="str">
        <f>VLOOKUP(A1806,'Medical Examinations'!A1805:J4140,4,FALSE)</f>
        <v>No</v>
      </c>
      <c r="F1806" t="str">
        <f>VLOOKUP(A1806,'Medical Examinations'!A1805:J4140,4,FALSE)</f>
        <v>No</v>
      </c>
      <c r="G1806" t="str">
        <f>VLOOKUP(A1806,'Medical Examinations'!A1806:J4140,6,FALSE)</f>
        <v>No</v>
      </c>
      <c r="H1806">
        <f>VLOOKUP(A1806,'Medical Examinations'!A1806:J4140,7,FALSE)</f>
        <v>1</v>
      </c>
      <c r="I1806" s="8" t="str">
        <f>VLOOKUP(A1806,'Medical Examinations'!A1806:J4140,8,FALSE)</f>
        <v>No</v>
      </c>
      <c r="J1806" t="str">
        <f>VLOOKUP(A1806,'Medical Examinations'!A1806:J4140,9,FALSE)</f>
        <v>Obesity</v>
      </c>
      <c r="K1806" t="str">
        <f>VLOOKUP(A1806,'Medical Examinations'!A1806:J4140,10,FALSE)</f>
        <v>Normal</v>
      </c>
      <c r="L1806" s="14">
        <f>VLOOKUP(A1806,'Hospitalisation Details'!$A$1:$H$2344,2,FALSE)</f>
        <v>38315</v>
      </c>
      <c r="M1806">
        <f>VLOOKUP(A1806,'Hospitalisation Details'!$A$1:$H$2344,4,FALSE)</f>
        <v>4740.78</v>
      </c>
      <c r="N1806" t="str">
        <f>VLOOKUP(A1806,'Hospitalisation Details'!$A$1:$H$2344,5,FALSE)</f>
        <v>tier - 2</v>
      </c>
      <c r="O1806" t="str">
        <f>VLOOKUP(A1806,'Hospitalisation Details'!$A$1:$H$2344,6,FALSE)</f>
        <v>tier - 3</v>
      </c>
      <c r="P1806" t="str">
        <f>VLOOKUP(A1806,'Hospitalisation Details'!$A$1:$H$2344,7,FALSE)</f>
        <v>R1021</v>
      </c>
      <c r="Q1806">
        <f>VLOOKUP(A1806,'Hospitalisation Details'!$A$1:$H$2344,8,FALSE)</f>
        <v>18</v>
      </c>
    </row>
    <row r="1807" spans="1:17" x14ac:dyDescent="0.3">
      <c r="A1807" t="s">
        <v>553</v>
      </c>
      <c r="B1807" t="str">
        <f>VLOOKUP(A1807, 'Customer Names'!$A$1:$D$2336,3,FALSE)</f>
        <v>Blankenship</v>
      </c>
      <c r="C1807">
        <f>VLOOKUP(A1807, 'Medical Examinations'!$A$1:$J$2336,2,FALSE)</f>
        <v>32.68</v>
      </c>
      <c r="D1807">
        <f>VLOOKUP(A1807,'Medical Examinations'!A1806:J4141,3,FALSE)</f>
        <v>5.44</v>
      </c>
      <c r="E1807" t="str">
        <f>VLOOKUP(A1807,'Medical Examinations'!A1806:J4141,4,FALSE)</f>
        <v>No</v>
      </c>
      <c r="F1807" t="str">
        <f>VLOOKUP(A1807,'Medical Examinations'!A1806:J4141,4,FALSE)</f>
        <v>No</v>
      </c>
      <c r="G1807" t="str">
        <f>VLOOKUP(A1807,'Medical Examinations'!A1807:J4141,6,FALSE)</f>
        <v>No</v>
      </c>
      <c r="H1807">
        <f>VLOOKUP(A1807,'Medical Examinations'!A1807:J4141,7,FALSE)</f>
        <v>0</v>
      </c>
      <c r="I1807" s="8" t="str">
        <f>VLOOKUP(A1807,'Medical Examinations'!A1807:J4141,8,FALSE)</f>
        <v>No</v>
      </c>
      <c r="J1807" t="str">
        <f>VLOOKUP(A1807,'Medical Examinations'!A1807:J4141,9,FALSE)</f>
        <v>Obesity</v>
      </c>
      <c r="K1807" t="str">
        <f>VLOOKUP(A1807,'Medical Examinations'!A1807:J4141,10,FALSE)</f>
        <v>Normal</v>
      </c>
      <c r="L1807" s="14">
        <f>VLOOKUP(A1807,'Hospitalisation Details'!$A$1:$H$2344,2,FALSE)</f>
        <v>33523</v>
      </c>
      <c r="M1807">
        <f>VLOOKUP(A1807,'Hospitalisation Details'!$A$1:$H$2344,4,FALSE)</f>
        <v>4738.2700000000004</v>
      </c>
      <c r="N1807" t="str">
        <f>VLOOKUP(A1807,'Hospitalisation Details'!$A$1:$H$2344,5,FALSE)</f>
        <v>tier - 2</v>
      </c>
      <c r="O1807" t="str">
        <f>VLOOKUP(A1807,'Hospitalisation Details'!$A$1:$H$2344,6,FALSE)</f>
        <v>tier - 3</v>
      </c>
      <c r="P1807" t="str">
        <f>VLOOKUP(A1807,'Hospitalisation Details'!$A$1:$H$2344,7,FALSE)</f>
        <v>R1012</v>
      </c>
      <c r="Q1807">
        <f>VLOOKUP(A1807,'Hospitalisation Details'!$A$1:$H$2344,8,FALSE)</f>
        <v>31</v>
      </c>
    </row>
    <row r="1808" spans="1:17" x14ac:dyDescent="0.3">
      <c r="A1808" t="s">
        <v>552</v>
      </c>
      <c r="B1808" t="str">
        <f>VLOOKUP(A1808, 'Customer Names'!$A$1:$D$2336,3,FALSE)</f>
        <v>Lloyd</v>
      </c>
      <c r="C1808">
        <f>VLOOKUP(A1808, 'Medical Examinations'!$A$1:$J$2336,2,FALSE)</f>
        <v>20.74</v>
      </c>
      <c r="D1808">
        <f>VLOOKUP(A1808,'Medical Examinations'!A1807:J4142,3,FALSE)</f>
        <v>11.69</v>
      </c>
      <c r="E1808" t="str">
        <f>VLOOKUP(A1808,'Medical Examinations'!A1807:J4142,4,FALSE)</f>
        <v>Yes</v>
      </c>
      <c r="F1808" t="str">
        <f>VLOOKUP(A1808,'Medical Examinations'!A1807:J4142,4,FALSE)</f>
        <v>Yes</v>
      </c>
      <c r="G1808" t="str">
        <f>VLOOKUP(A1808,'Medical Examinations'!A1808:J4142,6,FALSE)</f>
        <v>No</v>
      </c>
      <c r="H1808">
        <f>VLOOKUP(A1808,'Medical Examinations'!A1808:J4142,7,FALSE)</f>
        <v>1</v>
      </c>
      <c r="I1808" s="8" t="str">
        <f>VLOOKUP(A1808,'Medical Examinations'!A1808:J4142,8,FALSE)</f>
        <v>No</v>
      </c>
      <c r="J1808" t="str">
        <f>VLOOKUP(A1808,'Medical Examinations'!A1808:J4142,9,FALSE)</f>
        <v>Normal weight</v>
      </c>
      <c r="K1808" t="str">
        <f>VLOOKUP(A1808,'Medical Examinations'!A1808:J4142,10,FALSE)</f>
        <v>Diabetes</v>
      </c>
      <c r="L1808" s="14">
        <f>VLOOKUP(A1808,'Hospitalisation Details'!$A$1:$H$2344,2,FALSE)</f>
        <v>31660</v>
      </c>
      <c r="M1808">
        <f>VLOOKUP(A1808,'Hospitalisation Details'!$A$1:$H$2344,4,FALSE)</f>
        <v>4734.6400000000003</v>
      </c>
      <c r="N1808" t="str">
        <f>VLOOKUP(A1808,'Hospitalisation Details'!$A$1:$H$2344,5,FALSE)</f>
        <v>tier - 2</v>
      </c>
      <c r="O1808" t="str">
        <f>VLOOKUP(A1808,'Hospitalisation Details'!$A$1:$H$2344,6,FALSE)</f>
        <v>tier - 1</v>
      </c>
      <c r="P1808" t="str">
        <f>VLOOKUP(A1808,'Hospitalisation Details'!$A$1:$H$2344,7,FALSE)</f>
        <v>R1013</v>
      </c>
      <c r="Q1808">
        <f>VLOOKUP(A1808,'Hospitalisation Details'!$A$1:$H$2344,8,FALSE)</f>
        <v>36</v>
      </c>
    </row>
    <row r="1809" spans="1:17" x14ac:dyDescent="0.3">
      <c r="A1809" t="s">
        <v>551</v>
      </c>
      <c r="B1809" t="str">
        <f>VLOOKUP(A1809, 'Customer Names'!$A$1:$D$2336,3,FALSE)</f>
        <v>Kong</v>
      </c>
      <c r="C1809">
        <f>VLOOKUP(A1809, 'Medical Examinations'!$A$1:$J$2336,2,FALSE)</f>
        <v>15.57</v>
      </c>
      <c r="D1809">
        <f>VLOOKUP(A1809,'Medical Examinations'!A1808:J4143,3,FALSE)</f>
        <v>6.07</v>
      </c>
      <c r="E1809" t="str">
        <f>VLOOKUP(A1809,'Medical Examinations'!A1808:J4143,4,FALSE)</f>
        <v>No</v>
      </c>
      <c r="F1809" t="str">
        <f>VLOOKUP(A1809,'Medical Examinations'!A1808:J4143,4,FALSE)</f>
        <v>No</v>
      </c>
      <c r="G1809" t="str">
        <f>VLOOKUP(A1809,'Medical Examinations'!A1809:J4143,6,FALSE)</f>
        <v>No</v>
      </c>
      <c r="H1809">
        <f>VLOOKUP(A1809,'Medical Examinations'!A1809:J4143,7,FALSE)</f>
        <v>0</v>
      </c>
      <c r="I1809" s="8" t="str">
        <f>VLOOKUP(A1809,'Medical Examinations'!A1809:J4143,8,FALSE)</f>
        <v>No</v>
      </c>
      <c r="J1809" t="str">
        <f>VLOOKUP(A1809,'Medical Examinations'!A1809:J4143,9,FALSE)</f>
        <v>Underweight</v>
      </c>
      <c r="K1809" t="str">
        <f>VLOOKUP(A1809,'Medical Examinations'!A1809:J4143,10,FALSE)</f>
        <v>Prediabetes</v>
      </c>
      <c r="L1809" s="14">
        <f>VLOOKUP(A1809,'Hospitalisation Details'!$A$1:$H$2344,2,FALSE)</f>
        <v>29404</v>
      </c>
      <c r="M1809">
        <f>VLOOKUP(A1809,'Hospitalisation Details'!$A$1:$H$2344,4,FALSE)</f>
        <v>4728.71</v>
      </c>
      <c r="N1809" t="str">
        <f>VLOOKUP(A1809,'Hospitalisation Details'!$A$1:$H$2344,5,FALSE)</f>
        <v>tier - 2</v>
      </c>
      <c r="O1809" t="str">
        <f>VLOOKUP(A1809,'Hospitalisation Details'!$A$1:$H$2344,6,FALSE)</f>
        <v>tier - 3</v>
      </c>
      <c r="P1809" t="str">
        <f>VLOOKUP(A1809,'Hospitalisation Details'!$A$1:$H$2344,7,FALSE)</f>
        <v>R1012</v>
      </c>
      <c r="Q1809">
        <f>VLOOKUP(A1809,'Hospitalisation Details'!$A$1:$H$2344,8,FALSE)</f>
        <v>42</v>
      </c>
    </row>
    <row r="1810" spans="1:17" x14ac:dyDescent="0.3">
      <c r="A1810" t="s">
        <v>550</v>
      </c>
      <c r="B1810" t="str">
        <f>VLOOKUP(A1810, 'Customer Names'!$A$1:$D$2336,3,FALSE)</f>
        <v>Benson</v>
      </c>
      <c r="C1810">
        <f>VLOOKUP(A1810, 'Medical Examinations'!$A$1:$J$2336,2,FALSE)</f>
        <v>23.844999999999999</v>
      </c>
      <c r="D1810">
        <f>VLOOKUP(A1810,'Medical Examinations'!A1809:J4144,3,FALSE)</f>
        <v>4.3600000000000003</v>
      </c>
      <c r="E1810" t="str">
        <f>VLOOKUP(A1810,'Medical Examinations'!A1809:J4144,4,FALSE)</f>
        <v>No</v>
      </c>
      <c r="F1810" t="str">
        <f>VLOOKUP(A1810,'Medical Examinations'!A1809:J4144,4,FALSE)</f>
        <v>No</v>
      </c>
      <c r="G1810" t="str">
        <f>VLOOKUP(A1810,'Medical Examinations'!A1810:J4144,6,FALSE)</f>
        <v>No</v>
      </c>
      <c r="H1810">
        <f>VLOOKUP(A1810,'Medical Examinations'!A1810:J4144,7,FALSE)</f>
        <v>0</v>
      </c>
      <c r="I1810" s="8" t="str">
        <f>VLOOKUP(A1810,'Medical Examinations'!A1810:J4144,8,FALSE)</f>
        <v>No</v>
      </c>
      <c r="J1810" t="str">
        <f>VLOOKUP(A1810,'Medical Examinations'!A1810:J4144,9,FALSE)</f>
        <v>Normal weight</v>
      </c>
      <c r="K1810" t="str">
        <f>VLOOKUP(A1810,'Medical Examinations'!A1810:J4144,10,FALSE)</f>
        <v>Normal</v>
      </c>
      <c r="L1810" s="14">
        <f>VLOOKUP(A1810,'Hospitalisation Details'!$A$1:$H$2344,2,FALSE)</f>
        <v>34558</v>
      </c>
      <c r="M1810">
        <f>VLOOKUP(A1810,'Hospitalisation Details'!$A$1:$H$2344,4,FALSE)</f>
        <v>4719.74</v>
      </c>
      <c r="N1810" t="str">
        <f>VLOOKUP(A1810,'Hospitalisation Details'!$A$1:$H$2344,5,FALSE)</f>
        <v>tier - 2</v>
      </c>
      <c r="O1810" t="str">
        <f>VLOOKUP(A1810,'Hospitalisation Details'!$A$1:$H$2344,6,FALSE)</f>
        <v>tier - 1</v>
      </c>
      <c r="P1810" t="str">
        <f>VLOOKUP(A1810,'Hospitalisation Details'!$A$1:$H$2344,7,FALSE)</f>
        <v>R1012</v>
      </c>
      <c r="Q1810">
        <f>VLOOKUP(A1810,'Hospitalisation Details'!$A$1:$H$2344,8,FALSE)</f>
        <v>28</v>
      </c>
    </row>
    <row r="1811" spans="1:17" x14ac:dyDescent="0.3">
      <c r="A1811" t="s">
        <v>549</v>
      </c>
      <c r="B1811" t="str">
        <f>VLOOKUP(A1811, 'Customer Names'!$A$1:$D$2336,3,FALSE)</f>
        <v>Huntington</v>
      </c>
      <c r="C1811">
        <f>VLOOKUP(A1811, 'Medical Examinations'!$A$1:$J$2336,2,FALSE)</f>
        <v>22.895</v>
      </c>
      <c r="D1811">
        <f>VLOOKUP(A1811,'Medical Examinations'!A1810:J4145,3,FALSE)</f>
        <v>5.24</v>
      </c>
      <c r="E1811" t="str">
        <f>VLOOKUP(A1811,'Medical Examinations'!A1810:J4145,4,FALSE)</f>
        <v>No</v>
      </c>
      <c r="F1811" t="str">
        <f>VLOOKUP(A1811,'Medical Examinations'!A1810:J4145,4,FALSE)</f>
        <v>No</v>
      </c>
      <c r="G1811" t="str">
        <f>VLOOKUP(A1811,'Medical Examinations'!A1811:J4145,6,FALSE)</f>
        <v>No</v>
      </c>
      <c r="H1811">
        <f>VLOOKUP(A1811,'Medical Examinations'!A1811:J4145,7,FALSE)</f>
        <v>1</v>
      </c>
      <c r="I1811" s="8" t="str">
        <f>VLOOKUP(A1811,'Medical Examinations'!A1811:J4145,8,FALSE)</f>
        <v>No</v>
      </c>
      <c r="J1811" t="str">
        <f>VLOOKUP(A1811,'Medical Examinations'!A1811:J4145,9,FALSE)</f>
        <v>Normal weight</v>
      </c>
      <c r="K1811" t="str">
        <f>VLOOKUP(A1811,'Medical Examinations'!A1811:J4145,10,FALSE)</f>
        <v>Normal</v>
      </c>
      <c r="L1811" s="14">
        <f>VLOOKUP(A1811,'Hospitalisation Details'!$A$1:$H$2344,2,FALSE)</f>
        <v>33875</v>
      </c>
      <c r="M1811">
        <f>VLOOKUP(A1811,'Hospitalisation Details'!$A$1:$H$2344,4,FALSE)</f>
        <v>4719.5200000000004</v>
      </c>
      <c r="N1811" t="str">
        <f>VLOOKUP(A1811,'Hospitalisation Details'!$A$1:$H$2344,5,FALSE)</f>
        <v>tier - 2</v>
      </c>
      <c r="O1811" t="str">
        <f>VLOOKUP(A1811,'Hospitalisation Details'!$A$1:$H$2344,6,FALSE)</f>
        <v>tier - 2</v>
      </c>
      <c r="P1811" t="str">
        <f>VLOOKUP(A1811,'Hospitalisation Details'!$A$1:$H$2344,7,FALSE)</f>
        <v>R1024</v>
      </c>
      <c r="Q1811">
        <f>VLOOKUP(A1811,'Hospitalisation Details'!$A$1:$H$2344,8,FALSE)</f>
        <v>30</v>
      </c>
    </row>
    <row r="1812" spans="1:17" x14ac:dyDescent="0.3">
      <c r="A1812" t="s">
        <v>548</v>
      </c>
      <c r="B1812" t="str">
        <f>VLOOKUP(A1812, 'Customer Names'!$A$1:$D$2336,3,FALSE)</f>
        <v>Kendall</v>
      </c>
      <c r="C1812">
        <f>VLOOKUP(A1812, 'Medical Examinations'!$A$1:$J$2336,2,FALSE)</f>
        <v>21.945</v>
      </c>
      <c r="D1812">
        <f>VLOOKUP(A1812,'Medical Examinations'!A1811:J4146,3,FALSE)</f>
        <v>5.37</v>
      </c>
      <c r="E1812" t="str">
        <f>VLOOKUP(A1812,'Medical Examinations'!A1811:J4146,4,FALSE)</f>
        <v>No</v>
      </c>
      <c r="F1812" t="str">
        <f>VLOOKUP(A1812,'Medical Examinations'!A1811:J4146,4,FALSE)</f>
        <v>No</v>
      </c>
      <c r="G1812" t="str">
        <f>VLOOKUP(A1812,'Medical Examinations'!A1812:J4146,6,FALSE)</f>
        <v>No</v>
      </c>
      <c r="H1812">
        <f>VLOOKUP(A1812,'Medical Examinations'!A1812:J4146,7,FALSE)</f>
        <v>1</v>
      </c>
      <c r="I1812" s="8" t="str">
        <f>VLOOKUP(A1812,'Medical Examinations'!A1812:J4146,8,FALSE)</f>
        <v>No</v>
      </c>
      <c r="J1812" t="str">
        <f>VLOOKUP(A1812,'Medical Examinations'!A1812:J4146,9,FALSE)</f>
        <v>Normal weight</v>
      </c>
      <c r="K1812" t="str">
        <f>VLOOKUP(A1812,'Medical Examinations'!A1812:J4146,10,FALSE)</f>
        <v>Normal</v>
      </c>
      <c r="L1812" s="14">
        <f>VLOOKUP(A1812,'Hospitalisation Details'!$A$1:$H$2344,2,FALSE)</f>
        <v>33886</v>
      </c>
      <c r="M1812">
        <f>VLOOKUP(A1812,'Hospitalisation Details'!$A$1:$H$2344,4,FALSE)</f>
        <v>4718.2</v>
      </c>
      <c r="N1812" t="str">
        <f>VLOOKUP(A1812,'Hospitalisation Details'!$A$1:$H$2344,5,FALSE)</f>
        <v>tier - 2</v>
      </c>
      <c r="O1812" t="str">
        <f>VLOOKUP(A1812,'Hospitalisation Details'!$A$1:$H$2344,6,FALSE)</f>
        <v>tier - 3</v>
      </c>
      <c r="P1812" t="str">
        <f>VLOOKUP(A1812,'Hospitalisation Details'!$A$1:$H$2344,7,FALSE)</f>
        <v>R1024</v>
      </c>
      <c r="Q1812">
        <f>VLOOKUP(A1812,'Hospitalisation Details'!$A$1:$H$2344,8,FALSE)</f>
        <v>30</v>
      </c>
    </row>
    <row r="1813" spans="1:17" x14ac:dyDescent="0.3">
      <c r="A1813" t="s">
        <v>547</v>
      </c>
      <c r="B1813" t="str">
        <f>VLOOKUP(A1813, 'Customer Names'!$A$1:$D$2336,3,FALSE)</f>
        <v>Gast</v>
      </c>
      <c r="C1813">
        <f>VLOOKUP(A1813, 'Medical Examinations'!$A$1:$J$2336,2,FALSE)</f>
        <v>19.47</v>
      </c>
      <c r="D1813">
        <f>VLOOKUP(A1813,'Medical Examinations'!A1812:J4147,3,FALSE)</f>
        <v>6.6</v>
      </c>
      <c r="E1813" t="str">
        <f>VLOOKUP(A1813,'Medical Examinations'!A1812:J4147,4,FALSE)</f>
        <v>Yes</v>
      </c>
      <c r="F1813" t="str">
        <f>VLOOKUP(A1813,'Medical Examinations'!A1812:J4147,4,FALSE)</f>
        <v>Yes</v>
      </c>
      <c r="G1813" t="str">
        <f>VLOOKUP(A1813,'Medical Examinations'!A1813:J4147,6,FALSE)</f>
        <v>No</v>
      </c>
      <c r="H1813">
        <f>VLOOKUP(A1813,'Medical Examinations'!A1813:J4147,7,FALSE)</f>
        <v>0</v>
      </c>
      <c r="I1813" s="8" t="str">
        <f>VLOOKUP(A1813,'Medical Examinations'!A1813:J4147,8,FALSE)</f>
        <v>No</v>
      </c>
      <c r="J1813" t="str">
        <f>VLOOKUP(A1813,'Medical Examinations'!A1813:J4147,9,FALSE)</f>
        <v>Normal weight</v>
      </c>
      <c r="K1813" t="str">
        <f>VLOOKUP(A1813,'Medical Examinations'!A1813:J4147,10,FALSE)</f>
        <v>Diabetes</v>
      </c>
      <c r="L1813" s="14">
        <f>VLOOKUP(A1813,'Hospitalisation Details'!$A$1:$H$2344,2,FALSE)</f>
        <v>29810</v>
      </c>
      <c r="M1813">
        <f>VLOOKUP(A1813,'Hospitalisation Details'!$A$1:$H$2344,4,FALSE)</f>
        <v>4712.12</v>
      </c>
      <c r="N1813" t="str">
        <f>VLOOKUP(A1813,'Hospitalisation Details'!$A$1:$H$2344,5,FALSE)</f>
        <v>tier - 2</v>
      </c>
      <c r="O1813" t="str">
        <f>VLOOKUP(A1813,'Hospitalisation Details'!$A$1:$H$2344,6,FALSE)</f>
        <v>tier - 3</v>
      </c>
      <c r="P1813" t="str">
        <f>VLOOKUP(A1813,'Hospitalisation Details'!$A$1:$H$2344,7,FALSE)</f>
        <v>R1011</v>
      </c>
      <c r="Q1813">
        <f>VLOOKUP(A1813,'Hospitalisation Details'!$A$1:$H$2344,8,FALSE)</f>
        <v>41</v>
      </c>
    </row>
    <row r="1814" spans="1:17" x14ac:dyDescent="0.3">
      <c r="A1814" t="s">
        <v>546</v>
      </c>
      <c r="B1814" t="str">
        <f>VLOOKUP(A1814, 'Customer Names'!$A$1:$D$2336,3,FALSE)</f>
        <v>Scanlin</v>
      </c>
      <c r="C1814">
        <f>VLOOKUP(A1814, 'Medical Examinations'!$A$1:$J$2336,2,FALSE)</f>
        <v>15.61</v>
      </c>
      <c r="D1814">
        <f>VLOOKUP(A1814,'Medical Examinations'!A1813:J4148,3,FALSE)</f>
        <v>5.77</v>
      </c>
      <c r="E1814" t="str">
        <f>VLOOKUP(A1814,'Medical Examinations'!A1813:J4148,4,FALSE)</f>
        <v>No</v>
      </c>
      <c r="F1814" t="str">
        <f>VLOOKUP(A1814,'Medical Examinations'!A1813:J4148,4,FALSE)</f>
        <v>No</v>
      </c>
      <c r="G1814" t="str">
        <f>VLOOKUP(A1814,'Medical Examinations'!A1814:J4148,6,FALSE)</f>
        <v>No</v>
      </c>
      <c r="H1814">
        <f>VLOOKUP(A1814,'Medical Examinations'!A1814:J4148,7,FALSE)</f>
        <v>0</v>
      </c>
      <c r="I1814" s="8" t="str">
        <f>VLOOKUP(A1814,'Medical Examinations'!A1814:J4148,8,FALSE)</f>
        <v>No</v>
      </c>
      <c r="J1814" t="str">
        <f>VLOOKUP(A1814,'Medical Examinations'!A1814:J4148,9,FALSE)</f>
        <v>Underweight</v>
      </c>
      <c r="K1814" t="str">
        <f>VLOOKUP(A1814,'Medical Examinations'!A1814:J4148,10,FALSE)</f>
        <v>Prediabetes</v>
      </c>
      <c r="L1814" s="14">
        <f>VLOOKUP(A1814,'Hospitalisation Details'!$A$1:$H$2344,2,FALSE)</f>
        <v>28463</v>
      </c>
      <c r="M1814">
        <f>VLOOKUP(A1814,'Hospitalisation Details'!$A$1:$H$2344,4,FALSE)</f>
        <v>4699.47</v>
      </c>
      <c r="N1814" t="str">
        <f>VLOOKUP(A1814,'Hospitalisation Details'!$A$1:$H$2344,5,FALSE)</f>
        <v>tier - 2</v>
      </c>
      <c r="O1814" t="str">
        <f>VLOOKUP(A1814,'Hospitalisation Details'!$A$1:$H$2344,6,FALSE)</f>
        <v>tier - 3</v>
      </c>
      <c r="P1814" t="str">
        <f>VLOOKUP(A1814,'Hospitalisation Details'!$A$1:$H$2344,7,FALSE)</f>
        <v>R1013</v>
      </c>
      <c r="Q1814">
        <f>VLOOKUP(A1814,'Hospitalisation Details'!$A$1:$H$2344,8,FALSE)</f>
        <v>45</v>
      </c>
    </row>
    <row r="1815" spans="1:17" x14ac:dyDescent="0.3">
      <c r="A1815" t="s">
        <v>545</v>
      </c>
      <c r="B1815" t="str">
        <f>VLOOKUP(A1815, 'Customer Names'!$A$1:$D$2336,3,FALSE)</f>
        <v>Philbrook</v>
      </c>
      <c r="C1815">
        <f>VLOOKUP(A1815, 'Medical Examinations'!$A$1:$J$2336,2,FALSE)</f>
        <v>28.6</v>
      </c>
      <c r="D1815">
        <f>VLOOKUP(A1815,'Medical Examinations'!A1814:J4149,3,FALSE)</f>
        <v>6.08</v>
      </c>
      <c r="E1815" t="str">
        <f>VLOOKUP(A1815,'Medical Examinations'!A1814:J4149,4,FALSE)</f>
        <v>No</v>
      </c>
      <c r="F1815" t="str">
        <f>VLOOKUP(A1815,'Medical Examinations'!A1814:J4149,4,FALSE)</f>
        <v>No</v>
      </c>
      <c r="G1815" t="str">
        <f>VLOOKUP(A1815,'Medical Examinations'!A1815:J4149,6,FALSE)</f>
        <v>Yes</v>
      </c>
      <c r="H1815">
        <f>VLOOKUP(A1815,'Medical Examinations'!A1815:J4149,7,FALSE)</f>
        <v>1</v>
      </c>
      <c r="I1815" s="8" t="str">
        <f>VLOOKUP(A1815,'Medical Examinations'!A1815:J4149,8,FALSE)</f>
        <v>No</v>
      </c>
      <c r="J1815" t="str">
        <f>VLOOKUP(A1815,'Medical Examinations'!A1815:J4149,9,FALSE)</f>
        <v>Overweight</v>
      </c>
      <c r="K1815" t="str">
        <f>VLOOKUP(A1815,'Medical Examinations'!A1815:J4149,10,FALSE)</f>
        <v>Prediabetes</v>
      </c>
      <c r="L1815" s="14">
        <f>VLOOKUP(A1815,'Hospitalisation Details'!$A$1:$H$2344,2,FALSE)</f>
        <v>37794</v>
      </c>
      <c r="M1815">
        <f>VLOOKUP(A1815,'Hospitalisation Details'!$A$1:$H$2344,4,FALSE)</f>
        <v>4687.8</v>
      </c>
      <c r="N1815" t="str">
        <f>VLOOKUP(A1815,'Hospitalisation Details'!$A$1:$H$2344,5,FALSE)</f>
        <v>tier - 2</v>
      </c>
      <c r="O1815" t="str">
        <f>VLOOKUP(A1815,'Hospitalisation Details'!$A$1:$H$2344,6,FALSE)</f>
        <v>tier - 3</v>
      </c>
      <c r="P1815" t="str">
        <f>VLOOKUP(A1815,'Hospitalisation Details'!$A$1:$H$2344,7,FALSE)</f>
        <v>R1011</v>
      </c>
      <c r="Q1815">
        <f>VLOOKUP(A1815,'Hospitalisation Details'!$A$1:$H$2344,8,FALSE)</f>
        <v>19</v>
      </c>
    </row>
    <row r="1816" spans="1:17" x14ac:dyDescent="0.3">
      <c r="A1816" t="s">
        <v>544</v>
      </c>
      <c r="B1816" t="str">
        <f>VLOOKUP(A1816, 'Customer Names'!$A$1:$D$2336,3,FALSE)</f>
        <v>Cowan</v>
      </c>
      <c r="C1816">
        <f>VLOOKUP(A1816, 'Medical Examinations'!$A$1:$J$2336,2,FALSE)</f>
        <v>46.53</v>
      </c>
      <c r="D1816">
        <f>VLOOKUP(A1816,'Medical Examinations'!A1815:J4150,3,FALSE)</f>
        <v>4.16</v>
      </c>
      <c r="E1816" t="str">
        <f>VLOOKUP(A1816,'Medical Examinations'!A1815:J4150,4,FALSE)</f>
        <v>No</v>
      </c>
      <c r="F1816" t="str">
        <f>VLOOKUP(A1816,'Medical Examinations'!A1815:J4150,4,FALSE)</f>
        <v>No</v>
      </c>
      <c r="G1816" t="str">
        <f>VLOOKUP(A1816,'Medical Examinations'!A1816:J4150,6,FALSE)</f>
        <v>No</v>
      </c>
      <c r="H1816">
        <f>VLOOKUP(A1816,'Medical Examinations'!A1816:J4150,7,FALSE)</f>
        <v>0</v>
      </c>
      <c r="I1816" s="8" t="str">
        <f>VLOOKUP(A1816,'Medical Examinations'!A1816:J4150,8,FALSE)</f>
        <v>No</v>
      </c>
      <c r="J1816" t="str">
        <f>VLOOKUP(A1816,'Medical Examinations'!A1816:J4150,9,FALSE)</f>
        <v>Obesity</v>
      </c>
      <c r="K1816" t="str">
        <f>VLOOKUP(A1816,'Medical Examinations'!A1816:J4150,10,FALSE)</f>
        <v>Normal</v>
      </c>
      <c r="L1816" s="14">
        <f>VLOOKUP(A1816,'Hospitalisation Details'!$A$1:$H$2344,2,FALSE)</f>
        <v>33120</v>
      </c>
      <c r="M1816">
        <f>VLOOKUP(A1816,'Hospitalisation Details'!$A$1:$H$2344,4,FALSE)</f>
        <v>4686.3900000000003</v>
      </c>
      <c r="N1816" t="str">
        <f>VLOOKUP(A1816,'Hospitalisation Details'!$A$1:$H$2344,5,FALSE)</f>
        <v>tier - 3</v>
      </c>
      <c r="O1816" t="str">
        <f>VLOOKUP(A1816,'Hospitalisation Details'!$A$1:$H$2344,6,FALSE)</f>
        <v>tier - 3</v>
      </c>
      <c r="P1816" t="str">
        <f>VLOOKUP(A1816,'Hospitalisation Details'!$A$1:$H$2344,7,FALSE)</f>
        <v>R1013</v>
      </c>
      <c r="Q1816">
        <f>VLOOKUP(A1816,'Hospitalisation Details'!$A$1:$H$2344,8,FALSE)</f>
        <v>32</v>
      </c>
    </row>
    <row r="1817" spans="1:17" x14ac:dyDescent="0.3">
      <c r="A1817" t="s">
        <v>543</v>
      </c>
      <c r="B1817" t="str">
        <f>VLOOKUP(A1817, 'Customer Names'!$A$1:$D$2336,3,FALSE)</f>
        <v>Sousa</v>
      </c>
      <c r="C1817">
        <f>VLOOKUP(A1817, 'Medical Examinations'!$A$1:$J$2336,2,FALSE)</f>
        <v>34.99</v>
      </c>
      <c r="D1817">
        <f>VLOOKUP(A1817,'Medical Examinations'!A1816:J4151,3,FALSE)</f>
        <v>5.0999999999999996</v>
      </c>
      <c r="E1817" t="str">
        <f>VLOOKUP(A1817,'Medical Examinations'!A1816:J4151,4,FALSE)</f>
        <v>No</v>
      </c>
      <c r="F1817" t="str">
        <f>VLOOKUP(A1817,'Medical Examinations'!A1816:J4151,4,FALSE)</f>
        <v>No</v>
      </c>
      <c r="G1817" t="str">
        <f>VLOOKUP(A1817,'Medical Examinations'!A1817:J4151,6,FALSE)</f>
        <v>Yes</v>
      </c>
      <c r="H1817">
        <f>VLOOKUP(A1817,'Medical Examinations'!A1817:J4151,7,FALSE)</f>
        <v>1</v>
      </c>
      <c r="I1817" s="8" t="str">
        <f>VLOOKUP(A1817,'Medical Examinations'!A1817:J4151,8,FALSE)</f>
        <v>No</v>
      </c>
      <c r="J1817" t="str">
        <f>VLOOKUP(A1817,'Medical Examinations'!A1817:J4151,9,FALSE)</f>
        <v>Obesity</v>
      </c>
      <c r="K1817" t="str">
        <f>VLOOKUP(A1817,'Medical Examinations'!A1817:J4151,10,FALSE)</f>
        <v>Normal</v>
      </c>
      <c r="L1817" s="14">
        <f>VLOOKUP(A1817,'Hospitalisation Details'!$A$1:$H$2344,2,FALSE)</f>
        <v>37898</v>
      </c>
      <c r="M1817">
        <f>VLOOKUP(A1817,'Hospitalisation Details'!$A$1:$H$2344,4,FALSE)</f>
        <v>4678.8</v>
      </c>
      <c r="N1817" t="str">
        <f>VLOOKUP(A1817,'Hospitalisation Details'!$A$1:$H$2344,5,FALSE)</f>
        <v>tier - 2</v>
      </c>
      <c r="O1817" t="str">
        <f>VLOOKUP(A1817,'Hospitalisation Details'!$A$1:$H$2344,6,FALSE)</f>
        <v>tier - 1</v>
      </c>
      <c r="P1817" t="str">
        <f>VLOOKUP(A1817,'Hospitalisation Details'!$A$1:$H$2344,7,FALSE)</f>
        <v>R1021</v>
      </c>
      <c r="Q1817">
        <f>VLOOKUP(A1817,'Hospitalisation Details'!$A$1:$H$2344,8,FALSE)</f>
        <v>19</v>
      </c>
    </row>
    <row r="1818" spans="1:17" x14ac:dyDescent="0.3">
      <c r="A1818" t="s">
        <v>542</v>
      </c>
      <c r="B1818" t="str">
        <f>VLOOKUP(A1818, 'Customer Names'!$A$1:$D$2336,3,FALSE)</f>
        <v>Stanton</v>
      </c>
      <c r="C1818">
        <f>VLOOKUP(A1818, 'Medical Examinations'!$A$1:$J$2336,2,FALSE)</f>
        <v>17.05</v>
      </c>
      <c r="D1818">
        <f>VLOOKUP(A1818,'Medical Examinations'!A1817:J4152,3,FALSE)</f>
        <v>5.3</v>
      </c>
      <c r="E1818" t="str">
        <f>VLOOKUP(A1818,'Medical Examinations'!A1817:J4152,4,FALSE)</f>
        <v>No</v>
      </c>
      <c r="F1818" t="str">
        <f>VLOOKUP(A1818,'Medical Examinations'!A1817:J4152,4,FALSE)</f>
        <v>No</v>
      </c>
      <c r="G1818" t="str">
        <f>VLOOKUP(A1818,'Medical Examinations'!A1818:J4152,6,FALSE)</f>
        <v>Yes</v>
      </c>
      <c r="H1818">
        <f>VLOOKUP(A1818,'Medical Examinations'!A1818:J4152,7,FALSE)</f>
        <v>1</v>
      </c>
      <c r="I1818" s="8" t="str">
        <f>VLOOKUP(A1818,'Medical Examinations'!A1818:J4152,8,FALSE)</f>
        <v>No</v>
      </c>
      <c r="J1818" t="str">
        <f>VLOOKUP(A1818,'Medical Examinations'!A1818:J4152,9,FALSE)</f>
        <v>Underweight</v>
      </c>
      <c r="K1818" t="str">
        <f>VLOOKUP(A1818,'Medical Examinations'!A1818:J4152,10,FALSE)</f>
        <v>Normal</v>
      </c>
      <c r="L1818" s="14">
        <f>VLOOKUP(A1818,'Hospitalisation Details'!$A$1:$H$2344,2,FALSE)</f>
        <v>29146</v>
      </c>
      <c r="M1818">
        <f>VLOOKUP(A1818,'Hospitalisation Details'!$A$1:$H$2344,4,FALSE)</f>
        <v>4674.2</v>
      </c>
      <c r="N1818" t="str">
        <f>VLOOKUP(A1818,'Hospitalisation Details'!$A$1:$H$2344,5,FALSE)</f>
        <v>tier - 2</v>
      </c>
      <c r="O1818" t="str">
        <f>VLOOKUP(A1818,'Hospitalisation Details'!$A$1:$H$2344,6,FALSE)</f>
        <v>tier - 1</v>
      </c>
      <c r="P1818" t="str">
        <f>VLOOKUP(A1818,'Hospitalisation Details'!$A$1:$H$2344,7,FALSE)</f>
        <v>R1013</v>
      </c>
      <c r="Q1818">
        <f>VLOOKUP(A1818,'Hospitalisation Details'!$A$1:$H$2344,8,FALSE)</f>
        <v>43</v>
      </c>
    </row>
    <row r="1819" spans="1:17" x14ac:dyDescent="0.3">
      <c r="A1819" t="s">
        <v>541</v>
      </c>
      <c r="B1819" t="str">
        <f>VLOOKUP(A1819, 'Customer Names'!$A$1:$D$2336,3,FALSE)</f>
        <v>Mollak</v>
      </c>
      <c r="C1819">
        <f>VLOOKUP(A1819, 'Medical Examinations'!$A$1:$J$2336,2,FALSE)</f>
        <v>37.18</v>
      </c>
      <c r="D1819">
        <f>VLOOKUP(A1819,'Medical Examinations'!A1818:J4153,3,FALSE)</f>
        <v>4.9000000000000004</v>
      </c>
      <c r="E1819" t="str">
        <f>VLOOKUP(A1819,'Medical Examinations'!A1818:J4153,4,FALSE)</f>
        <v>No</v>
      </c>
      <c r="F1819" t="str">
        <f>VLOOKUP(A1819,'Medical Examinations'!A1818:J4153,4,FALSE)</f>
        <v>No</v>
      </c>
      <c r="G1819" t="str">
        <f>VLOOKUP(A1819,'Medical Examinations'!A1819:J4153,6,FALSE)</f>
        <v>No</v>
      </c>
      <c r="H1819">
        <f>VLOOKUP(A1819,'Medical Examinations'!A1819:J4153,7,FALSE)</f>
        <v>0</v>
      </c>
      <c r="I1819" s="8" t="str">
        <f>VLOOKUP(A1819,'Medical Examinations'!A1819:J4153,8,FALSE)</f>
        <v>No</v>
      </c>
      <c r="J1819" t="str">
        <f>VLOOKUP(A1819,'Medical Examinations'!A1819:J4153,9,FALSE)</f>
        <v>Obesity</v>
      </c>
      <c r="K1819" t="str">
        <f>VLOOKUP(A1819,'Medical Examinations'!A1819:J4153,10,FALSE)</f>
        <v>Normal</v>
      </c>
      <c r="L1819" s="14">
        <f>VLOOKUP(A1819,'Hospitalisation Details'!$A$1:$H$2344,2,FALSE)</f>
        <v>33067</v>
      </c>
      <c r="M1819">
        <f>VLOOKUP(A1819,'Hospitalisation Details'!$A$1:$H$2344,4,FALSE)</f>
        <v>4673.3900000000003</v>
      </c>
      <c r="N1819" t="str">
        <f>VLOOKUP(A1819,'Hospitalisation Details'!$A$1:$H$2344,5,FALSE)</f>
        <v>tier - 2</v>
      </c>
      <c r="O1819" t="str">
        <f>VLOOKUP(A1819,'Hospitalisation Details'!$A$1:$H$2344,6,FALSE)</f>
        <v>tier - 1</v>
      </c>
      <c r="P1819" t="str">
        <f>VLOOKUP(A1819,'Hospitalisation Details'!$A$1:$H$2344,7,FALSE)</f>
        <v>R1013</v>
      </c>
      <c r="Q1819">
        <f>VLOOKUP(A1819,'Hospitalisation Details'!$A$1:$H$2344,8,FALSE)</f>
        <v>32</v>
      </c>
    </row>
    <row r="1820" spans="1:17" x14ac:dyDescent="0.3">
      <c r="A1820" t="s">
        <v>540</v>
      </c>
      <c r="B1820" t="str">
        <f>VLOOKUP(A1820, 'Customer Names'!$A$1:$D$2336,3,FALSE)</f>
        <v>Bell</v>
      </c>
      <c r="C1820">
        <f>VLOOKUP(A1820, 'Medical Examinations'!$A$1:$J$2336,2,FALSE)</f>
        <v>35.200000000000003</v>
      </c>
      <c r="D1820">
        <f>VLOOKUP(A1820,'Medical Examinations'!A1819:J4154,3,FALSE)</f>
        <v>5.55</v>
      </c>
      <c r="E1820" t="str">
        <f>VLOOKUP(A1820,'Medical Examinations'!A1819:J4154,4,FALSE)</f>
        <v>No</v>
      </c>
      <c r="F1820" t="str">
        <f>VLOOKUP(A1820,'Medical Examinations'!A1819:J4154,4,FALSE)</f>
        <v>No</v>
      </c>
      <c r="G1820" t="str">
        <f>VLOOKUP(A1820,'Medical Examinations'!A1820:J4154,6,FALSE)</f>
        <v>No</v>
      </c>
      <c r="H1820">
        <f>VLOOKUP(A1820,'Medical Examinations'!A1820:J4154,7,FALSE)</f>
        <v>0</v>
      </c>
      <c r="I1820" s="8" t="str">
        <f>VLOOKUP(A1820,'Medical Examinations'!A1820:J4154,8,FALSE)</f>
        <v>No</v>
      </c>
      <c r="J1820" t="str">
        <f>VLOOKUP(A1820,'Medical Examinations'!A1820:J4154,9,FALSE)</f>
        <v>Obesity</v>
      </c>
      <c r="K1820" t="str">
        <f>VLOOKUP(A1820,'Medical Examinations'!A1820:J4154,10,FALSE)</f>
        <v>Normal</v>
      </c>
      <c r="L1820" s="14">
        <f>VLOOKUP(A1820,'Hospitalisation Details'!$A$1:$H$2344,2,FALSE)</f>
        <v>33142</v>
      </c>
      <c r="M1820">
        <f>VLOOKUP(A1820,'Hospitalisation Details'!$A$1:$H$2344,4,FALSE)</f>
        <v>4670.6400000000003</v>
      </c>
      <c r="N1820" t="str">
        <f>VLOOKUP(A1820,'Hospitalisation Details'!$A$1:$H$2344,5,FALSE)</f>
        <v>tier - 2</v>
      </c>
      <c r="O1820" t="str">
        <f>VLOOKUP(A1820,'Hospitalisation Details'!$A$1:$H$2344,6,FALSE)</f>
        <v>tier - 2</v>
      </c>
      <c r="P1820" t="str">
        <f>VLOOKUP(A1820,'Hospitalisation Details'!$A$1:$H$2344,7,FALSE)</f>
        <v>R1011</v>
      </c>
      <c r="Q1820">
        <f>VLOOKUP(A1820,'Hospitalisation Details'!$A$1:$H$2344,8,FALSE)</f>
        <v>32</v>
      </c>
    </row>
    <row r="1821" spans="1:17" x14ac:dyDescent="0.3">
      <c r="A1821" t="s">
        <v>539</v>
      </c>
      <c r="B1821" t="str">
        <f>VLOOKUP(A1821, 'Customer Names'!$A$1:$D$2336,3,FALSE)</f>
        <v>Weston</v>
      </c>
      <c r="C1821">
        <f>VLOOKUP(A1821, 'Medical Examinations'!$A$1:$J$2336,2,FALSE)</f>
        <v>37.335000000000001</v>
      </c>
      <c r="D1821">
        <f>VLOOKUP(A1821,'Medical Examinations'!A1820:J4155,3,FALSE)</f>
        <v>4.95</v>
      </c>
      <c r="E1821" t="str">
        <f>VLOOKUP(A1821,'Medical Examinations'!A1820:J4155,4,FALSE)</f>
        <v>No</v>
      </c>
      <c r="F1821" t="str">
        <f>VLOOKUP(A1821,'Medical Examinations'!A1820:J4155,4,FALSE)</f>
        <v>No</v>
      </c>
      <c r="G1821" t="str">
        <f>VLOOKUP(A1821,'Medical Examinations'!A1821:J4155,6,FALSE)</f>
        <v>No</v>
      </c>
      <c r="H1821">
        <f>VLOOKUP(A1821,'Medical Examinations'!A1821:J4155,7,FALSE)</f>
        <v>0</v>
      </c>
      <c r="I1821" s="8" t="str">
        <f>VLOOKUP(A1821,'Medical Examinations'!A1821:J4155,8,FALSE)</f>
        <v>No</v>
      </c>
      <c r="J1821" t="str">
        <f>VLOOKUP(A1821,'Medical Examinations'!A1821:J4155,9,FALSE)</f>
        <v>Obesity</v>
      </c>
      <c r="K1821" t="str">
        <f>VLOOKUP(A1821,'Medical Examinations'!A1821:J4155,10,FALSE)</f>
        <v>Normal</v>
      </c>
      <c r="L1821" s="14">
        <f>VLOOKUP(A1821,'Hospitalisation Details'!$A$1:$H$2344,2,FALSE)</f>
        <v>33090</v>
      </c>
      <c r="M1821">
        <f>VLOOKUP(A1821,'Hospitalisation Details'!$A$1:$H$2344,4,FALSE)</f>
        <v>4667.6099999999997</v>
      </c>
      <c r="N1821" t="str">
        <f>VLOOKUP(A1821,'Hospitalisation Details'!$A$1:$H$2344,5,FALSE)</f>
        <v>tier - 3</v>
      </c>
      <c r="O1821" t="str">
        <f>VLOOKUP(A1821,'Hospitalisation Details'!$A$1:$H$2344,6,FALSE)</f>
        <v>tier - 3</v>
      </c>
      <c r="P1821" t="str">
        <f>VLOOKUP(A1821,'Hospitalisation Details'!$A$1:$H$2344,7,FALSE)</f>
        <v>R1016</v>
      </c>
      <c r="Q1821">
        <f>VLOOKUP(A1821,'Hospitalisation Details'!$A$1:$H$2344,8,FALSE)</f>
        <v>32</v>
      </c>
    </row>
    <row r="1822" spans="1:17" x14ac:dyDescent="0.3">
      <c r="A1822" t="s">
        <v>538</v>
      </c>
      <c r="B1822" t="str">
        <f>VLOOKUP(A1822, 'Customer Names'!$A$1:$D$2336,3,FALSE)</f>
        <v>Rabuzzi</v>
      </c>
      <c r="C1822">
        <f>VLOOKUP(A1822, 'Medical Examinations'!$A$1:$J$2336,2,FALSE)</f>
        <v>27.265000000000001</v>
      </c>
      <c r="D1822">
        <f>VLOOKUP(A1822,'Medical Examinations'!A1821:J4156,3,FALSE)</f>
        <v>6.46</v>
      </c>
      <c r="E1822" t="str">
        <f>VLOOKUP(A1822,'Medical Examinations'!A1821:J4156,4,FALSE)</f>
        <v>Yes</v>
      </c>
      <c r="F1822" t="str">
        <f>VLOOKUP(A1822,'Medical Examinations'!A1821:J4156,4,FALSE)</f>
        <v>Yes</v>
      </c>
      <c r="G1822" t="str">
        <f>VLOOKUP(A1822,'Medical Examinations'!A1822:J4156,6,FALSE)</f>
        <v>No</v>
      </c>
      <c r="H1822">
        <f>VLOOKUP(A1822,'Medical Examinations'!A1822:J4156,7,FALSE)</f>
        <v>0</v>
      </c>
      <c r="I1822" s="8" t="str">
        <f>VLOOKUP(A1822,'Medical Examinations'!A1822:J4156,8,FALSE)</f>
        <v>No</v>
      </c>
      <c r="J1822" t="str">
        <f>VLOOKUP(A1822,'Medical Examinations'!A1822:J4156,9,FALSE)</f>
        <v>Overweight</v>
      </c>
      <c r="K1822" t="str">
        <f>VLOOKUP(A1822,'Medical Examinations'!A1822:J4156,10,FALSE)</f>
        <v>Diabetes</v>
      </c>
      <c r="L1822" s="14">
        <f>VLOOKUP(A1822,'Hospitalisation Details'!$A$1:$H$2344,2,FALSE)</f>
        <v>35363</v>
      </c>
      <c r="M1822">
        <f>VLOOKUP(A1822,'Hospitalisation Details'!$A$1:$H$2344,4,FALSE)</f>
        <v>4661.29</v>
      </c>
      <c r="N1822" t="str">
        <f>VLOOKUP(A1822,'Hospitalisation Details'!$A$1:$H$2344,5,FALSE)</f>
        <v>tier - 2</v>
      </c>
      <c r="O1822" t="str">
        <f>VLOOKUP(A1822,'Hospitalisation Details'!$A$1:$H$2344,6,FALSE)</f>
        <v>tier - 1</v>
      </c>
      <c r="P1822" t="str">
        <f>VLOOKUP(A1822,'Hospitalisation Details'!$A$1:$H$2344,7,FALSE)</f>
        <v>R1017</v>
      </c>
      <c r="Q1822">
        <f>VLOOKUP(A1822,'Hospitalisation Details'!$A$1:$H$2344,8,FALSE)</f>
        <v>26</v>
      </c>
    </row>
    <row r="1823" spans="1:17" x14ac:dyDescent="0.3">
      <c r="A1823" t="s">
        <v>537</v>
      </c>
      <c r="B1823" t="str">
        <f>VLOOKUP(A1823, 'Customer Names'!$A$1:$D$2336,3,FALSE)</f>
        <v>Hendrix</v>
      </c>
      <c r="C1823">
        <f>VLOOKUP(A1823, 'Medical Examinations'!$A$1:$J$2336,2,FALSE)</f>
        <v>30.8</v>
      </c>
      <c r="D1823">
        <f>VLOOKUP(A1823,'Medical Examinations'!A1822:J4157,3,FALSE)</f>
        <v>4.9000000000000004</v>
      </c>
      <c r="E1823" t="str">
        <f>VLOOKUP(A1823,'Medical Examinations'!A1822:J4157,4,FALSE)</f>
        <v>Yes</v>
      </c>
      <c r="F1823" t="str">
        <f>VLOOKUP(A1823,'Medical Examinations'!A1822:J4157,4,FALSE)</f>
        <v>Yes</v>
      </c>
      <c r="G1823" t="str">
        <f>VLOOKUP(A1823,'Medical Examinations'!A1823:J4157,6,FALSE)</f>
        <v>No</v>
      </c>
      <c r="H1823">
        <f>VLOOKUP(A1823,'Medical Examinations'!A1823:J4157,7,FALSE)</f>
        <v>0</v>
      </c>
      <c r="I1823" s="8" t="str">
        <f>VLOOKUP(A1823,'Medical Examinations'!A1823:J4157,8,FALSE)</f>
        <v>No</v>
      </c>
      <c r="J1823" t="str">
        <f>VLOOKUP(A1823,'Medical Examinations'!A1823:J4157,9,FALSE)</f>
        <v>Obesity</v>
      </c>
      <c r="K1823" t="str">
        <f>VLOOKUP(A1823,'Medical Examinations'!A1823:J4157,10,FALSE)</f>
        <v>Normal</v>
      </c>
      <c r="L1823" s="14">
        <f>VLOOKUP(A1823,'Hospitalisation Details'!$A$1:$H$2344,2,FALSE)</f>
        <v>31220</v>
      </c>
      <c r="M1823">
        <f>VLOOKUP(A1823,'Hospitalisation Details'!$A$1:$H$2344,4,FALSE)</f>
        <v>4646.76</v>
      </c>
      <c r="N1823" t="str">
        <f>VLOOKUP(A1823,'Hospitalisation Details'!$A$1:$H$2344,5,FALSE)</f>
        <v>tier - 1</v>
      </c>
      <c r="O1823" t="str">
        <f>VLOOKUP(A1823,'Hospitalisation Details'!$A$1:$H$2344,6,FALSE)</f>
        <v>tier - 1</v>
      </c>
      <c r="P1823" t="str">
        <f>VLOOKUP(A1823,'Hospitalisation Details'!$A$1:$H$2344,7,FALSE)</f>
        <v>R1011</v>
      </c>
      <c r="Q1823">
        <f>VLOOKUP(A1823,'Hospitalisation Details'!$A$1:$H$2344,8,FALSE)</f>
        <v>37</v>
      </c>
    </row>
    <row r="1824" spans="1:17" x14ac:dyDescent="0.3">
      <c r="A1824" t="s">
        <v>536</v>
      </c>
      <c r="B1824" t="str">
        <f>VLOOKUP(A1824, 'Customer Names'!$A$1:$D$2336,3,FALSE)</f>
        <v>Van Nielen</v>
      </c>
      <c r="C1824">
        <f>VLOOKUP(A1824, 'Medical Examinations'!$A$1:$J$2336,2,FALSE)</f>
        <v>30.21</v>
      </c>
      <c r="D1824">
        <f>VLOOKUP(A1824,'Medical Examinations'!A1823:J4158,3,FALSE)</f>
        <v>5.21</v>
      </c>
      <c r="E1824" t="str">
        <f>VLOOKUP(A1824,'Medical Examinations'!A1823:J4158,4,FALSE)</f>
        <v>No</v>
      </c>
      <c r="F1824" t="str">
        <f>VLOOKUP(A1824,'Medical Examinations'!A1823:J4158,4,FALSE)</f>
        <v>No</v>
      </c>
      <c r="G1824" t="str">
        <f>VLOOKUP(A1824,'Medical Examinations'!A1824:J4158,6,FALSE)</f>
        <v>No</v>
      </c>
      <c r="H1824">
        <f>VLOOKUP(A1824,'Medical Examinations'!A1824:J4158,7,FALSE)</f>
        <v>1</v>
      </c>
      <c r="I1824" s="8" t="str">
        <f>VLOOKUP(A1824,'Medical Examinations'!A1824:J4158,8,FALSE)</f>
        <v>No</v>
      </c>
      <c r="J1824" t="str">
        <f>VLOOKUP(A1824,'Medical Examinations'!A1824:J4158,9,FALSE)</f>
        <v>Obesity</v>
      </c>
      <c r="K1824" t="str">
        <f>VLOOKUP(A1824,'Medical Examinations'!A1824:J4158,10,FALSE)</f>
        <v>Normal</v>
      </c>
      <c r="L1824" s="14">
        <f>VLOOKUP(A1824,'Hospitalisation Details'!$A$1:$H$2344,2,FALSE)</f>
        <v>35975</v>
      </c>
      <c r="M1824">
        <f>VLOOKUP(A1824,'Hospitalisation Details'!$A$1:$H$2344,4,FALSE)</f>
        <v>4618.08</v>
      </c>
      <c r="N1824" t="str">
        <f>VLOOKUP(A1824,'Hospitalisation Details'!$A$1:$H$2344,5,FALSE)</f>
        <v>tier - 2</v>
      </c>
      <c r="O1824" t="str">
        <f>VLOOKUP(A1824,'Hospitalisation Details'!$A$1:$H$2344,6,FALSE)</f>
        <v>tier - 1</v>
      </c>
      <c r="P1824" t="str">
        <f>VLOOKUP(A1824,'Hospitalisation Details'!$A$1:$H$2344,7,FALSE)</f>
        <v>R1012</v>
      </c>
      <c r="Q1824">
        <f>VLOOKUP(A1824,'Hospitalisation Details'!$A$1:$H$2344,8,FALSE)</f>
        <v>24</v>
      </c>
    </row>
    <row r="1825" spans="1:17" x14ac:dyDescent="0.3">
      <c r="A1825" t="s">
        <v>535</v>
      </c>
      <c r="B1825" t="str">
        <f>VLOOKUP(A1825, 'Customer Names'!$A$1:$D$2336,3,FALSE)</f>
        <v>Blanton</v>
      </c>
      <c r="C1825">
        <f>VLOOKUP(A1825, 'Medical Examinations'!$A$1:$J$2336,2,FALSE)</f>
        <v>35.340000000000003</v>
      </c>
      <c r="D1825">
        <f>VLOOKUP(A1825,'Medical Examinations'!A1824:J4159,3,FALSE)</f>
        <v>4.13</v>
      </c>
      <c r="E1825" t="str">
        <f>VLOOKUP(A1825,'Medical Examinations'!A1824:J4159,4,FALSE)</f>
        <v>No</v>
      </c>
      <c r="F1825" t="str">
        <f>VLOOKUP(A1825,'Medical Examinations'!A1824:J4159,4,FALSE)</f>
        <v>No</v>
      </c>
      <c r="G1825" t="str">
        <f>VLOOKUP(A1825,'Medical Examinations'!A1825:J4159,6,FALSE)</f>
        <v>No</v>
      </c>
      <c r="H1825">
        <f>VLOOKUP(A1825,'Medical Examinations'!A1825:J4159,7,FALSE)</f>
        <v>1</v>
      </c>
      <c r="I1825" s="8" t="str">
        <f>VLOOKUP(A1825,'Medical Examinations'!A1825:J4159,8,FALSE)</f>
        <v>No</v>
      </c>
      <c r="J1825" t="str">
        <f>VLOOKUP(A1825,'Medical Examinations'!A1825:J4159,9,FALSE)</f>
        <v>Obesity</v>
      </c>
      <c r="K1825" t="str">
        <f>VLOOKUP(A1825,'Medical Examinations'!A1825:J4159,10,FALSE)</f>
        <v>Normal</v>
      </c>
      <c r="L1825" s="14">
        <f>VLOOKUP(A1825,'Hospitalisation Details'!$A$1:$H$2344,2,FALSE)</f>
        <v>36709</v>
      </c>
      <c r="M1825">
        <f>VLOOKUP(A1825,'Hospitalisation Details'!$A$1:$H$2344,4,FALSE)</f>
        <v>4608.03</v>
      </c>
      <c r="N1825" t="str">
        <f>VLOOKUP(A1825,'Hospitalisation Details'!$A$1:$H$2344,5,FALSE)</f>
        <v>tier - 2</v>
      </c>
      <c r="O1825" t="str">
        <f>VLOOKUP(A1825,'Hospitalisation Details'!$A$1:$H$2344,6,FALSE)</f>
        <v>tier - 3</v>
      </c>
      <c r="P1825" t="str">
        <f>VLOOKUP(A1825,'Hospitalisation Details'!$A$1:$H$2344,7,FALSE)</f>
        <v>R1011</v>
      </c>
      <c r="Q1825">
        <f>VLOOKUP(A1825,'Hospitalisation Details'!$A$1:$H$2344,8,FALSE)</f>
        <v>22</v>
      </c>
    </row>
    <row r="1826" spans="1:17" x14ac:dyDescent="0.3">
      <c r="A1826" t="s">
        <v>534</v>
      </c>
      <c r="B1826" t="str">
        <f>VLOOKUP(A1826, 'Customer Names'!$A$1:$D$2336,3,FALSE)</f>
        <v>Schout</v>
      </c>
      <c r="C1826">
        <f>VLOOKUP(A1826, 'Medical Examinations'!$A$1:$J$2336,2,FALSE)</f>
        <v>26.695</v>
      </c>
      <c r="D1826">
        <f>VLOOKUP(A1826,'Medical Examinations'!A1825:J4160,3,FALSE)</f>
        <v>5.28</v>
      </c>
      <c r="E1826" t="str">
        <f>VLOOKUP(A1826,'Medical Examinations'!A1825:J4160,4,FALSE)</f>
        <v>No</v>
      </c>
      <c r="F1826" t="str">
        <f>VLOOKUP(A1826,'Medical Examinations'!A1825:J4160,4,FALSE)</f>
        <v>No</v>
      </c>
      <c r="G1826" t="str">
        <f>VLOOKUP(A1826,'Medical Examinations'!A1826:J4160,6,FALSE)</f>
        <v>No</v>
      </c>
      <c r="H1826">
        <f>VLOOKUP(A1826,'Medical Examinations'!A1826:J4160,7,FALSE)</f>
        <v>0</v>
      </c>
      <c r="I1826" s="8" t="str">
        <f>VLOOKUP(A1826,'Medical Examinations'!A1826:J4160,8,FALSE)</f>
        <v>No</v>
      </c>
      <c r="J1826" t="str">
        <f>VLOOKUP(A1826,'Medical Examinations'!A1826:J4160,9,FALSE)</f>
        <v>Overweight</v>
      </c>
      <c r="K1826" t="str">
        <f>VLOOKUP(A1826,'Medical Examinations'!A1826:J4160,10,FALSE)</f>
        <v>Normal</v>
      </c>
      <c r="L1826" s="14">
        <f>VLOOKUP(A1826,'Hospitalisation Details'!$A$1:$H$2344,2,FALSE)</f>
        <v>32769</v>
      </c>
      <c r="M1826">
        <f>VLOOKUP(A1826,'Hospitalisation Details'!$A$1:$H$2344,4,FALSE)</f>
        <v>4571.41</v>
      </c>
      <c r="N1826" t="str">
        <f>VLOOKUP(A1826,'Hospitalisation Details'!$A$1:$H$2344,5,FALSE)</f>
        <v>tier - 2</v>
      </c>
      <c r="O1826" t="str">
        <f>VLOOKUP(A1826,'Hospitalisation Details'!$A$1:$H$2344,6,FALSE)</f>
        <v>tier - 2</v>
      </c>
      <c r="P1826" t="str">
        <f>VLOOKUP(A1826,'Hospitalisation Details'!$A$1:$H$2344,7,FALSE)</f>
        <v>R1012</v>
      </c>
      <c r="Q1826">
        <f>VLOOKUP(A1826,'Hospitalisation Details'!$A$1:$H$2344,8,FALSE)</f>
        <v>33</v>
      </c>
    </row>
    <row r="1827" spans="1:17" x14ac:dyDescent="0.3">
      <c r="A1827" t="s">
        <v>533</v>
      </c>
      <c r="B1827" t="str">
        <f>VLOOKUP(A1827, 'Customer Names'!$A$1:$D$2336,3,FALSE)</f>
        <v>Schmaltz</v>
      </c>
      <c r="C1827">
        <f>VLOOKUP(A1827, 'Medical Examinations'!$A$1:$J$2336,2,FALSE)</f>
        <v>29.355</v>
      </c>
      <c r="D1827">
        <f>VLOOKUP(A1827,'Medical Examinations'!A1826:J4161,3,FALSE)</f>
        <v>4.68</v>
      </c>
      <c r="E1827" t="str">
        <f>VLOOKUP(A1827,'Medical Examinations'!A1826:J4161,4,FALSE)</f>
        <v>Yes</v>
      </c>
      <c r="F1827" t="str">
        <f>VLOOKUP(A1827,'Medical Examinations'!A1826:J4161,4,FALSE)</f>
        <v>Yes</v>
      </c>
      <c r="G1827" t="str">
        <f>VLOOKUP(A1827,'Medical Examinations'!A1827:J4161,6,FALSE)</f>
        <v>No</v>
      </c>
      <c r="H1827">
        <f>VLOOKUP(A1827,'Medical Examinations'!A1827:J4161,7,FALSE)</f>
        <v>0</v>
      </c>
      <c r="I1827" s="8" t="str">
        <f>VLOOKUP(A1827,'Medical Examinations'!A1827:J4161,8,FALSE)</f>
        <v>No</v>
      </c>
      <c r="J1827" t="str">
        <f>VLOOKUP(A1827,'Medical Examinations'!A1827:J4161,9,FALSE)</f>
        <v>Overweight</v>
      </c>
      <c r="K1827" t="str">
        <f>VLOOKUP(A1827,'Medical Examinations'!A1827:J4161,10,FALSE)</f>
        <v>Normal</v>
      </c>
      <c r="L1827" s="14">
        <f>VLOOKUP(A1827,'Hospitalisation Details'!$A$1:$H$2344,2,FALSE)</f>
        <v>35424</v>
      </c>
      <c r="M1827">
        <f>VLOOKUP(A1827,'Hospitalisation Details'!$A$1:$H$2344,4,FALSE)</f>
        <v>4564.1899999999996</v>
      </c>
      <c r="N1827" t="str">
        <f>VLOOKUP(A1827,'Hospitalisation Details'!$A$1:$H$2344,5,FALSE)</f>
        <v>tier - 2</v>
      </c>
      <c r="O1827" t="str">
        <f>VLOOKUP(A1827,'Hospitalisation Details'!$A$1:$H$2344,6,FALSE)</f>
        <v>tier - 2</v>
      </c>
      <c r="P1827" t="str">
        <f>VLOOKUP(A1827,'Hospitalisation Details'!$A$1:$H$2344,7,FALSE)</f>
        <v>R1024</v>
      </c>
      <c r="Q1827">
        <f>VLOOKUP(A1827,'Hospitalisation Details'!$A$1:$H$2344,8,FALSE)</f>
        <v>26</v>
      </c>
    </row>
    <row r="1828" spans="1:17" x14ac:dyDescent="0.3">
      <c r="A1828" t="s">
        <v>532</v>
      </c>
      <c r="B1828" t="str">
        <f>VLOOKUP(A1828, 'Customer Names'!$A$1:$D$2336,3,FALSE)</f>
        <v>Eagen</v>
      </c>
      <c r="C1828">
        <f>VLOOKUP(A1828, 'Medical Examinations'!$A$1:$J$2336,2,FALSE)</f>
        <v>29.59</v>
      </c>
      <c r="D1828">
        <f>VLOOKUP(A1828,'Medical Examinations'!A1827:J4162,3,FALSE)</f>
        <v>4.0599999999999996</v>
      </c>
      <c r="E1828" t="str">
        <f>VLOOKUP(A1828,'Medical Examinations'!A1827:J4162,4,FALSE)</f>
        <v>No</v>
      </c>
      <c r="F1828" t="str">
        <f>VLOOKUP(A1828,'Medical Examinations'!A1827:J4162,4,FALSE)</f>
        <v>No</v>
      </c>
      <c r="G1828" t="str">
        <f>VLOOKUP(A1828,'Medical Examinations'!A1828:J4162,6,FALSE)</f>
        <v>No</v>
      </c>
      <c r="H1828">
        <f>VLOOKUP(A1828,'Medical Examinations'!A1828:J4162,7,FALSE)</f>
        <v>0</v>
      </c>
      <c r="I1828" s="8" t="str">
        <f>VLOOKUP(A1828,'Medical Examinations'!A1828:J4162,8,FALSE)</f>
        <v>No</v>
      </c>
      <c r="J1828" t="str">
        <f>VLOOKUP(A1828,'Medical Examinations'!A1828:J4162,9,FALSE)</f>
        <v>Overweight</v>
      </c>
      <c r="K1828" t="str">
        <f>VLOOKUP(A1828,'Medical Examinations'!A1828:J4162,10,FALSE)</f>
        <v>Normal</v>
      </c>
      <c r="L1828" s="14">
        <f>VLOOKUP(A1828,'Hospitalisation Details'!$A$1:$H$2344,2,FALSE)</f>
        <v>33136</v>
      </c>
      <c r="M1828">
        <f>VLOOKUP(A1828,'Hospitalisation Details'!$A$1:$H$2344,4,FALSE)</f>
        <v>4562.84</v>
      </c>
      <c r="N1828" t="str">
        <f>VLOOKUP(A1828,'Hospitalisation Details'!$A$1:$H$2344,5,FALSE)</f>
        <v>tier - 2</v>
      </c>
      <c r="O1828" t="str">
        <f>VLOOKUP(A1828,'Hospitalisation Details'!$A$1:$H$2344,6,FALSE)</f>
        <v>tier - 2</v>
      </c>
      <c r="P1828" t="str">
        <f>VLOOKUP(A1828,'Hospitalisation Details'!$A$1:$H$2344,7,FALSE)</f>
        <v>R1013</v>
      </c>
      <c r="Q1828">
        <f>VLOOKUP(A1828,'Hospitalisation Details'!$A$1:$H$2344,8,FALSE)</f>
        <v>32</v>
      </c>
    </row>
    <row r="1829" spans="1:17" x14ac:dyDescent="0.3">
      <c r="A1829" t="s">
        <v>531</v>
      </c>
      <c r="B1829" t="str">
        <f>VLOOKUP(A1829, 'Customer Names'!$A$1:$D$2336,3,FALSE)</f>
        <v>Rotramel</v>
      </c>
      <c r="C1829">
        <f>VLOOKUP(A1829, 'Medical Examinations'!$A$1:$J$2336,2,FALSE)</f>
        <v>31.35</v>
      </c>
      <c r="D1829">
        <f>VLOOKUP(A1829,'Medical Examinations'!A1828:J4163,3,FALSE)</f>
        <v>4.2</v>
      </c>
      <c r="E1829" t="str">
        <f>VLOOKUP(A1829,'Medical Examinations'!A1828:J4163,4,FALSE)</f>
        <v>No</v>
      </c>
      <c r="F1829" t="str">
        <f>VLOOKUP(A1829,'Medical Examinations'!A1828:J4163,4,FALSE)</f>
        <v>No</v>
      </c>
      <c r="G1829" t="str">
        <f>VLOOKUP(A1829,'Medical Examinations'!A1829:J4163,6,FALSE)</f>
        <v>No</v>
      </c>
      <c r="H1829">
        <f>VLOOKUP(A1829,'Medical Examinations'!A1829:J4163,7,FALSE)</f>
        <v>1</v>
      </c>
      <c r="I1829" s="8" t="str">
        <f>VLOOKUP(A1829,'Medical Examinations'!A1829:J4163,8,FALSE)</f>
        <v>No</v>
      </c>
      <c r="J1829" t="str">
        <f>VLOOKUP(A1829,'Medical Examinations'!A1829:J4163,9,FALSE)</f>
        <v>Obesity</v>
      </c>
      <c r="K1829" t="str">
        <f>VLOOKUP(A1829,'Medical Examinations'!A1829:J4163,10,FALSE)</f>
        <v>Normal</v>
      </c>
      <c r="L1829" s="14">
        <f>VLOOKUP(A1829,'Hospitalisation Details'!$A$1:$H$2344,2,FALSE)</f>
        <v>38343</v>
      </c>
      <c r="M1829">
        <f>VLOOKUP(A1829,'Hospitalisation Details'!$A$1:$H$2344,4,FALSE)</f>
        <v>4561.1899999999996</v>
      </c>
      <c r="N1829" t="str">
        <f>VLOOKUP(A1829,'Hospitalisation Details'!$A$1:$H$2344,5,FALSE)</f>
        <v>tier - 2</v>
      </c>
      <c r="O1829" t="str">
        <f>VLOOKUP(A1829,'Hospitalisation Details'!$A$1:$H$2344,6,FALSE)</f>
        <v>tier - 2</v>
      </c>
      <c r="P1829" t="str">
        <f>VLOOKUP(A1829,'Hospitalisation Details'!$A$1:$H$2344,7,FALSE)</f>
        <v>R1024</v>
      </c>
      <c r="Q1829">
        <f>VLOOKUP(A1829,'Hospitalisation Details'!$A$1:$H$2344,8,FALSE)</f>
        <v>18</v>
      </c>
    </row>
    <row r="1830" spans="1:17" x14ac:dyDescent="0.3">
      <c r="A1830" t="s">
        <v>530</v>
      </c>
      <c r="B1830" t="str">
        <f>VLOOKUP(A1830, 'Customer Names'!$A$1:$D$2336,3,FALSE)</f>
        <v>Prevost</v>
      </c>
      <c r="C1830">
        <f>VLOOKUP(A1830, 'Medical Examinations'!$A$1:$J$2336,2,FALSE)</f>
        <v>20.52</v>
      </c>
      <c r="D1830">
        <f>VLOOKUP(A1830,'Medical Examinations'!A1829:J4164,3,FALSE)</f>
        <v>4.83</v>
      </c>
      <c r="E1830" t="str">
        <f>VLOOKUP(A1830,'Medical Examinations'!A1829:J4164,4,FALSE)</f>
        <v>No</v>
      </c>
      <c r="F1830" t="str">
        <f>VLOOKUP(A1830,'Medical Examinations'!A1829:J4164,4,FALSE)</f>
        <v>No</v>
      </c>
      <c r="G1830" t="str">
        <f>VLOOKUP(A1830,'Medical Examinations'!A1830:J4164,6,FALSE)</f>
        <v>No</v>
      </c>
      <c r="H1830">
        <f>VLOOKUP(A1830,'Medical Examinations'!A1830:J4164,7,FALSE)</f>
        <v>0</v>
      </c>
      <c r="I1830" s="8" t="str">
        <f>VLOOKUP(A1830,'Medical Examinations'!A1830:J4164,8,FALSE)</f>
        <v>No</v>
      </c>
      <c r="J1830" t="str">
        <f>VLOOKUP(A1830,'Medical Examinations'!A1830:J4164,9,FALSE)</f>
        <v>Normal weight</v>
      </c>
      <c r="K1830" t="str">
        <f>VLOOKUP(A1830,'Medical Examinations'!A1830:J4164,10,FALSE)</f>
        <v>Normal</v>
      </c>
      <c r="L1830" s="14">
        <f>VLOOKUP(A1830,'Hospitalisation Details'!$A$1:$H$2344,2,FALSE)</f>
        <v>33194</v>
      </c>
      <c r="M1830">
        <f>VLOOKUP(A1830,'Hospitalisation Details'!$A$1:$H$2344,4,FALSE)</f>
        <v>4544.2299999999996</v>
      </c>
      <c r="N1830" t="str">
        <f>VLOOKUP(A1830,'Hospitalisation Details'!$A$1:$H$2344,5,FALSE)</f>
        <v>tier - 2</v>
      </c>
      <c r="O1830" t="str">
        <f>VLOOKUP(A1830,'Hospitalisation Details'!$A$1:$H$2344,6,FALSE)</f>
        <v>tier - 1</v>
      </c>
      <c r="P1830" t="str">
        <f>VLOOKUP(A1830,'Hospitalisation Details'!$A$1:$H$2344,7,FALSE)</f>
        <v>R1024</v>
      </c>
      <c r="Q1830">
        <f>VLOOKUP(A1830,'Hospitalisation Details'!$A$1:$H$2344,8,FALSE)</f>
        <v>32</v>
      </c>
    </row>
    <row r="1831" spans="1:17" x14ac:dyDescent="0.3">
      <c r="A1831" t="s">
        <v>529</v>
      </c>
      <c r="B1831" t="str">
        <f>VLOOKUP(A1831, 'Customer Names'!$A$1:$D$2336,3,FALSE)</f>
        <v>Boyd</v>
      </c>
      <c r="C1831">
        <f>VLOOKUP(A1831, 'Medical Examinations'!$A$1:$J$2336,2,FALSE)</f>
        <v>42.9</v>
      </c>
      <c r="D1831">
        <f>VLOOKUP(A1831,'Medical Examinations'!A1830:J4165,3,FALSE)</f>
        <v>4.87</v>
      </c>
      <c r="E1831" t="str">
        <f>VLOOKUP(A1831,'Medical Examinations'!A1830:J4165,4,FALSE)</f>
        <v>Yes</v>
      </c>
      <c r="F1831" t="str">
        <f>VLOOKUP(A1831,'Medical Examinations'!A1830:J4165,4,FALSE)</f>
        <v>Yes</v>
      </c>
      <c r="G1831" t="str">
        <f>VLOOKUP(A1831,'Medical Examinations'!A1831:J4165,6,FALSE)</f>
        <v>No</v>
      </c>
      <c r="H1831">
        <f>VLOOKUP(A1831,'Medical Examinations'!A1831:J4165,7,FALSE)</f>
        <v>1</v>
      </c>
      <c r="I1831" s="8" t="str">
        <f>VLOOKUP(A1831,'Medical Examinations'!A1831:J4165,8,FALSE)</f>
        <v>No</v>
      </c>
      <c r="J1831" t="str">
        <f>VLOOKUP(A1831,'Medical Examinations'!A1831:J4165,9,FALSE)</f>
        <v>Obesity</v>
      </c>
      <c r="K1831" t="str">
        <f>VLOOKUP(A1831,'Medical Examinations'!A1831:J4165,10,FALSE)</f>
        <v>Normal</v>
      </c>
      <c r="L1831" s="14">
        <f>VLOOKUP(A1831,'Hospitalisation Details'!$A$1:$H$2344,2,FALSE)</f>
        <v>32307</v>
      </c>
      <c r="M1831">
        <f>VLOOKUP(A1831,'Hospitalisation Details'!$A$1:$H$2344,4,FALSE)</f>
        <v>4536.26</v>
      </c>
      <c r="N1831" t="str">
        <f>VLOOKUP(A1831,'Hospitalisation Details'!$A$1:$H$2344,5,FALSE)</f>
        <v>tier - 2</v>
      </c>
      <c r="O1831" t="str">
        <f>VLOOKUP(A1831,'Hospitalisation Details'!$A$1:$H$2344,6,FALSE)</f>
        <v>tier - 2</v>
      </c>
      <c r="P1831" t="str">
        <f>VLOOKUP(A1831,'Hospitalisation Details'!$A$1:$H$2344,7,FALSE)</f>
        <v>R1011</v>
      </c>
      <c r="Q1831">
        <f>VLOOKUP(A1831,'Hospitalisation Details'!$A$1:$H$2344,8,FALSE)</f>
        <v>34</v>
      </c>
    </row>
    <row r="1832" spans="1:17" x14ac:dyDescent="0.3">
      <c r="A1832" t="s">
        <v>528</v>
      </c>
      <c r="B1832" t="str">
        <f>VLOOKUP(A1832, 'Customer Names'!$A$1:$D$2336,3,FALSE)</f>
        <v>Dawes</v>
      </c>
      <c r="C1832">
        <f>VLOOKUP(A1832, 'Medical Examinations'!$A$1:$J$2336,2,FALSE)</f>
        <v>24.6</v>
      </c>
      <c r="D1832">
        <f>VLOOKUP(A1832,'Medical Examinations'!A1831:J4166,3,FALSE)</f>
        <v>5.86</v>
      </c>
      <c r="E1832" t="str">
        <f>VLOOKUP(A1832,'Medical Examinations'!A1831:J4166,4,FALSE)</f>
        <v>No</v>
      </c>
      <c r="F1832" t="str">
        <f>VLOOKUP(A1832,'Medical Examinations'!A1831:J4166,4,FALSE)</f>
        <v>No</v>
      </c>
      <c r="G1832" t="str">
        <f>VLOOKUP(A1832,'Medical Examinations'!A1832:J4166,6,FALSE)</f>
        <v>Yes</v>
      </c>
      <c r="H1832">
        <f>VLOOKUP(A1832,'Medical Examinations'!A1832:J4166,7,FALSE)</f>
        <v>1</v>
      </c>
      <c r="I1832" s="8" t="str">
        <f>VLOOKUP(A1832,'Medical Examinations'!A1832:J4166,8,FALSE)</f>
        <v>No</v>
      </c>
      <c r="J1832" t="str">
        <f>VLOOKUP(A1832,'Medical Examinations'!A1832:J4166,9,FALSE)</f>
        <v>Normal weight</v>
      </c>
      <c r="K1832" t="str">
        <f>VLOOKUP(A1832,'Medical Examinations'!A1832:J4166,10,FALSE)</f>
        <v>Prediabetes</v>
      </c>
      <c r="L1832" s="14">
        <f>VLOOKUP(A1832,'Hospitalisation Details'!$A$1:$H$2344,2,FALSE)</f>
        <v>34149</v>
      </c>
      <c r="M1832">
        <f>VLOOKUP(A1832,'Hospitalisation Details'!$A$1:$H$2344,4,FALSE)</f>
        <v>4529.4799999999996</v>
      </c>
      <c r="N1832" t="str">
        <f>VLOOKUP(A1832,'Hospitalisation Details'!$A$1:$H$2344,5,FALSE)</f>
        <v>tier - 2</v>
      </c>
      <c r="O1832" t="str">
        <f>VLOOKUP(A1832,'Hospitalisation Details'!$A$1:$H$2344,6,FALSE)</f>
        <v>tier - 1</v>
      </c>
      <c r="P1832" t="str">
        <f>VLOOKUP(A1832,'Hospitalisation Details'!$A$1:$H$2344,7,FALSE)</f>
        <v>R1011</v>
      </c>
      <c r="Q1832">
        <f>VLOOKUP(A1832,'Hospitalisation Details'!$A$1:$H$2344,8,FALSE)</f>
        <v>29</v>
      </c>
    </row>
    <row r="1833" spans="1:17" x14ac:dyDescent="0.3">
      <c r="A1833" t="s">
        <v>527</v>
      </c>
      <c r="B1833" t="str">
        <f>VLOOKUP(A1833, 'Customer Names'!$A$1:$D$2336,3,FALSE)</f>
        <v>Jennings</v>
      </c>
      <c r="C1833">
        <f>VLOOKUP(A1833, 'Medical Examinations'!$A$1:$J$2336,2,FALSE)</f>
        <v>28.405000000000001</v>
      </c>
      <c r="D1833">
        <f>VLOOKUP(A1833,'Medical Examinations'!A1832:J4167,3,FALSE)</f>
        <v>4.12</v>
      </c>
      <c r="E1833" t="str">
        <f>VLOOKUP(A1833,'Medical Examinations'!A1832:J4167,4,FALSE)</f>
        <v>No</v>
      </c>
      <c r="F1833" t="str">
        <f>VLOOKUP(A1833,'Medical Examinations'!A1832:J4167,4,FALSE)</f>
        <v>No</v>
      </c>
      <c r="G1833" t="str">
        <f>VLOOKUP(A1833,'Medical Examinations'!A1833:J4167,6,FALSE)</f>
        <v>No</v>
      </c>
      <c r="H1833">
        <f>VLOOKUP(A1833,'Medical Examinations'!A1833:J4167,7,FALSE)</f>
        <v>1</v>
      </c>
      <c r="I1833" s="8" t="str">
        <f>VLOOKUP(A1833,'Medical Examinations'!A1833:J4167,8,FALSE)</f>
        <v>No</v>
      </c>
      <c r="J1833" t="str">
        <f>VLOOKUP(A1833,'Medical Examinations'!A1833:J4167,9,FALSE)</f>
        <v>Overweight</v>
      </c>
      <c r="K1833" t="str">
        <f>VLOOKUP(A1833,'Medical Examinations'!A1833:J4167,10,FALSE)</f>
        <v>Normal</v>
      </c>
      <c r="L1833" s="14">
        <f>VLOOKUP(A1833,'Hospitalisation Details'!$A$1:$H$2344,2,FALSE)</f>
        <v>33829</v>
      </c>
      <c r="M1833">
        <f>VLOOKUP(A1833,'Hospitalisation Details'!$A$1:$H$2344,4,FALSE)</f>
        <v>4527.18</v>
      </c>
      <c r="N1833" t="str">
        <f>VLOOKUP(A1833,'Hospitalisation Details'!$A$1:$H$2344,5,FALSE)</f>
        <v>tier - 2</v>
      </c>
      <c r="O1833" t="str">
        <f>VLOOKUP(A1833,'Hospitalisation Details'!$A$1:$H$2344,6,FALSE)</f>
        <v>tier - 2</v>
      </c>
      <c r="P1833" t="str">
        <f>VLOOKUP(A1833,'Hospitalisation Details'!$A$1:$H$2344,7,FALSE)</f>
        <v>R1012</v>
      </c>
      <c r="Q1833">
        <f>VLOOKUP(A1833,'Hospitalisation Details'!$A$1:$H$2344,8,FALSE)</f>
        <v>30</v>
      </c>
    </row>
    <row r="1834" spans="1:17" x14ac:dyDescent="0.3">
      <c r="A1834" t="s">
        <v>526</v>
      </c>
      <c r="B1834" t="str">
        <f>VLOOKUP(A1834, 'Customer Names'!$A$1:$D$2336,3,FALSE)</f>
        <v>Nyambaso</v>
      </c>
      <c r="C1834">
        <f>VLOOKUP(A1834, 'Medical Examinations'!$A$1:$J$2336,2,FALSE)</f>
        <v>34.674999999999997</v>
      </c>
      <c r="D1834">
        <f>VLOOKUP(A1834,'Medical Examinations'!A1833:J4168,3,FALSE)</f>
        <v>5.71</v>
      </c>
      <c r="E1834" t="str">
        <f>VLOOKUP(A1834,'Medical Examinations'!A1833:J4168,4,FALSE)</f>
        <v>Yes</v>
      </c>
      <c r="F1834" t="str">
        <f>VLOOKUP(A1834,'Medical Examinations'!A1833:J4168,4,FALSE)</f>
        <v>Yes</v>
      </c>
      <c r="G1834" t="str">
        <f>VLOOKUP(A1834,'Medical Examinations'!A1834:J4168,6,FALSE)</f>
        <v>No</v>
      </c>
      <c r="H1834">
        <f>VLOOKUP(A1834,'Medical Examinations'!A1834:J4168,7,FALSE)</f>
        <v>1</v>
      </c>
      <c r="I1834" s="8" t="str">
        <f>VLOOKUP(A1834,'Medical Examinations'!A1834:J4168,8,FALSE)</f>
        <v>No</v>
      </c>
      <c r="J1834" t="str">
        <f>VLOOKUP(A1834,'Medical Examinations'!A1834:J4168,9,FALSE)</f>
        <v>Obesity</v>
      </c>
      <c r="K1834" t="str">
        <f>VLOOKUP(A1834,'Medical Examinations'!A1834:J4168,10,FALSE)</f>
        <v>Prediabetes</v>
      </c>
      <c r="L1834" s="14">
        <f>VLOOKUP(A1834,'Hospitalisation Details'!$A$1:$H$2344,2,FALSE)</f>
        <v>32498</v>
      </c>
      <c r="M1834">
        <f>VLOOKUP(A1834,'Hospitalisation Details'!$A$1:$H$2344,4,FALSE)</f>
        <v>4518.83</v>
      </c>
      <c r="N1834" t="str">
        <f>VLOOKUP(A1834,'Hospitalisation Details'!$A$1:$H$2344,5,FALSE)</f>
        <v>tier - 2</v>
      </c>
      <c r="O1834" t="str">
        <f>VLOOKUP(A1834,'Hospitalisation Details'!$A$1:$H$2344,6,FALSE)</f>
        <v>tier - 2</v>
      </c>
      <c r="P1834" t="str">
        <f>VLOOKUP(A1834,'Hospitalisation Details'!$A$1:$H$2344,7,FALSE)</f>
        <v>R1017</v>
      </c>
      <c r="Q1834">
        <f>VLOOKUP(A1834,'Hospitalisation Details'!$A$1:$H$2344,8,FALSE)</f>
        <v>34</v>
      </c>
    </row>
    <row r="1835" spans="1:17" x14ac:dyDescent="0.3">
      <c r="A1835" t="s">
        <v>525</v>
      </c>
      <c r="B1835" t="str">
        <f>VLOOKUP(A1835, 'Customer Names'!$A$1:$D$2336,3,FALSE)</f>
        <v>Shaffer</v>
      </c>
      <c r="C1835">
        <f>VLOOKUP(A1835, 'Medical Examinations'!$A$1:$J$2336,2,FALSE)</f>
        <v>18.850000000000001</v>
      </c>
      <c r="D1835">
        <f>VLOOKUP(A1835,'Medical Examinations'!A1834:J4169,3,FALSE)</f>
        <v>6.03</v>
      </c>
      <c r="E1835" t="str">
        <f>VLOOKUP(A1835,'Medical Examinations'!A1834:J4169,4,FALSE)</f>
        <v>No</v>
      </c>
      <c r="F1835" t="str">
        <f>VLOOKUP(A1835,'Medical Examinations'!A1834:J4169,4,FALSE)</f>
        <v>No</v>
      </c>
      <c r="G1835" t="str">
        <f>VLOOKUP(A1835,'Medical Examinations'!A1835:J4169,6,FALSE)</f>
        <v>No</v>
      </c>
      <c r="H1835">
        <f>VLOOKUP(A1835,'Medical Examinations'!A1835:J4169,7,FALSE)</f>
        <v>1</v>
      </c>
      <c r="I1835" s="8" t="str">
        <f>VLOOKUP(A1835,'Medical Examinations'!A1835:J4169,8,FALSE)</f>
        <v>No</v>
      </c>
      <c r="J1835" t="str">
        <f>VLOOKUP(A1835,'Medical Examinations'!A1835:J4169,9,FALSE)</f>
        <v>Normal weight</v>
      </c>
      <c r="K1835" t="str">
        <f>VLOOKUP(A1835,'Medical Examinations'!A1835:J4169,10,FALSE)</f>
        <v>Prediabetes</v>
      </c>
      <c r="L1835" s="14">
        <f>VLOOKUP(A1835,'Hospitalisation Details'!$A$1:$H$2344,2,FALSE)</f>
        <v>32116</v>
      </c>
      <c r="M1835">
        <f>VLOOKUP(A1835,'Hospitalisation Details'!$A$1:$H$2344,4,FALSE)</f>
        <v>4518.7700000000004</v>
      </c>
      <c r="N1835" t="str">
        <f>VLOOKUP(A1835,'Hospitalisation Details'!$A$1:$H$2344,5,FALSE)</f>
        <v>tier - 2</v>
      </c>
      <c r="O1835" t="str">
        <f>VLOOKUP(A1835,'Hospitalisation Details'!$A$1:$H$2344,6,FALSE)</f>
        <v>tier - 3</v>
      </c>
      <c r="P1835" t="str">
        <f>VLOOKUP(A1835,'Hospitalisation Details'!$A$1:$H$2344,7,FALSE)</f>
        <v>R1012</v>
      </c>
      <c r="Q1835">
        <f>VLOOKUP(A1835,'Hospitalisation Details'!$A$1:$H$2344,8,FALSE)</f>
        <v>35</v>
      </c>
    </row>
    <row r="1836" spans="1:17" x14ac:dyDescent="0.3">
      <c r="A1836" t="s">
        <v>523</v>
      </c>
      <c r="B1836" t="str">
        <f>VLOOKUP(A1836, 'Customer Names'!$A$1:$D$2336,3,FALSE)</f>
        <v>Corkum</v>
      </c>
      <c r="C1836">
        <f>VLOOKUP(A1836, 'Medical Examinations'!$A$1:$J$2336,2,FALSE)</f>
        <v>34.130000000000003</v>
      </c>
      <c r="D1836">
        <f>VLOOKUP(A1836,'Medical Examinations'!A1835:J4170,3,FALSE)</f>
        <v>5.65</v>
      </c>
      <c r="E1836" t="str">
        <f>VLOOKUP(A1836,'Medical Examinations'!A1835:J4170,4,FALSE)</f>
        <v>No</v>
      </c>
      <c r="F1836" t="str">
        <f>VLOOKUP(A1836,'Medical Examinations'!A1835:J4170,4,FALSE)</f>
        <v>No</v>
      </c>
      <c r="G1836" t="str">
        <f>VLOOKUP(A1836,'Medical Examinations'!A1836:J4170,6,FALSE)</f>
        <v>Yes</v>
      </c>
      <c r="H1836">
        <f>VLOOKUP(A1836,'Medical Examinations'!A1836:J4170,7,FALSE)</f>
        <v>1</v>
      </c>
      <c r="I1836" s="8" t="str">
        <f>VLOOKUP(A1836,'Medical Examinations'!A1836:J4170,8,FALSE)</f>
        <v>No</v>
      </c>
      <c r="J1836" t="str">
        <f>VLOOKUP(A1836,'Medical Examinations'!A1836:J4170,9,FALSE)</f>
        <v>Obesity</v>
      </c>
      <c r="K1836" t="str">
        <f>VLOOKUP(A1836,'Medical Examinations'!A1836:J4170,10,FALSE)</f>
        <v>Normal</v>
      </c>
      <c r="L1836" s="14">
        <f>VLOOKUP(A1836,'Hospitalisation Details'!$A$1:$H$2344,2,FALSE)</f>
        <v>37896</v>
      </c>
      <c r="M1836">
        <f>VLOOKUP(A1836,'Hospitalisation Details'!$A$1:$H$2344,4,FALSE)</f>
        <v>4518.3999999999996</v>
      </c>
      <c r="N1836" t="str">
        <f>VLOOKUP(A1836,'Hospitalisation Details'!$A$1:$H$2344,5,FALSE)</f>
        <v>tier - 2</v>
      </c>
      <c r="O1836" t="str">
        <f>VLOOKUP(A1836,'Hospitalisation Details'!$A$1:$H$2344,6,FALSE)</f>
        <v>tier - 3</v>
      </c>
      <c r="P1836" t="str">
        <f>VLOOKUP(A1836,'Hospitalisation Details'!$A$1:$H$2344,7,FALSE)</f>
        <v>R1026</v>
      </c>
      <c r="Q1836">
        <f>VLOOKUP(A1836,'Hospitalisation Details'!$A$1:$H$2344,8,FALSE)</f>
        <v>19</v>
      </c>
    </row>
    <row r="1837" spans="1:17" x14ac:dyDescent="0.3">
      <c r="A1837" t="s">
        <v>522</v>
      </c>
      <c r="B1837" t="str">
        <f>VLOOKUP(A1837, 'Customer Names'!$A$1:$D$2336,3,FALSE)</f>
        <v>Pedersen</v>
      </c>
      <c r="C1837">
        <f>VLOOKUP(A1837, 'Medical Examinations'!$A$1:$J$2336,2,FALSE)</f>
        <v>17.34</v>
      </c>
      <c r="D1837">
        <f>VLOOKUP(A1837,'Medical Examinations'!A1836:J4171,3,FALSE)</f>
        <v>5.05</v>
      </c>
      <c r="E1837" t="str">
        <f>VLOOKUP(A1837,'Medical Examinations'!A1836:J4171,4,FALSE)</f>
        <v>No</v>
      </c>
      <c r="F1837" t="str">
        <f>VLOOKUP(A1837,'Medical Examinations'!A1836:J4171,4,FALSE)</f>
        <v>No</v>
      </c>
      <c r="G1837" t="str">
        <f>VLOOKUP(A1837,'Medical Examinations'!A1837:J4171,6,FALSE)</f>
        <v>No</v>
      </c>
      <c r="H1837">
        <f>VLOOKUP(A1837,'Medical Examinations'!A1837:J4171,7,FALSE)</f>
        <v>0</v>
      </c>
      <c r="I1837" s="8" t="str">
        <f>VLOOKUP(A1837,'Medical Examinations'!A1837:J4171,8,FALSE)</f>
        <v>No</v>
      </c>
      <c r="J1837" t="str">
        <f>VLOOKUP(A1837,'Medical Examinations'!A1837:J4171,9,FALSE)</f>
        <v>Underweight</v>
      </c>
      <c r="K1837" t="str">
        <f>VLOOKUP(A1837,'Medical Examinations'!A1837:J4171,10,FALSE)</f>
        <v>Normal</v>
      </c>
      <c r="L1837" s="14">
        <f>VLOOKUP(A1837,'Hospitalisation Details'!$A$1:$H$2344,2,FALSE)</f>
        <v>29388</v>
      </c>
      <c r="M1837">
        <f>VLOOKUP(A1837,'Hospitalisation Details'!$A$1:$H$2344,4,FALSE)</f>
        <v>4515.71</v>
      </c>
      <c r="N1837" t="str">
        <f>VLOOKUP(A1837,'Hospitalisation Details'!$A$1:$H$2344,5,FALSE)</f>
        <v>tier - 2</v>
      </c>
      <c r="O1837" t="str">
        <f>VLOOKUP(A1837,'Hospitalisation Details'!$A$1:$H$2344,6,FALSE)</f>
        <v>tier - 3</v>
      </c>
      <c r="P1837" t="str">
        <f>VLOOKUP(A1837,'Hospitalisation Details'!$A$1:$H$2344,7,FALSE)</f>
        <v>R1013</v>
      </c>
      <c r="Q1837">
        <f>VLOOKUP(A1837,'Hospitalisation Details'!$A$1:$H$2344,8,FALSE)</f>
        <v>42</v>
      </c>
    </row>
    <row r="1838" spans="1:17" x14ac:dyDescent="0.3">
      <c r="A1838" t="s">
        <v>521</v>
      </c>
      <c r="B1838" t="str">
        <f>VLOOKUP(A1838, 'Customer Names'!$A$1:$D$2336,3,FALSE)</f>
        <v>Melo</v>
      </c>
      <c r="C1838">
        <f>VLOOKUP(A1838, 'Medical Examinations'!$A$1:$J$2336,2,FALSE)</f>
        <v>17.440000000000001</v>
      </c>
      <c r="D1838">
        <f>VLOOKUP(A1838,'Medical Examinations'!A1837:J4172,3,FALSE)</f>
        <v>6.26</v>
      </c>
      <c r="E1838" t="str">
        <f>VLOOKUP(A1838,'Medical Examinations'!A1837:J4172,4,FALSE)</f>
        <v>No</v>
      </c>
      <c r="F1838" t="str">
        <f>VLOOKUP(A1838,'Medical Examinations'!A1837:J4172,4,FALSE)</f>
        <v>No</v>
      </c>
      <c r="G1838" t="str">
        <f>VLOOKUP(A1838,'Medical Examinations'!A1838:J4172,6,FALSE)</f>
        <v>No</v>
      </c>
      <c r="H1838">
        <f>VLOOKUP(A1838,'Medical Examinations'!A1838:J4172,7,FALSE)</f>
        <v>0</v>
      </c>
      <c r="I1838" s="8" t="str">
        <f>VLOOKUP(A1838,'Medical Examinations'!A1838:J4172,8,FALSE)</f>
        <v>No</v>
      </c>
      <c r="J1838" t="str">
        <f>VLOOKUP(A1838,'Medical Examinations'!A1838:J4172,9,FALSE)</f>
        <v>Underweight</v>
      </c>
      <c r="K1838" t="str">
        <f>VLOOKUP(A1838,'Medical Examinations'!A1838:J4172,10,FALSE)</f>
        <v>Prediabetes</v>
      </c>
      <c r="L1838" s="14">
        <f>VLOOKUP(A1838,'Hospitalisation Details'!$A$1:$H$2344,2,FALSE)</f>
        <v>30221</v>
      </c>
      <c r="M1838">
        <f>VLOOKUP(A1838,'Hospitalisation Details'!$A$1:$H$2344,4,FALSE)</f>
        <v>4511.41</v>
      </c>
      <c r="N1838" t="str">
        <f>VLOOKUP(A1838,'Hospitalisation Details'!$A$1:$H$2344,5,FALSE)</f>
        <v>tier - 2</v>
      </c>
      <c r="O1838" t="str">
        <f>VLOOKUP(A1838,'Hospitalisation Details'!$A$1:$H$2344,6,FALSE)</f>
        <v>tier - 3</v>
      </c>
      <c r="P1838" t="str">
        <f>VLOOKUP(A1838,'Hospitalisation Details'!$A$1:$H$2344,7,FALSE)</f>
        <v>R1013</v>
      </c>
      <c r="Q1838">
        <f>VLOOKUP(A1838,'Hospitalisation Details'!$A$1:$H$2344,8,FALSE)</f>
        <v>40</v>
      </c>
    </row>
    <row r="1839" spans="1:17" x14ac:dyDescent="0.3">
      <c r="A1839" t="s">
        <v>520</v>
      </c>
      <c r="B1839" t="str">
        <f>VLOOKUP(A1839, 'Customer Names'!$A$1:$D$2336,3,FALSE)</f>
        <v>Sakamoto</v>
      </c>
      <c r="C1839">
        <f>VLOOKUP(A1839, 'Medical Examinations'!$A$1:$J$2336,2,FALSE)</f>
        <v>33.659999999999997</v>
      </c>
      <c r="D1839">
        <f>VLOOKUP(A1839,'Medical Examinations'!A1838:J4173,3,FALSE)</f>
        <v>4.08</v>
      </c>
      <c r="E1839" t="str">
        <f>VLOOKUP(A1839,'Medical Examinations'!A1838:J4173,4,FALSE)</f>
        <v>Yes</v>
      </c>
      <c r="F1839" t="str">
        <f>VLOOKUP(A1839,'Medical Examinations'!A1838:J4173,4,FALSE)</f>
        <v>Yes</v>
      </c>
      <c r="G1839" t="str">
        <f>VLOOKUP(A1839,'Medical Examinations'!A1839:J4173,6,FALSE)</f>
        <v>Yes</v>
      </c>
      <c r="H1839">
        <f>VLOOKUP(A1839,'Medical Examinations'!A1839:J4173,7,FALSE)</f>
        <v>1</v>
      </c>
      <c r="I1839" s="8" t="str">
        <f>VLOOKUP(A1839,'Medical Examinations'!A1839:J4173,8,FALSE)</f>
        <v>No</v>
      </c>
      <c r="J1839" t="str">
        <f>VLOOKUP(A1839,'Medical Examinations'!A1839:J4173,9,FALSE)</f>
        <v>Obesity</v>
      </c>
      <c r="K1839" t="str">
        <f>VLOOKUP(A1839,'Medical Examinations'!A1839:J4173,10,FALSE)</f>
        <v>Normal</v>
      </c>
      <c r="L1839" s="14">
        <f>VLOOKUP(A1839,'Hospitalisation Details'!$A$1:$H$2344,2,FALSE)</f>
        <v>35716</v>
      </c>
      <c r="M1839">
        <f>VLOOKUP(A1839,'Hospitalisation Details'!$A$1:$H$2344,4,FALSE)</f>
        <v>4504.66</v>
      </c>
      <c r="N1839" t="str">
        <f>VLOOKUP(A1839,'Hospitalisation Details'!$A$1:$H$2344,5,FALSE)</f>
        <v>tier - 1</v>
      </c>
      <c r="O1839" t="str">
        <f>VLOOKUP(A1839,'Hospitalisation Details'!$A$1:$H$2344,6,FALSE)</f>
        <v>tier - 2</v>
      </c>
      <c r="P1839" t="str">
        <f>VLOOKUP(A1839,'Hospitalisation Details'!$A$1:$H$2344,7,FALSE)</f>
        <v>R1013</v>
      </c>
      <c r="Q1839">
        <f>VLOOKUP(A1839,'Hospitalisation Details'!$A$1:$H$2344,8,FALSE)</f>
        <v>25</v>
      </c>
    </row>
    <row r="1840" spans="1:17" x14ac:dyDescent="0.3">
      <c r="A1840" t="s">
        <v>519</v>
      </c>
      <c r="B1840" t="str">
        <f>VLOOKUP(A1840, 'Customer Names'!$A$1:$D$2336,3,FALSE)</f>
        <v>McMahon</v>
      </c>
      <c r="C1840">
        <f>VLOOKUP(A1840, 'Medical Examinations'!$A$1:$J$2336,2,FALSE)</f>
        <v>21.375</v>
      </c>
      <c r="D1840">
        <f>VLOOKUP(A1840,'Medical Examinations'!A1839:J4174,3,FALSE)</f>
        <v>6.19</v>
      </c>
      <c r="E1840" t="str">
        <f>VLOOKUP(A1840,'Medical Examinations'!A1839:J4174,4,FALSE)</f>
        <v>Yes</v>
      </c>
      <c r="F1840" t="str">
        <f>VLOOKUP(A1840,'Medical Examinations'!A1839:J4174,4,FALSE)</f>
        <v>Yes</v>
      </c>
      <c r="G1840" t="str">
        <f>VLOOKUP(A1840,'Medical Examinations'!A1840:J4174,6,FALSE)</f>
        <v>No</v>
      </c>
      <c r="H1840">
        <f>VLOOKUP(A1840,'Medical Examinations'!A1840:J4174,7,FALSE)</f>
        <v>1</v>
      </c>
      <c r="I1840" s="8" t="str">
        <f>VLOOKUP(A1840,'Medical Examinations'!A1840:J4174,8,FALSE)</f>
        <v>No</v>
      </c>
      <c r="J1840" t="str">
        <f>VLOOKUP(A1840,'Medical Examinations'!A1840:J4174,9,FALSE)</f>
        <v>Normal weight</v>
      </c>
      <c r="K1840" t="str">
        <f>VLOOKUP(A1840,'Medical Examinations'!A1840:J4174,10,FALSE)</f>
        <v>Prediabetes</v>
      </c>
      <c r="L1840" s="14">
        <f>VLOOKUP(A1840,'Hospitalisation Details'!$A$1:$H$2344,2,FALSE)</f>
        <v>32320</v>
      </c>
      <c r="M1840">
        <f>VLOOKUP(A1840,'Hospitalisation Details'!$A$1:$H$2344,4,FALSE)</f>
        <v>4500.34</v>
      </c>
      <c r="N1840" t="str">
        <f>VLOOKUP(A1840,'Hospitalisation Details'!$A$1:$H$2344,5,FALSE)</f>
        <v>tier - 2</v>
      </c>
      <c r="O1840" t="str">
        <f>VLOOKUP(A1840,'Hospitalisation Details'!$A$1:$H$2344,6,FALSE)</f>
        <v>tier - 1</v>
      </c>
      <c r="P1840" t="str">
        <f>VLOOKUP(A1840,'Hospitalisation Details'!$A$1:$H$2344,7,FALSE)</f>
        <v>R1017</v>
      </c>
      <c r="Q1840">
        <f>VLOOKUP(A1840,'Hospitalisation Details'!$A$1:$H$2344,8,FALSE)</f>
        <v>34</v>
      </c>
    </row>
    <row r="1841" spans="1:17" x14ac:dyDescent="0.3">
      <c r="A1841" t="s">
        <v>518</v>
      </c>
      <c r="B1841" t="str">
        <f>VLOOKUP(A1841, 'Customer Names'!$A$1:$D$2336,3,FALSE)</f>
        <v>Harris</v>
      </c>
      <c r="C1841">
        <f>VLOOKUP(A1841, 'Medical Examinations'!$A$1:$J$2336,2,FALSE)</f>
        <v>27.14</v>
      </c>
      <c r="D1841">
        <f>VLOOKUP(A1841,'Medical Examinations'!A1840:J4175,3,FALSE)</f>
        <v>6.01</v>
      </c>
      <c r="E1841" t="str">
        <f>VLOOKUP(A1841,'Medical Examinations'!A1840:J4175,4,FALSE)</f>
        <v>No</v>
      </c>
      <c r="F1841" t="str">
        <f>VLOOKUP(A1841,'Medical Examinations'!A1840:J4175,4,FALSE)</f>
        <v>No</v>
      </c>
      <c r="G1841" t="str">
        <f>VLOOKUP(A1841,'Medical Examinations'!A1841:J4175,6,FALSE)</f>
        <v>No</v>
      </c>
      <c r="H1841">
        <f>VLOOKUP(A1841,'Medical Examinations'!A1841:J4175,7,FALSE)</f>
        <v>1</v>
      </c>
      <c r="I1841" s="8" t="str">
        <f>VLOOKUP(A1841,'Medical Examinations'!A1841:J4175,8,FALSE)</f>
        <v>No</v>
      </c>
      <c r="J1841" t="str">
        <f>VLOOKUP(A1841,'Medical Examinations'!A1841:J4175,9,FALSE)</f>
        <v>Overweight</v>
      </c>
      <c r="K1841" t="str">
        <f>VLOOKUP(A1841,'Medical Examinations'!A1841:J4175,10,FALSE)</f>
        <v>Prediabetes</v>
      </c>
      <c r="L1841" s="14">
        <f>VLOOKUP(A1841,'Hospitalisation Details'!$A$1:$H$2344,2,FALSE)</f>
        <v>33797</v>
      </c>
      <c r="M1841">
        <f>VLOOKUP(A1841,'Hospitalisation Details'!$A$1:$H$2344,4,FALSE)</f>
        <v>4488.58</v>
      </c>
      <c r="N1841" t="str">
        <f>VLOOKUP(A1841,'Hospitalisation Details'!$A$1:$H$2344,5,FALSE)</f>
        <v>tier - 2</v>
      </c>
      <c r="O1841" t="str">
        <f>VLOOKUP(A1841,'Hospitalisation Details'!$A$1:$H$2344,6,FALSE)</f>
        <v>tier - 3</v>
      </c>
      <c r="P1841" t="str">
        <f>VLOOKUP(A1841,'Hospitalisation Details'!$A$1:$H$2344,7,FALSE)</f>
        <v>R1012</v>
      </c>
      <c r="Q1841">
        <f>VLOOKUP(A1841,'Hospitalisation Details'!$A$1:$H$2344,8,FALSE)</f>
        <v>30</v>
      </c>
    </row>
    <row r="1842" spans="1:17" x14ac:dyDescent="0.3">
      <c r="A1842" t="s">
        <v>517</v>
      </c>
      <c r="B1842" t="str">
        <f>VLOOKUP(A1842, 'Customer Names'!$A$1:$D$2336,3,FALSE)</f>
        <v>Lombardo</v>
      </c>
      <c r="C1842">
        <f>VLOOKUP(A1842, 'Medical Examinations'!$A$1:$J$2336,2,FALSE)</f>
        <v>35.78</v>
      </c>
      <c r="D1842">
        <f>VLOOKUP(A1842,'Medical Examinations'!A1841:J4176,3,FALSE)</f>
        <v>6.07</v>
      </c>
      <c r="E1842" t="str">
        <f>VLOOKUP(A1842,'Medical Examinations'!A1841:J4176,4,FALSE)</f>
        <v>No</v>
      </c>
      <c r="F1842" t="str">
        <f>VLOOKUP(A1842,'Medical Examinations'!A1841:J4176,4,FALSE)</f>
        <v>No</v>
      </c>
      <c r="G1842" t="str">
        <f>VLOOKUP(A1842,'Medical Examinations'!A1842:J4176,6,FALSE)</f>
        <v>No</v>
      </c>
      <c r="H1842">
        <f>VLOOKUP(A1842,'Medical Examinations'!A1842:J4176,7,FALSE)</f>
        <v>1</v>
      </c>
      <c r="I1842" s="8" t="str">
        <f>VLOOKUP(A1842,'Medical Examinations'!A1842:J4176,8,FALSE)</f>
        <v>No</v>
      </c>
      <c r="J1842" t="str">
        <f>VLOOKUP(A1842,'Medical Examinations'!A1842:J4176,9,FALSE)</f>
        <v>Obesity</v>
      </c>
      <c r="K1842" t="str">
        <f>VLOOKUP(A1842,'Medical Examinations'!A1842:J4176,10,FALSE)</f>
        <v>Prediabetes</v>
      </c>
      <c r="L1842" s="14">
        <f>VLOOKUP(A1842,'Hospitalisation Details'!$A$1:$H$2344,2,FALSE)</f>
        <v>38186</v>
      </c>
      <c r="M1842">
        <f>VLOOKUP(A1842,'Hospitalisation Details'!$A$1:$H$2344,4,FALSE)</f>
        <v>4468.25</v>
      </c>
      <c r="N1842" t="str">
        <f>VLOOKUP(A1842,'Hospitalisation Details'!$A$1:$H$2344,5,FALSE)</f>
        <v>tier - 2</v>
      </c>
      <c r="O1842" t="str">
        <f>VLOOKUP(A1842,'Hospitalisation Details'!$A$1:$H$2344,6,FALSE)</f>
        <v>tier - 2</v>
      </c>
      <c r="P1842" t="str">
        <f>VLOOKUP(A1842,'Hospitalisation Details'!$A$1:$H$2344,7,FALSE)</f>
        <v>R1012</v>
      </c>
      <c r="Q1842">
        <f>VLOOKUP(A1842,'Hospitalisation Details'!$A$1:$H$2344,8,FALSE)</f>
        <v>18</v>
      </c>
    </row>
    <row r="1843" spans="1:17" x14ac:dyDescent="0.3">
      <c r="A1843" t="s">
        <v>516</v>
      </c>
      <c r="B1843" t="str">
        <f>VLOOKUP(A1843, 'Customer Names'!$A$1:$D$2336,3,FALSE)</f>
        <v>Bode</v>
      </c>
      <c r="C1843">
        <f>VLOOKUP(A1843, 'Medical Examinations'!$A$1:$J$2336,2,FALSE)</f>
        <v>34.96</v>
      </c>
      <c r="D1843">
        <f>VLOOKUP(A1843,'Medical Examinations'!A1842:J4177,3,FALSE)</f>
        <v>5.63</v>
      </c>
      <c r="E1843" t="str">
        <f>VLOOKUP(A1843,'Medical Examinations'!A1842:J4177,4,FALSE)</f>
        <v>No</v>
      </c>
      <c r="F1843" t="str">
        <f>VLOOKUP(A1843,'Medical Examinations'!A1842:J4177,4,FALSE)</f>
        <v>No</v>
      </c>
      <c r="G1843" t="str">
        <f>VLOOKUP(A1843,'Medical Examinations'!A1843:J4177,6,FALSE)</f>
        <v>No</v>
      </c>
      <c r="H1843">
        <f>VLOOKUP(A1843,'Medical Examinations'!A1843:J4177,7,FALSE)</f>
        <v>0</v>
      </c>
      <c r="I1843" s="8" t="str">
        <f>VLOOKUP(A1843,'Medical Examinations'!A1843:J4177,8,FALSE)</f>
        <v>No</v>
      </c>
      <c r="J1843" t="str">
        <f>VLOOKUP(A1843,'Medical Examinations'!A1843:J4177,9,FALSE)</f>
        <v>Obesity</v>
      </c>
      <c r="K1843" t="str">
        <f>VLOOKUP(A1843,'Medical Examinations'!A1843:J4177,10,FALSE)</f>
        <v>Normal</v>
      </c>
      <c r="L1843" s="14">
        <f>VLOOKUP(A1843,'Hospitalisation Details'!$A$1:$H$2344,2,FALSE)</f>
        <v>36484</v>
      </c>
      <c r="M1843">
        <f>VLOOKUP(A1843,'Hospitalisation Details'!$A$1:$H$2344,4,FALSE)</f>
        <v>4466.62</v>
      </c>
      <c r="N1843" t="str">
        <f>VLOOKUP(A1843,'Hospitalisation Details'!$A$1:$H$2344,5,FALSE)</f>
        <v>tier - 2</v>
      </c>
      <c r="O1843" t="str">
        <f>VLOOKUP(A1843,'Hospitalisation Details'!$A$1:$H$2344,6,FALSE)</f>
        <v>tier - 2</v>
      </c>
      <c r="P1843" t="str">
        <f>VLOOKUP(A1843,'Hospitalisation Details'!$A$1:$H$2344,7,FALSE)</f>
        <v>R1012</v>
      </c>
      <c r="Q1843">
        <f>VLOOKUP(A1843,'Hospitalisation Details'!$A$1:$H$2344,8,FALSE)</f>
        <v>23</v>
      </c>
    </row>
    <row r="1844" spans="1:17" x14ac:dyDescent="0.3">
      <c r="A1844" t="s">
        <v>515</v>
      </c>
      <c r="B1844" t="str">
        <f>VLOOKUP(A1844, 'Customer Names'!$A$1:$D$2336,3,FALSE)</f>
        <v>Johnson</v>
      </c>
      <c r="C1844">
        <f>VLOOKUP(A1844, 'Medical Examinations'!$A$1:$J$2336,2,FALSE)</f>
        <v>38.39</v>
      </c>
      <c r="D1844">
        <f>VLOOKUP(A1844,'Medical Examinations'!A1843:J4178,3,FALSE)</f>
        <v>6.05</v>
      </c>
      <c r="E1844" t="str">
        <f>VLOOKUP(A1844,'Medical Examinations'!A1843:J4178,4,FALSE)</f>
        <v>No</v>
      </c>
      <c r="F1844" t="str">
        <f>VLOOKUP(A1844,'Medical Examinations'!A1843:J4178,4,FALSE)</f>
        <v>No</v>
      </c>
      <c r="G1844" t="str">
        <f>VLOOKUP(A1844,'Medical Examinations'!A1844:J4178,6,FALSE)</f>
        <v>No</v>
      </c>
      <c r="H1844">
        <f>VLOOKUP(A1844,'Medical Examinations'!A1844:J4178,7,FALSE)</f>
        <v>0</v>
      </c>
      <c r="I1844" s="8" t="str">
        <f>VLOOKUP(A1844,'Medical Examinations'!A1844:J4178,8,FALSE)</f>
        <v>No</v>
      </c>
      <c r="J1844" t="str">
        <f>VLOOKUP(A1844,'Medical Examinations'!A1844:J4178,9,FALSE)</f>
        <v>Obesity</v>
      </c>
      <c r="K1844" t="str">
        <f>VLOOKUP(A1844,'Medical Examinations'!A1844:J4178,10,FALSE)</f>
        <v>Prediabetes</v>
      </c>
      <c r="L1844" s="14">
        <f>VLOOKUP(A1844,'Hospitalisation Details'!$A$1:$H$2344,2,FALSE)</f>
        <v>33423</v>
      </c>
      <c r="M1844">
        <f>VLOOKUP(A1844,'Hospitalisation Details'!$A$1:$H$2344,4,FALSE)</f>
        <v>4463.21</v>
      </c>
      <c r="N1844" t="str">
        <f>VLOOKUP(A1844,'Hospitalisation Details'!$A$1:$H$2344,5,FALSE)</f>
        <v>tier - 3</v>
      </c>
      <c r="O1844" t="str">
        <f>VLOOKUP(A1844,'Hospitalisation Details'!$A$1:$H$2344,6,FALSE)</f>
        <v>tier - 3</v>
      </c>
      <c r="P1844" t="str">
        <f>VLOOKUP(A1844,'Hospitalisation Details'!$A$1:$H$2344,7,FALSE)</f>
        <v>R1013</v>
      </c>
      <c r="Q1844">
        <f>VLOOKUP(A1844,'Hospitalisation Details'!$A$1:$H$2344,8,FALSE)</f>
        <v>31</v>
      </c>
    </row>
    <row r="1845" spans="1:17" x14ac:dyDescent="0.3">
      <c r="A1845" t="s">
        <v>514</v>
      </c>
      <c r="B1845" t="str">
        <f>VLOOKUP(A1845, 'Customer Names'!$A$1:$D$2336,3,FALSE)</f>
        <v>Norcross</v>
      </c>
      <c r="C1845">
        <f>VLOOKUP(A1845, 'Medical Examinations'!$A$1:$J$2336,2,FALSE)</f>
        <v>33.82</v>
      </c>
      <c r="D1845">
        <f>VLOOKUP(A1845,'Medical Examinations'!A1844:J4179,3,FALSE)</f>
        <v>4.6500000000000004</v>
      </c>
      <c r="E1845" t="str">
        <f>VLOOKUP(A1845,'Medical Examinations'!A1844:J4179,4,FALSE)</f>
        <v>No</v>
      </c>
      <c r="F1845" t="str">
        <f>VLOOKUP(A1845,'Medical Examinations'!A1844:J4179,4,FALSE)</f>
        <v>No</v>
      </c>
      <c r="G1845" t="str">
        <f>VLOOKUP(A1845,'Medical Examinations'!A1845:J4179,6,FALSE)</f>
        <v>No</v>
      </c>
      <c r="H1845">
        <f>VLOOKUP(A1845,'Medical Examinations'!A1845:J4179,7,FALSE)</f>
        <v>0</v>
      </c>
      <c r="I1845" s="8" t="str">
        <f>VLOOKUP(A1845,'Medical Examinations'!A1845:J4179,8,FALSE)</f>
        <v>No</v>
      </c>
      <c r="J1845" t="str">
        <f>VLOOKUP(A1845,'Medical Examinations'!A1845:J4179,9,FALSE)</f>
        <v>Obesity</v>
      </c>
      <c r="K1845" t="str">
        <f>VLOOKUP(A1845,'Medical Examinations'!A1845:J4179,10,FALSE)</f>
        <v>Normal</v>
      </c>
      <c r="L1845" s="14">
        <f>VLOOKUP(A1845,'Hospitalisation Details'!$A$1:$H$2344,2,FALSE)</f>
        <v>33069</v>
      </c>
      <c r="M1845">
        <f>VLOOKUP(A1845,'Hospitalisation Details'!$A$1:$H$2344,4,FALSE)</f>
        <v>4462.72</v>
      </c>
      <c r="N1845" t="str">
        <f>VLOOKUP(A1845,'Hospitalisation Details'!$A$1:$H$2344,5,FALSE)</f>
        <v>tier - 2</v>
      </c>
      <c r="O1845" t="str">
        <f>VLOOKUP(A1845,'Hospitalisation Details'!$A$1:$H$2344,6,FALSE)</f>
        <v>tier - 3</v>
      </c>
      <c r="P1845" t="str">
        <f>VLOOKUP(A1845,'Hospitalisation Details'!$A$1:$H$2344,7,FALSE)</f>
        <v>R1012</v>
      </c>
      <c r="Q1845">
        <f>VLOOKUP(A1845,'Hospitalisation Details'!$A$1:$H$2344,8,FALSE)</f>
        <v>32</v>
      </c>
    </row>
    <row r="1846" spans="1:17" x14ac:dyDescent="0.3">
      <c r="A1846" t="s">
        <v>513</v>
      </c>
      <c r="B1846" t="str">
        <f>VLOOKUP(A1846, 'Customer Names'!$A$1:$D$2336,3,FALSE)</f>
        <v>Lazrus</v>
      </c>
      <c r="C1846">
        <f>VLOOKUP(A1846, 'Medical Examinations'!$A$1:$J$2336,2,FALSE)</f>
        <v>27.835000000000001</v>
      </c>
      <c r="D1846">
        <f>VLOOKUP(A1846,'Medical Examinations'!A1845:J4180,3,FALSE)</f>
        <v>5.37</v>
      </c>
      <c r="E1846" t="str">
        <f>VLOOKUP(A1846,'Medical Examinations'!A1845:J4180,4,FALSE)</f>
        <v>No</v>
      </c>
      <c r="F1846" t="str">
        <f>VLOOKUP(A1846,'Medical Examinations'!A1845:J4180,4,FALSE)</f>
        <v>No</v>
      </c>
      <c r="G1846" t="str">
        <f>VLOOKUP(A1846,'Medical Examinations'!A1846:J4180,6,FALSE)</f>
        <v>No</v>
      </c>
      <c r="H1846">
        <f>VLOOKUP(A1846,'Medical Examinations'!A1846:J4180,7,FALSE)</f>
        <v>0</v>
      </c>
      <c r="I1846" s="8" t="str">
        <f>VLOOKUP(A1846,'Medical Examinations'!A1846:J4180,8,FALSE)</f>
        <v>No</v>
      </c>
      <c r="J1846" t="str">
        <f>VLOOKUP(A1846,'Medical Examinations'!A1846:J4180,9,FALSE)</f>
        <v>Overweight</v>
      </c>
      <c r="K1846" t="str">
        <f>VLOOKUP(A1846,'Medical Examinations'!A1846:J4180,10,FALSE)</f>
        <v>Normal</v>
      </c>
      <c r="L1846" s="14">
        <f>VLOOKUP(A1846,'Hospitalisation Details'!$A$1:$H$2344,2,FALSE)</f>
        <v>33093</v>
      </c>
      <c r="M1846">
        <f>VLOOKUP(A1846,'Hospitalisation Details'!$A$1:$H$2344,4,FALSE)</f>
        <v>4454.3999999999996</v>
      </c>
      <c r="N1846" t="str">
        <f>VLOOKUP(A1846,'Hospitalisation Details'!$A$1:$H$2344,5,FALSE)</f>
        <v>tier - 2</v>
      </c>
      <c r="O1846" t="str">
        <f>VLOOKUP(A1846,'Hospitalisation Details'!$A$1:$H$2344,6,FALSE)</f>
        <v>tier - 3</v>
      </c>
      <c r="P1846" t="str">
        <f>VLOOKUP(A1846,'Hospitalisation Details'!$A$1:$H$2344,7,FALSE)</f>
        <v>R1012</v>
      </c>
      <c r="Q1846">
        <f>VLOOKUP(A1846,'Hospitalisation Details'!$A$1:$H$2344,8,FALSE)</f>
        <v>32</v>
      </c>
    </row>
    <row r="1847" spans="1:17" x14ac:dyDescent="0.3">
      <c r="A1847" t="s">
        <v>512</v>
      </c>
      <c r="B1847" t="str">
        <f>VLOOKUP(A1847, 'Customer Names'!$A$1:$D$2336,3,FALSE)</f>
        <v>Tsegay</v>
      </c>
      <c r="C1847">
        <f>VLOOKUP(A1847, 'Medical Examinations'!$A$1:$J$2336,2,FALSE)</f>
        <v>33</v>
      </c>
      <c r="D1847">
        <f>VLOOKUP(A1847,'Medical Examinations'!A1846:J4181,3,FALSE)</f>
        <v>5.39</v>
      </c>
      <c r="E1847" t="str">
        <f>VLOOKUP(A1847,'Medical Examinations'!A1846:J4181,4,FALSE)</f>
        <v>No</v>
      </c>
      <c r="F1847" t="str">
        <f>VLOOKUP(A1847,'Medical Examinations'!A1846:J4181,4,FALSE)</f>
        <v>No</v>
      </c>
      <c r="G1847" t="str">
        <f>VLOOKUP(A1847,'Medical Examinations'!A1847:J4181,6,FALSE)</f>
        <v>No</v>
      </c>
      <c r="H1847">
        <f>VLOOKUP(A1847,'Medical Examinations'!A1847:J4181,7,FALSE)</f>
        <v>0</v>
      </c>
      <c r="I1847" s="8" t="str">
        <f>VLOOKUP(A1847,'Medical Examinations'!A1847:J4181,8,FALSE)</f>
        <v>No</v>
      </c>
      <c r="J1847" t="str">
        <f>VLOOKUP(A1847,'Medical Examinations'!A1847:J4181,9,FALSE)</f>
        <v>Obesity</v>
      </c>
      <c r="K1847" t="str">
        <f>VLOOKUP(A1847,'Medical Examinations'!A1847:J4181,10,FALSE)</f>
        <v>Normal</v>
      </c>
      <c r="L1847" s="14">
        <f>VLOOKUP(A1847,'Hospitalisation Details'!$A$1:$H$2344,2,FALSE)</f>
        <v>34513</v>
      </c>
      <c r="M1847">
        <f>VLOOKUP(A1847,'Hospitalisation Details'!$A$1:$H$2344,4,FALSE)</f>
        <v>4449.46</v>
      </c>
      <c r="N1847" t="str">
        <f>VLOOKUP(A1847,'Hospitalisation Details'!$A$1:$H$2344,5,FALSE)</f>
        <v>tier - 1</v>
      </c>
      <c r="O1847" t="str">
        <f>VLOOKUP(A1847,'Hospitalisation Details'!$A$1:$H$2344,6,FALSE)</f>
        <v>tier - 2</v>
      </c>
      <c r="P1847" t="str">
        <f>VLOOKUP(A1847,'Hospitalisation Details'!$A$1:$H$2344,7,FALSE)</f>
        <v>R1013</v>
      </c>
      <c r="Q1847">
        <f>VLOOKUP(A1847,'Hospitalisation Details'!$A$1:$H$2344,8,FALSE)</f>
        <v>28</v>
      </c>
    </row>
    <row r="1848" spans="1:17" x14ac:dyDescent="0.3">
      <c r="A1848" t="s">
        <v>511</v>
      </c>
      <c r="B1848" t="str">
        <f>VLOOKUP(A1848, 'Customer Names'!$A$1:$D$2336,3,FALSE)</f>
        <v>Schneider</v>
      </c>
      <c r="C1848">
        <f>VLOOKUP(A1848, 'Medical Examinations'!$A$1:$J$2336,2,FALSE)</f>
        <v>26.885000000000002</v>
      </c>
      <c r="D1848">
        <f>VLOOKUP(A1848,'Medical Examinations'!A1847:J4182,3,FALSE)</f>
        <v>5.86</v>
      </c>
      <c r="E1848" t="str">
        <f>VLOOKUP(A1848,'Medical Examinations'!A1847:J4182,4,FALSE)</f>
        <v>No</v>
      </c>
      <c r="F1848" t="str">
        <f>VLOOKUP(A1848,'Medical Examinations'!A1847:J4182,4,FALSE)</f>
        <v>No</v>
      </c>
      <c r="G1848" t="str">
        <f>VLOOKUP(A1848,'Medical Examinations'!A1848:J4182,6,FALSE)</f>
        <v>No</v>
      </c>
      <c r="H1848">
        <f>VLOOKUP(A1848,'Medical Examinations'!A1848:J4182,7,FALSE)</f>
        <v>0</v>
      </c>
      <c r="I1848" s="8" t="str">
        <f>VLOOKUP(A1848,'Medical Examinations'!A1848:J4182,8,FALSE)</f>
        <v>No</v>
      </c>
      <c r="J1848" t="str">
        <f>VLOOKUP(A1848,'Medical Examinations'!A1848:J4182,9,FALSE)</f>
        <v>Overweight</v>
      </c>
      <c r="K1848" t="str">
        <f>VLOOKUP(A1848,'Medical Examinations'!A1848:J4182,10,FALSE)</f>
        <v>Prediabetes</v>
      </c>
      <c r="L1848" s="14">
        <f>VLOOKUP(A1848,'Hospitalisation Details'!$A$1:$H$2344,2,FALSE)</f>
        <v>33484</v>
      </c>
      <c r="M1848">
        <f>VLOOKUP(A1848,'Hospitalisation Details'!$A$1:$H$2344,4,FALSE)</f>
        <v>4441.21</v>
      </c>
      <c r="N1848" t="str">
        <f>VLOOKUP(A1848,'Hospitalisation Details'!$A$1:$H$2344,5,FALSE)</f>
        <v>tier - 1</v>
      </c>
      <c r="O1848" t="str">
        <f>VLOOKUP(A1848,'Hospitalisation Details'!$A$1:$H$2344,6,FALSE)</f>
        <v>tier - 2</v>
      </c>
      <c r="P1848" t="str">
        <f>VLOOKUP(A1848,'Hospitalisation Details'!$A$1:$H$2344,7,FALSE)</f>
        <v>R1014</v>
      </c>
      <c r="Q1848">
        <f>VLOOKUP(A1848,'Hospitalisation Details'!$A$1:$H$2344,8,FALSE)</f>
        <v>31</v>
      </c>
    </row>
    <row r="1849" spans="1:17" x14ac:dyDescent="0.3">
      <c r="A1849" t="s">
        <v>510</v>
      </c>
      <c r="B1849" t="str">
        <f>VLOOKUP(A1849, 'Customer Names'!$A$1:$D$2336,3,FALSE)</f>
        <v>Loreto</v>
      </c>
      <c r="C1849">
        <f>VLOOKUP(A1849, 'Medical Examinations'!$A$1:$J$2336,2,FALSE)</f>
        <v>29.26</v>
      </c>
      <c r="D1849">
        <f>VLOOKUP(A1849,'Medical Examinations'!A1848:J4183,3,FALSE)</f>
        <v>4.4400000000000004</v>
      </c>
      <c r="E1849" t="str">
        <f>VLOOKUP(A1849,'Medical Examinations'!A1848:J4183,4,FALSE)</f>
        <v>No</v>
      </c>
      <c r="F1849" t="str">
        <f>VLOOKUP(A1849,'Medical Examinations'!A1848:J4183,4,FALSE)</f>
        <v>No</v>
      </c>
      <c r="G1849" t="str">
        <f>VLOOKUP(A1849,'Medical Examinations'!A1849:J4183,6,FALSE)</f>
        <v>No</v>
      </c>
      <c r="H1849">
        <f>VLOOKUP(A1849,'Medical Examinations'!A1849:J4183,7,FALSE)</f>
        <v>0</v>
      </c>
      <c r="I1849" s="8" t="str">
        <f>VLOOKUP(A1849,'Medical Examinations'!A1849:J4183,8,FALSE)</f>
        <v>No</v>
      </c>
      <c r="J1849" t="str">
        <f>VLOOKUP(A1849,'Medical Examinations'!A1849:J4183,9,FALSE)</f>
        <v>Overweight</v>
      </c>
      <c r="K1849" t="str">
        <f>VLOOKUP(A1849,'Medical Examinations'!A1849:J4183,10,FALSE)</f>
        <v>Normal</v>
      </c>
      <c r="L1849" s="14">
        <f>VLOOKUP(A1849,'Hospitalisation Details'!$A$1:$H$2344,2,FALSE)</f>
        <v>34631</v>
      </c>
      <c r="M1849">
        <f>VLOOKUP(A1849,'Hospitalisation Details'!$A$1:$H$2344,4,FALSE)</f>
        <v>4438.26</v>
      </c>
      <c r="N1849" t="str">
        <f>VLOOKUP(A1849,'Hospitalisation Details'!$A$1:$H$2344,5,FALSE)</f>
        <v>tier - 2</v>
      </c>
      <c r="O1849" t="str">
        <f>VLOOKUP(A1849,'Hospitalisation Details'!$A$1:$H$2344,6,FALSE)</f>
        <v>tier - 3</v>
      </c>
      <c r="P1849" t="str">
        <f>VLOOKUP(A1849,'Hospitalisation Details'!$A$1:$H$2344,7,FALSE)</f>
        <v>R1017</v>
      </c>
      <c r="Q1849">
        <f>VLOOKUP(A1849,'Hospitalisation Details'!$A$1:$H$2344,8,FALSE)</f>
        <v>28</v>
      </c>
    </row>
    <row r="1850" spans="1:17" x14ac:dyDescent="0.3">
      <c r="A1850" t="s">
        <v>509</v>
      </c>
      <c r="B1850" t="str">
        <f>VLOOKUP(A1850, 'Customer Names'!$A$1:$D$2336,3,FALSE)</f>
        <v>Callahan</v>
      </c>
      <c r="C1850">
        <f>VLOOKUP(A1850, 'Medical Examinations'!$A$1:$J$2336,2,FALSE)</f>
        <v>26.98</v>
      </c>
      <c r="D1850">
        <f>VLOOKUP(A1850,'Medical Examinations'!A1849:J4184,3,FALSE)</f>
        <v>4.41</v>
      </c>
      <c r="E1850" t="str">
        <f>VLOOKUP(A1850,'Medical Examinations'!A1849:J4184,4,FALSE)</f>
        <v>No</v>
      </c>
      <c r="F1850" t="str">
        <f>VLOOKUP(A1850,'Medical Examinations'!A1849:J4184,4,FALSE)</f>
        <v>No</v>
      </c>
      <c r="G1850" t="str">
        <f>VLOOKUP(A1850,'Medical Examinations'!A1850:J4184,6,FALSE)</f>
        <v>No</v>
      </c>
      <c r="H1850">
        <f>VLOOKUP(A1850,'Medical Examinations'!A1850:J4184,7,FALSE)</f>
        <v>0</v>
      </c>
      <c r="I1850" s="8" t="str">
        <f>VLOOKUP(A1850,'Medical Examinations'!A1850:J4184,8,FALSE)</f>
        <v>No</v>
      </c>
      <c r="J1850" t="str">
        <f>VLOOKUP(A1850,'Medical Examinations'!A1850:J4184,9,FALSE)</f>
        <v>Overweight</v>
      </c>
      <c r="K1850" t="str">
        <f>VLOOKUP(A1850,'Medical Examinations'!A1850:J4184,10,FALSE)</f>
        <v>Normal</v>
      </c>
      <c r="L1850" s="14">
        <f>VLOOKUP(A1850,'Hospitalisation Details'!$A$1:$H$2344,2,FALSE)</f>
        <v>34615</v>
      </c>
      <c r="M1850">
        <f>VLOOKUP(A1850,'Hospitalisation Details'!$A$1:$H$2344,4,FALSE)</f>
        <v>4435.09</v>
      </c>
      <c r="N1850" t="str">
        <f>VLOOKUP(A1850,'Hospitalisation Details'!$A$1:$H$2344,5,FALSE)</f>
        <v>tier - 3</v>
      </c>
      <c r="O1850" t="str">
        <f>VLOOKUP(A1850,'Hospitalisation Details'!$A$1:$H$2344,6,FALSE)</f>
        <v>tier - 2</v>
      </c>
      <c r="P1850" t="str">
        <f>VLOOKUP(A1850,'Hospitalisation Details'!$A$1:$H$2344,7,FALSE)</f>
        <v>R1016</v>
      </c>
      <c r="Q1850">
        <f>VLOOKUP(A1850,'Hospitalisation Details'!$A$1:$H$2344,8,FALSE)</f>
        <v>28</v>
      </c>
    </row>
    <row r="1851" spans="1:17" x14ac:dyDescent="0.3">
      <c r="A1851" t="s">
        <v>508</v>
      </c>
      <c r="B1851" t="str">
        <f>VLOOKUP(A1851, 'Customer Names'!$A$1:$D$2336,3,FALSE)</f>
        <v>Timko</v>
      </c>
      <c r="C1851">
        <f>VLOOKUP(A1851, 'Medical Examinations'!$A$1:$J$2336,2,FALSE)</f>
        <v>32.11</v>
      </c>
      <c r="D1851">
        <f>VLOOKUP(A1851,'Medical Examinations'!A1850:J4185,3,FALSE)</f>
        <v>5.19</v>
      </c>
      <c r="E1851" t="str">
        <f>VLOOKUP(A1851,'Medical Examinations'!A1850:J4185,4,FALSE)</f>
        <v>No</v>
      </c>
      <c r="F1851" t="str">
        <f>VLOOKUP(A1851,'Medical Examinations'!A1850:J4185,4,FALSE)</f>
        <v>No</v>
      </c>
      <c r="G1851" t="str">
        <f>VLOOKUP(A1851,'Medical Examinations'!A1851:J4185,6,FALSE)</f>
        <v>Yes</v>
      </c>
      <c r="H1851">
        <f>VLOOKUP(A1851,'Medical Examinations'!A1851:J4185,7,FALSE)</f>
        <v>1</v>
      </c>
      <c r="I1851" s="8" t="str">
        <f>VLOOKUP(A1851,'Medical Examinations'!A1851:J4185,8,FALSE)</f>
        <v>No</v>
      </c>
      <c r="J1851" t="str">
        <f>VLOOKUP(A1851,'Medical Examinations'!A1851:J4185,9,FALSE)</f>
        <v>Obesity</v>
      </c>
      <c r="K1851" t="str">
        <f>VLOOKUP(A1851,'Medical Examinations'!A1851:J4185,10,FALSE)</f>
        <v>Normal</v>
      </c>
      <c r="L1851" s="14">
        <f>VLOOKUP(A1851,'Hospitalisation Details'!$A$1:$H$2344,2,FALSE)</f>
        <v>34326</v>
      </c>
      <c r="M1851">
        <f>VLOOKUP(A1851,'Hospitalisation Details'!$A$1:$H$2344,4,FALSE)</f>
        <v>4433.92</v>
      </c>
      <c r="N1851" t="str">
        <f>VLOOKUP(A1851,'Hospitalisation Details'!$A$1:$H$2344,5,FALSE)</f>
        <v>tier - 2</v>
      </c>
      <c r="O1851" t="str">
        <f>VLOOKUP(A1851,'Hospitalisation Details'!$A$1:$H$2344,6,FALSE)</f>
        <v>tier - 2</v>
      </c>
      <c r="P1851" t="str">
        <f>VLOOKUP(A1851,'Hospitalisation Details'!$A$1:$H$2344,7,FALSE)</f>
        <v>R1012</v>
      </c>
      <c r="Q1851">
        <f>VLOOKUP(A1851,'Hospitalisation Details'!$A$1:$H$2344,8,FALSE)</f>
        <v>29</v>
      </c>
    </row>
    <row r="1852" spans="1:17" x14ac:dyDescent="0.3">
      <c r="A1852" t="s">
        <v>507</v>
      </c>
      <c r="B1852" t="str">
        <f>VLOOKUP(A1852, 'Customer Names'!$A$1:$D$2336,3,FALSE)</f>
        <v>Achatz</v>
      </c>
      <c r="C1852">
        <f>VLOOKUP(A1852, 'Medical Examinations'!$A$1:$J$2336,2,FALSE)</f>
        <v>31.73</v>
      </c>
      <c r="D1852">
        <f>VLOOKUP(A1852,'Medical Examinations'!A1851:J4186,3,FALSE)</f>
        <v>5.16</v>
      </c>
      <c r="E1852" t="str">
        <f>VLOOKUP(A1852,'Medical Examinations'!A1851:J4186,4,FALSE)</f>
        <v>No</v>
      </c>
      <c r="F1852" t="str">
        <f>VLOOKUP(A1852,'Medical Examinations'!A1851:J4186,4,FALSE)</f>
        <v>No</v>
      </c>
      <c r="G1852" t="str">
        <f>VLOOKUP(A1852,'Medical Examinations'!A1852:J4186,6,FALSE)</f>
        <v>Yes</v>
      </c>
      <c r="H1852">
        <f>VLOOKUP(A1852,'Medical Examinations'!A1852:J4186,7,FALSE)</f>
        <v>1</v>
      </c>
      <c r="I1852" s="8" t="str">
        <f>VLOOKUP(A1852,'Medical Examinations'!A1852:J4186,8,FALSE)</f>
        <v>No</v>
      </c>
      <c r="J1852" t="str">
        <f>VLOOKUP(A1852,'Medical Examinations'!A1852:J4186,9,FALSE)</f>
        <v>Obesity</v>
      </c>
      <c r="K1852" t="str">
        <f>VLOOKUP(A1852,'Medical Examinations'!A1852:J4186,10,FALSE)</f>
        <v>Normal</v>
      </c>
      <c r="L1852" s="14">
        <f>VLOOKUP(A1852,'Hospitalisation Details'!$A$1:$H$2344,2,FALSE)</f>
        <v>34216</v>
      </c>
      <c r="M1852">
        <f>VLOOKUP(A1852,'Hospitalisation Details'!$A$1:$H$2344,4,FALSE)</f>
        <v>4433.3900000000003</v>
      </c>
      <c r="N1852" t="str">
        <f>VLOOKUP(A1852,'Hospitalisation Details'!$A$1:$H$2344,5,FALSE)</f>
        <v>tier - 2</v>
      </c>
      <c r="O1852" t="str">
        <f>VLOOKUP(A1852,'Hospitalisation Details'!$A$1:$H$2344,6,FALSE)</f>
        <v>tier - 3</v>
      </c>
      <c r="P1852" t="str">
        <f>VLOOKUP(A1852,'Hospitalisation Details'!$A$1:$H$2344,7,FALSE)</f>
        <v>R1012</v>
      </c>
      <c r="Q1852">
        <f>VLOOKUP(A1852,'Hospitalisation Details'!$A$1:$H$2344,8,FALSE)</f>
        <v>29</v>
      </c>
    </row>
    <row r="1853" spans="1:17" x14ac:dyDescent="0.3">
      <c r="A1853" t="s">
        <v>506</v>
      </c>
      <c r="B1853" t="str">
        <f>VLOOKUP(A1853, 'Customer Names'!$A$1:$D$2336,3,FALSE)</f>
        <v>Horwitz</v>
      </c>
      <c r="C1853">
        <f>VLOOKUP(A1853, 'Medical Examinations'!$A$1:$J$2336,2,FALSE)</f>
        <v>22.515000000000001</v>
      </c>
      <c r="D1853">
        <f>VLOOKUP(A1853,'Medical Examinations'!A1852:J4187,3,FALSE)</f>
        <v>4.24</v>
      </c>
      <c r="E1853" t="str">
        <f>VLOOKUP(A1853,'Medical Examinations'!A1852:J4187,4,FALSE)</f>
        <v>No</v>
      </c>
      <c r="F1853" t="str">
        <f>VLOOKUP(A1853,'Medical Examinations'!A1852:J4187,4,FALSE)</f>
        <v>No</v>
      </c>
      <c r="G1853" t="str">
        <f>VLOOKUP(A1853,'Medical Examinations'!A1853:J4187,6,FALSE)</f>
        <v>No</v>
      </c>
      <c r="H1853">
        <f>VLOOKUP(A1853,'Medical Examinations'!A1853:J4187,7,FALSE)</f>
        <v>0</v>
      </c>
      <c r="I1853" s="8" t="str">
        <f>VLOOKUP(A1853,'Medical Examinations'!A1853:J4187,8,FALSE)</f>
        <v>No</v>
      </c>
      <c r="J1853" t="str">
        <f>VLOOKUP(A1853,'Medical Examinations'!A1853:J4187,9,FALSE)</f>
        <v>Normal weight</v>
      </c>
      <c r="K1853" t="str">
        <f>VLOOKUP(A1853,'Medical Examinations'!A1853:J4187,10,FALSE)</f>
        <v>Normal</v>
      </c>
      <c r="L1853" s="14">
        <f>VLOOKUP(A1853,'Hospitalisation Details'!$A$1:$H$2344,2,FALSE)</f>
        <v>34697</v>
      </c>
      <c r="M1853">
        <f>VLOOKUP(A1853,'Hospitalisation Details'!$A$1:$H$2344,4,FALSE)</f>
        <v>4428.8900000000003</v>
      </c>
      <c r="N1853" t="str">
        <f>VLOOKUP(A1853,'Hospitalisation Details'!$A$1:$H$2344,5,FALSE)</f>
        <v>tier - 3</v>
      </c>
      <c r="O1853" t="str">
        <f>VLOOKUP(A1853,'Hospitalisation Details'!$A$1:$H$2344,6,FALSE)</f>
        <v>tier - 1</v>
      </c>
      <c r="P1853" t="str">
        <f>VLOOKUP(A1853,'Hospitalisation Details'!$A$1:$H$2344,7,FALSE)</f>
        <v>R1017</v>
      </c>
      <c r="Q1853">
        <f>VLOOKUP(A1853,'Hospitalisation Details'!$A$1:$H$2344,8,FALSE)</f>
        <v>28</v>
      </c>
    </row>
    <row r="1854" spans="1:17" x14ac:dyDescent="0.3">
      <c r="A1854" t="s">
        <v>504</v>
      </c>
      <c r="B1854" t="str">
        <f>VLOOKUP(A1854, 'Customer Names'!$A$1:$D$2336,3,FALSE)</f>
        <v>Gordyan</v>
      </c>
      <c r="C1854">
        <f>VLOOKUP(A1854, 'Medical Examinations'!$A$1:$J$2336,2,FALSE)</f>
        <v>25.9</v>
      </c>
      <c r="D1854">
        <f>VLOOKUP(A1854,'Medical Examinations'!A1853:J4188,3,FALSE)</f>
        <v>5.45</v>
      </c>
      <c r="E1854" t="str">
        <f>VLOOKUP(A1854,'Medical Examinations'!A1853:J4188,4,FALSE)</f>
        <v>No</v>
      </c>
      <c r="F1854" t="str">
        <f>VLOOKUP(A1854,'Medical Examinations'!A1853:J4188,4,FALSE)</f>
        <v>No</v>
      </c>
      <c r="G1854" t="str">
        <f>VLOOKUP(A1854,'Medical Examinations'!A1854:J4188,6,FALSE)</f>
        <v>No</v>
      </c>
      <c r="H1854">
        <f>VLOOKUP(A1854,'Medical Examinations'!A1854:J4188,7,FALSE)</f>
        <v>1</v>
      </c>
      <c r="I1854" s="8" t="str">
        <f>VLOOKUP(A1854,'Medical Examinations'!A1854:J4188,8,FALSE)</f>
        <v>No</v>
      </c>
      <c r="J1854" t="str">
        <f>VLOOKUP(A1854,'Medical Examinations'!A1854:J4188,9,FALSE)</f>
        <v>Overweight</v>
      </c>
      <c r="K1854" t="str">
        <f>VLOOKUP(A1854,'Medical Examinations'!A1854:J4188,10,FALSE)</f>
        <v>Normal</v>
      </c>
      <c r="L1854" s="14">
        <f>VLOOKUP(A1854,'Hospitalisation Details'!$A$1:$H$2344,2,FALSE)</f>
        <v>33831</v>
      </c>
      <c r="M1854">
        <f>VLOOKUP(A1854,'Hospitalisation Details'!$A$1:$H$2344,4,FALSE)</f>
        <v>4420.95</v>
      </c>
      <c r="N1854" t="str">
        <f>VLOOKUP(A1854,'Hospitalisation Details'!$A$1:$H$2344,5,FALSE)</f>
        <v>tier - 2</v>
      </c>
      <c r="O1854" t="str">
        <f>VLOOKUP(A1854,'Hospitalisation Details'!$A$1:$H$2344,6,FALSE)</f>
        <v>tier - 3</v>
      </c>
      <c r="P1854" t="str">
        <f>VLOOKUP(A1854,'Hospitalisation Details'!$A$1:$H$2344,7,FALSE)</f>
        <v>R1020</v>
      </c>
      <c r="Q1854">
        <f>VLOOKUP(A1854,'Hospitalisation Details'!$A$1:$H$2344,8,FALSE)</f>
        <v>30</v>
      </c>
    </row>
    <row r="1855" spans="1:17" x14ac:dyDescent="0.3">
      <c r="A1855" t="s">
        <v>503</v>
      </c>
      <c r="B1855" t="str">
        <f>VLOOKUP(A1855, 'Customer Names'!$A$1:$D$2336,3,FALSE)</f>
        <v>Hetherington</v>
      </c>
      <c r="C1855">
        <f>VLOOKUP(A1855, 'Medical Examinations'!$A$1:$J$2336,2,FALSE)</f>
        <v>27.72</v>
      </c>
      <c r="D1855">
        <f>VLOOKUP(A1855,'Medical Examinations'!A1854:J4189,3,FALSE)</f>
        <v>5.03</v>
      </c>
      <c r="E1855" t="str">
        <f>VLOOKUP(A1855,'Medical Examinations'!A1854:J4189,4,FALSE)</f>
        <v>Yes</v>
      </c>
      <c r="F1855" t="str">
        <f>VLOOKUP(A1855,'Medical Examinations'!A1854:J4189,4,FALSE)</f>
        <v>Yes</v>
      </c>
      <c r="G1855" t="str">
        <f>VLOOKUP(A1855,'Medical Examinations'!A1855:J4189,6,FALSE)</f>
        <v>No</v>
      </c>
      <c r="H1855">
        <f>VLOOKUP(A1855,'Medical Examinations'!A1855:J4189,7,FALSE)</f>
        <v>1</v>
      </c>
      <c r="I1855" s="8" t="str">
        <f>VLOOKUP(A1855,'Medical Examinations'!A1855:J4189,8,FALSE)</f>
        <v>No</v>
      </c>
      <c r="J1855" t="str">
        <f>VLOOKUP(A1855,'Medical Examinations'!A1855:J4189,9,FALSE)</f>
        <v>Overweight</v>
      </c>
      <c r="K1855" t="str">
        <f>VLOOKUP(A1855,'Medical Examinations'!A1855:J4189,10,FALSE)</f>
        <v>Normal</v>
      </c>
      <c r="L1855" s="14">
        <f>VLOOKUP(A1855,'Hospitalisation Details'!$A$1:$H$2344,2,FALSE)</f>
        <v>32402</v>
      </c>
      <c r="M1855">
        <f>VLOOKUP(A1855,'Hospitalisation Details'!$A$1:$H$2344,4,FALSE)</f>
        <v>4415.16</v>
      </c>
      <c r="N1855" t="str">
        <f>VLOOKUP(A1855,'Hospitalisation Details'!$A$1:$H$2344,5,FALSE)</f>
        <v>tier - 2</v>
      </c>
      <c r="O1855" t="str">
        <f>VLOOKUP(A1855,'Hospitalisation Details'!$A$1:$H$2344,6,FALSE)</f>
        <v>tier - 1</v>
      </c>
      <c r="P1855" t="str">
        <f>VLOOKUP(A1855,'Hospitalisation Details'!$A$1:$H$2344,7,FALSE)</f>
        <v>R1013</v>
      </c>
      <c r="Q1855">
        <f>VLOOKUP(A1855,'Hospitalisation Details'!$A$1:$H$2344,8,FALSE)</f>
        <v>34</v>
      </c>
    </row>
    <row r="1856" spans="1:17" x14ac:dyDescent="0.3">
      <c r="A1856" t="s">
        <v>502</v>
      </c>
      <c r="B1856" t="str">
        <f>VLOOKUP(A1856, 'Customer Names'!$A$1:$D$2336,3,FALSE)</f>
        <v>Thompson</v>
      </c>
      <c r="C1856">
        <f>VLOOKUP(A1856, 'Medical Examinations'!$A$1:$J$2336,2,FALSE)</f>
        <v>31.5</v>
      </c>
      <c r="D1856">
        <f>VLOOKUP(A1856,'Medical Examinations'!A1855:J4190,3,FALSE)</f>
        <v>9.6199999999999992</v>
      </c>
      <c r="E1856" t="str">
        <f>VLOOKUP(A1856,'Medical Examinations'!A1855:J4190,4,FALSE)</f>
        <v>Yes</v>
      </c>
      <c r="F1856" t="str">
        <f>VLOOKUP(A1856,'Medical Examinations'!A1855:J4190,4,FALSE)</f>
        <v>Yes</v>
      </c>
      <c r="G1856" t="str">
        <f>VLOOKUP(A1856,'Medical Examinations'!A1856:J4190,6,FALSE)</f>
        <v>No</v>
      </c>
      <c r="H1856">
        <f>VLOOKUP(A1856,'Medical Examinations'!A1856:J4190,7,FALSE)</f>
        <v>1</v>
      </c>
      <c r="I1856" s="8" t="str">
        <f>VLOOKUP(A1856,'Medical Examinations'!A1856:J4190,8,FALSE)</f>
        <v>No</v>
      </c>
      <c r="J1856" t="str">
        <f>VLOOKUP(A1856,'Medical Examinations'!A1856:J4190,9,FALSE)</f>
        <v>Obesity</v>
      </c>
      <c r="K1856" t="str">
        <f>VLOOKUP(A1856,'Medical Examinations'!A1856:J4190,10,FALSE)</f>
        <v>Diabetes</v>
      </c>
      <c r="L1856" s="14">
        <f>VLOOKUP(A1856,'Hospitalisation Details'!$A$1:$H$2344,2,FALSE)</f>
        <v>31606</v>
      </c>
      <c r="M1856">
        <f>VLOOKUP(A1856,'Hospitalisation Details'!$A$1:$H$2344,4,FALSE)</f>
        <v>4402.2299999999996</v>
      </c>
      <c r="N1856" t="str">
        <f>VLOOKUP(A1856,'Hospitalisation Details'!$A$1:$H$2344,5,FALSE)</f>
        <v>tier - 2</v>
      </c>
      <c r="O1856" t="str">
        <f>VLOOKUP(A1856,'Hospitalisation Details'!$A$1:$H$2344,6,FALSE)</f>
        <v>tier - 2</v>
      </c>
      <c r="P1856" t="str">
        <f>VLOOKUP(A1856,'Hospitalisation Details'!$A$1:$H$2344,7,FALSE)</f>
        <v>R1011</v>
      </c>
      <c r="Q1856">
        <f>VLOOKUP(A1856,'Hospitalisation Details'!$A$1:$H$2344,8,FALSE)</f>
        <v>36</v>
      </c>
    </row>
    <row r="1857" spans="1:17" x14ac:dyDescent="0.3">
      <c r="A1857" t="s">
        <v>501</v>
      </c>
      <c r="B1857" t="str">
        <f>VLOOKUP(A1857, 'Customer Names'!$A$1:$D$2336,3,FALSE)</f>
        <v>Battoo</v>
      </c>
      <c r="C1857">
        <f>VLOOKUP(A1857, 'Medical Examinations'!$A$1:$J$2336,2,FALSE)</f>
        <v>29.7</v>
      </c>
      <c r="D1857">
        <f>VLOOKUP(A1857,'Medical Examinations'!A1856:J4191,3,FALSE)</f>
        <v>6.77</v>
      </c>
      <c r="E1857" t="str">
        <f>VLOOKUP(A1857,'Medical Examinations'!A1856:J4191,4,FALSE)</f>
        <v>Yes</v>
      </c>
      <c r="F1857" t="str">
        <f>VLOOKUP(A1857,'Medical Examinations'!A1856:J4191,4,FALSE)</f>
        <v>Yes</v>
      </c>
      <c r="G1857" t="str">
        <f>VLOOKUP(A1857,'Medical Examinations'!A1857:J4191,6,FALSE)</f>
        <v>No</v>
      </c>
      <c r="H1857">
        <f>VLOOKUP(A1857,'Medical Examinations'!A1857:J4191,7,FALSE)</f>
        <v>1</v>
      </c>
      <c r="I1857" s="8" t="str">
        <f>VLOOKUP(A1857,'Medical Examinations'!A1857:J4191,8,FALSE)</f>
        <v>No</v>
      </c>
      <c r="J1857" t="str">
        <f>VLOOKUP(A1857,'Medical Examinations'!A1857:J4191,9,FALSE)</f>
        <v>Overweight</v>
      </c>
      <c r="K1857" t="str">
        <f>VLOOKUP(A1857,'Medical Examinations'!A1857:J4191,10,FALSE)</f>
        <v>Diabetes</v>
      </c>
      <c r="L1857" s="14">
        <f>VLOOKUP(A1857,'Hospitalisation Details'!$A$1:$H$2344,2,FALSE)</f>
        <v>31635</v>
      </c>
      <c r="M1857">
        <f>VLOOKUP(A1857,'Hospitalisation Details'!$A$1:$H$2344,4,FALSE)</f>
        <v>4399.7299999999996</v>
      </c>
      <c r="N1857" t="str">
        <f>VLOOKUP(A1857,'Hospitalisation Details'!$A$1:$H$2344,5,FALSE)</f>
        <v>tier - 3</v>
      </c>
      <c r="O1857" t="str">
        <f>VLOOKUP(A1857,'Hospitalisation Details'!$A$1:$H$2344,6,FALSE)</f>
        <v>tier - 2</v>
      </c>
      <c r="P1857" t="str">
        <f>VLOOKUP(A1857,'Hospitalisation Details'!$A$1:$H$2344,7,FALSE)</f>
        <v>R1013</v>
      </c>
      <c r="Q1857">
        <f>VLOOKUP(A1857,'Hospitalisation Details'!$A$1:$H$2344,8,FALSE)</f>
        <v>36</v>
      </c>
    </row>
    <row r="1858" spans="1:17" x14ac:dyDescent="0.3">
      <c r="A1858" t="s">
        <v>500</v>
      </c>
      <c r="B1858" t="str">
        <f>VLOOKUP(A1858, 'Customer Names'!$A$1:$D$2336,3,FALSE)</f>
        <v>Barker</v>
      </c>
      <c r="C1858">
        <f>VLOOKUP(A1858, 'Medical Examinations'!$A$1:$J$2336,2,FALSE)</f>
        <v>21.26</v>
      </c>
      <c r="D1858">
        <f>VLOOKUP(A1858,'Medical Examinations'!A1857:J4192,3,FALSE)</f>
        <v>5.36</v>
      </c>
      <c r="E1858" t="str">
        <f>VLOOKUP(A1858,'Medical Examinations'!A1857:J4192,4,FALSE)</f>
        <v>Yes</v>
      </c>
      <c r="F1858" t="str">
        <f>VLOOKUP(A1858,'Medical Examinations'!A1857:J4192,4,FALSE)</f>
        <v>Yes</v>
      </c>
      <c r="G1858" t="str">
        <f>VLOOKUP(A1858,'Medical Examinations'!A1858:J4192,6,FALSE)</f>
        <v>No</v>
      </c>
      <c r="H1858">
        <f>VLOOKUP(A1858,'Medical Examinations'!A1858:J4192,7,FALSE)</f>
        <v>1</v>
      </c>
      <c r="I1858" s="8" t="str">
        <f>VLOOKUP(A1858,'Medical Examinations'!A1858:J4192,8,FALSE)</f>
        <v>No</v>
      </c>
      <c r="J1858" t="str">
        <f>VLOOKUP(A1858,'Medical Examinations'!A1858:J4192,9,FALSE)</f>
        <v>Normal weight</v>
      </c>
      <c r="K1858" t="str">
        <f>VLOOKUP(A1858,'Medical Examinations'!A1858:J4192,10,FALSE)</f>
        <v>Normal</v>
      </c>
      <c r="L1858" s="14">
        <f>VLOOKUP(A1858,'Hospitalisation Details'!$A$1:$H$2344,2,FALSE)</f>
        <v>32342</v>
      </c>
      <c r="M1858">
        <f>VLOOKUP(A1858,'Hospitalisation Details'!$A$1:$H$2344,4,FALSE)</f>
        <v>4397.3100000000004</v>
      </c>
      <c r="N1858" t="str">
        <f>VLOOKUP(A1858,'Hospitalisation Details'!$A$1:$H$2344,5,FALSE)</f>
        <v>tier - 2</v>
      </c>
      <c r="O1858" t="str">
        <f>VLOOKUP(A1858,'Hospitalisation Details'!$A$1:$H$2344,6,FALSE)</f>
        <v>tier - 2</v>
      </c>
      <c r="P1858" t="str">
        <f>VLOOKUP(A1858,'Hospitalisation Details'!$A$1:$H$2344,7,FALSE)</f>
        <v>R1013</v>
      </c>
      <c r="Q1858">
        <f>VLOOKUP(A1858,'Hospitalisation Details'!$A$1:$H$2344,8,FALSE)</f>
        <v>34</v>
      </c>
    </row>
    <row r="1859" spans="1:17" x14ac:dyDescent="0.3">
      <c r="A1859" t="s">
        <v>499</v>
      </c>
      <c r="B1859" t="str">
        <f>VLOOKUP(A1859, 'Customer Names'!$A$1:$D$2336,3,FALSE)</f>
        <v>Saarnilehto</v>
      </c>
      <c r="C1859">
        <f>VLOOKUP(A1859, 'Medical Examinations'!$A$1:$J$2336,2,FALSE)</f>
        <v>17.09</v>
      </c>
      <c r="D1859">
        <f>VLOOKUP(A1859,'Medical Examinations'!A1858:J4193,3,FALSE)</f>
        <v>5.69</v>
      </c>
      <c r="E1859" t="str">
        <f>VLOOKUP(A1859,'Medical Examinations'!A1858:J4193,4,FALSE)</f>
        <v>No</v>
      </c>
      <c r="F1859" t="str">
        <f>VLOOKUP(A1859,'Medical Examinations'!A1858:J4193,4,FALSE)</f>
        <v>No</v>
      </c>
      <c r="G1859" t="str">
        <f>VLOOKUP(A1859,'Medical Examinations'!A1859:J4193,6,FALSE)</f>
        <v>No</v>
      </c>
      <c r="H1859">
        <f>VLOOKUP(A1859,'Medical Examinations'!A1859:J4193,7,FALSE)</f>
        <v>0</v>
      </c>
      <c r="I1859" s="8" t="str">
        <f>VLOOKUP(A1859,'Medical Examinations'!A1859:J4193,8,FALSE)</f>
        <v>No</v>
      </c>
      <c r="J1859" t="str">
        <f>VLOOKUP(A1859,'Medical Examinations'!A1859:J4193,9,FALSE)</f>
        <v>Underweight</v>
      </c>
      <c r="K1859" t="str">
        <f>VLOOKUP(A1859,'Medical Examinations'!A1859:J4193,10,FALSE)</f>
        <v>Normal</v>
      </c>
      <c r="L1859" s="14">
        <f>VLOOKUP(A1859,'Hospitalisation Details'!$A$1:$H$2344,2,FALSE)</f>
        <v>30131</v>
      </c>
      <c r="M1859">
        <f>VLOOKUP(A1859,'Hospitalisation Details'!$A$1:$H$2344,4,FALSE)</f>
        <v>4392.7</v>
      </c>
      <c r="N1859" t="str">
        <f>VLOOKUP(A1859,'Hospitalisation Details'!$A$1:$H$2344,5,FALSE)</f>
        <v>tier - 2</v>
      </c>
      <c r="O1859" t="str">
        <f>VLOOKUP(A1859,'Hospitalisation Details'!$A$1:$H$2344,6,FALSE)</f>
        <v>tier - 2</v>
      </c>
      <c r="P1859" t="str">
        <f>VLOOKUP(A1859,'Hospitalisation Details'!$A$1:$H$2344,7,FALSE)</f>
        <v>R1013</v>
      </c>
      <c r="Q1859">
        <f>VLOOKUP(A1859,'Hospitalisation Details'!$A$1:$H$2344,8,FALSE)</f>
        <v>40</v>
      </c>
    </row>
    <row r="1860" spans="1:17" x14ac:dyDescent="0.3">
      <c r="A1860" t="s">
        <v>498</v>
      </c>
      <c r="B1860" t="str">
        <f>VLOOKUP(A1860, 'Customer Names'!$A$1:$D$2336,3,FALSE)</f>
        <v>Morton</v>
      </c>
      <c r="C1860">
        <f>VLOOKUP(A1860, 'Medical Examinations'!$A$1:$J$2336,2,FALSE)</f>
        <v>24.3</v>
      </c>
      <c r="D1860">
        <f>VLOOKUP(A1860,'Medical Examinations'!A1859:J4194,3,FALSE)</f>
        <v>4.9000000000000004</v>
      </c>
      <c r="E1860" t="str">
        <f>VLOOKUP(A1860,'Medical Examinations'!A1859:J4194,4,FALSE)</f>
        <v>Yes</v>
      </c>
      <c r="F1860" t="str">
        <f>VLOOKUP(A1860,'Medical Examinations'!A1859:J4194,4,FALSE)</f>
        <v>Yes</v>
      </c>
      <c r="G1860" t="str">
        <f>VLOOKUP(A1860,'Medical Examinations'!A1860:J4194,6,FALSE)</f>
        <v>Yes</v>
      </c>
      <c r="H1860">
        <f>VLOOKUP(A1860,'Medical Examinations'!A1860:J4194,7,FALSE)</f>
        <v>1</v>
      </c>
      <c r="I1860" s="8" t="str">
        <f>VLOOKUP(A1860,'Medical Examinations'!A1860:J4194,8,FALSE)</f>
        <v>No</v>
      </c>
      <c r="J1860" t="str">
        <f>VLOOKUP(A1860,'Medical Examinations'!A1860:J4194,9,FALSE)</f>
        <v>Normal weight</v>
      </c>
      <c r="K1860" t="str">
        <f>VLOOKUP(A1860,'Medical Examinations'!A1860:J4194,10,FALSE)</f>
        <v>Normal</v>
      </c>
      <c r="L1860" s="14">
        <f>VLOOKUP(A1860,'Hospitalisation Details'!$A$1:$H$2344,2,FALSE)</f>
        <v>35763</v>
      </c>
      <c r="M1860">
        <f>VLOOKUP(A1860,'Hospitalisation Details'!$A$1:$H$2344,4,FALSE)</f>
        <v>4391.6499999999996</v>
      </c>
      <c r="N1860" t="str">
        <f>VLOOKUP(A1860,'Hospitalisation Details'!$A$1:$H$2344,5,FALSE)</f>
        <v>tier - 2</v>
      </c>
      <c r="O1860" t="str">
        <f>VLOOKUP(A1860,'Hospitalisation Details'!$A$1:$H$2344,6,FALSE)</f>
        <v>tier - 2</v>
      </c>
      <c r="P1860" t="str">
        <f>VLOOKUP(A1860,'Hospitalisation Details'!$A$1:$H$2344,7,FALSE)</f>
        <v>R1011</v>
      </c>
      <c r="Q1860">
        <f>VLOOKUP(A1860,'Hospitalisation Details'!$A$1:$H$2344,8,FALSE)</f>
        <v>25</v>
      </c>
    </row>
    <row r="1861" spans="1:17" x14ac:dyDescent="0.3">
      <c r="A1861" t="s">
        <v>497</v>
      </c>
      <c r="B1861" t="str">
        <f>VLOOKUP(A1861, 'Customer Names'!$A$1:$D$2336,3,FALSE)</f>
        <v>Thomas</v>
      </c>
      <c r="C1861">
        <f>VLOOKUP(A1861, 'Medical Examinations'!$A$1:$J$2336,2,FALSE)</f>
        <v>29.734999999999999</v>
      </c>
      <c r="D1861">
        <f>VLOOKUP(A1861,'Medical Examinations'!A1860:J4195,3,FALSE)</f>
        <v>5.78</v>
      </c>
      <c r="E1861" t="str">
        <f>VLOOKUP(A1861,'Medical Examinations'!A1860:J4195,4,FALSE)</f>
        <v>No</v>
      </c>
      <c r="F1861" t="str">
        <f>VLOOKUP(A1861,'Medical Examinations'!A1860:J4195,4,FALSE)</f>
        <v>No</v>
      </c>
      <c r="G1861" t="str">
        <f>VLOOKUP(A1861,'Medical Examinations'!A1861:J4195,6,FALSE)</f>
        <v>No</v>
      </c>
      <c r="H1861">
        <f>VLOOKUP(A1861,'Medical Examinations'!A1861:J4195,7,FALSE)</f>
        <v>0</v>
      </c>
      <c r="I1861" s="8" t="str">
        <f>VLOOKUP(A1861,'Medical Examinations'!A1861:J4195,8,FALSE)</f>
        <v>No</v>
      </c>
      <c r="J1861" t="str">
        <f>VLOOKUP(A1861,'Medical Examinations'!A1861:J4195,9,FALSE)</f>
        <v>Overweight</v>
      </c>
      <c r="K1861" t="str">
        <f>VLOOKUP(A1861,'Medical Examinations'!A1861:J4195,10,FALSE)</f>
        <v>Prediabetes</v>
      </c>
      <c r="L1861" s="14">
        <f>VLOOKUP(A1861,'Hospitalisation Details'!$A$1:$H$2344,2,FALSE)</f>
        <v>33113</v>
      </c>
      <c r="M1861">
        <f>VLOOKUP(A1861,'Hospitalisation Details'!$A$1:$H$2344,4,FALSE)</f>
        <v>4357.04</v>
      </c>
      <c r="N1861" t="str">
        <f>VLOOKUP(A1861,'Hospitalisation Details'!$A$1:$H$2344,5,FALSE)</f>
        <v>tier - 2</v>
      </c>
      <c r="O1861" t="str">
        <f>VLOOKUP(A1861,'Hospitalisation Details'!$A$1:$H$2344,6,FALSE)</f>
        <v>tier - 3</v>
      </c>
      <c r="P1861" t="str">
        <f>VLOOKUP(A1861,'Hospitalisation Details'!$A$1:$H$2344,7,FALSE)</f>
        <v>R1012</v>
      </c>
      <c r="Q1861">
        <f>VLOOKUP(A1861,'Hospitalisation Details'!$A$1:$H$2344,8,FALSE)</f>
        <v>32</v>
      </c>
    </row>
    <row r="1862" spans="1:17" x14ac:dyDescent="0.3">
      <c r="A1862" t="s">
        <v>496</v>
      </c>
      <c r="B1862" t="str">
        <f>VLOOKUP(A1862, 'Customer Names'!$A$1:$D$2336,3,FALSE)</f>
        <v>Hillman</v>
      </c>
      <c r="C1862">
        <f>VLOOKUP(A1862, 'Medical Examinations'!$A$1:$J$2336,2,FALSE)</f>
        <v>29.26</v>
      </c>
      <c r="D1862">
        <f>VLOOKUP(A1862,'Medical Examinations'!A1861:J4196,3,FALSE)</f>
        <v>4.7</v>
      </c>
      <c r="E1862" t="str">
        <f>VLOOKUP(A1862,'Medical Examinations'!A1861:J4196,4,FALSE)</f>
        <v>No</v>
      </c>
      <c r="F1862" t="str">
        <f>VLOOKUP(A1862,'Medical Examinations'!A1861:J4196,4,FALSE)</f>
        <v>No</v>
      </c>
      <c r="G1862" t="str">
        <f>VLOOKUP(A1862,'Medical Examinations'!A1862:J4196,6,FALSE)</f>
        <v>No</v>
      </c>
      <c r="H1862">
        <f>VLOOKUP(A1862,'Medical Examinations'!A1862:J4196,7,FALSE)</f>
        <v>0</v>
      </c>
      <c r="I1862" s="8" t="str">
        <f>VLOOKUP(A1862,'Medical Examinations'!A1862:J4196,8,FALSE)</f>
        <v>No</v>
      </c>
      <c r="J1862" t="str">
        <f>VLOOKUP(A1862,'Medical Examinations'!A1862:J4196,9,FALSE)</f>
        <v>Overweight</v>
      </c>
      <c r="K1862" t="str">
        <f>VLOOKUP(A1862,'Medical Examinations'!A1862:J4196,10,FALSE)</f>
        <v>Normal</v>
      </c>
      <c r="L1862" s="14">
        <f>VLOOKUP(A1862,'Hospitalisation Details'!$A$1:$H$2344,2,FALSE)</f>
        <v>33494</v>
      </c>
      <c r="M1862">
        <f>VLOOKUP(A1862,'Hospitalisation Details'!$A$1:$H$2344,4,FALSE)</f>
        <v>4350.51</v>
      </c>
      <c r="N1862" t="str">
        <f>VLOOKUP(A1862,'Hospitalisation Details'!$A$1:$H$2344,5,FALSE)</f>
        <v>tier - 2</v>
      </c>
      <c r="O1862" t="str">
        <f>VLOOKUP(A1862,'Hospitalisation Details'!$A$1:$H$2344,6,FALSE)</f>
        <v>tier - 2</v>
      </c>
      <c r="P1862" t="str">
        <f>VLOOKUP(A1862,'Hospitalisation Details'!$A$1:$H$2344,7,FALSE)</f>
        <v>R1013</v>
      </c>
      <c r="Q1862">
        <f>VLOOKUP(A1862,'Hospitalisation Details'!$A$1:$H$2344,8,FALSE)</f>
        <v>31</v>
      </c>
    </row>
    <row r="1863" spans="1:17" x14ac:dyDescent="0.3">
      <c r="A1863" t="s">
        <v>495</v>
      </c>
      <c r="B1863" t="str">
        <f>VLOOKUP(A1863, 'Customer Names'!$A$1:$D$2336,3,FALSE)</f>
        <v>Edwards</v>
      </c>
      <c r="C1863">
        <f>VLOOKUP(A1863, 'Medical Examinations'!$A$1:$J$2336,2,FALSE)</f>
        <v>33</v>
      </c>
      <c r="D1863">
        <f>VLOOKUP(A1863,'Medical Examinations'!A1862:J4197,3,FALSE)</f>
        <v>6.28</v>
      </c>
      <c r="E1863" t="str">
        <f>VLOOKUP(A1863,'Medical Examinations'!A1862:J4197,4,FALSE)</f>
        <v>No</v>
      </c>
      <c r="F1863" t="str">
        <f>VLOOKUP(A1863,'Medical Examinations'!A1862:J4197,4,FALSE)</f>
        <v>No</v>
      </c>
      <c r="G1863" t="str">
        <f>VLOOKUP(A1863,'Medical Examinations'!A1863:J4197,6,FALSE)</f>
        <v>No</v>
      </c>
      <c r="H1863">
        <f>VLOOKUP(A1863,'Medical Examinations'!A1863:J4197,7,FALSE)</f>
        <v>0</v>
      </c>
      <c r="I1863" s="8" t="str">
        <f>VLOOKUP(A1863,'Medical Examinations'!A1863:J4197,8,FALSE)</f>
        <v>No</v>
      </c>
      <c r="J1863" t="str">
        <f>VLOOKUP(A1863,'Medical Examinations'!A1863:J4197,9,FALSE)</f>
        <v>Obesity</v>
      </c>
      <c r="K1863" t="str">
        <f>VLOOKUP(A1863,'Medical Examinations'!A1863:J4197,10,FALSE)</f>
        <v>Prediabetes</v>
      </c>
      <c r="L1863" s="14">
        <f>VLOOKUP(A1863,'Hospitalisation Details'!$A$1:$H$2344,2,FALSE)</f>
        <v>34639</v>
      </c>
      <c r="M1863">
        <f>VLOOKUP(A1863,'Hospitalisation Details'!$A$1:$H$2344,4,FALSE)</f>
        <v>4349.46</v>
      </c>
      <c r="N1863" t="str">
        <f>VLOOKUP(A1863,'Hospitalisation Details'!$A$1:$H$2344,5,FALSE)</f>
        <v>tier - 2</v>
      </c>
      <c r="O1863" t="str">
        <f>VLOOKUP(A1863,'Hospitalisation Details'!$A$1:$H$2344,6,FALSE)</f>
        <v>tier - 2</v>
      </c>
      <c r="P1863" t="str">
        <f>VLOOKUP(A1863,'Hospitalisation Details'!$A$1:$H$2344,7,FALSE)</f>
        <v>R1013</v>
      </c>
      <c r="Q1863">
        <f>VLOOKUP(A1863,'Hospitalisation Details'!$A$1:$H$2344,8,FALSE)</f>
        <v>28</v>
      </c>
    </row>
    <row r="1864" spans="1:17" x14ac:dyDescent="0.3">
      <c r="A1864" t="s">
        <v>494</v>
      </c>
      <c r="B1864" t="str">
        <f>VLOOKUP(A1864, 'Customer Names'!$A$1:$D$2336,3,FALSE)</f>
        <v>Bartel</v>
      </c>
      <c r="C1864">
        <f>VLOOKUP(A1864, 'Medical Examinations'!$A$1:$J$2336,2,FALSE)</f>
        <v>31.065000000000001</v>
      </c>
      <c r="D1864">
        <f>VLOOKUP(A1864,'Medical Examinations'!A1863:J4198,3,FALSE)</f>
        <v>4.2300000000000004</v>
      </c>
      <c r="E1864" t="str">
        <f>VLOOKUP(A1864,'Medical Examinations'!A1863:J4198,4,FALSE)</f>
        <v>No</v>
      </c>
      <c r="F1864" t="str">
        <f>VLOOKUP(A1864,'Medical Examinations'!A1863:J4198,4,FALSE)</f>
        <v>No</v>
      </c>
      <c r="G1864" t="str">
        <f>VLOOKUP(A1864,'Medical Examinations'!A1864:J4198,6,FALSE)</f>
        <v>No</v>
      </c>
      <c r="H1864">
        <f>VLOOKUP(A1864,'Medical Examinations'!A1864:J4198,7,FALSE)</f>
        <v>0</v>
      </c>
      <c r="I1864" s="8" t="str">
        <f>VLOOKUP(A1864,'Medical Examinations'!A1864:J4198,8,FALSE)</f>
        <v>No</v>
      </c>
      <c r="J1864" t="str">
        <f>VLOOKUP(A1864,'Medical Examinations'!A1864:J4198,9,FALSE)</f>
        <v>Obesity</v>
      </c>
      <c r="K1864" t="str">
        <f>VLOOKUP(A1864,'Medical Examinations'!A1864:J4198,10,FALSE)</f>
        <v>Normal</v>
      </c>
      <c r="L1864" s="14">
        <f>VLOOKUP(A1864,'Hospitalisation Details'!$A$1:$H$2344,2,FALSE)</f>
        <v>33390</v>
      </c>
      <c r="M1864">
        <f>VLOOKUP(A1864,'Hospitalisation Details'!$A$1:$H$2344,4,FALSE)</f>
        <v>4347.0200000000004</v>
      </c>
      <c r="N1864" t="str">
        <f>VLOOKUP(A1864,'Hospitalisation Details'!$A$1:$H$2344,5,FALSE)</f>
        <v>tier - 2</v>
      </c>
      <c r="O1864" t="str">
        <f>VLOOKUP(A1864,'Hospitalisation Details'!$A$1:$H$2344,6,FALSE)</f>
        <v>tier - 1</v>
      </c>
      <c r="P1864" t="str">
        <f>VLOOKUP(A1864,'Hospitalisation Details'!$A$1:$H$2344,7,FALSE)</f>
        <v>R1024</v>
      </c>
      <c r="Q1864">
        <f>VLOOKUP(A1864,'Hospitalisation Details'!$A$1:$H$2344,8,FALSE)</f>
        <v>32</v>
      </c>
    </row>
    <row r="1865" spans="1:17" x14ac:dyDescent="0.3">
      <c r="A1865" t="s">
        <v>493</v>
      </c>
      <c r="B1865" t="str">
        <f>VLOOKUP(A1865, 'Customer Names'!$A$1:$D$2336,3,FALSE)</f>
        <v>Potekhina</v>
      </c>
      <c r="C1865">
        <f>VLOOKUP(A1865, 'Medical Examinations'!$A$1:$J$2336,2,FALSE)</f>
        <v>26.51</v>
      </c>
      <c r="D1865">
        <f>VLOOKUP(A1865,'Medical Examinations'!A1864:J4199,3,FALSE)</f>
        <v>6.17</v>
      </c>
      <c r="E1865" t="str">
        <f>VLOOKUP(A1865,'Medical Examinations'!A1864:J4199,4,FALSE)</f>
        <v>No</v>
      </c>
      <c r="F1865" t="str">
        <f>VLOOKUP(A1865,'Medical Examinations'!A1864:J4199,4,FALSE)</f>
        <v>No</v>
      </c>
      <c r="G1865" t="str">
        <f>VLOOKUP(A1865,'Medical Examinations'!A1865:J4199,6,FALSE)</f>
        <v>No</v>
      </c>
      <c r="H1865">
        <f>VLOOKUP(A1865,'Medical Examinations'!A1865:J4199,7,FALSE)</f>
        <v>0</v>
      </c>
      <c r="I1865" s="8" t="str">
        <f>VLOOKUP(A1865,'Medical Examinations'!A1865:J4199,8,FALSE)</f>
        <v>No</v>
      </c>
      <c r="J1865" t="str">
        <f>VLOOKUP(A1865,'Medical Examinations'!A1865:J4199,9,FALSE)</f>
        <v>Overweight</v>
      </c>
      <c r="K1865" t="str">
        <f>VLOOKUP(A1865,'Medical Examinations'!A1865:J4199,10,FALSE)</f>
        <v>Prediabetes</v>
      </c>
      <c r="L1865" s="14">
        <f>VLOOKUP(A1865,'Hospitalisation Details'!$A$1:$H$2344,2,FALSE)</f>
        <v>34633</v>
      </c>
      <c r="M1865">
        <f>VLOOKUP(A1865,'Hospitalisation Details'!$A$1:$H$2344,4,FALSE)</f>
        <v>4340.4399999999996</v>
      </c>
      <c r="N1865" t="str">
        <f>VLOOKUP(A1865,'Hospitalisation Details'!$A$1:$H$2344,5,FALSE)</f>
        <v>tier - 2</v>
      </c>
      <c r="O1865" t="str">
        <f>VLOOKUP(A1865,'Hospitalisation Details'!$A$1:$H$2344,6,FALSE)</f>
        <v>tier - 1</v>
      </c>
      <c r="P1865" t="str">
        <f>VLOOKUP(A1865,'Hospitalisation Details'!$A$1:$H$2344,7,FALSE)</f>
        <v>R1013</v>
      </c>
      <c r="Q1865">
        <f>VLOOKUP(A1865,'Hospitalisation Details'!$A$1:$H$2344,8,FALSE)</f>
        <v>28</v>
      </c>
    </row>
    <row r="1866" spans="1:17" x14ac:dyDescent="0.3">
      <c r="A1866" t="s">
        <v>492</v>
      </c>
      <c r="B1866" t="str">
        <f>VLOOKUP(A1866, 'Customer Names'!$A$1:$D$2336,3,FALSE)</f>
        <v>Kelly</v>
      </c>
      <c r="C1866">
        <f>VLOOKUP(A1866, 'Medical Examinations'!$A$1:$J$2336,2,FALSE)</f>
        <v>28.88</v>
      </c>
      <c r="D1866">
        <f>VLOOKUP(A1866,'Medical Examinations'!A1865:J4200,3,FALSE)</f>
        <v>4.96</v>
      </c>
      <c r="E1866" t="str">
        <f>VLOOKUP(A1866,'Medical Examinations'!A1865:J4200,4,FALSE)</f>
        <v>No</v>
      </c>
      <c r="F1866" t="str">
        <f>VLOOKUP(A1866,'Medical Examinations'!A1865:J4200,4,FALSE)</f>
        <v>No</v>
      </c>
      <c r="G1866" t="str">
        <f>VLOOKUP(A1866,'Medical Examinations'!A1866:J4200,6,FALSE)</f>
        <v>No</v>
      </c>
      <c r="H1866">
        <f>VLOOKUP(A1866,'Medical Examinations'!A1866:J4200,7,FALSE)</f>
        <v>0</v>
      </c>
      <c r="I1866" s="8" t="str">
        <f>VLOOKUP(A1866,'Medical Examinations'!A1866:J4200,8,FALSE)</f>
        <v>No</v>
      </c>
      <c r="J1866" t="str">
        <f>VLOOKUP(A1866,'Medical Examinations'!A1866:J4200,9,FALSE)</f>
        <v>Overweight</v>
      </c>
      <c r="K1866" t="str">
        <f>VLOOKUP(A1866,'Medical Examinations'!A1866:J4200,10,FALSE)</f>
        <v>Normal</v>
      </c>
      <c r="L1866" s="14">
        <f>VLOOKUP(A1866,'Hospitalisation Details'!$A$1:$H$2344,2,FALSE)</f>
        <v>34640</v>
      </c>
      <c r="M1866">
        <f>VLOOKUP(A1866,'Hospitalisation Details'!$A$1:$H$2344,4,FALSE)</f>
        <v>4337.74</v>
      </c>
      <c r="N1866" t="str">
        <f>VLOOKUP(A1866,'Hospitalisation Details'!$A$1:$H$2344,5,FALSE)</f>
        <v>tier - 2</v>
      </c>
      <c r="O1866" t="str">
        <f>VLOOKUP(A1866,'Hospitalisation Details'!$A$1:$H$2344,6,FALSE)</f>
        <v>tier - 1</v>
      </c>
      <c r="P1866" t="str">
        <f>VLOOKUP(A1866,'Hospitalisation Details'!$A$1:$H$2344,7,FALSE)</f>
        <v>R1024</v>
      </c>
      <c r="Q1866">
        <f>VLOOKUP(A1866,'Hospitalisation Details'!$A$1:$H$2344,8,FALSE)</f>
        <v>28</v>
      </c>
    </row>
    <row r="1867" spans="1:17" x14ac:dyDescent="0.3">
      <c r="A1867" t="s">
        <v>491</v>
      </c>
      <c r="B1867" t="str">
        <f>VLOOKUP(A1867, 'Customer Names'!$A$1:$D$2336,3,FALSE)</f>
        <v>Lapp</v>
      </c>
      <c r="C1867">
        <f>VLOOKUP(A1867, 'Medical Examinations'!$A$1:$J$2336,2,FALSE)</f>
        <v>35.814999999999998</v>
      </c>
      <c r="D1867">
        <f>VLOOKUP(A1867,'Medical Examinations'!A1866:J4201,3,FALSE)</f>
        <v>5.1100000000000003</v>
      </c>
      <c r="E1867" t="str">
        <f>VLOOKUP(A1867,'Medical Examinations'!A1866:J4201,4,FALSE)</f>
        <v>Yes</v>
      </c>
      <c r="F1867" t="str">
        <f>VLOOKUP(A1867,'Medical Examinations'!A1866:J4201,4,FALSE)</f>
        <v>Yes</v>
      </c>
      <c r="G1867" t="str">
        <f>VLOOKUP(A1867,'Medical Examinations'!A1867:J4201,6,FALSE)</f>
        <v>No</v>
      </c>
      <c r="H1867">
        <f>VLOOKUP(A1867,'Medical Examinations'!A1867:J4201,7,FALSE)</f>
        <v>1</v>
      </c>
      <c r="I1867" s="8" t="str">
        <f>VLOOKUP(A1867,'Medical Examinations'!A1867:J4201,8,FALSE)</f>
        <v>No</v>
      </c>
      <c r="J1867" t="str">
        <f>VLOOKUP(A1867,'Medical Examinations'!A1867:J4201,9,FALSE)</f>
        <v>Obesity</v>
      </c>
      <c r="K1867" t="str">
        <f>VLOOKUP(A1867,'Medical Examinations'!A1867:J4201,10,FALSE)</f>
        <v>Normal</v>
      </c>
      <c r="L1867" s="14">
        <f>VLOOKUP(A1867,'Hospitalisation Details'!$A$1:$H$2344,2,FALSE)</f>
        <v>32496</v>
      </c>
      <c r="M1867">
        <f>VLOOKUP(A1867,'Hospitalisation Details'!$A$1:$H$2344,4,FALSE)</f>
        <v>4320.41</v>
      </c>
      <c r="N1867" t="str">
        <f>VLOOKUP(A1867,'Hospitalisation Details'!$A$1:$H$2344,5,FALSE)</f>
        <v>tier - 2</v>
      </c>
      <c r="O1867" t="str">
        <f>VLOOKUP(A1867,'Hospitalisation Details'!$A$1:$H$2344,6,FALSE)</f>
        <v>tier - 1</v>
      </c>
      <c r="P1867" t="str">
        <f>VLOOKUP(A1867,'Hospitalisation Details'!$A$1:$H$2344,7,FALSE)</f>
        <v>R1012</v>
      </c>
      <c r="Q1867">
        <f>VLOOKUP(A1867,'Hospitalisation Details'!$A$1:$H$2344,8,FALSE)</f>
        <v>34</v>
      </c>
    </row>
    <row r="1868" spans="1:17" x14ac:dyDescent="0.3">
      <c r="A1868" t="s">
        <v>490</v>
      </c>
      <c r="B1868" t="str">
        <f>VLOOKUP(A1868, 'Customer Names'!$A$1:$D$2336,3,FALSE)</f>
        <v>Burke</v>
      </c>
      <c r="C1868">
        <f>VLOOKUP(A1868, 'Medical Examinations'!$A$1:$J$2336,2,FALSE)</f>
        <v>21.28</v>
      </c>
      <c r="D1868">
        <f>VLOOKUP(A1868,'Medical Examinations'!A1867:J4202,3,FALSE)</f>
        <v>4.05</v>
      </c>
      <c r="E1868" t="str">
        <f>VLOOKUP(A1868,'Medical Examinations'!A1867:J4202,4,FALSE)</f>
        <v>No</v>
      </c>
      <c r="F1868" t="str">
        <f>VLOOKUP(A1868,'Medical Examinations'!A1867:J4202,4,FALSE)</f>
        <v>No</v>
      </c>
      <c r="G1868" t="str">
        <f>VLOOKUP(A1868,'Medical Examinations'!A1868:J4202,6,FALSE)</f>
        <v>No</v>
      </c>
      <c r="H1868">
        <f>VLOOKUP(A1868,'Medical Examinations'!A1868:J4202,7,FALSE)</f>
        <v>1</v>
      </c>
      <c r="I1868" s="8" t="str">
        <f>VLOOKUP(A1868,'Medical Examinations'!A1868:J4202,8,FALSE)</f>
        <v>No</v>
      </c>
      <c r="J1868" t="str">
        <f>VLOOKUP(A1868,'Medical Examinations'!A1868:J4202,9,FALSE)</f>
        <v>Normal weight</v>
      </c>
      <c r="K1868" t="str">
        <f>VLOOKUP(A1868,'Medical Examinations'!A1868:J4202,10,FALSE)</f>
        <v>Normal</v>
      </c>
      <c r="L1868" s="14">
        <f>VLOOKUP(A1868,'Hospitalisation Details'!$A$1:$H$2344,2,FALSE)</f>
        <v>36855</v>
      </c>
      <c r="M1868">
        <f>VLOOKUP(A1868,'Hospitalisation Details'!$A$1:$H$2344,4,FALSE)</f>
        <v>4296.2700000000004</v>
      </c>
      <c r="N1868" t="str">
        <f>VLOOKUP(A1868,'Hospitalisation Details'!$A$1:$H$2344,5,FALSE)</f>
        <v>tier - 2</v>
      </c>
      <c r="O1868" t="str">
        <f>VLOOKUP(A1868,'Hospitalisation Details'!$A$1:$H$2344,6,FALSE)</f>
        <v>tier - 3</v>
      </c>
      <c r="P1868" t="str">
        <f>VLOOKUP(A1868,'Hospitalisation Details'!$A$1:$H$2344,7,FALSE)</f>
        <v>R1012</v>
      </c>
      <c r="Q1868">
        <f>VLOOKUP(A1868,'Hospitalisation Details'!$A$1:$H$2344,8,FALSE)</f>
        <v>22</v>
      </c>
    </row>
    <row r="1869" spans="1:17" x14ac:dyDescent="0.3">
      <c r="A1869" t="s">
        <v>489</v>
      </c>
      <c r="B1869" t="str">
        <f>VLOOKUP(A1869, 'Customer Names'!$A$1:$D$2336,3,FALSE)</f>
        <v>Barry</v>
      </c>
      <c r="C1869">
        <f>VLOOKUP(A1869, 'Medical Examinations'!$A$1:$J$2336,2,FALSE)</f>
        <v>33.81</v>
      </c>
      <c r="D1869">
        <f>VLOOKUP(A1869,'Medical Examinations'!A1868:J4203,3,FALSE)</f>
        <v>6.49</v>
      </c>
      <c r="E1869" t="str">
        <f>VLOOKUP(A1869,'Medical Examinations'!A1868:J4203,4,FALSE)</f>
        <v>No</v>
      </c>
      <c r="F1869" t="str">
        <f>VLOOKUP(A1869,'Medical Examinations'!A1868:J4203,4,FALSE)</f>
        <v>No</v>
      </c>
      <c r="G1869" t="str">
        <f>VLOOKUP(A1869,'Medical Examinations'!A1869:J4203,6,FALSE)</f>
        <v>Yes</v>
      </c>
      <c r="H1869">
        <f>VLOOKUP(A1869,'Medical Examinations'!A1869:J4203,7,FALSE)</f>
        <v>1</v>
      </c>
      <c r="I1869" s="8" t="str">
        <f>VLOOKUP(A1869,'Medical Examinations'!A1869:J4203,8,FALSE)</f>
        <v>No</v>
      </c>
      <c r="J1869" t="str">
        <f>VLOOKUP(A1869,'Medical Examinations'!A1869:J4203,9,FALSE)</f>
        <v>Obesity</v>
      </c>
      <c r="K1869" t="str">
        <f>VLOOKUP(A1869,'Medical Examinations'!A1869:J4203,10,FALSE)</f>
        <v>Diabetes</v>
      </c>
      <c r="L1869" s="14">
        <f>VLOOKUP(A1869,'Hospitalisation Details'!$A$1:$H$2344,2,FALSE)</f>
        <v>37780</v>
      </c>
      <c r="M1869">
        <f>VLOOKUP(A1869,'Hospitalisation Details'!$A$1:$H$2344,4,FALSE)</f>
        <v>4278.55</v>
      </c>
      <c r="N1869" t="str">
        <f>VLOOKUP(A1869,'Hospitalisation Details'!$A$1:$H$2344,5,FALSE)</f>
        <v>tier - 2</v>
      </c>
      <c r="O1869" t="str">
        <f>VLOOKUP(A1869,'Hospitalisation Details'!$A$1:$H$2344,6,FALSE)</f>
        <v>tier - 1</v>
      </c>
      <c r="P1869" t="str">
        <f>VLOOKUP(A1869,'Hospitalisation Details'!$A$1:$H$2344,7,FALSE)</f>
        <v>R1021</v>
      </c>
      <c r="Q1869">
        <f>VLOOKUP(A1869,'Hospitalisation Details'!$A$1:$H$2344,8,FALSE)</f>
        <v>20</v>
      </c>
    </row>
    <row r="1870" spans="1:17" x14ac:dyDescent="0.3">
      <c r="A1870" t="s">
        <v>488</v>
      </c>
      <c r="B1870" t="str">
        <f>VLOOKUP(A1870, 'Customer Names'!$A$1:$D$2336,3,FALSE)</f>
        <v>McCormick</v>
      </c>
      <c r="C1870">
        <f>VLOOKUP(A1870, 'Medical Examinations'!$A$1:$J$2336,2,FALSE)</f>
        <v>44.22</v>
      </c>
      <c r="D1870">
        <f>VLOOKUP(A1870,'Medical Examinations'!A1869:J4204,3,FALSE)</f>
        <v>4.1900000000000004</v>
      </c>
      <c r="E1870" t="str">
        <f>VLOOKUP(A1870,'Medical Examinations'!A1869:J4204,4,FALSE)</f>
        <v>No</v>
      </c>
      <c r="F1870" t="str">
        <f>VLOOKUP(A1870,'Medical Examinations'!A1869:J4204,4,FALSE)</f>
        <v>No</v>
      </c>
      <c r="G1870" t="str">
        <f>VLOOKUP(A1870,'Medical Examinations'!A1870:J4204,6,FALSE)</f>
        <v>No</v>
      </c>
      <c r="H1870">
        <f>VLOOKUP(A1870,'Medical Examinations'!A1870:J4204,7,FALSE)</f>
        <v>1</v>
      </c>
      <c r="I1870" s="8" t="str">
        <f>VLOOKUP(A1870,'Medical Examinations'!A1870:J4204,8,FALSE)</f>
        <v>No</v>
      </c>
      <c r="J1870" t="str">
        <f>VLOOKUP(A1870,'Medical Examinations'!A1870:J4204,9,FALSE)</f>
        <v>Obesity</v>
      </c>
      <c r="K1870" t="str">
        <f>VLOOKUP(A1870,'Medical Examinations'!A1870:J4204,10,FALSE)</f>
        <v>Normal</v>
      </c>
      <c r="L1870" s="14">
        <f>VLOOKUP(A1870,'Hospitalisation Details'!$A$1:$H$2344,2,FALSE)</f>
        <v>33773</v>
      </c>
      <c r="M1870">
        <f>VLOOKUP(A1870,'Hospitalisation Details'!$A$1:$H$2344,4,FALSE)</f>
        <v>4266.17</v>
      </c>
      <c r="N1870" t="str">
        <f>VLOOKUP(A1870,'Hospitalisation Details'!$A$1:$H$2344,5,FALSE)</f>
        <v>tier - 3</v>
      </c>
      <c r="O1870" t="str">
        <f>VLOOKUP(A1870,'Hospitalisation Details'!$A$1:$H$2344,6,FALSE)</f>
        <v>tier - 2</v>
      </c>
      <c r="P1870" t="str">
        <f>VLOOKUP(A1870,'Hospitalisation Details'!$A$1:$H$2344,7,FALSE)</f>
        <v>R1013</v>
      </c>
      <c r="Q1870">
        <f>VLOOKUP(A1870,'Hospitalisation Details'!$A$1:$H$2344,8,FALSE)</f>
        <v>30</v>
      </c>
    </row>
    <row r="1871" spans="1:17" x14ac:dyDescent="0.3">
      <c r="A1871" t="s">
        <v>487</v>
      </c>
      <c r="B1871" t="str">
        <f>VLOOKUP(A1871, 'Customer Names'!$A$1:$D$2336,3,FALSE)</f>
        <v>McElroy</v>
      </c>
      <c r="C1871">
        <f>VLOOKUP(A1871, 'Medical Examinations'!$A$1:$J$2336,2,FALSE)</f>
        <v>15.46</v>
      </c>
      <c r="D1871">
        <f>VLOOKUP(A1871,'Medical Examinations'!A1870:J4205,3,FALSE)</f>
        <v>4.99</v>
      </c>
      <c r="E1871" t="str">
        <f>VLOOKUP(A1871,'Medical Examinations'!A1870:J4205,4,FALSE)</f>
        <v>Yes</v>
      </c>
      <c r="F1871" t="str">
        <f>VLOOKUP(A1871,'Medical Examinations'!A1870:J4205,4,FALSE)</f>
        <v>Yes</v>
      </c>
      <c r="G1871" t="str">
        <f>VLOOKUP(A1871,'Medical Examinations'!A1871:J4205,6,FALSE)</f>
        <v>Yes</v>
      </c>
      <c r="H1871">
        <f>VLOOKUP(A1871,'Medical Examinations'!A1871:J4205,7,FALSE)</f>
        <v>1</v>
      </c>
      <c r="I1871" s="8" t="str">
        <f>VLOOKUP(A1871,'Medical Examinations'!A1871:J4205,8,FALSE)</f>
        <v>No</v>
      </c>
      <c r="J1871" t="str">
        <f>VLOOKUP(A1871,'Medical Examinations'!A1871:J4205,9,FALSE)</f>
        <v>Underweight</v>
      </c>
      <c r="K1871" t="str">
        <f>VLOOKUP(A1871,'Medical Examinations'!A1871:J4205,10,FALSE)</f>
        <v>Normal</v>
      </c>
      <c r="L1871" s="14">
        <f>VLOOKUP(A1871,'Hospitalisation Details'!$A$1:$H$2344,2,FALSE)</f>
        <v>30640</v>
      </c>
      <c r="M1871">
        <f>VLOOKUP(A1871,'Hospitalisation Details'!$A$1:$H$2344,4,FALSE)</f>
        <v>4265.01</v>
      </c>
      <c r="N1871" t="str">
        <f>VLOOKUP(A1871,'Hospitalisation Details'!$A$1:$H$2344,5,FALSE)</f>
        <v>tier - 2</v>
      </c>
      <c r="O1871" t="str">
        <f>VLOOKUP(A1871,'Hospitalisation Details'!$A$1:$H$2344,6,FALSE)</f>
        <v>tier - 1</v>
      </c>
      <c r="P1871" t="str">
        <f>VLOOKUP(A1871,'Hospitalisation Details'!$A$1:$H$2344,7,FALSE)</f>
        <v>R1012</v>
      </c>
      <c r="Q1871">
        <f>VLOOKUP(A1871,'Hospitalisation Details'!$A$1:$H$2344,8,FALSE)</f>
        <v>39</v>
      </c>
    </row>
    <row r="1872" spans="1:17" x14ac:dyDescent="0.3">
      <c r="A1872" t="s">
        <v>486</v>
      </c>
      <c r="B1872" t="str">
        <f>VLOOKUP(A1872, 'Customer Names'!$A$1:$D$2336,3,FALSE)</f>
        <v>Coffed</v>
      </c>
      <c r="C1872">
        <f>VLOOKUP(A1872, 'Medical Examinations'!$A$1:$J$2336,2,FALSE)</f>
        <v>30.3</v>
      </c>
      <c r="D1872">
        <f>VLOOKUP(A1872,'Medical Examinations'!A1871:J4206,3,FALSE)</f>
        <v>4.7699999999999996</v>
      </c>
      <c r="E1872" t="str">
        <f>VLOOKUP(A1872,'Medical Examinations'!A1871:J4206,4,FALSE)</f>
        <v>Yes</v>
      </c>
      <c r="F1872" t="str">
        <f>VLOOKUP(A1872,'Medical Examinations'!A1871:J4206,4,FALSE)</f>
        <v>Yes</v>
      </c>
      <c r="G1872" t="str">
        <f>VLOOKUP(A1872,'Medical Examinations'!A1872:J4206,6,FALSE)</f>
        <v>No</v>
      </c>
      <c r="H1872">
        <f>VLOOKUP(A1872,'Medical Examinations'!A1872:J4206,7,FALSE)</f>
        <v>1</v>
      </c>
      <c r="I1872" s="8" t="str">
        <f>VLOOKUP(A1872,'Medical Examinations'!A1872:J4206,8,FALSE)</f>
        <v>No</v>
      </c>
      <c r="J1872" t="str">
        <f>VLOOKUP(A1872,'Medical Examinations'!A1872:J4206,9,FALSE)</f>
        <v>Obesity</v>
      </c>
      <c r="K1872" t="str">
        <f>VLOOKUP(A1872,'Medical Examinations'!A1872:J4206,10,FALSE)</f>
        <v>Normal</v>
      </c>
      <c r="L1872" s="14">
        <f>VLOOKUP(A1872,'Hospitalisation Details'!$A$1:$H$2344,2,FALSE)</f>
        <v>34986</v>
      </c>
      <c r="M1872">
        <f>VLOOKUP(A1872,'Hospitalisation Details'!$A$1:$H$2344,4,FALSE)</f>
        <v>4260.74</v>
      </c>
      <c r="N1872" t="str">
        <f>VLOOKUP(A1872,'Hospitalisation Details'!$A$1:$H$2344,5,FALSE)</f>
        <v>tier - 3</v>
      </c>
      <c r="O1872" t="str">
        <f>VLOOKUP(A1872,'Hospitalisation Details'!$A$1:$H$2344,6,FALSE)</f>
        <v>tier - 2</v>
      </c>
      <c r="P1872" t="str">
        <f>VLOOKUP(A1872,'Hospitalisation Details'!$A$1:$H$2344,7,FALSE)</f>
        <v>R1011</v>
      </c>
      <c r="Q1872">
        <f>VLOOKUP(A1872,'Hospitalisation Details'!$A$1:$H$2344,8,FALSE)</f>
        <v>27</v>
      </c>
    </row>
    <row r="1873" spans="1:17" x14ac:dyDescent="0.3">
      <c r="A1873" t="s">
        <v>485</v>
      </c>
      <c r="B1873" t="str">
        <f>VLOOKUP(A1873, 'Customer Names'!$A$1:$D$2336,3,FALSE)</f>
        <v>Estes</v>
      </c>
      <c r="C1873">
        <f>VLOOKUP(A1873, 'Medical Examinations'!$A$1:$J$2336,2,FALSE)</f>
        <v>16.670000000000002</v>
      </c>
      <c r="D1873">
        <f>VLOOKUP(A1873,'Medical Examinations'!A1872:J4207,3,FALSE)</f>
        <v>5.46</v>
      </c>
      <c r="E1873" t="str">
        <f>VLOOKUP(A1873,'Medical Examinations'!A1872:J4207,4,FALSE)</f>
        <v>No</v>
      </c>
      <c r="F1873" t="str">
        <f>VLOOKUP(A1873,'Medical Examinations'!A1872:J4207,4,FALSE)</f>
        <v>No</v>
      </c>
      <c r="G1873" t="str">
        <f>VLOOKUP(A1873,'Medical Examinations'!A1873:J4207,6,FALSE)</f>
        <v>No</v>
      </c>
      <c r="H1873">
        <f>VLOOKUP(A1873,'Medical Examinations'!A1873:J4207,7,FALSE)</f>
        <v>0</v>
      </c>
      <c r="I1873" s="8" t="str">
        <f>VLOOKUP(A1873,'Medical Examinations'!A1873:J4207,8,FALSE)</f>
        <v>No</v>
      </c>
      <c r="J1873" t="str">
        <f>VLOOKUP(A1873,'Medical Examinations'!A1873:J4207,9,FALSE)</f>
        <v>Underweight</v>
      </c>
      <c r="K1873" t="str">
        <f>VLOOKUP(A1873,'Medical Examinations'!A1873:J4207,10,FALSE)</f>
        <v>Normal</v>
      </c>
      <c r="L1873" s="14">
        <f>VLOOKUP(A1873,'Hospitalisation Details'!$A$1:$H$2344,2,FALSE)</f>
        <v>30118</v>
      </c>
      <c r="M1873">
        <f>VLOOKUP(A1873,'Hospitalisation Details'!$A$1:$H$2344,4,FALSE)</f>
        <v>4250.24</v>
      </c>
      <c r="N1873" t="str">
        <f>VLOOKUP(A1873,'Hospitalisation Details'!$A$1:$H$2344,5,FALSE)</f>
        <v>tier - 2</v>
      </c>
      <c r="O1873" t="str">
        <f>VLOOKUP(A1873,'Hospitalisation Details'!$A$1:$H$2344,6,FALSE)</f>
        <v>tier - 3</v>
      </c>
      <c r="P1873" t="str">
        <f>VLOOKUP(A1873,'Hospitalisation Details'!$A$1:$H$2344,7,FALSE)</f>
        <v>R1013</v>
      </c>
      <c r="Q1873">
        <f>VLOOKUP(A1873,'Hospitalisation Details'!$A$1:$H$2344,8,FALSE)</f>
        <v>40</v>
      </c>
    </row>
    <row r="1874" spans="1:17" x14ac:dyDescent="0.3">
      <c r="A1874" t="s">
        <v>484</v>
      </c>
      <c r="B1874" t="str">
        <f>VLOOKUP(A1874, 'Customer Names'!$A$1:$D$2336,3,FALSE)</f>
        <v>Miles</v>
      </c>
      <c r="C1874">
        <f>VLOOKUP(A1874, 'Medical Examinations'!$A$1:$J$2336,2,FALSE)</f>
        <v>28.594999999999999</v>
      </c>
      <c r="D1874">
        <f>VLOOKUP(A1874,'Medical Examinations'!A1873:J4208,3,FALSE)</f>
        <v>5.43</v>
      </c>
      <c r="E1874" t="str">
        <f>VLOOKUP(A1874,'Medical Examinations'!A1873:J4208,4,FALSE)</f>
        <v>No</v>
      </c>
      <c r="F1874" t="str">
        <f>VLOOKUP(A1874,'Medical Examinations'!A1873:J4208,4,FALSE)</f>
        <v>No</v>
      </c>
      <c r="G1874" t="str">
        <f>VLOOKUP(A1874,'Medical Examinations'!A1874:J4208,6,FALSE)</f>
        <v>No</v>
      </c>
      <c r="H1874">
        <f>VLOOKUP(A1874,'Medical Examinations'!A1874:J4208,7,FALSE)</f>
        <v>0</v>
      </c>
      <c r="I1874" s="8" t="str">
        <f>VLOOKUP(A1874,'Medical Examinations'!A1874:J4208,8,FALSE)</f>
        <v>No</v>
      </c>
      <c r="J1874" t="str">
        <f>VLOOKUP(A1874,'Medical Examinations'!A1874:J4208,9,FALSE)</f>
        <v>Overweight</v>
      </c>
      <c r="K1874" t="str">
        <f>VLOOKUP(A1874,'Medical Examinations'!A1874:J4208,10,FALSE)</f>
        <v>Normal</v>
      </c>
      <c r="L1874" s="14">
        <f>VLOOKUP(A1874,'Hospitalisation Details'!$A$1:$H$2344,2,FALSE)</f>
        <v>33573</v>
      </c>
      <c r="M1874">
        <f>VLOOKUP(A1874,'Hospitalisation Details'!$A$1:$H$2344,4,FALSE)</f>
        <v>4243.59</v>
      </c>
      <c r="N1874" t="str">
        <f>VLOOKUP(A1874,'Hospitalisation Details'!$A$1:$H$2344,5,FALSE)</f>
        <v>tier - 3</v>
      </c>
      <c r="O1874" t="str">
        <f>VLOOKUP(A1874,'Hospitalisation Details'!$A$1:$H$2344,6,FALSE)</f>
        <v>tier - 1</v>
      </c>
      <c r="P1874" t="str">
        <f>VLOOKUP(A1874,'Hospitalisation Details'!$A$1:$H$2344,7,FALSE)</f>
        <v>R1012</v>
      </c>
      <c r="Q1874">
        <f>VLOOKUP(A1874,'Hospitalisation Details'!$A$1:$H$2344,8,FALSE)</f>
        <v>31</v>
      </c>
    </row>
    <row r="1875" spans="1:17" x14ac:dyDescent="0.3">
      <c r="A1875" t="s">
        <v>483</v>
      </c>
      <c r="B1875" t="str">
        <f>VLOOKUP(A1875, 'Customer Names'!$A$1:$D$2336,3,FALSE)</f>
        <v>Zamore</v>
      </c>
      <c r="C1875">
        <f>VLOOKUP(A1875, 'Medical Examinations'!$A$1:$J$2336,2,FALSE)</f>
        <v>25.934999999999999</v>
      </c>
      <c r="D1875">
        <f>VLOOKUP(A1875,'Medical Examinations'!A1874:J4209,3,FALSE)</f>
        <v>4.29</v>
      </c>
      <c r="E1875" t="str">
        <f>VLOOKUP(A1875,'Medical Examinations'!A1874:J4209,4,FALSE)</f>
        <v>No</v>
      </c>
      <c r="F1875" t="str">
        <f>VLOOKUP(A1875,'Medical Examinations'!A1874:J4209,4,FALSE)</f>
        <v>No</v>
      </c>
      <c r="G1875" t="str">
        <f>VLOOKUP(A1875,'Medical Examinations'!A1875:J4209,6,FALSE)</f>
        <v>No</v>
      </c>
      <c r="H1875">
        <f>VLOOKUP(A1875,'Medical Examinations'!A1875:J4209,7,FALSE)</f>
        <v>0</v>
      </c>
      <c r="I1875" s="8" t="str">
        <f>VLOOKUP(A1875,'Medical Examinations'!A1875:J4209,8,FALSE)</f>
        <v>No</v>
      </c>
      <c r="J1875" t="str">
        <f>VLOOKUP(A1875,'Medical Examinations'!A1875:J4209,9,FALSE)</f>
        <v>Overweight</v>
      </c>
      <c r="K1875" t="str">
        <f>VLOOKUP(A1875,'Medical Examinations'!A1875:J4209,10,FALSE)</f>
        <v>Normal</v>
      </c>
      <c r="L1875" s="14">
        <f>VLOOKUP(A1875,'Hospitalisation Details'!$A$1:$H$2344,2,FALSE)</f>
        <v>33545</v>
      </c>
      <c r="M1875">
        <f>VLOOKUP(A1875,'Hospitalisation Details'!$A$1:$H$2344,4,FALSE)</f>
        <v>4239.8900000000003</v>
      </c>
      <c r="N1875" t="str">
        <f>VLOOKUP(A1875,'Hospitalisation Details'!$A$1:$H$2344,5,FALSE)</f>
        <v>tier - 2</v>
      </c>
      <c r="O1875" t="str">
        <f>VLOOKUP(A1875,'Hospitalisation Details'!$A$1:$H$2344,6,FALSE)</f>
        <v>tier - 2</v>
      </c>
      <c r="P1875" t="str">
        <f>VLOOKUP(A1875,'Hospitalisation Details'!$A$1:$H$2344,7,FALSE)</f>
        <v>R1012</v>
      </c>
      <c r="Q1875">
        <f>VLOOKUP(A1875,'Hospitalisation Details'!$A$1:$H$2344,8,FALSE)</f>
        <v>31</v>
      </c>
    </row>
    <row r="1876" spans="1:17" x14ac:dyDescent="0.3">
      <c r="A1876" t="s">
        <v>482</v>
      </c>
      <c r="B1876" t="str">
        <f>VLOOKUP(A1876, 'Customer Names'!$A$1:$D$2336,3,FALSE)</f>
        <v>Donaghy</v>
      </c>
      <c r="C1876">
        <f>VLOOKUP(A1876, 'Medical Examinations'!$A$1:$J$2336,2,FALSE)</f>
        <v>27.645</v>
      </c>
      <c r="D1876">
        <f>VLOOKUP(A1876,'Medical Examinations'!A1875:J4210,3,FALSE)</f>
        <v>5.25</v>
      </c>
      <c r="E1876" t="str">
        <f>VLOOKUP(A1876,'Medical Examinations'!A1875:J4210,4,FALSE)</f>
        <v>No</v>
      </c>
      <c r="F1876" t="str">
        <f>VLOOKUP(A1876,'Medical Examinations'!A1875:J4210,4,FALSE)</f>
        <v>No</v>
      </c>
      <c r="G1876" t="str">
        <f>VLOOKUP(A1876,'Medical Examinations'!A1876:J4210,6,FALSE)</f>
        <v>No</v>
      </c>
      <c r="H1876">
        <f>VLOOKUP(A1876,'Medical Examinations'!A1876:J4210,7,FALSE)</f>
        <v>1</v>
      </c>
      <c r="I1876" s="8" t="str">
        <f>VLOOKUP(A1876,'Medical Examinations'!A1876:J4210,8,FALSE)</f>
        <v>No</v>
      </c>
      <c r="J1876" t="str">
        <f>VLOOKUP(A1876,'Medical Examinations'!A1876:J4210,9,FALSE)</f>
        <v>Overweight</v>
      </c>
      <c r="K1876" t="str">
        <f>VLOOKUP(A1876,'Medical Examinations'!A1876:J4210,10,FALSE)</f>
        <v>Normal</v>
      </c>
      <c r="L1876" s="14">
        <f>VLOOKUP(A1876,'Hospitalisation Details'!$A$1:$H$2344,2,FALSE)</f>
        <v>33782</v>
      </c>
      <c r="M1876">
        <f>VLOOKUP(A1876,'Hospitalisation Details'!$A$1:$H$2344,4,FALSE)</f>
        <v>4237.13</v>
      </c>
      <c r="N1876" t="str">
        <f>VLOOKUP(A1876,'Hospitalisation Details'!$A$1:$H$2344,5,FALSE)</f>
        <v>tier - 3</v>
      </c>
      <c r="O1876" t="str">
        <f>VLOOKUP(A1876,'Hospitalisation Details'!$A$1:$H$2344,6,FALSE)</f>
        <v>tier - 1</v>
      </c>
      <c r="P1876" t="str">
        <f>VLOOKUP(A1876,'Hospitalisation Details'!$A$1:$H$2344,7,FALSE)</f>
        <v>R1016</v>
      </c>
      <c r="Q1876">
        <f>VLOOKUP(A1876,'Hospitalisation Details'!$A$1:$H$2344,8,FALSE)</f>
        <v>30</v>
      </c>
    </row>
    <row r="1877" spans="1:17" x14ac:dyDescent="0.3">
      <c r="A1877" t="s">
        <v>481</v>
      </c>
      <c r="B1877" t="str">
        <f>VLOOKUP(A1877, 'Customer Names'!$A$1:$D$2336,3,FALSE)</f>
        <v>Kennedy</v>
      </c>
      <c r="C1877">
        <f>VLOOKUP(A1877, 'Medical Examinations'!$A$1:$J$2336,2,FALSE)</f>
        <v>30.1</v>
      </c>
      <c r="D1877">
        <f>VLOOKUP(A1877,'Medical Examinations'!A1876:J4211,3,FALSE)</f>
        <v>4.04</v>
      </c>
      <c r="E1877" t="str">
        <f>VLOOKUP(A1877,'Medical Examinations'!A1876:J4211,4,FALSE)</f>
        <v>No</v>
      </c>
      <c r="F1877" t="str">
        <f>VLOOKUP(A1877,'Medical Examinations'!A1876:J4211,4,FALSE)</f>
        <v>No</v>
      </c>
      <c r="G1877" t="str">
        <f>VLOOKUP(A1877,'Medical Examinations'!A1877:J4211,6,FALSE)</f>
        <v>No</v>
      </c>
      <c r="H1877">
        <f>VLOOKUP(A1877,'Medical Examinations'!A1877:J4211,7,FALSE)</f>
        <v>1</v>
      </c>
      <c r="I1877" s="8" t="str">
        <f>VLOOKUP(A1877,'Medical Examinations'!A1877:J4211,8,FALSE)</f>
        <v>No</v>
      </c>
      <c r="J1877" t="str">
        <f>VLOOKUP(A1877,'Medical Examinations'!A1877:J4211,9,FALSE)</f>
        <v>Obesity</v>
      </c>
      <c r="K1877" t="str">
        <f>VLOOKUP(A1877,'Medical Examinations'!A1877:J4211,10,FALSE)</f>
        <v>Normal</v>
      </c>
      <c r="L1877" s="14">
        <f>VLOOKUP(A1877,'Hospitalisation Details'!$A$1:$H$2344,2,FALSE)</f>
        <v>36143</v>
      </c>
      <c r="M1877">
        <f>VLOOKUP(A1877,'Hospitalisation Details'!$A$1:$H$2344,4,FALSE)</f>
        <v>4234.93</v>
      </c>
      <c r="N1877" t="str">
        <f>VLOOKUP(A1877,'Hospitalisation Details'!$A$1:$H$2344,5,FALSE)</f>
        <v>tier - 2</v>
      </c>
      <c r="O1877" t="str">
        <f>VLOOKUP(A1877,'Hospitalisation Details'!$A$1:$H$2344,6,FALSE)</f>
        <v>tier - 1</v>
      </c>
      <c r="P1877" t="str">
        <f>VLOOKUP(A1877,'Hospitalisation Details'!$A$1:$H$2344,7,FALSE)</f>
        <v>R1011</v>
      </c>
      <c r="Q1877">
        <f>VLOOKUP(A1877,'Hospitalisation Details'!$A$1:$H$2344,8,FALSE)</f>
        <v>24</v>
      </c>
    </row>
    <row r="1878" spans="1:17" x14ac:dyDescent="0.3">
      <c r="A1878" t="s">
        <v>480</v>
      </c>
      <c r="B1878" t="str">
        <f>VLOOKUP(A1878, 'Customer Names'!$A$1:$D$2336,3,FALSE)</f>
        <v>Fiorini</v>
      </c>
      <c r="C1878">
        <f>VLOOKUP(A1878, 'Medical Examinations'!$A$1:$J$2336,2,FALSE)</f>
        <v>26.79</v>
      </c>
      <c r="D1878">
        <f>VLOOKUP(A1878,'Medical Examinations'!A1877:J4212,3,FALSE)</f>
        <v>5</v>
      </c>
      <c r="E1878" t="str">
        <f>VLOOKUP(A1878,'Medical Examinations'!A1877:J4212,4,FALSE)</f>
        <v>Yes</v>
      </c>
      <c r="F1878" t="str">
        <f>VLOOKUP(A1878,'Medical Examinations'!A1877:J4212,4,FALSE)</f>
        <v>Yes</v>
      </c>
      <c r="G1878" t="str">
        <f>VLOOKUP(A1878,'Medical Examinations'!A1878:J4212,6,FALSE)</f>
        <v>Yes</v>
      </c>
      <c r="H1878">
        <f>VLOOKUP(A1878,'Medical Examinations'!A1878:J4212,7,FALSE)</f>
        <v>1</v>
      </c>
      <c r="I1878" s="8" t="str">
        <f>VLOOKUP(A1878,'Medical Examinations'!A1878:J4212,8,FALSE)</f>
        <v>No</v>
      </c>
      <c r="J1878" t="str">
        <f>VLOOKUP(A1878,'Medical Examinations'!A1878:J4212,9,FALSE)</f>
        <v>Overweight</v>
      </c>
      <c r="K1878" t="str">
        <f>VLOOKUP(A1878,'Medical Examinations'!A1878:J4212,10,FALSE)</f>
        <v>Normal</v>
      </c>
      <c r="L1878" s="14">
        <f>VLOOKUP(A1878,'Hospitalisation Details'!$A$1:$H$2344,2,FALSE)</f>
        <v>35679</v>
      </c>
      <c r="M1878">
        <f>VLOOKUP(A1878,'Hospitalisation Details'!$A$1:$H$2344,4,FALSE)</f>
        <v>4189.1099999999997</v>
      </c>
      <c r="N1878" t="str">
        <f>VLOOKUP(A1878,'Hospitalisation Details'!$A$1:$H$2344,5,FALSE)</f>
        <v>tier - 2</v>
      </c>
      <c r="O1878" t="str">
        <f>VLOOKUP(A1878,'Hospitalisation Details'!$A$1:$H$2344,6,FALSE)</f>
        <v>tier - 2</v>
      </c>
      <c r="P1878" t="str">
        <f>VLOOKUP(A1878,'Hospitalisation Details'!$A$1:$H$2344,7,FALSE)</f>
        <v>R1012</v>
      </c>
      <c r="Q1878">
        <f>VLOOKUP(A1878,'Hospitalisation Details'!$A$1:$H$2344,8,FALSE)</f>
        <v>25</v>
      </c>
    </row>
    <row r="1879" spans="1:17" x14ac:dyDescent="0.3">
      <c r="A1879" t="s">
        <v>479</v>
      </c>
      <c r="B1879" t="str">
        <f>VLOOKUP(A1879, 'Customer Names'!$A$1:$D$2336,3,FALSE)</f>
        <v>Alexander</v>
      </c>
      <c r="C1879">
        <f>VLOOKUP(A1879, 'Medical Examinations'!$A$1:$J$2336,2,FALSE)</f>
        <v>27.1</v>
      </c>
      <c r="D1879">
        <f>VLOOKUP(A1879,'Medical Examinations'!A1878:J4213,3,FALSE)</f>
        <v>4.01</v>
      </c>
      <c r="E1879" t="str">
        <f>VLOOKUP(A1879,'Medical Examinations'!A1878:J4213,4,FALSE)</f>
        <v>Yes</v>
      </c>
      <c r="F1879" t="str">
        <f>VLOOKUP(A1879,'Medical Examinations'!A1878:J4213,4,FALSE)</f>
        <v>Yes</v>
      </c>
      <c r="G1879" t="str">
        <f>VLOOKUP(A1879,'Medical Examinations'!A1879:J4213,6,FALSE)</f>
        <v>No</v>
      </c>
      <c r="H1879">
        <f>VLOOKUP(A1879,'Medical Examinations'!A1879:J4213,7,FALSE)</f>
        <v>1</v>
      </c>
      <c r="I1879" s="8" t="str">
        <f>VLOOKUP(A1879,'Medical Examinations'!A1879:J4213,8,FALSE)</f>
        <v>No</v>
      </c>
      <c r="J1879" t="str">
        <f>VLOOKUP(A1879,'Medical Examinations'!A1879:J4213,9,FALSE)</f>
        <v>Overweight</v>
      </c>
      <c r="K1879" t="str">
        <f>VLOOKUP(A1879,'Medical Examinations'!A1879:J4213,10,FALSE)</f>
        <v>Normal</v>
      </c>
      <c r="L1879" s="14">
        <f>VLOOKUP(A1879,'Hospitalisation Details'!$A$1:$H$2344,2,FALSE)</f>
        <v>34975</v>
      </c>
      <c r="M1879">
        <f>VLOOKUP(A1879,'Hospitalisation Details'!$A$1:$H$2344,4,FALSE)</f>
        <v>4188.7299999999996</v>
      </c>
      <c r="N1879" t="str">
        <f>VLOOKUP(A1879,'Hospitalisation Details'!$A$1:$H$2344,5,FALSE)</f>
        <v>tier - 2</v>
      </c>
      <c r="O1879" t="str">
        <f>VLOOKUP(A1879,'Hospitalisation Details'!$A$1:$H$2344,6,FALSE)</f>
        <v>tier - 2</v>
      </c>
      <c r="P1879" t="str">
        <f>VLOOKUP(A1879,'Hospitalisation Details'!$A$1:$H$2344,7,FALSE)</f>
        <v>R1025</v>
      </c>
      <c r="Q1879">
        <f>VLOOKUP(A1879,'Hospitalisation Details'!$A$1:$H$2344,8,FALSE)</f>
        <v>27</v>
      </c>
    </row>
    <row r="1880" spans="1:17" x14ac:dyDescent="0.3">
      <c r="A1880" t="s">
        <v>478</v>
      </c>
      <c r="B1880" t="str">
        <f>VLOOKUP(A1880, 'Customer Names'!$A$1:$D$2336,3,FALSE)</f>
        <v>Watkins</v>
      </c>
      <c r="C1880">
        <f>VLOOKUP(A1880, 'Medical Examinations'!$A$1:$J$2336,2,FALSE)</f>
        <v>24.31</v>
      </c>
      <c r="D1880">
        <f>VLOOKUP(A1880,'Medical Examinations'!A1879:J4214,3,FALSE)</f>
        <v>5.4</v>
      </c>
      <c r="E1880" t="str">
        <f>VLOOKUP(A1880,'Medical Examinations'!A1879:J4214,4,FALSE)</f>
        <v>No</v>
      </c>
      <c r="F1880" t="str">
        <f>VLOOKUP(A1880,'Medical Examinations'!A1879:J4214,4,FALSE)</f>
        <v>No</v>
      </c>
      <c r="G1880" t="str">
        <f>VLOOKUP(A1880,'Medical Examinations'!A1880:J4214,6,FALSE)</f>
        <v>No</v>
      </c>
      <c r="H1880">
        <f>VLOOKUP(A1880,'Medical Examinations'!A1880:J4214,7,FALSE)</f>
        <v>0</v>
      </c>
      <c r="I1880" s="8" t="str">
        <f>VLOOKUP(A1880,'Medical Examinations'!A1880:J4214,8,FALSE)</f>
        <v>No</v>
      </c>
      <c r="J1880" t="str">
        <f>VLOOKUP(A1880,'Medical Examinations'!A1880:J4214,9,FALSE)</f>
        <v>Normal weight</v>
      </c>
      <c r="K1880" t="str">
        <f>VLOOKUP(A1880,'Medical Examinations'!A1880:J4214,10,FALSE)</f>
        <v>Normal</v>
      </c>
      <c r="L1880" s="14">
        <f>VLOOKUP(A1880,'Hospitalisation Details'!$A$1:$H$2344,2,FALSE)</f>
        <v>32684</v>
      </c>
      <c r="M1880">
        <f>VLOOKUP(A1880,'Hospitalisation Details'!$A$1:$H$2344,4,FALSE)</f>
        <v>4185.1000000000004</v>
      </c>
      <c r="N1880" t="str">
        <f>VLOOKUP(A1880,'Hospitalisation Details'!$A$1:$H$2344,5,FALSE)</f>
        <v>tier - 2</v>
      </c>
      <c r="O1880" t="str">
        <f>VLOOKUP(A1880,'Hospitalisation Details'!$A$1:$H$2344,6,FALSE)</f>
        <v>tier - 3</v>
      </c>
      <c r="P1880" t="str">
        <f>VLOOKUP(A1880,'Hospitalisation Details'!$A$1:$H$2344,7,FALSE)</f>
        <v>R1013</v>
      </c>
      <c r="Q1880">
        <f>VLOOKUP(A1880,'Hospitalisation Details'!$A$1:$H$2344,8,FALSE)</f>
        <v>33</v>
      </c>
    </row>
    <row r="1881" spans="1:17" x14ac:dyDescent="0.3">
      <c r="A1881" t="s">
        <v>477</v>
      </c>
      <c r="B1881" t="str">
        <f>VLOOKUP(A1881, 'Customer Names'!$A$1:$D$2336,3,FALSE)</f>
        <v>Cassel</v>
      </c>
      <c r="C1881">
        <f>VLOOKUP(A1881, 'Medical Examinations'!$A$1:$J$2336,2,FALSE)</f>
        <v>15.53</v>
      </c>
      <c r="D1881">
        <f>VLOOKUP(A1881,'Medical Examinations'!A1880:J4215,3,FALSE)</f>
        <v>5.81</v>
      </c>
      <c r="E1881" t="str">
        <f>VLOOKUP(A1881,'Medical Examinations'!A1880:J4215,4,FALSE)</f>
        <v>No</v>
      </c>
      <c r="F1881" t="str">
        <f>VLOOKUP(A1881,'Medical Examinations'!A1880:J4215,4,FALSE)</f>
        <v>No</v>
      </c>
      <c r="G1881" t="str">
        <f>VLOOKUP(A1881,'Medical Examinations'!A1881:J4215,6,FALSE)</f>
        <v>No</v>
      </c>
      <c r="H1881">
        <f>VLOOKUP(A1881,'Medical Examinations'!A1881:J4215,7,FALSE)</f>
        <v>1</v>
      </c>
      <c r="I1881" s="8" t="str">
        <f>VLOOKUP(A1881,'Medical Examinations'!A1881:J4215,8,FALSE)</f>
        <v>No</v>
      </c>
      <c r="J1881" t="str">
        <f>VLOOKUP(A1881,'Medical Examinations'!A1881:J4215,9,FALSE)</f>
        <v>Underweight</v>
      </c>
      <c r="K1881" t="str">
        <f>VLOOKUP(A1881,'Medical Examinations'!A1881:J4215,10,FALSE)</f>
        <v>Prediabetes</v>
      </c>
      <c r="L1881" s="14">
        <f>VLOOKUP(A1881,'Hospitalisation Details'!$A$1:$H$2344,2,FALSE)</f>
        <v>30941</v>
      </c>
      <c r="M1881">
        <f>VLOOKUP(A1881,'Hospitalisation Details'!$A$1:$H$2344,4,FALSE)</f>
        <v>4163.21</v>
      </c>
      <c r="N1881" t="str">
        <f>VLOOKUP(A1881,'Hospitalisation Details'!$A$1:$H$2344,5,FALSE)</f>
        <v>tier - 2</v>
      </c>
      <c r="O1881" t="str">
        <f>VLOOKUP(A1881,'Hospitalisation Details'!$A$1:$H$2344,6,FALSE)</f>
        <v>tier - 2</v>
      </c>
      <c r="P1881" t="str">
        <f>VLOOKUP(A1881,'Hospitalisation Details'!$A$1:$H$2344,7,FALSE)</f>
        <v>R1012</v>
      </c>
      <c r="Q1881">
        <f>VLOOKUP(A1881,'Hospitalisation Details'!$A$1:$H$2344,8,FALSE)</f>
        <v>38</v>
      </c>
    </row>
    <row r="1882" spans="1:17" x14ac:dyDescent="0.3">
      <c r="A1882" t="s">
        <v>476</v>
      </c>
      <c r="B1882" t="str">
        <f>VLOOKUP(A1882, 'Customer Names'!$A$1:$D$2336,3,FALSE)</f>
        <v>Ferguson</v>
      </c>
      <c r="C1882">
        <f>VLOOKUP(A1882, 'Medical Examinations'!$A$1:$J$2336,2,FALSE)</f>
        <v>30.7</v>
      </c>
      <c r="D1882">
        <f>VLOOKUP(A1882,'Medical Examinations'!A1881:J4216,3,FALSE)</f>
        <v>5.82</v>
      </c>
      <c r="E1882" t="str">
        <f>VLOOKUP(A1882,'Medical Examinations'!A1881:J4216,4,FALSE)</f>
        <v>No</v>
      </c>
      <c r="F1882" t="str">
        <f>VLOOKUP(A1882,'Medical Examinations'!A1881:J4216,4,FALSE)</f>
        <v>No</v>
      </c>
      <c r="G1882" t="str">
        <f>VLOOKUP(A1882,'Medical Examinations'!A1882:J4216,6,FALSE)</f>
        <v>No</v>
      </c>
      <c r="H1882">
        <f>VLOOKUP(A1882,'Medical Examinations'!A1882:J4216,7,FALSE)</f>
        <v>1</v>
      </c>
      <c r="I1882" s="8" t="str">
        <f>VLOOKUP(A1882,'Medical Examinations'!A1882:J4216,8,FALSE)</f>
        <v>No</v>
      </c>
      <c r="J1882" t="str">
        <f>VLOOKUP(A1882,'Medical Examinations'!A1882:J4216,9,FALSE)</f>
        <v>Obesity</v>
      </c>
      <c r="K1882" t="str">
        <f>VLOOKUP(A1882,'Medical Examinations'!A1882:J4216,10,FALSE)</f>
        <v>Prediabetes</v>
      </c>
      <c r="L1882" s="14">
        <f>VLOOKUP(A1882,'Hospitalisation Details'!$A$1:$H$2344,2,FALSE)</f>
        <v>36125</v>
      </c>
      <c r="M1882">
        <f>VLOOKUP(A1882,'Hospitalisation Details'!$A$1:$H$2344,4,FALSE)</f>
        <v>4154.97</v>
      </c>
      <c r="N1882" t="str">
        <f>VLOOKUP(A1882,'Hospitalisation Details'!$A$1:$H$2344,5,FALSE)</f>
        <v>tier - 2</v>
      </c>
      <c r="O1882" t="str">
        <f>VLOOKUP(A1882,'Hospitalisation Details'!$A$1:$H$2344,6,FALSE)</f>
        <v>tier - 1</v>
      </c>
      <c r="P1882" t="str">
        <f>VLOOKUP(A1882,'Hospitalisation Details'!$A$1:$H$2344,7,FALSE)</f>
        <v>R1012</v>
      </c>
      <c r="Q1882">
        <f>VLOOKUP(A1882,'Hospitalisation Details'!$A$1:$H$2344,8,FALSE)</f>
        <v>24</v>
      </c>
    </row>
    <row r="1883" spans="1:17" x14ac:dyDescent="0.3">
      <c r="A1883" t="s">
        <v>475</v>
      </c>
      <c r="B1883" t="str">
        <f>VLOOKUP(A1883, 'Customer Names'!$A$1:$D$2336,3,FALSE)</f>
        <v>O'Sullivan</v>
      </c>
      <c r="C1883">
        <f>VLOOKUP(A1883, 'Medical Examinations'!$A$1:$J$2336,2,FALSE)</f>
        <v>33.33</v>
      </c>
      <c r="D1883">
        <f>VLOOKUP(A1883,'Medical Examinations'!A1882:J4217,3,FALSE)</f>
        <v>4.82</v>
      </c>
      <c r="E1883" t="str">
        <f>VLOOKUP(A1883,'Medical Examinations'!A1882:J4217,4,FALSE)</f>
        <v>No</v>
      </c>
      <c r="F1883" t="str">
        <f>VLOOKUP(A1883,'Medical Examinations'!A1882:J4217,4,FALSE)</f>
        <v>No</v>
      </c>
      <c r="G1883" t="str">
        <f>VLOOKUP(A1883,'Medical Examinations'!A1883:J4217,6,FALSE)</f>
        <v>No</v>
      </c>
      <c r="H1883">
        <f>VLOOKUP(A1883,'Medical Examinations'!A1883:J4217,7,FALSE)</f>
        <v>1</v>
      </c>
      <c r="I1883" s="8" t="str">
        <f>VLOOKUP(A1883,'Medical Examinations'!A1883:J4217,8,FALSE)</f>
        <v>No</v>
      </c>
      <c r="J1883" t="str">
        <f>VLOOKUP(A1883,'Medical Examinations'!A1883:J4217,9,FALSE)</f>
        <v>Obesity</v>
      </c>
      <c r="K1883" t="str">
        <f>VLOOKUP(A1883,'Medical Examinations'!A1883:J4217,10,FALSE)</f>
        <v>Normal</v>
      </c>
      <c r="L1883" s="14">
        <f>VLOOKUP(A1883,'Hospitalisation Details'!$A$1:$H$2344,2,FALSE)</f>
        <v>33820</v>
      </c>
      <c r="M1883">
        <f>VLOOKUP(A1883,'Hospitalisation Details'!$A$1:$H$2344,4,FALSE)</f>
        <v>4151.03</v>
      </c>
      <c r="N1883" t="str">
        <f>VLOOKUP(A1883,'Hospitalisation Details'!$A$1:$H$2344,5,FALSE)</f>
        <v>tier - 2</v>
      </c>
      <c r="O1883" t="str">
        <f>VLOOKUP(A1883,'Hospitalisation Details'!$A$1:$H$2344,6,FALSE)</f>
        <v>tier - 2</v>
      </c>
      <c r="P1883" t="str">
        <f>VLOOKUP(A1883,'Hospitalisation Details'!$A$1:$H$2344,7,FALSE)</f>
        <v>R1013</v>
      </c>
      <c r="Q1883">
        <f>VLOOKUP(A1883,'Hospitalisation Details'!$A$1:$H$2344,8,FALSE)</f>
        <v>30</v>
      </c>
    </row>
    <row r="1884" spans="1:17" x14ac:dyDescent="0.3">
      <c r="A1884" t="s">
        <v>474</v>
      </c>
      <c r="B1884" t="str">
        <f>VLOOKUP(A1884, 'Customer Names'!$A$1:$D$2336,3,FALSE)</f>
        <v>Chepkirui</v>
      </c>
      <c r="C1884">
        <f>VLOOKUP(A1884, 'Medical Examinations'!$A$1:$J$2336,2,FALSE)</f>
        <v>32.4</v>
      </c>
      <c r="D1884">
        <f>VLOOKUP(A1884,'Medical Examinations'!A1883:J4218,3,FALSE)</f>
        <v>5.08</v>
      </c>
      <c r="E1884" t="str">
        <f>VLOOKUP(A1884,'Medical Examinations'!A1883:J4218,4,FALSE)</f>
        <v>No</v>
      </c>
      <c r="F1884" t="str">
        <f>VLOOKUP(A1884,'Medical Examinations'!A1883:J4218,4,FALSE)</f>
        <v>No</v>
      </c>
      <c r="G1884" t="str">
        <f>VLOOKUP(A1884,'Medical Examinations'!A1884:J4218,6,FALSE)</f>
        <v>No</v>
      </c>
      <c r="H1884">
        <f>VLOOKUP(A1884,'Medical Examinations'!A1884:J4218,7,FALSE)</f>
        <v>1</v>
      </c>
      <c r="I1884" s="8" t="str">
        <f>VLOOKUP(A1884,'Medical Examinations'!A1884:J4218,8,FALSE)</f>
        <v>No</v>
      </c>
      <c r="J1884" t="str">
        <f>VLOOKUP(A1884,'Medical Examinations'!A1884:J4218,9,FALSE)</f>
        <v>Obesity</v>
      </c>
      <c r="K1884" t="str">
        <f>VLOOKUP(A1884,'Medical Examinations'!A1884:J4218,10,FALSE)</f>
        <v>Normal</v>
      </c>
      <c r="L1884" s="14">
        <f>VLOOKUP(A1884,'Hospitalisation Details'!$A$1:$H$2344,2,FALSE)</f>
        <v>33783</v>
      </c>
      <c r="M1884">
        <f>VLOOKUP(A1884,'Hospitalisation Details'!$A$1:$H$2344,4,FALSE)</f>
        <v>4149.74</v>
      </c>
      <c r="N1884" t="str">
        <f>VLOOKUP(A1884,'Hospitalisation Details'!$A$1:$H$2344,5,FALSE)</f>
        <v>tier - 2</v>
      </c>
      <c r="O1884" t="str">
        <f>VLOOKUP(A1884,'Hospitalisation Details'!$A$1:$H$2344,6,FALSE)</f>
        <v>tier - 1</v>
      </c>
      <c r="P1884" t="str">
        <f>VLOOKUP(A1884,'Hospitalisation Details'!$A$1:$H$2344,7,FALSE)</f>
        <v>R1011</v>
      </c>
      <c r="Q1884">
        <f>VLOOKUP(A1884,'Hospitalisation Details'!$A$1:$H$2344,8,FALSE)</f>
        <v>30</v>
      </c>
    </row>
    <row r="1885" spans="1:17" x14ac:dyDescent="0.3">
      <c r="A1885" t="s">
        <v>473</v>
      </c>
      <c r="B1885" t="str">
        <f>VLOOKUP(A1885, 'Customer Names'!$A$1:$D$2336,3,FALSE)</f>
        <v>Gurney</v>
      </c>
      <c r="C1885">
        <f>VLOOKUP(A1885, 'Medical Examinations'!$A$1:$J$2336,2,FALSE)</f>
        <v>27.93</v>
      </c>
      <c r="D1885">
        <f>VLOOKUP(A1885,'Medical Examinations'!A1884:J4219,3,FALSE)</f>
        <v>5.59</v>
      </c>
      <c r="E1885" t="str">
        <f>VLOOKUP(A1885,'Medical Examinations'!A1884:J4219,4,FALSE)</f>
        <v>No</v>
      </c>
      <c r="F1885" t="str">
        <f>VLOOKUP(A1885,'Medical Examinations'!A1884:J4219,4,FALSE)</f>
        <v>No</v>
      </c>
      <c r="G1885" t="str">
        <f>VLOOKUP(A1885,'Medical Examinations'!A1885:J4219,6,FALSE)</f>
        <v>No</v>
      </c>
      <c r="H1885">
        <f>VLOOKUP(A1885,'Medical Examinations'!A1885:J4219,7,FALSE)</f>
        <v>1</v>
      </c>
      <c r="I1885" s="8" t="str">
        <f>VLOOKUP(A1885,'Medical Examinations'!A1885:J4219,8,FALSE)</f>
        <v>No</v>
      </c>
      <c r="J1885" t="str">
        <f>VLOOKUP(A1885,'Medical Examinations'!A1885:J4219,9,FALSE)</f>
        <v>Overweight</v>
      </c>
      <c r="K1885" t="str">
        <f>VLOOKUP(A1885,'Medical Examinations'!A1885:J4219,10,FALSE)</f>
        <v>Normal</v>
      </c>
      <c r="L1885" s="14">
        <f>VLOOKUP(A1885,'Hospitalisation Details'!$A$1:$H$2344,2,FALSE)</f>
        <v>33773</v>
      </c>
      <c r="M1885">
        <f>VLOOKUP(A1885,'Hospitalisation Details'!$A$1:$H$2344,4,FALSE)</f>
        <v>4137.5200000000004</v>
      </c>
      <c r="N1885" t="str">
        <f>VLOOKUP(A1885,'Hospitalisation Details'!$A$1:$H$2344,5,FALSE)</f>
        <v>tier - 2</v>
      </c>
      <c r="O1885" t="str">
        <f>VLOOKUP(A1885,'Hospitalisation Details'!$A$1:$H$2344,6,FALSE)</f>
        <v>tier - 3</v>
      </c>
      <c r="P1885" t="str">
        <f>VLOOKUP(A1885,'Hospitalisation Details'!$A$1:$H$2344,7,FALSE)</f>
        <v>R1024</v>
      </c>
      <c r="Q1885">
        <f>VLOOKUP(A1885,'Hospitalisation Details'!$A$1:$H$2344,8,FALSE)</f>
        <v>30</v>
      </c>
    </row>
    <row r="1886" spans="1:17" x14ac:dyDescent="0.3">
      <c r="A1886" t="s">
        <v>472</v>
      </c>
      <c r="B1886" t="str">
        <f>VLOOKUP(A1886, 'Customer Names'!$A$1:$D$2336,3,FALSE)</f>
        <v>Francis</v>
      </c>
      <c r="C1886">
        <f>VLOOKUP(A1886, 'Medical Examinations'!$A$1:$J$2336,2,FALSE)</f>
        <v>21.754999999999999</v>
      </c>
      <c r="D1886">
        <f>VLOOKUP(A1886,'Medical Examinations'!A1885:J4220,3,FALSE)</f>
        <v>5.12</v>
      </c>
      <c r="E1886" t="str">
        <f>VLOOKUP(A1886,'Medical Examinations'!A1885:J4220,4,FALSE)</f>
        <v>No</v>
      </c>
      <c r="F1886" t="str">
        <f>VLOOKUP(A1886,'Medical Examinations'!A1885:J4220,4,FALSE)</f>
        <v>No</v>
      </c>
      <c r="G1886" t="str">
        <f>VLOOKUP(A1886,'Medical Examinations'!A1886:J4220,6,FALSE)</f>
        <v>No</v>
      </c>
      <c r="H1886">
        <f>VLOOKUP(A1886,'Medical Examinations'!A1886:J4220,7,FALSE)</f>
        <v>0</v>
      </c>
      <c r="I1886" s="8" t="str">
        <f>VLOOKUP(A1886,'Medical Examinations'!A1886:J4220,8,FALSE)</f>
        <v>No</v>
      </c>
      <c r="J1886" t="str">
        <f>VLOOKUP(A1886,'Medical Examinations'!A1886:J4220,9,FALSE)</f>
        <v>Normal weight</v>
      </c>
      <c r="K1886" t="str">
        <f>VLOOKUP(A1886,'Medical Examinations'!A1886:J4220,10,FALSE)</f>
        <v>Normal</v>
      </c>
      <c r="L1886" s="14">
        <f>VLOOKUP(A1886,'Hospitalisation Details'!$A$1:$H$2344,2,FALSE)</f>
        <v>33456</v>
      </c>
      <c r="M1886">
        <f>VLOOKUP(A1886,'Hospitalisation Details'!$A$1:$H$2344,4,FALSE)</f>
        <v>4134.08</v>
      </c>
      <c r="N1886" t="str">
        <f>VLOOKUP(A1886,'Hospitalisation Details'!$A$1:$H$2344,5,FALSE)</f>
        <v>tier - 2</v>
      </c>
      <c r="O1886" t="str">
        <f>VLOOKUP(A1886,'Hospitalisation Details'!$A$1:$H$2344,6,FALSE)</f>
        <v>tier - 1</v>
      </c>
      <c r="P1886" t="str">
        <f>VLOOKUP(A1886,'Hospitalisation Details'!$A$1:$H$2344,7,FALSE)</f>
        <v>R1012</v>
      </c>
      <c r="Q1886">
        <f>VLOOKUP(A1886,'Hospitalisation Details'!$A$1:$H$2344,8,FALSE)</f>
        <v>31</v>
      </c>
    </row>
    <row r="1887" spans="1:17" x14ac:dyDescent="0.3">
      <c r="A1887" t="s">
        <v>471</v>
      </c>
      <c r="B1887" t="str">
        <f>VLOOKUP(A1887, 'Customer Names'!$A$1:$D$2336,3,FALSE)</f>
        <v>Gruca</v>
      </c>
      <c r="C1887">
        <f>VLOOKUP(A1887, 'Medical Examinations'!$A$1:$J$2336,2,FALSE)</f>
        <v>25.934999999999999</v>
      </c>
      <c r="D1887">
        <f>VLOOKUP(A1887,'Medical Examinations'!A1886:J4221,3,FALSE)</f>
        <v>4.95</v>
      </c>
      <c r="E1887" t="str">
        <f>VLOOKUP(A1887,'Medical Examinations'!A1886:J4221,4,FALSE)</f>
        <v>No</v>
      </c>
      <c r="F1887" t="str">
        <f>VLOOKUP(A1887,'Medical Examinations'!A1886:J4221,4,FALSE)</f>
        <v>No</v>
      </c>
      <c r="G1887" t="str">
        <f>VLOOKUP(A1887,'Medical Examinations'!A1887:J4221,6,FALSE)</f>
        <v>No</v>
      </c>
      <c r="H1887">
        <f>VLOOKUP(A1887,'Medical Examinations'!A1887:J4221,7,FALSE)</f>
        <v>0</v>
      </c>
      <c r="I1887" s="8" t="str">
        <f>VLOOKUP(A1887,'Medical Examinations'!A1887:J4221,8,FALSE)</f>
        <v>No</v>
      </c>
      <c r="J1887" t="str">
        <f>VLOOKUP(A1887,'Medical Examinations'!A1887:J4221,9,FALSE)</f>
        <v>Overweight</v>
      </c>
      <c r="K1887" t="str">
        <f>VLOOKUP(A1887,'Medical Examinations'!A1887:J4221,10,FALSE)</f>
        <v>Normal</v>
      </c>
      <c r="L1887" s="14">
        <f>VLOOKUP(A1887,'Hospitalisation Details'!$A$1:$H$2344,2,FALSE)</f>
        <v>34567</v>
      </c>
      <c r="M1887">
        <f>VLOOKUP(A1887,'Hospitalisation Details'!$A$1:$H$2344,4,FALSE)</f>
        <v>4133.6400000000003</v>
      </c>
      <c r="N1887" t="str">
        <f>VLOOKUP(A1887,'Hospitalisation Details'!$A$1:$H$2344,5,FALSE)</f>
        <v>tier - 2</v>
      </c>
      <c r="O1887" t="str">
        <f>VLOOKUP(A1887,'Hospitalisation Details'!$A$1:$H$2344,6,FALSE)</f>
        <v>tier - 3</v>
      </c>
      <c r="P1887" t="str">
        <f>VLOOKUP(A1887,'Hospitalisation Details'!$A$1:$H$2344,7,FALSE)</f>
        <v>R1012</v>
      </c>
      <c r="Q1887">
        <f>VLOOKUP(A1887,'Hospitalisation Details'!$A$1:$H$2344,8,FALSE)</f>
        <v>28</v>
      </c>
    </row>
    <row r="1888" spans="1:17" x14ac:dyDescent="0.3">
      <c r="A1888" t="s">
        <v>470</v>
      </c>
      <c r="B1888" t="str">
        <f>VLOOKUP(A1888, 'Customer Names'!$A$1:$D$2336,3,FALSE)</f>
        <v>Rojas Alvarez</v>
      </c>
      <c r="C1888">
        <f>VLOOKUP(A1888, 'Medical Examinations'!$A$1:$J$2336,2,FALSE)</f>
        <v>31.5</v>
      </c>
      <c r="D1888">
        <f>VLOOKUP(A1888,'Medical Examinations'!A1887:J4222,3,FALSE)</f>
        <v>6.16</v>
      </c>
      <c r="E1888" t="str">
        <f>VLOOKUP(A1888,'Medical Examinations'!A1887:J4222,4,FALSE)</f>
        <v>No</v>
      </c>
      <c r="F1888" t="str">
        <f>VLOOKUP(A1888,'Medical Examinations'!A1887:J4222,4,FALSE)</f>
        <v>No</v>
      </c>
      <c r="G1888" t="str">
        <f>VLOOKUP(A1888,'Medical Examinations'!A1888:J4222,6,FALSE)</f>
        <v>No</v>
      </c>
      <c r="H1888">
        <f>VLOOKUP(A1888,'Medical Examinations'!A1888:J4222,7,FALSE)</f>
        <v>0</v>
      </c>
      <c r="I1888" s="8" t="str">
        <f>VLOOKUP(A1888,'Medical Examinations'!A1888:J4222,8,FALSE)</f>
        <v>No</v>
      </c>
      <c r="J1888" t="str">
        <f>VLOOKUP(A1888,'Medical Examinations'!A1888:J4222,9,FALSE)</f>
        <v>Obesity</v>
      </c>
      <c r="K1888" t="str">
        <f>VLOOKUP(A1888,'Medical Examinations'!A1888:J4222,10,FALSE)</f>
        <v>Prediabetes</v>
      </c>
      <c r="L1888" s="14">
        <f>VLOOKUP(A1888,'Hospitalisation Details'!$A$1:$H$2344,2,FALSE)</f>
        <v>33221</v>
      </c>
      <c r="M1888">
        <f>VLOOKUP(A1888,'Hospitalisation Details'!$A$1:$H$2344,4,FALSE)</f>
        <v>4076.5</v>
      </c>
      <c r="N1888" t="str">
        <f>VLOOKUP(A1888,'Hospitalisation Details'!$A$1:$H$2344,5,FALSE)</f>
        <v>tier - 2</v>
      </c>
      <c r="O1888" t="str">
        <f>VLOOKUP(A1888,'Hospitalisation Details'!$A$1:$H$2344,6,FALSE)</f>
        <v>tier - 3</v>
      </c>
      <c r="P1888" t="str">
        <f>VLOOKUP(A1888,'Hospitalisation Details'!$A$1:$H$2344,7,FALSE)</f>
        <v>R1011</v>
      </c>
      <c r="Q1888">
        <f>VLOOKUP(A1888,'Hospitalisation Details'!$A$1:$H$2344,8,FALSE)</f>
        <v>32</v>
      </c>
    </row>
    <row r="1889" spans="1:17" x14ac:dyDescent="0.3">
      <c r="A1889" t="s">
        <v>469</v>
      </c>
      <c r="B1889" t="str">
        <f>VLOOKUP(A1889, 'Customer Names'!$A$1:$D$2336,3,FALSE)</f>
        <v>Denton</v>
      </c>
      <c r="C1889">
        <f>VLOOKUP(A1889, 'Medical Examinations'!$A$1:$J$2336,2,FALSE)</f>
        <v>30.03</v>
      </c>
      <c r="D1889">
        <f>VLOOKUP(A1889,'Medical Examinations'!A1888:J4223,3,FALSE)</f>
        <v>6.41</v>
      </c>
      <c r="E1889" t="str">
        <f>VLOOKUP(A1889,'Medical Examinations'!A1888:J4223,4,FALSE)</f>
        <v>No</v>
      </c>
      <c r="F1889" t="str">
        <f>VLOOKUP(A1889,'Medical Examinations'!A1888:J4223,4,FALSE)</f>
        <v>No</v>
      </c>
      <c r="G1889" t="str">
        <f>VLOOKUP(A1889,'Medical Examinations'!A1889:J4223,6,FALSE)</f>
        <v>No</v>
      </c>
      <c r="H1889">
        <f>VLOOKUP(A1889,'Medical Examinations'!A1889:J4223,7,FALSE)</f>
        <v>0</v>
      </c>
      <c r="I1889" s="8" t="str">
        <f>VLOOKUP(A1889,'Medical Examinations'!A1889:J4223,8,FALSE)</f>
        <v>No</v>
      </c>
      <c r="J1889" t="str">
        <f>VLOOKUP(A1889,'Medical Examinations'!A1889:J4223,9,FALSE)</f>
        <v>Obesity</v>
      </c>
      <c r="K1889" t="str">
        <f>VLOOKUP(A1889,'Medical Examinations'!A1889:J4223,10,FALSE)</f>
        <v>Diabetes</v>
      </c>
      <c r="L1889" s="14">
        <f>VLOOKUP(A1889,'Hospitalisation Details'!$A$1:$H$2344,2,FALSE)</f>
        <v>33208</v>
      </c>
      <c r="M1889">
        <f>VLOOKUP(A1889,'Hospitalisation Details'!$A$1:$H$2344,4,FALSE)</f>
        <v>4074.45</v>
      </c>
      <c r="N1889" t="str">
        <f>VLOOKUP(A1889,'Hospitalisation Details'!$A$1:$H$2344,5,FALSE)</f>
        <v>tier - 3</v>
      </c>
      <c r="O1889" t="str">
        <f>VLOOKUP(A1889,'Hospitalisation Details'!$A$1:$H$2344,6,FALSE)</f>
        <v>tier - 2</v>
      </c>
      <c r="P1889" t="str">
        <f>VLOOKUP(A1889,'Hospitalisation Details'!$A$1:$H$2344,7,FALSE)</f>
        <v>R1013</v>
      </c>
      <c r="Q1889">
        <f>VLOOKUP(A1889,'Hospitalisation Details'!$A$1:$H$2344,8,FALSE)</f>
        <v>32</v>
      </c>
    </row>
    <row r="1890" spans="1:17" x14ac:dyDescent="0.3">
      <c r="A1890" t="s">
        <v>468</v>
      </c>
      <c r="B1890" t="str">
        <f>VLOOKUP(A1890, 'Customer Names'!$A$1:$D$2336,3,FALSE)</f>
        <v>Mason</v>
      </c>
      <c r="C1890">
        <f>VLOOKUP(A1890, 'Medical Examinations'!$A$1:$J$2336,2,FALSE)</f>
        <v>33.479999999999997</v>
      </c>
      <c r="D1890">
        <f>VLOOKUP(A1890,'Medical Examinations'!A1889:J4224,3,FALSE)</f>
        <v>8.94</v>
      </c>
      <c r="E1890" t="str">
        <f>VLOOKUP(A1890,'Medical Examinations'!A1889:J4224,4,FALSE)</f>
        <v>No</v>
      </c>
      <c r="F1890" t="str">
        <f>VLOOKUP(A1890,'Medical Examinations'!A1889:J4224,4,FALSE)</f>
        <v>No</v>
      </c>
      <c r="G1890" t="str">
        <f>VLOOKUP(A1890,'Medical Examinations'!A1890:J4224,6,FALSE)</f>
        <v>No</v>
      </c>
      <c r="H1890">
        <f>VLOOKUP(A1890,'Medical Examinations'!A1890:J4224,7,FALSE)</f>
        <v>0</v>
      </c>
      <c r="I1890" s="8" t="str">
        <f>VLOOKUP(A1890,'Medical Examinations'!A1890:J4224,8,FALSE)</f>
        <v>No</v>
      </c>
      <c r="J1890" t="str">
        <f>VLOOKUP(A1890,'Medical Examinations'!A1890:J4224,9,FALSE)</f>
        <v>Obesity</v>
      </c>
      <c r="K1890" t="str">
        <f>VLOOKUP(A1890,'Medical Examinations'!A1890:J4224,10,FALSE)</f>
        <v>Diabetes</v>
      </c>
      <c r="L1890" s="14">
        <f>VLOOKUP(A1890,'Hospitalisation Details'!$A$1:$H$2344,2,FALSE)</f>
        <v>37547</v>
      </c>
      <c r="M1890">
        <f>VLOOKUP(A1890,'Hospitalisation Details'!$A$1:$H$2344,4,FALSE)</f>
        <v>4070.51</v>
      </c>
      <c r="N1890" t="str">
        <f>VLOOKUP(A1890,'Hospitalisation Details'!$A$1:$H$2344,5,FALSE)</f>
        <v>tier - 2</v>
      </c>
      <c r="O1890" t="str">
        <f>VLOOKUP(A1890,'Hospitalisation Details'!$A$1:$H$2344,6,FALSE)</f>
        <v>tier - 1</v>
      </c>
      <c r="P1890" t="str">
        <f>VLOOKUP(A1890,'Hospitalisation Details'!$A$1:$H$2344,7,FALSE)</f>
        <v>R1012</v>
      </c>
      <c r="Q1890">
        <f>VLOOKUP(A1890,'Hospitalisation Details'!$A$1:$H$2344,8,FALSE)</f>
        <v>20</v>
      </c>
    </row>
    <row r="1891" spans="1:17" x14ac:dyDescent="0.3">
      <c r="A1891" t="s">
        <v>467</v>
      </c>
      <c r="B1891" t="str">
        <f>VLOOKUP(A1891, 'Customer Names'!$A$1:$D$2336,3,FALSE)</f>
        <v>Trout</v>
      </c>
      <c r="C1891">
        <f>VLOOKUP(A1891, 'Medical Examinations'!$A$1:$J$2336,2,FALSE)</f>
        <v>16.510000000000002</v>
      </c>
      <c r="D1891">
        <f>VLOOKUP(A1891,'Medical Examinations'!A1890:J4225,3,FALSE)</f>
        <v>4.42</v>
      </c>
      <c r="E1891" t="str">
        <f>VLOOKUP(A1891,'Medical Examinations'!A1890:J4225,4,FALSE)</f>
        <v>Yes</v>
      </c>
      <c r="F1891" t="str">
        <f>VLOOKUP(A1891,'Medical Examinations'!A1890:J4225,4,FALSE)</f>
        <v>Yes</v>
      </c>
      <c r="G1891" t="str">
        <f>VLOOKUP(A1891,'Medical Examinations'!A1891:J4225,6,FALSE)</f>
        <v>Yes</v>
      </c>
      <c r="H1891">
        <f>VLOOKUP(A1891,'Medical Examinations'!A1891:J4225,7,FALSE)</f>
        <v>1</v>
      </c>
      <c r="I1891" s="8" t="str">
        <f>VLOOKUP(A1891,'Medical Examinations'!A1891:J4225,8,FALSE)</f>
        <v>No</v>
      </c>
      <c r="J1891" t="str">
        <f>VLOOKUP(A1891,'Medical Examinations'!A1891:J4225,9,FALSE)</f>
        <v>Underweight</v>
      </c>
      <c r="K1891" t="str">
        <f>VLOOKUP(A1891,'Medical Examinations'!A1891:J4225,10,FALSE)</f>
        <v>Normal</v>
      </c>
      <c r="L1891" s="14">
        <f>VLOOKUP(A1891,'Hospitalisation Details'!$A$1:$H$2344,2,FALSE)</f>
        <v>30575</v>
      </c>
      <c r="M1891">
        <f>VLOOKUP(A1891,'Hospitalisation Details'!$A$1:$H$2344,4,FALSE)</f>
        <v>4070.42</v>
      </c>
      <c r="N1891" t="str">
        <f>VLOOKUP(A1891,'Hospitalisation Details'!$A$1:$H$2344,5,FALSE)</f>
        <v>tier - 2</v>
      </c>
      <c r="O1891" t="str">
        <f>VLOOKUP(A1891,'Hospitalisation Details'!$A$1:$H$2344,6,FALSE)</f>
        <v>tier - 1</v>
      </c>
      <c r="P1891" t="str">
        <f>VLOOKUP(A1891,'Hospitalisation Details'!$A$1:$H$2344,7,FALSE)</f>
        <v>R1013</v>
      </c>
      <c r="Q1891">
        <f>VLOOKUP(A1891,'Hospitalisation Details'!$A$1:$H$2344,8,FALSE)</f>
        <v>39</v>
      </c>
    </row>
    <row r="1892" spans="1:17" x14ac:dyDescent="0.3">
      <c r="A1892" t="s">
        <v>466</v>
      </c>
      <c r="B1892" t="str">
        <f>VLOOKUP(A1892, 'Customer Names'!$A$1:$D$2336,3,FALSE)</f>
        <v>Gilbert</v>
      </c>
      <c r="C1892">
        <f>VLOOKUP(A1892, 'Medical Examinations'!$A$1:$J$2336,2,FALSE)</f>
        <v>33.155000000000001</v>
      </c>
      <c r="D1892">
        <f>VLOOKUP(A1892,'Medical Examinations'!A1891:J4226,3,FALSE)</f>
        <v>5.3</v>
      </c>
      <c r="E1892" t="str">
        <f>VLOOKUP(A1892,'Medical Examinations'!A1891:J4226,4,FALSE)</f>
        <v>Yes</v>
      </c>
      <c r="F1892" t="str">
        <f>VLOOKUP(A1892,'Medical Examinations'!A1891:J4226,4,FALSE)</f>
        <v>Yes</v>
      </c>
      <c r="G1892" t="str">
        <f>VLOOKUP(A1892,'Medical Examinations'!A1892:J4226,6,FALSE)</f>
        <v>No</v>
      </c>
      <c r="H1892">
        <f>VLOOKUP(A1892,'Medical Examinations'!A1892:J4226,7,FALSE)</f>
        <v>1</v>
      </c>
      <c r="I1892" s="8" t="str">
        <f>VLOOKUP(A1892,'Medical Examinations'!A1892:J4226,8,FALSE)</f>
        <v>No</v>
      </c>
      <c r="J1892" t="str">
        <f>VLOOKUP(A1892,'Medical Examinations'!A1892:J4226,9,FALSE)</f>
        <v>Obesity</v>
      </c>
      <c r="K1892" t="str">
        <f>VLOOKUP(A1892,'Medical Examinations'!A1892:J4226,10,FALSE)</f>
        <v>Normal</v>
      </c>
      <c r="L1892" s="14">
        <f>VLOOKUP(A1892,'Hospitalisation Details'!$A$1:$H$2344,2,FALSE)</f>
        <v>34956</v>
      </c>
      <c r="M1892">
        <f>VLOOKUP(A1892,'Hospitalisation Details'!$A$1:$H$2344,4,FALSE)</f>
        <v>4058.71</v>
      </c>
      <c r="N1892" t="str">
        <f>VLOOKUP(A1892,'Hospitalisation Details'!$A$1:$H$2344,5,FALSE)</f>
        <v>tier - 3</v>
      </c>
      <c r="O1892" t="str">
        <f>VLOOKUP(A1892,'Hospitalisation Details'!$A$1:$H$2344,6,FALSE)</f>
        <v>tier - 3</v>
      </c>
      <c r="P1892" t="str">
        <f>VLOOKUP(A1892,'Hospitalisation Details'!$A$1:$H$2344,7,FALSE)</f>
        <v>R1012</v>
      </c>
      <c r="Q1892">
        <f>VLOOKUP(A1892,'Hospitalisation Details'!$A$1:$H$2344,8,FALSE)</f>
        <v>27</v>
      </c>
    </row>
    <row r="1893" spans="1:17" x14ac:dyDescent="0.3">
      <c r="A1893" t="s">
        <v>465</v>
      </c>
      <c r="B1893" t="str">
        <f>VLOOKUP(A1893, 'Customer Names'!$A$1:$D$2336,3,FALSE)</f>
        <v>Chong</v>
      </c>
      <c r="C1893">
        <f>VLOOKUP(A1893, 'Medical Examinations'!$A$1:$J$2336,2,FALSE)</f>
        <v>37.29</v>
      </c>
      <c r="D1893">
        <f>VLOOKUP(A1893,'Medical Examinations'!A1892:J4227,3,FALSE)</f>
        <v>4.6399999999999997</v>
      </c>
      <c r="E1893" t="str">
        <f>VLOOKUP(A1893,'Medical Examinations'!A1892:J4227,4,FALSE)</f>
        <v>No</v>
      </c>
      <c r="F1893" t="str">
        <f>VLOOKUP(A1893,'Medical Examinations'!A1892:J4227,4,FALSE)</f>
        <v>No</v>
      </c>
      <c r="G1893" t="str">
        <f>VLOOKUP(A1893,'Medical Examinations'!A1893:J4227,6,FALSE)</f>
        <v>Yes</v>
      </c>
      <c r="H1893">
        <f>VLOOKUP(A1893,'Medical Examinations'!A1893:J4227,7,FALSE)</f>
        <v>1</v>
      </c>
      <c r="I1893" s="8" t="str">
        <f>VLOOKUP(A1893,'Medical Examinations'!A1893:J4227,8,FALSE)</f>
        <v>No</v>
      </c>
      <c r="J1893" t="str">
        <f>VLOOKUP(A1893,'Medical Examinations'!A1893:J4227,9,FALSE)</f>
        <v>Obesity</v>
      </c>
      <c r="K1893" t="str">
        <f>VLOOKUP(A1893,'Medical Examinations'!A1893:J4227,10,FALSE)</f>
        <v>Normal</v>
      </c>
      <c r="L1893" s="14">
        <f>VLOOKUP(A1893,'Hospitalisation Details'!$A$1:$H$2344,2,FALSE)</f>
        <v>34194</v>
      </c>
      <c r="M1893">
        <f>VLOOKUP(A1893,'Hospitalisation Details'!$A$1:$H$2344,4,FALSE)</f>
        <v>4058.12</v>
      </c>
      <c r="N1893" t="str">
        <f>VLOOKUP(A1893,'Hospitalisation Details'!$A$1:$H$2344,5,FALSE)</f>
        <v>tier - 2</v>
      </c>
      <c r="O1893" t="str">
        <f>VLOOKUP(A1893,'Hospitalisation Details'!$A$1:$H$2344,6,FALSE)</f>
        <v>tier - 1</v>
      </c>
      <c r="P1893" t="str">
        <f>VLOOKUP(A1893,'Hospitalisation Details'!$A$1:$H$2344,7,FALSE)</f>
        <v>R1013</v>
      </c>
      <c r="Q1893">
        <f>VLOOKUP(A1893,'Hospitalisation Details'!$A$1:$H$2344,8,FALSE)</f>
        <v>29</v>
      </c>
    </row>
    <row r="1894" spans="1:17" x14ac:dyDescent="0.3">
      <c r="A1894" t="s">
        <v>464</v>
      </c>
      <c r="B1894" t="str">
        <f>VLOOKUP(A1894, 'Customer Names'!$A$1:$D$2336,3,FALSE)</f>
        <v>Henry</v>
      </c>
      <c r="C1894">
        <f>VLOOKUP(A1894, 'Medical Examinations'!$A$1:$J$2336,2,FALSE)</f>
        <v>20.23</v>
      </c>
      <c r="D1894">
        <f>VLOOKUP(A1894,'Medical Examinations'!A1893:J4228,3,FALSE)</f>
        <v>6.16</v>
      </c>
      <c r="E1894" t="str">
        <f>VLOOKUP(A1894,'Medical Examinations'!A1893:J4228,4,FALSE)</f>
        <v>Yes</v>
      </c>
      <c r="F1894" t="str">
        <f>VLOOKUP(A1894,'Medical Examinations'!A1893:J4228,4,FALSE)</f>
        <v>Yes</v>
      </c>
      <c r="G1894" t="str">
        <f>VLOOKUP(A1894,'Medical Examinations'!A1894:J4228,6,FALSE)</f>
        <v>No</v>
      </c>
      <c r="H1894">
        <f>VLOOKUP(A1894,'Medical Examinations'!A1894:J4228,7,FALSE)</f>
        <v>1</v>
      </c>
      <c r="I1894" s="8" t="str">
        <f>VLOOKUP(A1894,'Medical Examinations'!A1894:J4228,8,FALSE)</f>
        <v>No</v>
      </c>
      <c r="J1894" t="str">
        <f>VLOOKUP(A1894,'Medical Examinations'!A1894:J4228,9,FALSE)</f>
        <v>Normal weight</v>
      </c>
      <c r="K1894" t="str">
        <f>VLOOKUP(A1894,'Medical Examinations'!A1894:J4228,10,FALSE)</f>
        <v>Prediabetes</v>
      </c>
      <c r="L1894" s="14">
        <f>VLOOKUP(A1894,'Hospitalisation Details'!$A$1:$H$2344,2,FALSE)</f>
        <v>32477</v>
      </c>
      <c r="M1894">
        <f>VLOOKUP(A1894,'Hospitalisation Details'!$A$1:$H$2344,4,FALSE)</f>
        <v>4047.94</v>
      </c>
      <c r="N1894" t="str">
        <f>VLOOKUP(A1894,'Hospitalisation Details'!$A$1:$H$2344,5,FALSE)</f>
        <v>tier - 2</v>
      </c>
      <c r="O1894" t="str">
        <f>VLOOKUP(A1894,'Hospitalisation Details'!$A$1:$H$2344,6,FALSE)</f>
        <v>tier - 1</v>
      </c>
      <c r="P1894" t="str">
        <f>VLOOKUP(A1894,'Hospitalisation Details'!$A$1:$H$2344,7,FALSE)</f>
        <v>R1013</v>
      </c>
      <c r="Q1894">
        <f>VLOOKUP(A1894,'Hospitalisation Details'!$A$1:$H$2344,8,FALSE)</f>
        <v>34</v>
      </c>
    </row>
    <row r="1895" spans="1:17" x14ac:dyDescent="0.3">
      <c r="A1895" t="s">
        <v>463</v>
      </c>
      <c r="B1895" t="str">
        <f>VLOOKUP(A1895, 'Customer Names'!$A$1:$D$2336,3,FALSE)</f>
        <v>Brenneman</v>
      </c>
      <c r="C1895">
        <f>VLOOKUP(A1895, 'Medical Examinations'!$A$1:$J$2336,2,FALSE)</f>
        <v>28.975000000000001</v>
      </c>
      <c r="D1895">
        <f>VLOOKUP(A1895,'Medical Examinations'!A1894:J4229,3,FALSE)</f>
        <v>4.12</v>
      </c>
      <c r="E1895" t="str">
        <f>VLOOKUP(A1895,'Medical Examinations'!A1894:J4229,4,FALSE)</f>
        <v>No</v>
      </c>
      <c r="F1895" t="str">
        <f>VLOOKUP(A1895,'Medical Examinations'!A1894:J4229,4,FALSE)</f>
        <v>No</v>
      </c>
      <c r="G1895" t="str">
        <f>VLOOKUP(A1895,'Medical Examinations'!A1895:J4229,6,FALSE)</f>
        <v>Yes</v>
      </c>
      <c r="H1895">
        <f>VLOOKUP(A1895,'Medical Examinations'!A1895:J4229,7,FALSE)</f>
        <v>1</v>
      </c>
      <c r="I1895" s="8" t="str">
        <f>VLOOKUP(A1895,'Medical Examinations'!A1895:J4229,8,FALSE)</f>
        <v>No</v>
      </c>
      <c r="J1895" t="str">
        <f>VLOOKUP(A1895,'Medical Examinations'!A1895:J4229,9,FALSE)</f>
        <v>Overweight</v>
      </c>
      <c r="K1895" t="str">
        <f>VLOOKUP(A1895,'Medical Examinations'!A1895:J4229,10,FALSE)</f>
        <v>Normal</v>
      </c>
      <c r="L1895" s="14">
        <f>VLOOKUP(A1895,'Hospitalisation Details'!$A$1:$H$2344,2,FALSE)</f>
        <v>34329</v>
      </c>
      <c r="M1895">
        <f>VLOOKUP(A1895,'Hospitalisation Details'!$A$1:$H$2344,4,FALSE)</f>
        <v>4040.56</v>
      </c>
      <c r="N1895" t="str">
        <f>VLOOKUP(A1895,'Hospitalisation Details'!$A$1:$H$2344,5,FALSE)</f>
        <v>tier - 3</v>
      </c>
      <c r="O1895" t="str">
        <f>VLOOKUP(A1895,'Hospitalisation Details'!$A$1:$H$2344,6,FALSE)</f>
        <v>tier - 3</v>
      </c>
      <c r="P1895" t="str">
        <f>VLOOKUP(A1895,'Hospitalisation Details'!$A$1:$H$2344,7,FALSE)</f>
        <v>R1015</v>
      </c>
      <c r="Q1895">
        <f>VLOOKUP(A1895,'Hospitalisation Details'!$A$1:$H$2344,8,FALSE)</f>
        <v>29</v>
      </c>
    </row>
    <row r="1896" spans="1:17" x14ac:dyDescent="0.3">
      <c r="A1896" t="s">
        <v>462</v>
      </c>
      <c r="B1896" t="str">
        <f>VLOOKUP(A1896, 'Customer Names'!$A$1:$D$2336,3,FALSE)</f>
        <v>Kemp</v>
      </c>
      <c r="C1896">
        <f>VLOOKUP(A1896, 'Medical Examinations'!$A$1:$J$2336,2,FALSE)</f>
        <v>16.420000000000002</v>
      </c>
      <c r="D1896">
        <f>VLOOKUP(A1896,'Medical Examinations'!A1895:J4230,3,FALSE)</f>
        <v>5.77</v>
      </c>
      <c r="E1896" t="str">
        <f>VLOOKUP(A1896,'Medical Examinations'!A1895:J4230,4,FALSE)</f>
        <v>Yes</v>
      </c>
      <c r="F1896" t="str">
        <f>VLOOKUP(A1896,'Medical Examinations'!A1895:J4230,4,FALSE)</f>
        <v>Yes</v>
      </c>
      <c r="G1896" t="str">
        <f>VLOOKUP(A1896,'Medical Examinations'!A1896:J4230,6,FALSE)</f>
        <v>Yes</v>
      </c>
      <c r="H1896">
        <f>VLOOKUP(A1896,'Medical Examinations'!A1896:J4230,7,FALSE)</f>
        <v>1</v>
      </c>
      <c r="I1896" s="8" t="str">
        <f>VLOOKUP(A1896,'Medical Examinations'!A1896:J4230,8,FALSE)</f>
        <v>No</v>
      </c>
      <c r="J1896" t="str">
        <f>VLOOKUP(A1896,'Medical Examinations'!A1896:J4230,9,FALSE)</f>
        <v>Underweight</v>
      </c>
      <c r="K1896" t="str">
        <f>VLOOKUP(A1896,'Medical Examinations'!A1896:J4230,10,FALSE)</f>
        <v>Prediabetes</v>
      </c>
      <c r="L1896" s="14">
        <f>VLOOKUP(A1896,'Hospitalisation Details'!$A$1:$H$2344,2,FALSE)</f>
        <v>30630</v>
      </c>
      <c r="M1896">
        <f>VLOOKUP(A1896,'Hospitalisation Details'!$A$1:$H$2344,4,FALSE)</f>
        <v>4039.9</v>
      </c>
      <c r="N1896" t="str">
        <f>VLOOKUP(A1896,'Hospitalisation Details'!$A$1:$H$2344,5,FALSE)</f>
        <v>tier - 2</v>
      </c>
      <c r="O1896" t="str">
        <f>VLOOKUP(A1896,'Hospitalisation Details'!$A$1:$H$2344,6,FALSE)</f>
        <v>tier - 1</v>
      </c>
      <c r="P1896" t="str">
        <f>VLOOKUP(A1896,'Hospitalisation Details'!$A$1:$H$2344,7,FALSE)</f>
        <v>R1013</v>
      </c>
      <c r="Q1896">
        <f>VLOOKUP(A1896,'Hospitalisation Details'!$A$1:$H$2344,8,FALSE)</f>
        <v>39</v>
      </c>
    </row>
    <row r="1897" spans="1:17" x14ac:dyDescent="0.3">
      <c r="A1897" t="s">
        <v>461</v>
      </c>
      <c r="B1897" t="str">
        <f>VLOOKUP(A1897, 'Customer Names'!$A$1:$D$2336,3,FALSE)</f>
        <v>Wilson</v>
      </c>
      <c r="C1897">
        <f>VLOOKUP(A1897, 'Medical Examinations'!$A$1:$J$2336,2,FALSE)</f>
        <v>17.559999999999999</v>
      </c>
      <c r="D1897">
        <f>VLOOKUP(A1897,'Medical Examinations'!A1896:J4231,3,FALSE)</f>
        <v>6.2</v>
      </c>
      <c r="E1897" t="str">
        <f>VLOOKUP(A1897,'Medical Examinations'!A1896:J4231,4,FALSE)</f>
        <v>No</v>
      </c>
      <c r="F1897" t="str">
        <f>VLOOKUP(A1897,'Medical Examinations'!A1896:J4231,4,FALSE)</f>
        <v>No</v>
      </c>
      <c r="G1897" t="str">
        <f>VLOOKUP(A1897,'Medical Examinations'!A1897:J4231,6,FALSE)</f>
        <v>No</v>
      </c>
      <c r="H1897">
        <f>VLOOKUP(A1897,'Medical Examinations'!A1897:J4231,7,FALSE)</f>
        <v>1</v>
      </c>
      <c r="I1897" s="8" t="str">
        <f>VLOOKUP(A1897,'Medical Examinations'!A1897:J4231,8,FALSE)</f>
        <v>No</v>
      </c>
      <c r="J1897" t="str">
        <f>VLOOKUP(A1897,'Medical Examinations'!A1897:J4231,9,FALSE)</f>
        <v>Underweight</v>
      </c>
      <c r="K1897" t="str">
        <f>VLOOKUP(A1897,'Medical Examinations'!A1897:J4231,10,FALSE)</f>
        <v>Prediabetes</v>
      </c>
      <c r="L1897" s="14">
        <f>VLOOKUP(A1897,'Hospitalisation Details'!$A$1:$H$2344,2,FALSE)</f>
        <v>30870</v>
      </c>
      <c r="M1897">
        <f>VLOOKUP(A1897,'Hospitalisation Details'!$A$1:$H$2344,4,FALSE)</f>
        <v>4038.41</v>
      </c>
      <c r="N1897" t="str">
        <f>VLOOKUP(A1897,'Hospitalisation Details'!$A$1:$H$2344,5,FALSE)</f>
        <v>tier - 2</v>
      </c>
      <c r="O1897" t="str">
        <f>VLOOKUP(A1897,'Hospitalisation Details'!$A$1:$H$2344,6,FALSE)</f>
        <v>tier - 1</v>
      </c>
      <c r="P1897" t="str">
        <f>VLOOKUP(A1897,'Hospitalisation Details'!$A$1:$H$2344,7,FALSE)</f>
        <v>R1013</v>
      </c>
      <c r="Q1897">
        <f>VLOOKUP(A1897,'Hospitalisation Details'!$A$1:$H$2344,8,FALSE)</f>
        <v>38</v>
      </c>
    </row>
    <row r="1898" spans="1:17" x14ac:dyDescent="0.3">
      <c r="A1898" t="s">
        <v>460</v>
      </c>
      <c r="B1898" t="str">
        <f>VLOOKUP(A1898, 'Customer Names'!$A$1:$D$2336,3,FALSE)</f>
        <v>Hillyard</v>
      </c>
      <c r="C1898">
        <f>VLOOKUP(A1898, 'Medical Examinations'!$A$1:$J$2336,2,FALSE)</f>
        <v>24.13</v>
      </c>
      <c r="D1898">
        <f>VLOOKUP(A1898,'Medical Examinations'!A1897:J4232,3,FALSE)</f>
        <v>4.3899999999999997</v>
      </c>
      <c r="E1898" t="str">
        <f>VLOOKUP(A1898,'Medical Examinations'!A1897:J4232,4,FALSE)</f>
        <v>No</v>
      </c>
      <c r="F1898" t="str">
        <f>VLOOKUP(A1898,'Medical Examinations'!A1897:J4232,4,FALSE)</f>
        <v>No</v>
      </c>
      <c r="G1898" t="str">
        <f>VLOOKUP(A1898,'Medical Examinations'!A1898:J4232,6,FALSE)</f>
        <v>No</v>
      </c>
      <c r="H1898">
        <f>VLOOKUP(A1898,'Medical Examinations'!A1898:J4232,7,FALSE)</f>
        <v>1</v>
      </c>
      <c r="I1898" s="8" t="str">
        <f>VLOOKUP(A1898,'Medical Examinations'!A1898:J4232,8,FALSE)</f>
        <v>No</v>
      </c>
      <c r="J1898" t="str">
        <f>VLOOKUP(A1898,'Medical Examinations'!A1898:J4232,9,FALSE)</f>
        <v>Normal weight</v>
      </c>
      <c r="K1898" t="str">
        <f>VLOOKUP(A1898,'Medical Examinations'!A1898:J4232,10,FALSE)</f>
        <v>Normal</v>
      </c>
      <c r="L1898" s="14">
        <f>VLOOKUP(A1898,'Hospitalisation Details'!$A$1:$H$2344,2,FALSE)</f>
        <v>33888</v>
      </c>
      <c r="M1898">
        <f>VLOOKUP(A1898,'Hospitalisation Details'!$A$1:$H$2344,4,FALSE)</f>
        <v>4032.24</v>
      </c>
      <c r="N1898" t="str">
        <f>VLOOKUP(A1898,'Hospitalisation Details'!$A$1:$H$2344,5,FALSE)</f>
        <v>tier - 3</v>
      </c>
      <c r="O1898" t="str">
        <f>VLOOKUP(A1898,'Hospitalisation Details'!$A$1:$H$2344,6,FALSE)</f>
        <v>tier - 3</v>
      </c>
      <c r="P1898" t="str">
        <f>VLOOKUP(A1898,'Hospitalisation Details'!$A$1:$H$2344,7,FALSE)</f>
        <v>R1012</v>
      </c>
      <c r="Q1898">
        <f>VLOOKUP(A1898,'Hospitalisation Details'!$A$1:$H$2344,8,FALSE)</f>
        <v>30</v>
      </c>
    </row>
    <row r="1899" spans="1:17" x14ac:dyDescent="0.3">
      <c r="A1899" t="s">
        <v>459</v>
      </c>
      <c r="B1899" t="str">
        <f>VLOOKUP(A1899, 'Customer Names'!$A$1:$D$2336,3,FALSE)</f>
        <v>Turner</v>
      </c>
      <c r="C1899">
        <f>VLOOKUP(A1899, 'Medical Examinations'!$A$1:$J$2336,2,FALSE)</f>
        <v>19.95</v>
      </c>
      <c r="D1899">
        <f>VLOOKUP(A1899,'Medical Examinations'!A1898:J4233,3,FALSE)</f>
        <v>5.13</v>
      </c>
      <c r="E1899" t="str">
        <f>VLOOKUP(A1899,'Medical Examinations'!A1898:J4233,4,FALSE)</f>
        <v>No</v>
      </c>
      <c r="F1899" t="str">
        <f>VLOOKUP(A1899,'Medical Examinations'!A1898:J4233,4,FALSE)</f>
        <v>No</v>
      </c>
      <c r="G1899" t="str">
        <f>VLOOKUP(A1899,'Medical Examinations'!A1899:J4233,6,FALSE)</f>
        <v>No</v>
      </c>
      <c r="H1899">
        <f>VLOOKUP(A1899,'Medical Examinations'!A1899:J4233,7,FALSE)</f>
        <v>2</v>
      </c>
      <c r="I1899" s="8" t="str">
        <f>VLOOKUP(A1899,'Medical Examinations'!A1899:J4233,8,FALSE)</f>
        <v>No</v>
      </c>
      <c r="J1899" t="str">
        <f>VLOOKUP(A1899,'Medical Examinations'!A1899:J4233,9,FALSE)</f>
        <v>Normal weight</v>
      </c>
      <c r="K1899" t="str">
        <f>VLOOKUP(A1899,'Medical Examinations'!A1899:J4233,10,FALSE)</f>
        <v>Normal</v>
      </c>
      <c r="L1899" s="14">
        <f>VLOOKUP(A1899,'Hospitalisation Details'!$A$1:$H$2344,2,FALSE)</f>
        <v>36782</v>
      </c>
      <c r="M1899">
        <f>VLOOKUP(A1899,'Hospitalisation Details'!$A$1:$H$2344,4,FALSE)</f>
        <v>4005.42</v>
      </c>
      <c r="N1899" t="str">
        <f>VLOOKUP(A1899,'Hospitalisation Details'!$A$1:$H$2344,5,FALSE)</f>
        <v>tier - 2</v>
      </c>
      <c r="O1899" t="str">
        <f>VLOOKUP(A1899,'Hospitalisation Details'!$A$1:$H$2344,6,FALSE)</f>
        <v>tier - 1</v>
      </c>
      <c r="P1899" t="str">
        <f>VLOOKUP(A1899,'Hospitalisation Details'!$A$1:$H$2344,7,FALSE)</f>
        <v>R1015</v>
      </c>
      <c r="Q1899">
        <f>VLOOKUP(A1899,'Hospitalisation Details'!$A$1:$H$2344,8,FALSE)</f>
        <v>22</v>
      </c>
    </row>
    <row r="1900" spans="1:17" x14ac:dyDescent="0.3">
      <c r="A1900" t="s">
        <v>458</v>
      </c>
      <c r="B1900" t="str">
        <f>VLOOKUP(A1900, 'Customer Names'!$A$1:$D$2336,3,FALSE)</f>
        <v>Benestad</v>
      </c>
      <c r="C1900">
        <f>VLOOKUP(A1900, 'Medical Examinations'!$A$1:$J$2336,2,FALSE)</f>
        <v>21.24</v>
      </c>
      <c r="D1900">
        <f>VLOOKUP(A1900,'Medical Examinations'!A1899:J4234,3,FALSE)</f>
        <v>4.49</v>
      </c>
      <c r="E1900" t="str">
        <f>VLOOKUP(A1900,'Medical Examinations'!A1899:J4234,4,FALSE)</f>
        <v>No</v>
      </c>
      <c r="F1900" t="str">
        <f>VLOOKUP(A1900,'Medical Examinations'!A1899:J4234,4,FALSE)</f>
        <v>No</v>
      </c>
      <c r="G1900" t="str">
        <f>VLOOKUP(A1900,'Medical Examinations'!A1900:J4234,6,FALSE)</f>
        <v>No</v>
      </c>
      <c r="H1900">
        <f>VLOOKUP(A1900,'Medical Examinations'!A1900:J4234,7,FALSE)</f>
        <v>0</v>
      </c>
      <c r="I1900" s="8" t="str">
        <f>VLOOKUP(A1900,'Medical Examinations'!A1900:J4234,8,FALSE)</f>
        <v>No</v>
      </c>
      <c r="J1900" t="str">
        <f>VLOOKUP(A1900,'Medical Examinations'!A1900:J4234,9,FALSE)</f>
        <v>Normal weight</v>
      </c>
      <c r="K1900" t="str">
        <f>VLOOKUP(A1900,'Medical Examinations'!A1900:J4234,10,FALSE)</f>
        <v>Normal</v>
      </c>
      <c r="L1900" s="14">
        <f>VLOOKUP(A1900,'Hospitalisation Details'!$A$1:$H$2344,2,FALSE)</f>
        <v>32699</v>
      </c>
      <c r="M1900">
        <f>VLOOKUP(A1900,'Hospitalisation Details'!$A$1:$H$2344,4,FALSE)</f>
        <v>4002.36</v>
      </c>
      <c r="N1900" t="str">
        <f>VLOOKUP(A1900,'Hospitalisation Details'!$A$1:$H$2344,5,FALSE)</f>
        <v>tier - 2</v>
      </c>
      <c r="O1900" t="str">
        <f>VLOOKUP(A1900,'Hospitalisation Details'!$A$1:$H$2344,6,FALSE)</f>
        <v>tier - 1</v>
      </c>
      <c r="P1900" t="str">
        <f>VLOOKUP(A1900,'Hospitalisation Details'!$A$1:$H$2344,7,FALSE)</f>
        <v>R1013</v>
      </c>
      <c r="Q1900">
        <f>VLOOKUP(A1900,'Hospitalisation Details'!$A$1:$H$2344,8,FALSE)</f>
        <v>33</v>
      </c>
    </row>
    <row r="1901" spans="1:17" x14ac:dyDescent="0.3">
      <c r="A1901" t="s">
        <v>457</v>
      </c>
      <c r="B1901" t="str">
        <f>VLOOKUP(A1901, 'Customer Names'!$A$1:$D$2336,3,FALSE)</f>
        <v>Gonzales</v>
      </c>
      <c r="C1901">
        <f>VLOOKUP(A1901, 'Medical Examinations'!$A$1:$J$2336,2,FALSE)</f>
        <v>44.22</v>
      </c>
      <c r="D1901">
        <f>VLOOKUP(A1901,'Medical Examinations'!A1900:J4235,3,FALSE)</f>
        <v>6.35</v>
      </c>
      <c r="E1901" t="str">
        <f>VLOOKUP(A1901,'Medical Examinations'!A1900:J4235,4,FALSE)</f>
        <v>No</v>
      </c>
      <c r="F1901" t="str">
        <f>VLOOKUP(A1901,'Medical Examinations'!A1900:J4235,4,FALSE)</f>
        <v>No</v>
      </c>
      <c r="G1901" t="str">
        <f>VLOOKUP(A1901,'Medical Examinations'!A1901:J4235,6,FALSE)</f>
        <v>No</v>
      </c>
      <c r="H1901">
        <f>VLOOKUP(A1901,'Medical Examinations'!A1901:J4235,7,FALSE)</f>
        <v>0</v>
      </c>
      <c r="I1901" s="8" t="str">
        <f>VLOOKUP(A1901,'Medical Examinations'!A1901:J4235,8,FALSE)</f>
        <v>No</v>
      </c>
      <c r="J1901" t="str">
        <f>VLOOKUP(A1901,'Medical Examinations'!A1901:J4235,9,FALSE)</f>
        <v>Obesity</v>
      </c>
      <c r="K1901" t="str">
        <f>VLOOKUP(A1901,'Medical Examinations'!A1901:J4235,10,FALSE)</f>
        <v>Prediabetes</v>
      </c>
      <c r="L1901" s="14">
        <f>VLOOKUP(A1901,'Hospitalisation Details'!$A$1:$H$2344,2,FALSE)</f>
        <v>33178</v>
      </c>
      <c r="M1901">
        <f>VLOOKUP(A1901,'Hospitalisation Details'!$A$1:$H$2344,4,FALSE)</f>
        <v>3994.18</v>
      </c>
      <c r="N1901" t="str">
        <f>VLOOKUP(A1901,'Hospitalisation Details'!$A$1:$H$2344,5,FALSE)</f>
        <v>tier - 2</v>
      </c>
      <c r="O1901" t="str">
        <f>VLOOKUP(A1901,'Hospitalisation Details'!$A$1:$H$2344,6,FALSE)</f>
        <v>tier - 2</v>
      </c>
      <c r="P1901" t="str">
        <f>VLOOKUP(A1901,'Hospitalisation Details'!$A$1:$H$2344,7,FALSE)</f>
        <v>R1013</v>
      </c>
      <c r="Q1901">
        <f>VLOOKUP(A1901,'Hospitalisation Details'!$A$1:$H$2344,8,FALSE)</f>
        <v>32</v>
      </c>
    </row>
    <row r="1902" spans="1:17" x14ac:dyDescent="0.3">
      <c r="A1902" t="s">
        <v>456</v>
      </c>
      <c r="B1902" t="str">
        <f>VLOOKUP(A1902, 'Customer Names'!$A$1:$D$2336,3,FALSE)</f>
        <v>Newman</v>
      </c>
      <c r="C1902">
        <f>VLOOKUP(A1902, 'Medical Examinations'!$A$1:$J$2336,2,FALSE)</f>
        <v>41.1</v>
      </c>
      <c r="D1902">
        <f>VLOOKUP(A1902,'Medical Examinations'!A1901:J4236,3,FALSE)</f>
        <v>5.79</v>
      </c>
      <c r="E1902" t="str">
        <f>VLOOKUP(A1902,'Medical Examinations'!A1901:J4236,4,FALSE)</f>
        <v>No</v>
      </c>
      <c r="F1902" t="str">
        <f>VLOOKUP(A1902,'Medical Examinations'!A1901:J4236,4,FALSE)</f>
        <v>No</v>
      </c>
      <c r="G1902" t="str">
        <f>VLOOKUP(A1902,'Medical Examinations'!A1902:J4236,6,FALSE)</f>
        <v>No</v>
      </c>
      <c r="H1902">
        <f>VLOOKUP(A1902,'Medical Examinations'!A1902:J4236,7,FALSE)</f>
        <v>0</v>
      </c>
      <c r="I1902" s="8" t="str">
        <f>VLOOKUP(A1902,'Medical Examinations'!A1902:J4236,8,FALSE)</f>
        <v>No</v>
      </c>
      <c r="J1902" t="str">
        <f>VLOOKUP(A1902,'Medical Examinations'!A1902:J4236,9,FALSE)</f>
        <v>Obesity</v>
      </c>
      <c r="K1902" t="str">
        <f>VLOOKUP(A1902,'Medical Examinations'!A1902:J4236,10,FALSE)</f>
        <v>Prediabetes</v>
      </c>
      <c r="L1902" s="14">
        <f>VLOOKUP(A1902,'Hospitalisation Details'!$A$1:$H$2344,2,FALSE)</f>
        <v>33199</v>
      </c>
      <c r="M1902">
        <f>VLOOKUP(A1902,'Hospitalisation Details'!$A$1:$H$2344,4,FALSE)</f>
        <v>3989.84</v>
      </c>
      <c r="N1902" t="str">
        <f>VLOOKUP(A1902,'Hospitalisation Details'!$A$1:$H$2344,5,FALSE)</f>
        <v>tier - 2</v>
      </c>
      <c r="O1902" t="str">
        <f>VLOOKUP(A1902,'Hospitalisation Details'!$A$1:$H$2344,6,FALSE)</f>
        <v>tier - 2</v>
      </c>
      <c r="P1902" t="str">
        <f>VLOOKUP(A1902,'Hospitalisation Details'!$A$1:$H$2344,7,FALSE)</f>
        <v>R1011</v>
      </c>
      <c r="Q1902">
        <f>VLOOKUP(A1902,'Hospitalisation Details'!$A$1:$H$2344,8,FALSE)</f>
        <v>32</v>
      </c>
    </row>
    <row r="1903" spans="1:17" x14ac:dyDescent="0.3">
      <c r="A1903" t="s">
        <v>455</v>
      </c>
      <c r="B1903" t="str">
        <f>VLOOKUP(A1903, 'Customer Names'!$A$1:$D$2336,3,FALSE)</f>
        <v>Sayre</v>
      </c>
      <c r="C1903">
        <f>VLOOKUP(A1903, 'Medical Examinations'!$A$1:$J$2336,2,FALSE)</f>
        <v>34.200000000000003</v>
      </c>
      <c r="D1903">
        <f>VLOOKUP(A1903,'Medical Examinations'!A1902:J4237,3,FALSE)</f>
        <v>4.78</v>
      </c>
      <c r="E1903" t="str">
        <f>VLOOKUP(A1903,'Medical Examinations'!A1902:J4237,4,FALSE)</f>
        <v>Yes</v>
      </c>
      <c r="F1903" t="str">
        <f>VLOOKUP(A1903,'Medical Examinations'!A1902:J4237,4,FALSE)</f>
        <v>Yes</v>
      </c>
      <c r="G1903" t="str">
        <f>VLOOKUP(A1903,'Medical Examinations'!A1903:J4237,6,FALSE)</f>
        <v>No</v>
      </c>
      <c r="H1903">
        <f>VLOOKUP(A1903,'Medical Examinations'!A1903:J4237,7,FALSE)</f>
        <v>0</v>
      </c>
      <c r="I1903" s="8" t="str">
        <f>VLOOKUP(A1903,'Medical Examinations'!A1903:J4237,8,FALSE)</f>
        <v>No</v>
      </c>
      <c r="J1903" t="str">
        <f>VLOOKUP(A1903,'Medical Examinations'!A1903:J4237,9,FALSE)</f>
        <v>Obesity</v>
      </c>
      <c r="K1903" t="str">
        <f>VLOOKUP(A1903,'Medical Examinations'!A1903:J4237,10,FALSE)</f>
        <v>Normal</v>
      </c>
      <c r="L1903" s="14">
        <f>VLOOKUP(A1903,'Hospitalisation Details'!$A$1:$H$2344,2,FALSE)</f>
        <v>35316</v>
      </c>
      <c r="M1903">
        <f>VLOOKUP(A1903,'Hospitalisation Details'!$A$1:$H$2344,4,FALSE)</f>
        <v>3987.93</v>
      </c>
      <c r="N1903" t="str">
        <f>VLOOKUP(A1903,'Hospitalisation Details'!$A$1:$H$2344,5,FALSE)</f>
        <v>tier - 2</v>
      </c>
      <c r="O1903" t="str">
        <f>VLOOKUP(A1903,'Hospitalisation Details'!$A$1:$H$2344,6,FALSE)</f>
        <v>tier - 2</v>
      </c>
      <c r="P1903" t="str">
        <f>VLOOKUP(A1903,'Hospitalisation Details'!$A$1:$H$2344,7,FALSE)</f>
        <v>R1011</v>
      </c>
      <c r="Q1903">
        <f>VLOOKUP(A1903,'Hospitalisation Details'!$A$1:$H$2344,8,FALSE)</f>
        <v>26</v>
      </c>
    </row>
    <row r="1904" spans="1:17" x14ac:dyDescent="0.3">
      <c r="A1904" t="s">
        <v>454</v>
      </c>
      <c r="B1904" t="str">
        <f>VLOOKUP(A1904, 'Customer Names'!$A$1:$D$2336,3,FALSE)</f>
        <v>Panke</v>
      </c>
      <c r="C1904">
        <f>VLOOKUP(A1904, 'Medical Examinations'!$A$1:$J$2336,2,FALSE)</f>
        <v>29.92</v>
      </c>
      <c r="D1904">
        <f>VLOOKUP(A1904,'Medical Examinations'!A1903:J4238,3,FALSE)</f>
        <v>6.02</v>
      </c>
      <c r="E1904" t="str">
        <f>VLOOKUP(A1904,'Medical Examinations'!A1903:J4238,4,FALSE)</f>
        <v>Yes</v>
      </c>
      <c r="F1904" t="str">
        <f>VLOOKUP(A1904,'Medical Examinations'!A1903:J4238,4,FALSE)</f>
        <v>Yes</v>
      </c>
      <c r="G1904" t="str">
        <f>VLOOKUP(A1904,'Medical Examinations'!A1904:J4238,6,FALSE)</f>
        <v>No</v>
      </c>
      <c r="H1904">
        <f>VLOOKUP(A1904,'Medical Examinations'!A1904:J4238,7,FALSE)</f>
        <v>0</v>
      </c>
      <c r="I1904" s="8" t="str">
        <f>VLOOKUP(A1904,'Medical Examinations'!A1904:J4238,8,FALSE)</f>
        <v>No</v>
      </c>
      <c r="J1904" t="str">
        <f>VLOOKUP(A1904,'Medical Examinations'!A1904:J4238,9,FALSE)</f>
        <v>Obesity</v>
      </c>
      <c r="K1904" t="str">
        <f>VLOOKUP(A1904,'Medical Examinations'!A1904:J4238,10,FALSE)</f>
        <v>Prediabetes</v>
      </c>
      <c r="L1904" s="14">
        <f>VLOOKUP(A1904,'Hospitalisation Details'!$A$1:$H$2344,2,FALSE)</f>
        <v>35294</v>
      </c>
      <c r="M1904">
        <f>VLOOKUP(A1904,'Hospitalisation Details'!$A$1:$H$2344,4,FALSE)</f>
        <v>3981.98</v>
      </c>
      <c r="N1904" t="str">
        <f>VLOOKUP(A1904,'Hospitalisation Details'!$A$1:$H$2344,5,FALSE)</f>
        <v>tier - 2</v>
      </c>
      <c r="O1904" t="str">
        <f>VLOOKUP(A1904,'Hospitalisation Details'!$A$1:$H$2344,6,FALSE)</f>
        <v>tier - 2</v>
      </c>
      <c r="P1904" t="str">
        <f>VLOOKUP(A1904,'Hospitalisation Details'!$A$1:$H$2344,7,FALSE)</f>
        <v>R1013</v>
      </c>
      <c r="Q1904">
        <f>VLOOKUP(A1904,'Hospitalisation Details'!$A$1:$H$2344,8,FALSE)</f>
        <v>26</v>
      </c>
    </row>
    <row r="1905" spans="1:17" x14ac:dyDescent="0.3">
      <c r="A1905" t="s">
        <v>453</v>
      </c>
      <c r="B1905" t="str">
        <f>VLOOKUP(A1905, 'Customer Names'!$A$1:$D$2336,3,FALSE)</f>
        <v>Brennan</v>
      </c>
      <c r="C1905">
        <f>VLOOKUP(A1905, 'Medical Examinations'!$A$1:$J$2336,2,FALSE)</f>
        <v>28.93</v>
      </c>
      <c r="D1905">
        <f>VLOOKUP(A1905,'Medical Examinations'!A1904:J4239,3,FALSE)</f>
        <v>4.4400000000000004</v>
      </c>
      <c r="E1905" t="str">
        <f>VLOOKUP(A1905,'Medical Examinations'!A1904:J4239,4,FALSE)</f>
        <v>No</v>
      </c>
      <c r="F1905" t="str">
        <f>VLOOKUP(A1905,'Medical Examinations'!A1904:J4239,4,FALSE)</f>
        <v>No</v>
      </c>
      <c r="G1905" t="str">
        <f>VLOOKUP(A1905,'Medical Examinations'!A1905:J4239,6,FALSE)</f>
        <v>No</v>
      </c>
      <c r="H1905">
        <f>VLOOKUP(A1905,'Medical Examinations'!A1905:J4239,7,FALSE)</f>
        <v>0</v>
      </c>
      <c r="I1905" s="8" t="str">
        <f>VLOOKUP(A1905,'Medical Examinations'!A1905:J4239,8,FALSE)</f>
        <v>No</v>
      </c>
      <c r="J1905" t="str">
        <f>VLOOKUP(A1905,'Medical Examinations'!A1905:J4239,9,FALSE)</f>
        <v>Overweight</v>
      </c>
      <c r="K1905" t="str">
        <f>VLOOKUP(A1905,'Medical Examinations'!A1905:J4239,10,FALSE)</f>
        <v>Normal</v>
      </c>
      <c r="L1905" s="14">
        <f>VLOOKUP(A1905,'Hospitalisation Details'!$A$1:$H$2344,2,FALSE)</f>
        <v>33083</v>
      </c>
      <c r="M1905">
        <f>VLOOKUP(A1905,'Hospitalisation Details'!$A$1:$H$2344,4,FALSE)</f>
        <v>3972.92</v>
      </c>
      <c r="N1905" t="str">
        <f>VLOOKUP(A1905,'Hospitalisation Details'!$A$1:$H$2344,5,FALSE)</f>
        <v>tier - 2</v>
      </c>
      <c r="O1905" t="str">
        <f>VLOOKUP(A1905,'Hospitalisation Details'!$A$1:$H$2344,6,FALSE)</f>
        <v>tier - 3</v>
      </c>
      <c r="P1905" t="str">
        <f>VLOOKUP(A1905,'Hospitalisation Details'!$A$1:$H$2344,7,FALSE)</f>
        <v>R1013</v>
      </c>
      <c r="Q1905">
        <f>VLOOKUP(A1905,'Hospitalisation Details'!$A$1:$H$2344,8,FALSE)</f>
        <v>32</v>
      </c>
    </row>
    <row r="1906" spans="1:17" x14ac:dyDescent="0.3">
      <c r="A1906" t="s">
        <v>452</v>
      </c>
      <c r="B1906" t="str">
        <f>VLOOKUP(A1906, 'Customer Names'!$A$1:$D$2336,3,FALSE)</f>
        <v>Ngo</v>
      </c>
      <c r="C1906">
        <f>VLOOKUP(A1906, 'Medical Examinations'!$A$1:$J$2336,2,FALSE)</f>
        <v>31.254999999999999</v>
      </c>
      <c r="D1906">
        <f>VLOOKUP(A1906,'Medical Examinations'!A1905:J4240,3,FALSE)</f>
        <v>5.84</v>
      </c>
      <c r="E1906" t="str">
        <f>VLOOKUP(A1906,'Medical Examinations'!A1905:J4240,4,FALSE)</f>
        <v>Yes</v>
      </c>
      <c r="F1906" t="str">
        <f>VLOOKUP(A1906,'Medical Examinations'!A1905:J4240,4,FALSE)</f>
        <v>Yes</v>
      </c>
      <c r="G1906" t="str">
        <f>VLOOKUP(A1906,'Medical Examinations'!A1906:J4240,6,FALSE)</f>
        <v>No</v>
      </c>
      <c r="H1906">
        <f>VLOOKUP(A1906,'Medical Examinations'!A1906:J4240,7,FALSE)</f>
        <v>1</v>
      </c>
      <c r="I1906" s="8" t="str">
        <f>VLOOKUP(A1906,'Medical Examinations'!A1906:J4240,8,FALSE)</f>
        <v>No</v>
      </c>
      <c r="J1906" t="str">
        <f>VLOOKUP(A1906,'Medical Examinations'!A1906:J4240,9,FALSE)</f>
        <v>Obesity</v>
      </c>
      <c r="K1906" t="str">
        <f>VLOOKUP(A1906,'Medical Examinations'!A1906:J4240,10,FALSE)</f>
        <v>Prediabetes</v>
      </c>
      <c r="L1906" s="14">
        <f>VLOOKUP(A1906,'Hospitalisation Details'!$A$1:$H$2344,2,FALSE)</f>
        <v>34891</v>
      </c>
      <c r="M1906">
        <f>VLOOKUP(A1906,'Hospitalisation Details'!$A$1:$H$2344,4,FALSE)</f>
        <v>3956.07</v>
      </c>
      <c r="N1906" t="str">
        <f>VLOOKUP(A1906,'Hospitalisation Details'!$A$1:$H$2344,5,FALSE)</f>
        <v>tier - 2</v>
      </c>
      <c r="O1906" t="str">
        <f>VLOOKUP(A1906,'Hospitalisation Details'!$A$1:$H$2344,6,FALSE)</f>
        <v>tier - 2</v>
      </c>
      <c r="P1906" t="str">
        <f>VLOOKUP(A1906,'Hospitalisation Details'!$A$1:$H$2344,7,FALSE)</f>
        <v>R1012</v>
      </c>
      <c r="Q1906">
        <f>VLOOKUP(A1906,'Hospitalisation Details'!$A$1:$H$2344,8,FALSE)</f>
        <v>27</v>
      </c>
    </row>
    <row r="1907" spans="1:17" x14ac:dyDescent="0.3">
      <c r="A1907" t="s">
        <v>451</v>
      </c>
      <c r="B1907" t="str">
        <f>VLOOKUP(A1907, 'Customer Names'!$A$1:$D$2336,3,FALSE)</f>
        <v>Guerdan</v>
      </c>
      <c r="C1907">
        <f>VLOOKUP(A1907, 'Medical Examinations'!$A$1:$J$2336,2,FALSE)</f>
        <v>29.83</v>
      </c>
      <c r="D1907">
        <f>VLOOKUP(A1907,'Medical Examinations'!A1906:J4241,3,FALSE)</f>
        <v>5.39</v>
      </c>
      <c r="E1907" t="str">
        <f>VLOOKUP(A1907,'Medical Examinations'!A1906:J4241,4,FALSE)</f>
        <v>No</v>
      </c>
      <c r="F1907" t="str">
        <f>VLOOKUP(A1907,'Medical Examinations'!A1906:J4241,4,FALSE)</f>
        <v>No</v>
      </c>
      <c r="G1907" t="str">
        <f>VLOOKUP(A1907,'Medical Examinations'!A1907:J4241,6,FALSE)</f>
        <v>No</v>
      </c>
      <c r="H1907">
        <f>VLOOKUP(A1907,'Medical Examinations'!A1907:J4241,7,FALSE)</f>
        <v>0</v>
      </c>
      <c r="I1907" s="8" t="str">
        <f>VLOOKUP(A1907,'Medical Examinations'!A1907:J4241,8,FALSE)</f>
        <v>No</v>
      </c>
      <c r="J1907" t="str">
        <f>VLOOKUP(A1907,'Medical Examinations'!A1907:J4241,9,FALSE)</f>
        <v>Overweight</v>
      </c>
      <c r="K1907" t="str">
        <f>VLOOKUP(A1907,'Medical Examinations'!A1907:J4241,10,FALSE)</f>
        <v>Normal</v>
      </c>
      <c r="L1907" s="14">
        <f>VLOOKUP(A1907,'Hospitalisation Details'!$A$1:$H$2344,2,FALSE)</f>
        <v>36351</v>
      </c>
      <c r="M1907">
        <f>VLOOKUP(A1907,'Hospitalisation Details'!$A$1:$H$2344,4,FALSE)</f>
        <v>3955.98</v>
      </c>
      <c r="N1907" t="str">
        <f>VLOOKUP(A1907,'Hospitalisation Details'!$A$1:$H$2344,5,FALSE)</f>
        <v>tier - 2</v>
      </c>
      <c r="O1907" t="str">
        <f>VLOOKUP(A1907,'Hospitalisation Details'!$A$1:$H$2344,6,FALSE)</f>
        <v>tier - 3</v>
      </c>
      <c r="P1907" t="str">
        <f>VLOOKUP(A1907,'Hospitalisation Details'!$A$1:$H$2344,7,FALSE)</f>
        <v>R1021</v>
      </c>
      <c r="Q1907">
        <f>VLOOKUP(A1907,'Hospitalisation Details'!$A$1:$H$2344,8,FALSE)</f>
        <v>23</v>
      </c>
    </row>
    <row r="1908" spans="1:17" x14ac:dyDescent="0.3">
      <c r="A1908" t="s">
        <v>450</v>
      </c>
      <c r="B1908" t="str">
        <f>VLOOKUP(A1908, 'Customer Names'!$A$1:$D$2336,3,FALSE)</f>
        <v>Shaw</v>
      </c>
      <c r="C1908">
        <f>VLOOKUP(A1908, 'Medical Examinations'!$A$1:$J$2336,2,FALSE)</f>
        <v>29.59</v>
      </c>
      <c r="D1908">
        <f>VLOOKUP(A1908,'Medical Examinations'!A1907:J4242,3,FALSE)</f>
        <v>6.16</v>
      </c>
      <c r="E1908" t="str">
        <f>VLOOKUP(A1908,'Medical Examinations'!A1907:J4242,4,FALSE)</f>
        <v>No</v>
      </c>
      <c r="F1908" t="str">
        <f>VLOOKUP(A1908,'Medical Examinations'!A1907:J4242,4,FALSE)</f>
        <v>No</v>
      </c>
      <c r="G1908" t="str">
        <f>VLOOKUP(A1908,'Medical Examinations'!A1908:J4242,6,FALSE)</f>
        <v>Yes</v>
      </c>
      <c r="H1908">
        <f>VLOOKUP(A1908,'Medical Examinations'!A1908:J4242,7,FALSE)</f>
        <v>1</v>
      </c>
      <c r="I1908" s="8" t="str">
        <f>VLOOKUP(A1908,'Medical Examinations'!A1908:J4242,8,FALSE)</f>
        <v>No</v>
      </c>
      <c r="J1908" t="str">
        <f>VLOOKUP(A1908,'Medical Examinations'!A1908:J4242,9,FALSE)</f>
        <v>Overweight</v>
      </c>
      <c r="K1908" t="str">
        <f>VLOOKUP(A1908,'Medical Examinations'!A1908:J4242,10,FALSE)</f>
        <v>Prediabetes</v>
      </c>
      <c r="L1908" s="14">
        <f>VLOOKUP(A1908,'Hospitalisation Details'!$A$1:$H$2344,2,FALSE)</f>
        <v>34284</v>
      </c>
      <c r="M1908">
        <f>VLOOKUP(A1908,'Hospitalisation Details'!$A$1:$H$2344,4,FALSE)</f>
        <v>3947.41</v>
      </c>
      <c r="N1908" t="str">
        <f>VLOOKUP(A1908,'Hospitalisation Details'!$A$1:$H$2344,5,FALSE)</f>
        <v>tier - 2</v>
      </c>
      <c r="O1908" t="str">
        <f>VLOOKUP(A1908,'Hospitalisation Details'!$A$1:$H$2344,6,FALSE)</f>
        <v>tier - 2</v>
      </c>
      <c r="P1908" t="str">
        <f>VLOOKUP(A1908,'Hospitalisation Details'!$A$1:$H$2344,7,FALSE)</f>
        <v>R1013</v>
      </c>
      <c r="Q1908">
        <f>VLOOKUP(A1908,'Hospitalisation Details'!$A$1:$H$2344,8,FALSE)</f>
        <v>29</v>
      </c>
    </row>
    <row r="1909" spans="1:17" x14ac:dyDescent="0.3">
      <c r="A1909" t="s">
        <v>449</v>
      </c>
      <c r="B1909" t="str">
        <f>VLOOKUP(A1909, 'Customer Names'!$A$1:$D$2336,3,FALSE)</f>
        <v>Mills-Honarvar</v>
      </c>
      <c r="C1909">
        <f>VLOOKUP(A1909, 'Medical Examinations'!$A$1:$J$2336,2,FALSE)</f>
        <v>31.16</v>
      </c>
      <c r="D1909">
        <f>VLOOKUP(A1909,'Medical Examinations'!A1908:J4243,3,FALSE)</f>
        <v>4.49</v>
      </c>
      <c r="E1909" t="str">
        <f>VLOOKUP(A1909,'Medical Examinations'!A1908:J4243,4,FALSE)</f>
        <v>No</v>
      </c>
      <c r="F1909" t="str">
        <f>VLOOKUP(A1909,'Medical Examinations'!A1908:J4243,4,FALSE)</f>
        <v>No</v>
      </c>
      <c r="G1909" t="str">
        <f>VLOOKUP(A1909,'Medical Examinations'!A1909:J4243,6,FALSE)</f>
        <v>Yes</v>
      </c>
      <c r="H1909">
        <f>VLOOKUP(A1909,'Medical Examinations'!A1909:J4243,7,FALSE)</f>
        <v>1</v>
      </c>
      <c r="I1909" s="8" t="str">
        <f>VLOOKUP(A1909,'Medical Examinations'!A1909:J4243,8,FALSE)</f>
        <v>No</v>
      </c>
      <c r="J1909" t="str">
        <f>VLOOKUP(A1909,'Medical Examinations'!A1909:J4243,9,FALSE)</f>
        <v>Obesity</v>
      </c>
      <c r="K1909" t="str">
        <f>VLOOKUP(A1909,'Medical Examinations'!A1909:J4243,10,FALSE)</f>
        <v>Normal</v>
      </c>
      <c r="L1909" s="14">
        <f>VLOOKUP(A1909,'Hospitalisation Details'!$A$1:$H$2344,2,FALSE)</f>
        <v>34241</v>
      </c>
      <c r="M1909">
        <f>VLOOKUP(A1909,'Hospitalisation Details'!$A$1:$H$2344,4,FALSE)</f>
        <v>3943.6</v>
      </c>
      <c r="N1909" t="str">
        <f>VLOOKUP(A1909,'Hospitalisation Details'!$A$1:$H$2344,5,FALSE)</f>
        <v>tier - 2</v>
      </c>
      <c r="O1909" t="str">
        <f>VLOOKUP(A1909,'Hospitalisation Details'!$A$1:$H$2344,6,FALSE)</f>
        <v>tier - 3</v>
      </c>
      <c r="P1909" t="str">
        <f>VLOOKUP(A1909,'Hospitalisation Details'!$A$1:$H$2344,7,FALSE)</f>
        <v>R1024</v>
      </c>
      <c r="Q1909">
        <f>VLOOKUP(A1909,'Hospitalisation Details'!$A$1:$H$2344,8,FALSE)</f>
        <v>29</v>
      </c>
    </row>
    <row r="1910" spans="1:17" x14ac:dyDescent="0.3">
      <c r="A1910" t="s">
        <v>448</v>
      </c>
      <c r="B1910" t="str">
        <f>VLOOKUP(A1910, 'Customer Names'!$A$1:$D$2336,3,FALSE)</f>
        <v>Farvard</v>
      </c>
      <c r="C1910">
        <f>VLOOKUP(A1910, 'Medical Examinations'!$A$1:$J$2336,2,FALSE)</f>
        <v>34.21</v>
      </c>
      <c r="D1910">
        <f>VLOOKUP(A1910,'Medical Examinations'!A1909:J4244,3,FALSE)</f>
        <v>4.4800000000000004</v>
      </c>
      <c r="E1910" t="str">
        <f>VLOOKUP(A1910,'Medical Examinations'!A1909:J4244,4,FALSE)</f>
        <v>Yes</v>
      </c>
      <c r="F1910" t="str">
        <f>VLOOKUP(A1910,'Medical Examinations'!A1909:J4244,4,FALSE)</f>
        <v>Yes</v>
      </c>
      <c r="G1910" t="str">
        <f>VLOOKUP(A1910,'Medical Examinations'!A1910:J4244,6,FALSE)</f>
        <v>No</v>
      </c>
      <c r="H1910">
        <f>VLOOKUP(A1910,'Medical Examinations'!A1910:J4244,7,FALSE)</f>
        <v>1</v>
      </c>
      <c r="I1910" s="8" t="str">
        <f>VLOOKUP(A1910,'Medical Examinations'!A1910:J4244,8,FALSE)</f>
        <v>No</v>
      </c>
      <c r="J1910" t="str">
        <f>VLOOKUP(A1910,'Medical Examinations'!A1910:J4244,9,FALSE)</f>
        <v>Obesity</v>
      </c>
      <c r="K1910" t="str">
        <f>VLOOKUP(A1910,'Medical Examinations'!A1910:J4244,10,FALSE)</f>
        <v>Normal</v>
      </c>
      <c r="L1910" s="14">
        <f>VLOOKUP(A1910,'Hospitalisation Details'!$A$1:$H$2344,2,FALSE)</f>
        <v>32440</v>
      </c>
      <c r="M1910">
        <f>VLOOKUP(A1910,'Hospitalisation Details'!$A$1:$H$2344,4,FALSE)</f>
        <v>3935.18</v>
      </c>
      <c r="N1910" t="str">
        <f>VLOOKUP(A1910,'Hospitalisation Details'!$A$1:$H$2344,5,FALSE)</f>
        <v>tier - 3</v>
      </c>
      <c r="O1910" t="str">
        <f>VLOOKUP(A1910,'Hospitalisation Details'!$A$1:$H$2344,6,FALSE)</f>
        <v>tier - 1</v>
      </c>
      <c r="P1910" t="str">
        <f>VLOOKUP(A1910,'Hospitalisation Details'!$A$1:$H$2344,7,FALSE)</f>
        <v>R1013</v>
      </c>
      <c r="Q1910">
        <f>VLOOKUP(A1910,'Hospitalisation Details'!$A$1:$H$2344,8,FALSE)</f>
        <v>34</v>
      </c>
    </row>
    <row r="1911" spans="1:17" x14ac:dyDescent="0.3">
      <c r="A1911" t="s">
        <v>447</v>
      </c>
      <c r="B1911" t="str">
        <f>VLOOKUP(A1911, 'Customer Names'!$A$1:$D$2336,3,FALSE)</f>
        <v>Kelly</v>
      </c>
      <c r="C1911">
        <f>VLOOKUP(A1911, 'Medical Examinations'!$A$1:$J$2336,2,FALSE)</f>
        <v>34.86</v>
      </c>
      <c r="D1911">
        <f>VLOOKUP(A1911,'Medical Examinations'!A1910:J4245,3,FALSE)</f>
        <v>10.97</v>
      </c>
      <c r="E1911" t="str">
        <f>VLOOKUP(A1911,'Medical Examinations'!A1910:J4245,4,FALSE)</f>
        <v>No</v>
      </c>
      <c r="F1911" t="str">
        <f>VLOOKUP(A1911,'Medical Examinations'!A1910:J4245,4,FALSE)</f>
        <v>No</v>
      </c>
      <c r="G1911" t="str">
        <f>VLOOKUP(A1911,'Medical Examinations'!A1911:J4245,6,FALSE)</f>
        <v>No</v>
      </c>
      <c r="H1911">
        <f>VLOOKUP(A1911,'Medical Examinations'!A1911:J4245,7,FALSE)</f>
        <v>0</v>
      </c>
      <c r="I1911" s="8" t="str">
        <f>VLOOKUP(A1911,'Medical Examinations'!A1911:J4245,8,FALSE)</f>
        <v>No</v>
      </c>
      <c r="J1911" t="str">
        <f>VLOOKUP(A1911,'Medical Examinations'!A1911:J4245,9,FALSE)</f>
        <v>Obesity</v>
      </c>
      <c r="K1911" t="str">
        <f>VLOOKUP(A1911,'Medical Examinations'!A1911:J4245,10,FALSE)</f>
        <v>Diabetes</v>
      </c>
      <c r="L1911" s="14">
        <f>VLOOKUP(A1911,'Hospitalisation Details'!$A$1:$H$2344,2,FALSE)</f>
        <v>37422</v>
      </c>
      <c r="M1911">
        <f>VLOOKUP(A1911,'Hospitalisation Details'!$A$1:$H$2344,4,FALSE)</f>
        <v>3931.51</v>
      </c>
      <c r="N1911" t="str">
        <f>VLOOKUP(A1911,'Hospitalisation Details'!$A$1:$H$2344,5,FALSE)</f>
        <v>tier - 2</v>
      </c>
      <c r="O1911" t="str">
        <f>VLOOKUP(A1911,'Hospitalisation Details'!$A$1:$H$2344,6,FALSE)</f>
        <v>tier - 3</v>
      </c>
      <c r="P1911" t="str">
        <f>VLOOKUP(A1911,'Hospitalisation Details'!$A$1:$H$2344,7,FALSE)</f>
        <v>R1011</v>
      </c>
      <c r="Q1911">
        <f>VLOOKUP(A1911,'Hospitalisation Details'!$A$1:$H$2344,8,FALSE)</f>
        <v>20</v>
      </c>
    </row>
    <row r="1912" spans="1:17" x14ac:dyDescent="0.3">
      <c r="A1912" t="s">
        <v>446</v>
      </c>
      <c r="B1912" t="str">
        <f>VLOOKUP(A1912, 'Customer Names'!$A$1:$D$2336,3,FALSE)</f>
        <v>Skinner</v>
      </c>
      <c r="C1912">
        <f>VLOOKUP(A1912, 'Medical Examinations'!$A$1:$J$2336,2,FALSE)</f>
        <v>34.58</v>
      </c>
      <c r="D1912">
        <f>VLOOKUP(A1912,'Medical Examinations'!A1911:J4246,3,FALSE)</f>
        <v>5.14</v>
      </c>
      <c r="E1912" t="str">
        <f>VLOOKUP(A1912,'Medical Examinations'!A1911:J4246,4,FALSE)</f>
        <v>No</v>
      </c>
      <c r="F1912" t="str">
        <f>VLOOKUP(A1912,'Medical Examinations'!A1911:J4246,4,FALSE)</f>
        <v>No</v>
      </c>
      <c r="G1912" t="str">
        <f>VLOOKUP(A1912,'Medical Examinations'!A1912:J4246,6,FALSE)</f>
        <v>No</v>
      </c>
      <c r="H1912">
        <f>VLOOKUP(A1912,'Medical Examinations'!A1912:J4246,7,FALSE)</f>
        <v>2</v>
      </c>
      <c r="I1912" s="8" t="str">
        <f>VLOOKUP(A1912,'Medical Examinations'!A1912:J4246,8,FALSE)</f>
        <v>No</v>
      </c>
      <c r="J1912" t="str">
        <f>VLOOKUP(A1912,'Medical Examinations'!A1912:J4246,9,FALSE)</f>
        <v>Obesity</v>
      </c>
      <c r="K1912" t="str">
        <f>VLOOKUP(A1912,'Medical Examinations'!A1912:J4246,10,FALSE)</f>
        <v>Normal</v>
      </c>
      <c r="L1912" s="14">
        <f>VLOOKUP(A1912,'Hospitalisation Details'!$A$1:$H$2344,2,FALSE)</f>
        <v>36717</v>
      </c>
      <c r="M1912">
        <f>VLOOKUP(A1912,'Hospitalisation Details'!$A$1:$H$2344,4,FALSE)</f>
        <v>3925.76</v>
      </c>
      <c r="N1912" t="str">
        <f>VLOOKUP(A1912,'Hospitalisation Details'!$A$1:$H$2344,5,FALSE)</f>
        <v>tier - 2</v>
      </c>
      <c r="O1912" t="str">
        <f>VLOOKUP(A1912,'Hospitalisation Details'!$A$1:$H$2344,6,FALSE)</f>
        <v>tier - 2</v>
      </c>
      <c r="P1912" t="str">
        <f>VLOOKUP(A1912,'Hospitalisation Details'!$A$1:$H$2344,7,FALSE)</f>
        <v>R1024</v>
      </c>
      <c r="Q1912">
        <f>VLOOKUP(A1912,'Hospitalisation Details'!$A$1:$H$2344,8,FALSE)</f>
        <v>22</v>
      </c>
    </row>
    <row r="1913" spans="1:17" x14ac:dyDescent="0.3">
      <c r="A1913" t="s">
        <v>445</v>
      </c>
      <c r="B1913" t="str">
        <f>VLOOKUP(A1913, 'Customer Names'!$A$1:$D$2336,3,FALSE)</f>
        <v>Murphy</v>
      </c>
      <c r="C1913">
        <f>VLOOKUP(A1913, 'Medical Examinations'!$A$1:$J$2336,2,FALSE)</f>
        <v>17.940000000000001</v>
      </c>
      <c r="D1913">
        <f>VLOOKUP(A1913,'Medical Examinations'!A1912:J4247,3,FALSE)</f>
        <v>5.17</v>
      </c>
      <c r="E1913" t="str">
        <f>VLOOKUP(A1913,'Medical Examinations'!A1912:J4247,4,FALSE)</f>
        <v>Yes</v>
      </c>
      <c r="F1913" t="str">
        <f>VLOOKUP(A1913,'Medical Examinations'!A1912:J4247,4,FALSE)</f>
        <v>Yes</v>
      </c>
      <c r="G1913" t="str">
        <f>VLOOKUP(A1913,'Medical Examinations'!A1913:J4247,6,FALSE)</f>
        <v>No</v>
      </c>
      <c r="H1913">
        <f>VLOOKUP(A1913,'Medical Examinations'!A1913:J4247,7,FALSE)</f>
        <v>0</v>
      </c>
      <c r="I1913" s="8" t="str">
        <f>VLOOKUP(A1913,'Medical Examinations'!A1913:J4247,8,FALSE)</f>
        <v>No</v>
      </c>
      <c r="J1913" t="str">
        <f>VLOOKUP(A1913,'Medical Examinations'!A1913:J4247,9,FALSE)</f>
        <v>Underweight</v>
      </c>
      <c r="K1913" t="str">
        <f>VLOOKUP(A1913,'Medical Examinations'!A1913:J4247,10,FALSE)</f>
        <v>Normal</v>
      </c>
      <c r="L1913" s="14">
        <f>VLOOKUP(A1913,'Hospitalisation Details'!$A$1:$H$2344,2,FALSE)</f>
        <v>31233</v>
      </c>
      <c r="M1913">
        <f>VLOOKUP(A1913,'Hospitalisation Details'!$A$1:$H$2344,4,FALSE)</f>
        <v>3910.44</v>
      </c>
      <c r="N1913" t="str">
        <f>VLOOKUP(A1913,'Hospitalisation Details'!$A$1:$H$2344,5,FALSE)</f>
        <v>tier - 2</v>
      </c>
      <c r="O1913" t="str">
        <f>VLOOKUP(A1913,'Hospitalisation Details'!$A$1:$H$2344,6,FALSE)</f>
        <v>tier - 2</v>
      </c>
      <c r="P1913" t="str">
        <f>VLOOKUP(A1913,'Hospitalisation Details'!$A$1:$H$2344,7,FALSE)</f>
        <v>R1013</v>
      </c>
      <c r="Q1913">
        <f>VLOOKUP(A1913,'Hospitalisation Details'!$A$1:$H$2344,8,FALSE)</f>
        <v>37</v>
      </c>
    </row>
    <row r="1914" spans="1:17" x14ac:dyDescent="0.3">
      <c r="A1914" t="s">
        <v>444</v>
      </c>
      <c r="B1914" t="str">
        <f>VLOOKUP(A1914, 'Customer Names'!$A$1:$D$2336,3,FALSE)</f>
        <v>Shue</v>
      </c>
      <c r="C1914">
        <f>VLOOKUP(A1914, 'Medical Examinations'!$A$1:$J$2336,2,FALSE)</f>
        <v>26.8</v>
      </c>
      <c r="D1914">
        <f>VLOOKUP(A1914,'Medical Examinations'!A1913:J4248,3,FALSE)</f>
        <v>6.18</v>
      </c>
      <c r="E1914" t="str">
        <f>VLOOKUP(A1914,'Medical Examinations'!A1913:J4248,4,FALSE)</f>
        <v>Yes</v>
      </c>
      <c r="F1914" t="str">
        <f>VLOOKUP(A1914,'Medical Examinations'!A1913:J4248,4,FALSE)</f>
        <v>Yes</v>
      </c>
      <c r="G1914" t="str">
        <f>VLOOKUP(A1914,'Medical Examinations'!A1914:J4248,6,FALSE)</f>
        <v>Yes</v>
      </c>
      <c r="H1914">
        <f>VLOOKUP(A1914,'Medical Examinations'!A1914:J4248,7,FALSE)</f>
        <v>1</v>
      </c>
      <c r="I1914" s="8" t="str">
        <f>VLOOKUP(A1914,'Medical Examinations'!A1914:J4248,8,FALSE)</f>
        <v>No</v>
      </c>
      <c r="J1914" t="str">
        <f>VLOOKUP(A1914,'Medical Examinations'!A1914:J4248,9,FALSE)</f>
        <v>Overweight</v>
      </c>
      <c r="K1914" t="str">
        <f>VLOOKUP(A1914,'Medical Examinations'!A1914:J4248,10,FALSE)</f>
        <v>Prediabetes</v>
      </c>
      <c r="L1914" s="14">
        <f>VLOOKUP(A1914,'Hospitalisation Details'!$A$1:$H$2344,2,FALSE)</f>
        <v>35758</v>
      </c>
      <c r="M1914">
        <f>VLOOKUP(A1914,'Hospitalisation Details'!$A$1:$H$2344,4,FALSE)</f>
        <v>3906.13</v>
      </c>
      <c r="N1914" t="str">
        <f>VLOOKUP(A1914,'Hospitalisation Details'!$A$1:$H$2344,5,FALSE)</f>
        <v>tier - 3</v>
      </c>
      <c r="O1914" t="str">
        <f>VLOOKUP(A1914,'Hospitalisation Details'!$A$1:$H$2344,6,FALSE)</f>
        <v>tier - 3</v>
      </c>
      <c r="P1914" t="str">
        <f>VLOOKUP(A1914,'Hospitalisation Details'!$A$1:$H$2344,7,FALSE)</f>
        <v>R1011</v>
      </c>
      <c r="Q1914">
        <f>VLOOKUP(A1914,'Hospitalisation Details'!$A$1:$H$2344,8,FALSE)</f>
        <v>25</v>
      </c>
    </row>
    <row r="1915" spans="1:17" x14ac:dyDescent="0.3">
      <c r="A1915" t="s">
        <v>443</v>
      </c>
      <c r="B1915" t="str">
        <f>VLOOKUP(A1915, 'Customer Names'!$A$1:$D$2336,3,FALSE)</f>
        <v>Reilly</v>
      </c>
      <c r="C1915">
        <f>VLOOKUP(A1915, 'Medical Examinations'!$A$1:$J$2336,2,FALSE)</f>
        <v>17.690000000000001</v>
      </c>
      <c r="D1915">
        <f>VLOOKUP(A1915,'Medical Examinations'!A1914:J4249,3,FALSE)</f>
        <v>9.07</v>
      </c>
      <c r="E1915" t="str">
        <f>VLOOKUP(A1915,'Medical Examinations'!A1914:J4249,4,FALSE)</f>
        <v>Yes</v>
      </c>
      <c r="F1915" t="str">
        <f>VLOOKUP(A1915,'Medical Examinations'!A1914:J4249,4,FALSE)</f>
        <v>Yes</v>
      </c>
      <c r="G1915" t="str">
        <f>VLOOKUP(A1915,'Medical Examinations'!A1915:J4249,6,FALSE)</f>
        <v>No</v>
      </c>
      <c r="H1915">
        <f>VLOOKUP(A1915,'Medical Examinations'!A1915:J4249,7,FALSE)</f>
        <v>0</v>
      </c>
      <c r="I1915" s="8" t="str">
        <f>VLOOKUP(A1915,'Medical Examinations'!A1915:J4249,8,FALSE)</f>
        <v>No</v>
      </c>
      <c r="J1915" t="str">
        <f>VLOOKUP(A1915,'Medical Examinations'!A1915:J4249,9,FALSE)</f>
        <v>Underweight</v>
      </c>
      <c r="K1915" t="str">
        <f>VLOOKUP(A1915,'Medical Examinations'!A1915:J4249,10,FALSE)</f>
        <v>Diabetes</v>
      </c>
      <c r="L1915" s="14">
        <f>VLOOKUP(A1915,'Hospitalisation Details'!$A$1:$H$2344,2,FALSE)</f>
        <v>29825</v>
      </c>
      <c r="M1915">
        <f>VLOOKUP(A1915,'Hospitalisation Details'!$A$1:$H$2344,4,FALSE)</f>
        <v>3902.07</v>
      </c>
      <c r="N1915" t="str">
        <f>VLOOKUP(A1915,'Hospitalisation Details'!$A$1:$H$2344,5,FALSE)</f>
        <v>tier - 2</v>
      </c>
      <c r="O1915" t="str">
        <f>VLOOKUP(A1915,'Hospitalisation Details'!$A$1:$H$2344,6,FALSE)</f>
        <v>tier - 2</v>
      </c>
      <c r="P1915" t="str">
        <f>VLOOKUP(A1915,'Hospitalisation Details'!$A$1:$H$2344,7,FALSE)</f>
        <v>R1013</v>
      </c>
      <c r="Q1915">
        <f>VLOOKUP(A1915,'Hospitalisation Details'!$A$1:$H$2344,8,FALSE)</f>
        <v>41</v>
      </c>
    </row>
    <row r="1916" spans="1:17" x14ac:dyDescent="0.3">
      <c r="A1916" t="s">
        <v>442</v>
      </c>
      <c r="B1916" t="str">
        <f>VLOOKUP(A1916, 'Customer Names'!$A$1:$D$2336,3,FALSE)</f>
        <v>Blinn</v>
      </c>
      <c r="C1916">
        <f>VLOOKUP(A1916, 'Medical Examinations'!$A$1:$J$2336,2,FALSE)</f>
        <v>25.77</v>
      </c>
      <c r="D1916">
        <f>VLOOKUP(A1916,'Medical Examinations'!A1915:J4250,3,FALSE)</f>
        <v>4.43</v>
      </c>
      <c r="E1916" t="str">
        <f>VLOOKUP(A1916,'Medical Examinations'!A1915:J4250,4,FALSE)</f>
        <v>No</v>
      </c>
      <c r="F1916" t="str">
        <f>VLOOKUP(A1916,'Medical Examinations'!A1915:J4250,4,FALSE)</f>
        <v>No</v>
      </c>
      <c r="G1916" t="str">
        <f>VLOOKUP(A1916,'Medical Examinations'!A1916:J4250,6,FALSE)</f>
        <v>Yes</v>
      </c>
      <c r="H1916">
        <f>VLOOKUP(A1916,'Medical Examinations'!A1916:J4250,7,FALSE)</f>
        <v>1</v>
      </c>
      <c r="I1916" s="8" t="str">
        <f>VLOOKUP(A1916,'Medical Examinations'!A1916:J4250,8,FALSE)</f>
        <v>No</v>
      </c>
      <c r="J1916" t="str">
        <f>VLOOKUP(A1916,'Medical Examinations'!A1916:J4250,9,FALSE)</f>
        <v>Overweight</v>
      </c>
      <c r="K1916" t="str">
        <f>VLOOKUP(A1916,'Medical Examinations'!A1916:J4250,10,FALSE)</f>
        <v>Normal</v>
      </c>
      <c r="L1916" s="14">
        <f>VLOOKUP(A1916,'Hospitalisation Details'!$A$1:$H$2344,2,FALSE)</f>
        <v>34226</v>
      </c>
      <c r="M1916">
        <f>VLOOKUP(A1916,'Hospitalisation Details'!$A$1:$H$2344,4,FALSE)</f>
        <v>3898.35</v>
      </c>
      <c r="N1916" t="str">
        <f>VLOOKUP(A1916,'Hospitalisation Details'!$A$1:$H$2344,5,FALSE)</f>
        <v>tier - 2</v>
      </c>
      <c r="O1916" t="str">
        <f>VLOOKUP(A1916,'Hospitalisation Details'!$A$1:$H$2344,6,FALSE)</f>
        <v>tier - 2</v>
      </c>
      <c r="P1916" t="str">
        <f>VLOOKUP(A1916,'Hospitalisation Details'!$A$1:$H$2344,7,FALSE)</f>
        <v>R1012</v>
      </c>
      <c r="Q1916">
        <f>VLOOKUP(A1916,'Hospitalisation Details'!$A$1:$H$2344,8,FALSE)</f>
        <v>29</v>
      </c>
    </row>
    <row r="1917" spans="1:17" x14ac:dyDescent="0.3">
      <c r="A1917" t="s">
        <v>441</v>
      </c>
      <c r="B1917" t="str">
        <f>VLOOKUP(A1917, 'Customer Names'!$A$1:$D$2336,3,FALSE)</f>
        <v>Duyn</v>
      </c>
      <c r="C1917">
        <f>VLOOKUP(A1917, 'Medical Examinations'!$A$1:$J$2336,2,FALSE)</f>
        <v>34.46</v>
      </c>
      <c r="D1917">
        <f>VLOOKUP(A1917,'Medical Examinations'!A1916:J4251,3,FALSE)</f>
        <v>4.17</v>
      </c>
      <c r="E1917" t="str">
        <f>VLOOKUP(A1917,'Medical Examinations'!A1916:J4251,4,FALSE)</f>
        <v>No</v>
      </c>
      <c r="F1917" t="str">
        <f>VLOOKUP(A1917,'Medical Examinations'!A1916:J4251,4,FALSE)</f>
        <v>No</v>
      </c>
      <c r="G1917" t="str">
        <f>VLOOKUP(A1917,'Medical Examinations'!A1917:J4251,6,FALSE)</f>
        <v>No</v>
      </c>
      <c r="H1917">
        <f>VLOOKUP(A1917,'Medical Examinations'!A1917:J4251,7,FALSE)</f>
        <v>1</v>
      </c>
      <c r="I1917" s="8" t="str">
        <f>VLOOKUP(A1917,'Medical Examinations'!A1917:J4251,8,FALSE)</f>
        <v>No</v>
      </c>
      <c r="J1917" t="str">
        <f>VLOOKUP(A1917,'Medical Examinations'!A1917:J4251,9,FALSE)</f>
        <v>Obesity</v>
      </c>
      <c r="K1917" t="str">
        <f>VLOOKUP(A1917,'Medical Examinations'!A1917:J4251,10,FALSE)</f>
        <v>Normal</v>
      </c>
      <c r="L1917" s="14">
        <f>VLOOKUP(A1917,'Hospitalisation Details'!$A$1:$H$2344,2,FALSE)</f>
        <v>38181</v>
      </c>
      <c r="M1917">
        <f>VLOOKUP(A1917,'Hospitalisation Details'!$A$1:$H$2344,4,FALSE)</f>
        <v>3889.2</v>
      </c>
      <c r="N1917" t="str">
        <f>VLOOKUP(A1917,'Hospitalisation Details'!$A$1:$H$2344,5,FALSE)</f>
        <v>tier - 2</v>
      </c>
      <c r="O1917" t="str">
        <f>VLOOKUP(A1917,'Hospitalisation Details'!$A$1:$H$2344,6,FALSE)</f>
        <v>tier - 2</v>
      </c>
      <c r="P1917" t="str">
        <f>VLOOKUP(A1917,'Hospitalisation Details'!$A$1:$H$2344,7,FALSE)</f>
        <v>R1012</v>
      </c>
      <c r="Q1917">
        <f>VLOOKUP(A1917,'Hospitalisation Details'!$A$1:$H$2344,8,FALSE)</f>
        <v>18</v>
      </c>
    </row>
    <row r="1918" spans="1:17" x14ac:dyDescent="0.3">
      <c r="A1918" t="s">
        <v>440</v>
      </c>
      <c r="B1918" t="str">
        <f>VLOOKUP(A1918, 'Customer Names'!$A$1:$D$2336,3,FALSE)</f>
        <v>Wardian</v>
      </c>
      <c r="C1918">
        <f>VLOOKUP(A1918, 'Medical Examinations'!$A$1:$J$2336,2,FALSE)</f>
        <v>30.875</v>
      </c>
      <c r="D1918">
        <f>VLOOKUP(A1918,'Medical Examinations'!A1917:J4252,3,FALSE)</f>
        <v>4.95</v>
      </c>
      <c r="E1918" t="str">
        <f>VLOOKUP(A1918,'Medical Examinations'!A1917:J4252,4,FALSE)</f>
        <v>Yes</v>
      </c>
      <c r="F1918" t="str">
        <f>VLOOKUP(A1918,'Medical Examinations'!A1917:J4252,4,FALSE)</f>
        <v>Yes</v>
      </c>
      <c r="G1918" t="str">
        <f>VLOOKUP(A1918,'Medical Examinations'!A1918:J4252,6,FALSE)</f>
        <v>No</v>
      </c>
      <c r="H1918">
        <f>VLOOKUP(A1918,'Medical Examinations'!A1918:J4252,7,FALSE)</f>
        <v>0</v>
      </c>
      <c r="I1918" s="8" t="str">
        <f>VLOOKUP(A1918,'Medical Examinations'!A1918:J4252,8,FALSE)</f>
        <v>No</v>
      </c>
      <c r="J1918" t="str">
        <f>VLOOKUP(A1918,'Medical Examinations'!A1918:J4252,9,FALSE)</f>
        <v>Obesity</v>
      </c>
      <c r="K1918" t="str">
        <f>VLOOKUP(A1918,'Medical Examinations'!A1918:J4252,10,FALSE)</f>
        <v>Normal</v>
      </c>
      <c r="L1918" s="14">
        <f>VLOOKUP(A1918,'Hospitalisation Details'!$A$1:$H$2344,2,FALSE)</f>
        <v>35361</v>
      </c>
      <c r="M1918">
        <f>VLOOKUP(A1918,'Hospitalisation Details'!$A$1:$H$2344,4,FALSE)</f>
        <v>3877.3</v>
      </c>
      <c r="N1918" t="str">
        <f>VLOOKUP(A1918,'Hospitalisation Details'!$A$1:$H$2344,5,FALSE)</f>
        <v>tier - 1</v>
      </c>
      <c r="O1918" t="str">
        <f>VLOOKUP(A1918,'Hospitalisation Details'!$A$1:$H$2344,6,FALSE)</f>
        <v>tier - 3</v>
      </c>
      <c r="P1918" t="str">
        <f>VLOOKUP(A1918,'Hospitalisation Details'!$A$1:$H$2344,7,FALSE)</f>
        <v>R1012</v>
      </c>
      <c r="Q1918">
        <f>VLOOKUP(A1918,'Hospitalisation Details'!$A$1:$H$2344,8,FALSE)</f>
        <v>26</v>
      </c>
    </row>
    <row r="1919" spans="1:17" x14ac:dyDescent="0.3">
      <c r="A1919" t="s">
        <v>439</v>
      </c>
      <c r="B1919" t="str">
        <f>VLOOKUP(A1919, 'Customer Names'!$A$1:$D$2336,3,FALSE)</f>
        <v>Heuninck</v>
      </c>
      <c r="C1919">
        <f>VLOOKUP(A1919, 'Medical Examinations'!$A$1:$J$2336,2,FALSE)</f>
        <v>39.49</v>
      </c>
      <c r="D1919">
        <f>VLOOKUP(A1919,'Medical Examinations'!A1918:J4253,3,FALSE)</f>
        <v>5.13</v>
      </c>
      <c r="E1919" t="str">
        <f>VLOOKUP(A1919,'Medical Examinations'!A1918:J4253,4,FALSE)</f>
        <v>No</v>
      </c>
      <c r="F1919" t="str">
        <f>VLOOKUP(A1919,'Medical Examinations'!A1918:J4253,4,FALSE)</f>
        <v>No</v>
      </c>
      <c r="G1919" t="str">
        <f>VLOOKUP(A1919,'Medical Examinations'!A1919:J4253,6,FALSE)</f>
        <v>No</v>
      </c>
      <c r="H1919">
        <f>VLOOKUP(A1919,'Medical Examinations'!A1919:J4253,7,FALSE)</f>
        <v>0</v>
      </c>
      <c r="I1919" s="8" t="str">
        <f>VLOOKUP(A1919,'Medical Examinations'!A1919:J4253,8,FALSE)</f>
        <v>No</v>
      </c>
      <c r="J1919" t="str">
        <f>VLOOKUP(A1919,'Medical Examinations'!A1919:J4253,9,FALSE)</f>
        <v>Obesity</v>
      </c>
      <c r="K1919" t="str">
        <f>VLOOKUP(A1919,'Medical Examinations'!A1919:J4253,10,FALSE)</f>
        <v>Normal</v>
      </c>
      <c r="L1919" s="14">
        <f>VLOOKUP(A1919,'Hospitalisation Details'!$A$1:$H$2344,2,FALSE)</f>
        <v>33444</v>
      </c>
      <c r="M1919">
        <f>VLOOKUP(A1919,'Hospitalisation Details'!$A$1:$H$2344,4,FALSE)</f>
        <v>3875.73</v>
      </c>
      <c r="N1919" t="str">
        <f>VLOOKUP(A1919,'Hospitalisation Details'!$A$1:$H$2344,5,FALSE)</f>
        <v>tier - 2</v>
      </c>
      <c r="O1919" t="str">
        <f>VLOOKUP(A1919,'Hospitalisation Details'!$A$1:$H$2344,6,FALSE)</f>
        <v>tier - 3</v>
      </c>
      <c r="P1919" t="str">
        <f>VLOOKUP(A1919,'Hospitalisation Details'!$A$1:$H$2344,7,FALSE)</f>
        <v>R1013</v>
      </c>
      <c r="Q1919">
        <f>VLOOKUP(A1919,'Hospitalisation Details'!$A$1:$H$2344,8,FALSE)</f>
        <v>31</v>
      </c>
    </row>
    <row r="1920" spans="1:17" x14ac:dyDescent="0.3">
      <c r="A1920" t="s">
        <v>438</v>
      </c>
      <c r="B1920" t="str">
        <f>VLOOKUP(A1920, 'Customer Names'!$A$1:$D$2336,3,FALSE)</f>
        <v>Kipyego</v>
      </c>
      <c r="C1920">
        <f>VLOOKUP(A1920, 'Medical Examinations'!$A$1:$J$2336,2,FALSE)</f>
        <v>28.88</v>
      </c>
      <c r="D1920">
        <f>VLOOKUP(A1920,'Medical Examinations'!A1919:J4254,3,FALSE)</f>
        <v>4.0999999999999996</v>
      </c>
      <c r="E1920" t="str">
        <f>VLOOKUP(A1920,'Medical Examinations'!A1919:J4254,4,FALSE)</f>
        <v>No</v>
      </c>
      <c r="F1920" t="str">
        <f>VLOOKUP(A1920,'Medical Examinations'!A1919:J4254,4,FALSE)</f>
        <v>No</v>
      </c>
      <c r="G1920" t="str">
        <f>VLOOKUP(A1920,'Medical Examinations'!A1920:J4254,6,FALSE)</f>
        <v>No</v>
      </c>
      <c r="H1920">
        <f>VLOOKUP(A1920,'Medical Examinations'!A1920:J4254,7,FALSE)</f>
        <v>0</v>
      </c>
      <c r="I1920" s="8" t="str">
        <f>VLOOKUP(A1920,'Medical Examinations'!A1920:J4254,8,FALSE)</f>
        <v>No</v>
      </c>
      <c r="J1920" t="str">
        <f>VLOOKUP(A1920,'Medical Examinations'!A1920:J4254,9,FALSE)</f>
        <v>Overweight</v>
      </c>
      <c r="K1920" t="str">
        <f>VLOOKUP(A1920,'Medical Examinations'!A1920:J4254,10,FALSE)</f>
        <v>Normal</v>
      </c>
      <c r="L1920" s="14">
        <f>VLOOKUP(A1920,'Hospitalisation Details'!$A$1:$H$2344,2,FALSE)</f>
        <v>33048</v>
      </c>
      <c r="M1920">
        <f>VLOOKUP(A1920,'Hospitalisation Details'!$A$1:$H$2344,4,FALSE)</f>
        <v>3866.86</v>
      </c>
      <c r="N1920" t="str">
        <f>VLOOKUP(A1920,'Hospitalisation Details'!$A$1:$H$2344,5,FALSE)</f>
        <v>tier - 1</v>
      </c>
      <c r="O1920" t="str">
        <f>VLOOKUP(A1920,'Hospitalisation Details'!$A$1:$H$2344,6,FALSE)</f>
        <v>tier - 1</v>
      </c>
      <c r="P1920" t="str">
        <f>VLOOKUP(A1920,'Hospitalisation Details'!$A$1:$H$2344,7,FALSE)</f>
        <v>R1012</v>
      </c>
      <c r="Q1920">
        <f>VLOOKUP(A1920,'Hospitalisation Details'!$A$1:$H$2344,8,FALSE)</f>
        <v>32</v>
      </c>
    </row>
    <row r="1921" spans="1:17" x14ac:dyDescent="0.3">
      <c r="A1921" t="s">
        <v>437</v>
      </c>
      <c r="B1921" t="str">
        <f>VLOOKUP(A1921, 'Customer Names'!$A$1:$D$2336,3,FALSE)</f>
        <v>Kuehl</v>
      </c>
      <c r="C1921">
        <f>VLOOKUP(A1921, 'Medical Examinations'!$A$1:$J$2336,2,FALSE)</f>
        <v>20.234999999999999</v>
      </c>
      <c r="D1921">
        <f>VLOOKUP(A1921,'Medical Examinations'!A1920:J4255,3,FALSE)</f>
        <v>5.01</v>
      </c>
      <c r="E1921" t="str">
        <f>VLOOKUP(A1921,'Medical Examinations'!A1920:J4255,4,FALSE)</f>
        <v>Yes</v>
      </c>
      <c r="F1921" t="str">
        <f>VLOOKUP(A1921,'Medical Examinations'!A1920:J4255,4,FALSE)</f>
        <v>Yes</v>
      </c>
      <c r="G1921" t="str">
        <f>VLOOKUP(A1921,'Medical Examinations'!A1921:J4255,6,FALSE)</f>
        <v>No</v>
      </c>
      <c r="H1921">
        <f>VLOOKUP(A1921,'Medical Examinations'!A1921:J4255,7,FALSE)</f>
        <v>0</v>
      </c>
      <c r="I1921" s="8" t="str">
        <f>VLOOKUP(A1921,'Medical Examinations'!A1921:J4255,8,FALSE)</f>
        <v>No</v>
      </c>
      <c r="J1921" t="str">
        <f>VLOOKUP(A1921,'Medical Examinations'!A1921:J4255,9,FALSE)</f>
        <v>Normal weight</v>
      </c>
      <c r="K1921" t="str">
        <f>VLOOKUP(A1921,'Medical Examinations'!A1921:J4255,10,FALSE)</f>
        <v>Normal</v>
      </c>
      <c r="L1921" s="14">
        <f>VLOOKUP(A1921,'Hospitalisation Details'!$A$1:$H$2344,2,FALSE)</f>
        <v>37182</v>
      </c>
      <c r="M1921">
        <f>VLOOKUP(A1921,'Hospitalisation Details'!$A$1:$H$2344,4,FALSE)</f>
        <v>3861.21</v>
      </c>
      <c r="N1921" t="str">
        <f>VLOOKUP(A1921,'Hospitalisation Details'!$A$1:$H$2344,5,FALSE)</f>
        <v>tier - 2</v>
      </c>
      <c r="O1921" t="str">
        <f>VLOOKUP(A1921,'Hospitalisation Details'!$A$1:$H$2344,6,FALSE)</f>
        <v>tier - 2</v>
      </c>
      <c r="P1921" t="str">
        <f>VLOOKUP(A1921,'Hospitalisation Details'!$A$1:$H$2344,7,FALSE)</f>
        <v>R1016</v>
      </c>
      <c r="Q1921">
        <f>VLOOKUP(A1921,'Hospitalisation Details'!$A$1:$H$2344,8,FALSE)</f>
        <v>21</v>
      </c>
    </row>
    <row r="1922" spans="1:17" x14ac:dyDescent="0.3">
      <c r="A1922" t="s">
        <v>436</v>
      </c>
      <c r="B1922" t="str">
        <f>VLOOKUP(A1922, 'Customer Names'!$A$1:$D$2336,3,FALSE)</f>
        <v>Burkholder</v>
      </c>
      <c r="C1922">
        <f>VLOOKUP(A1922, 'Medical Examinations'!$A$1:$J$2336,2,FALSE)</f>
        <v>30.67</v>
      </c>
      <c r="D1922">
        <f>VLOOKUP(A1922,'Medical Examinations'!A1921:J4256,3,FALSE)</f>
        <v>5.09</v>
      </c>
      <c r="E1922" t="str">
        <f>VLOOKUP(A1922,'Medical Examinations'!A1921:J4256,4,FALSE)</f>
        <v>Yes</v>
      </c>
      <c r="F1922" t="str">
        <f>VLOOKUP(A1922,'Medical Examinations'!A1921:J4256,4,FALSE)</f>
        <v>Yes</v>
      </c>
      <c r="G1922" t="str">
        <f>VLOOKUP(A1922,'Medical Examinations'!A1922:J4256,6,FALSE)</f>
        <v>No</v>
      </c>
      <c r="H1922">
        <f>VLOOKUP(A1922,'Medical Examinations'!A1922:J4256,7,FALSE)</f>
        <v>0</v>
      </c>
      <c r="I1922" s="8" t="str">
        <f>VLOOKUP(A1922,'Medical Examinations'!A1922:J4256,8,FALSE)</f>
        <v>No</v>
      </c>
      <c r="J1922" t="str">
        <f>VLOOKUP(A1922,'Medical Examinations'!A1922:J4256,9,FALSE)</f>
        <v>Obesity</v>
      </c>
      <c r="K1922" t="str">
        <f>VLOOKUP(A1922,'Medical Examinations'!A1922:J4256,10,FALSE)</f>
        <v>Normal</v>
      </c>
      <c r="L1922" s="14">
        <f>VLOOKUP(A1922,'Hospitalisation Details'!$A$1:$H$2344,2,FALSE)</f>
        <v>37048</v>
      </c>
      <c r="M1922">
        <f>VLOOKUP(A1922,'Hospitalisation Details'!$A$1:$H$2344,4,FALSE)</f>
        <v>3858.51</v>
      </c>
      <c r="N1922" t="str">
        <f>VLOOKUP(A1922,'Hospitalisation Details'!$A$1:$H$2344,5,FALSE)</f>
        <v>tier - 2</v>
      </c>
      <c r="O1922" t="str">
        <f>VLOOKUP(A1922,'Hospitalisation Details'!$A$1:$H$2344,6,FALSE)</f>
        <v>tier - 3</v>
      </c>
      <c r="P1922" t="str">
        <f>VLOOKUP(A1922,'Hospitalisation Details'!$A$1:$H$2344,7,FALSE)</f>
        <v>R1025</v>
      </c>
      <c r="Q1922">
        <f>VLOOKUP(A1922,'Hospitalisation Details'!$A$1:$H$2344,8,FALSE)</f>
        <v>22</v>
      </c>
    </row>
    <row r="1923" spans="1:17" x14ac:dyDescent="0.3">
      <c r="A1923" t="s">
        <v>435</v>
      </c>
      <c r="B1923" t="str">
        <f>VLOOKUP(A1923, 'Customer Names'!$A$1:$D$2336,3,FALSE)</f>
        <v>Stadolnik</v>
      </c>
      <c r="C1923">
        <f>VLOOKUP(A1923, 'Medical Examinations'!$A$1:$J$2336,2,FALSE)</f>
        <v>30.875</v>
      </c>
      <c r="D1923">
        <f>VLOOKUP(A1923,'Medical Examinations'!A1922:J4257,3,FALSE)</f>
        <v>6.49</v>
      </c>
      <c r="E1923" t="str">
        <f>VLOOKUP(A1923,'Medical Examinations'!A1922:J4257,4,FALSE)</f>
        <v>No</v>
      </c>
      <c r="F1923" t="str">
        <f>VLOOKUP(A1923,'Medical Examinations'!A1922:J4257,4,FALSE)</f>
        <v>No</v>
      </c>
      <c r="G1923" t="str">
        <f>VLOOKUP(A1923,'Medical Examinations'!A1923:J4257,6,FALSE)</f>
        <v>No</v>
      </c>
      <c r="H1923">
        <f>VLOOKUP(A1923,'Medical Examinations'!A1923:J4257,7,FALSE)</f>
        <v>0</v>
      </c>
      <c r="I1923" s="8" t="str">
        <f>VLOOKUP(A1923,'Medical Examinations'!A1923:J4257,8,FALSE)</f>
        <v>No</v>
      </c>
      <c r="J1923" t="str">
        <f>VLOOKUP(A1923,'Medical Examinations'!A1923:J4257,9,FALSE)</f>
        <v>Obesity</v>
      </c>
      <c r="K1923" t="str">
        <f>VLOOKUP(A1923,'Medical Examinations'!A1923:J4257,10,FALSE)</f>
        <v>Diabetes</v>
      </c>
      <c r="L1923" s="14">
        <f>VLOOKUP(A1923,'Hospitalisation Details'!$A$1:$H$2344,2,FALSE)</f>
        <v>33469</v>
      </c>
      <c r="M1923">
        <f>VLOOKUP(A1923,'Hospitalisation Details'!$A$1:$H$2344,4,FALSE)</f>
        <v>3857.76</v>
      </c>
      <c r="N1923" t="str">
        <f>VLOOKUP(A1923,'Hospitalisation Details'!$A$1:$H$2344,5,FALSE)</f>
        <v>tier - 3</v>
      </c>
      <c r="O1923" t="str">
        <f>VLOOKUP(A1923,'Hospitalisation Details'!$A$1:$H$2344,6,FALSE)</f>
        <v>tier - 1</v>
      </c>
      <c r="P1923" t="str">
        <f>VLOOKUP(A1923,'Hospitalisation Details'!$A$1:$H$2344,7,FALSE)</f>
        <v>R1016</v>
      </c>
      <c r="Q1923">
        <f>VLOOKUP(A1923,'Hospitalisation Details'!$A$1:$H$2344,8,FALSE)</f>
        <v>31</v>
      </c>
    </row>
    <row r="1924" spans="1:17" x14ac:dyDescent="0.3">
      <c r="A1924" t="s">
        <v>434</v>
      </c>
      <c r="B1924" t="str">
        <f>VLOOKUP(A1924, 'Customer Names'!$A$1:$D$2336,3,FALSE)</f>
        <v>Shields</v>
      </c>
      <c r="C1924">
        <f>VLOOKUP(A1924, 'Medical Examinations'!$A$1:$J$2336,2,FALSE)</f>
        <v>23.8</v>
      </c>
      <c r="D1924">
        <f>VLOOKUP(A1924,'Medical Examinations'!A1923:J4258,3,FALSE)</f>
        <v>4.08</v>
      </c>
      <c r="E1924" t="str">
        <f>VLOOKUP(A1924,'Medical Examinations'!A1923:J4258,4,FALSE)</f>
        <v>No</v>
      </c>
      <c r="F1924" t="str">
        <f>VLOOKUP(A1924,'Medical Examinations'!A1923:J4258,4,FALSE)</f>
        <v>No</v>
      </c>
      <c r="G1924" t="str">
        <f>VLOOKUP(A1924,'Medical Examinations'!A1924:J4258,6,FALSE)</f>
        <v>No</v>
      </c>
      <c r="H1924">
        <f>VLOOKUP(A1924,'Medical Examinations'!A1924:J4258,7,FALSE)</f>
        <v>0</v>
      </c>
      <c r="I1924" s="8" t="str">
        <f>VLOOKUP(A1924,'Medical Examinations'!A1924:J4258,8,FALSE)</f>
        <v>No</v>
      </c>
      <c r="J1924" t="str">
        <f>VLOOKUP(A1924,'Medical Examinations'!A1924:J4258,9,FALSE)</f>
        <v>Normal weight</v>
      </c>
      <c r="K1924" t="str">
        <f>VLOOKUP(A1924,'Medical Examinations'!A1924:J4258,10,FALSE)</f>
        <v>Normal</v>
      </c>
      <c r="L1924" s="14">
        <f>VLOOKUP(A1924,'Hospitalisation Details'!$A$1:$H$2344,2,FALSE)</f>
        <v>34558</v>
      </c>
      <c r="M1924">
        <f>VLOOKUP(A1924,'Hospitalisation Details'!$A$1:$H$2344,4,FALSE)</f>
        <v>3847.67</v>
      </c>
      <c r="N1924" t="str">
        <f>VLOOKUP(A1924,'Hospitalisation Details'!$A$1:$H$2344,5,FALSE)</f>
        <v>tier - 3</v>
      </c>
      <c r="O1924" t="str">
        <f>VLOOKUP(A1924,'Hospitalisation Details'!$A$1:$H$2344,6,FALSE)</f>
        <v>tier - 2</v>
      </c>
      <c r="P1924" t="str">
        <f>VLOOKUP(A1924,'Hospitalisation Details'!$A$1:$H$2344,7,FALSE)</f>
        <v>R1011</v>
      </c>
      <c r="Q1924">
        <f>VLOOKUP(A1924,'Hospitalisation Details'!$A$1:$H$2344,8,FALSE)</f>
        <v>28</v>
      </c>
    </row>
    <row r="1925" spans="1:17" x14ac:dyDescent="0.3">
      <c r="A1925" t="s">
        <v>433</v>
      </c>
      <c r="B1925" t="str">
        <f>VLOOKUP(A1925, 'Customer Names'!$A$1:$D$2336,3,FALSE)</f>
        <v>Margolis</v>
      </c>
      <c r="C1925">
        <f>VLOOKUP(A1925, 'Medical Examinations'!$A$1:$J$2336,2,FALSE)</f>
        <v>15.37</v>
      </c>
      <c r="D1925">
        <f>VLOOKUP(A1925,'Medical Examinations'!A1924:J4259,3,FALSE)</f>
        <v>8.6300000000000008</v>
      </c>
      <c r="E1925" t="str">
        <f>VLOOKUP(A1925,'Medical Examinations'!A1924:J4259,4,FALSE)</f>
        <v>Yes</v>
      </c>
      <c r="F1925" t="str">
        <f>VLOOKUP(A1925,'Medical Examinations'!A1924:J4259,4,FALSE)</f>
        <v>Yes</v>
      </c>
      <c r="G1925" t="str">
        <f>VLOOKUP(A1925,'Medical Examinations'!A1925:J4259,6,FALSE)</f>
        <v>No</v>
      </c>
      <c r="H1925">
        <f>VLOOKUP(A1925,'Medical Examinations'!A1925:J4259,7,FALSE)</f>
        <v>0</v>
      </c>
      <c r="I1925" s="8" t="str">
        <f>VLOOKUP(A1925,'Medical Examinations'!A1925:J4259,8,FALSE)</f>
        <v>No</v>
      </c>
      <c r="J1925" t="str">
        <f>VLOOKUP(A1925,'Medical Examinations'!A1925:J4259,9,FALSE)</f>
        <v>Underweight</v>
      </c>
      <c r="K1925" t="str">
        <f>VLOOKUP(A1925,'Medical Examinations'!A1925:J4259,10,FALSE)</f>
        <v>Diabetes</v>
      </c>
      <c r="L1925" s="14">
        <f>VLOOKUP(A1925,'Hospitalisation Details'!$A$1:$H$2344,2,FALSE)</f>
        <v>29858</v>
      </c>
      <c r="M1925">
        <f>VLOOKUP(A1925,'Hospitalisation Details'!$A$1:$H$2344,4,FALSE)</f>
        <v>3797.2</v>
      </c>
      <c r="N1925" t="str">
        <f>VLOOKUP(A1925,'Hospitalisation Details'!$A$1:$H$2344,5,FALSE)</f>
        <v>tier - 2</v>
      </c>
      <c r="O1925" t="str">
        <f>VLOOKUP(A1925,'Hospitalisation Details'!$A$1:$H$2344,6,FALSE)</f>
        <v>tier - 3</v>
      </c>
      <c r="P1925" t="str">
        <f>VLOOKUP(A1925,'Hospitalisation Details'!$A$1:$H$2344,7,FALSE)</f>
        <v>R1012</v>
      </c>
      <c r="Q1925">
        <f>VLOOKUP(A1925,'Hospitalisation Details'!$A$1:$H$2344,8,FALSE)</f>
        <v>41</v>
      </c>
    </row>
    <row r="1926" spans="1:17" x14ac:dyDescent="0.3">
      <c r="A1926" t="s">
        <v>432</v>
      </c>
      <c r="B1926" t="str">
        <f>VLOOKUP(A1926, 'Customer Names'!$A$1:$D$2336,3,FALSE)</f>
        <v>Uffenbeck</v>
      </c>
      <c r="C1926">
        <f>VLOOKUP(A1926, 'Medical Examinations'!$A$1:$J$2336,2,FALSE)</f>
        <v>30.4</v>
      </c>
      <c r="D1926">
        <f>VLOOKUP(A1926,'Medical Examinations'!A1925:J4260,3,FALSE)</f>
        <v>5.28</v>
      </c>
      <c r="E1926" t="str">
        <f>VLOOKUP(A1926,'Medical Examinations'!A1925:J4260,4,FALSE)</f>
        <v>No</v>
      </c>
      <c r="F1926" t="str">
        <f>VLOOKUP(A1926,'Medical Examinations'!A1925:J4260,4,FALSE)</f>
        <v>No</v>
      </c>
      <c r="G1926" t="str">
        <f>VLOOKUP(A1926,'Medical Examinations'!A1926:J4260,6,FALSE)</f>
        <v>No</v>
      </c>
      <c r="H1926">
        <f>VLOOKUP(A1926,'Medical Examinations'!A1926:J4260,7,FALSE)</f>
        <v>0</v>
      </c>
      <c r="I1926" s="8" t="str">
        <f>VLOOKUP(A1926,'Medical Examinations'!A1926:J4260,8,FALSE)</f>
        <v>No</v>
      </c>
      <c r="J1926" t="str">
        <f>VLOOKUP(A1926,'Medical Examinations'!A1926:J4260,9,FALSE)</f>
        <v>Obesity</v>
      </c>
      <c r="K1926" t="str">
        <f>VLOOKUP(A1926,'Medical Examinations'!A1926:J4260,10,FALSE)</f>
        <v>Normal</v>
      </c>
      <c r="L1926" s="14">
        <f>VLOOKUP(A1926,'Hospitalisation Details'!$A$1:$H$2344,2,FALSE)</f>
        <v>36335</v>
      </c>
      <c r="M1926">
        <f>VLOOKUP(A1926,'Hospitalisation Details'!$A$1:$H$2344,4,FALSE)</f>
        <v>3796.36</v>
      </c>
      <c r="N1926" t="str">
        <f>VLOOKUP(A1926,'Hospitalisation Details'!$A$1:$H$2344,5,FALSE)</f>
        <v>tier - 2</v>
      </c>
      <c r="O1926" t="str">
        <f>VLOOKUP(A1926,'Hospitalisation Details'!$A$1:$H$2344,6,FALSE)</f>
        <v>tier - 3</v>
      </c>
      <c r="P1926" t="str">
        <f>VLOOKUP(A1926,'Hospitalisation Details'!$A$1:$H$2344,7,FALSE)</f>
        <v>R1012</v>
      </c>
      <c r="Q1926">
        <f>VLOOKUP(A1926,'Hospitalisation Details'!$A$1:$H$2344,8,FALSE)</f>
        <v>23</v>
      </c>
    </row>
    <row r="1927" spans="1:17" x14ac:dyDescent="0.3">
      <c r="A1927" t="s">
        <v>431</v>
      </c>
      <c r="B1927" t="str">
        <f>VLOOKUP(A1927, 'Customer Names'!$A$1:$D$2336,3,FALSE)</f>
        <v>Brake</v>
      </c>
      <c r="C1927">
        <f>VLOOKUP(A1927, 'Medical Examinations'!$A$1:$J$2336,2,FALSE)</f>
        <v>19.48</v>
      </c>
      <c r="D1927">
        <f>VLOOKUP(A1927,'Medical Examinations'!A1926:J4261,3,FALSE)</f>
        <v>5.63</v>
      </c>
      <c r="E1927" t="str">
        <f>VLOOKUP(A1927,'Medical Examinations'!A1926:J4261,4,FALSE)</f>
        <v>Yes</v>
      </c>
      <c r="F1927" t="str">
        <f>VLOOKUP(A1927,'Medical Examinations'!A1926:J4261,4,FALSE)</f>
        <v>Yes</v>
      </c>
      <c r="G1927" t="str">
        <f>VLOOKUP(A1927,'Medical Examinations'!A1927:J4261,6,FALSE)</f>
        <v>No</v>
      </c>
      <c r="H1927">
        <f>VLOOKUP(A1927,'Medical Examinations'!A1927:J4261,7,FALSE)</f>
        <v>1</v>
      </c>
      <c r="I1927" s="8" t="str">
        <f>VLOOKUP(A1927,'Medical Examinations'!A1927:J4261,8,FALSE)</f>
        <v>No</v>
      </c>
      <c r="J1927" t="str">
        <f>VLOOKUP(A1927,'Medical Examinations'!A1927:J4261,9,FALSE)</f>
        <v>Normal weight</v>
      </c>
      <c r="K1927" t="str">
        <f>VLOOKUP(A1927,'Medical Examinations'!A1927:J4261,10,FALSE)</f>
        <v>Normal</v>
      </c>
      <c r="L1927" s="14">
        <f>VLOOKUP(A1927,'Hospitalisation Details'!$A$1:$H$2344,2,FALSE)</f>
        <v>32383</v>
      </c>
      <c r="M1927">
        <f>VLOOKUP(A1927,'Hospitalisation Details'!$A$1:$H$2344,4,FALSE)</f>
        <v>3793.55</v>
      </c>
      <c r="N1927" t="str">
        <f>VLOOKUP(A1927,'Hospitalisation Details'!$A$1:$H$2344,5,FALSE)</f>
        <v>tier - 2</v>
      </c>
      <c r="O1927" t="str">
        <f>VLOOKUP(A1927,'Hospitalisation Details'!$A$1:$H$2344,6,FALSE)</f>
        <v>tier - 3</v>
      </c>
      <c r="P1927" t="str">
        <f>VLOOKUP(A1927,'Hospitalisation Details'!$A$1:$H$2344,7,FALSE)</f>
        <v>R1013</v>
      </c>
      <c r="Q1927">
        <f>VLOOKUP(A1927,'Hospitalisation Details'!$A$1:$H$2344,8,FALSE)</f>
        <v>34</v>
      </c>
    </row>
    <row r="1928" spans="1:17" x14ac:dyDescent="0.3">
      <c r="A1928" t="s">
        <v>430</v>
      </c>
      <c r="B1928" t="str">
        <f>VLOOKUP(A1928, 'Customer Names'!$A$1:$D$2336,3,FALSE)</f>
        <v>Stepanova</v>
      </c>
      <c r="C1928">
        <f>VLOOKUP(A1928, 'Medical Examinations'!$A$1:$J$2336,2,FALSE)</f>
        <v>16.96</v>
      </c>
      <c r="D1928">
        <f>VLOOKUP(A1928,'Medical Examinations'!A1927:J4262,3,FALSE)</f>
        <v>11.47</v>
      </c>
      <c r="E1928" t="str">
        <f>VLOOKUP(A1928,'Medical Examinations'!A1927:J4262,4,FALSE)</f>
        <v>Yes</v>
      </c>
      <c r="F1928" t="str">
        <f>VLOOKUP(A1928,'Medical Examinations'!A1927:J4262,4,FALSE)</f>
        <v>Yes</v>
      </c>
      <c r="G1928" t="str">
        <f>VLOOKUP(A1928,'Medical Examinations'!A1928:J4262,6,FALSE)</f>
        <v>No</v>
      </c>
      <c r="H1928">
        <f>VLOOKUP(A1928,'Medical Examinations'!A1928:J4262,7,FALSE)</f>
        <v>0</v>
      </c>
      <c r="I1928" s="8" t="str">
        <f>VLOOKUP(A1928,'Medical Examinations'!A1928:J4262,8,FALSE)</f>
        <v>No</v>
      </c>
      <c r="J1928" t="str">
        <f>VLOOKUP(A1928,'Medical Examinations'!A1928:J4262,9,FALSE)</f>
        <v>Underweight</v>
      </c>
      <c r="K1928" t="str">
        <f>VLOOKUP(A1928,'Medical Examinations'!A1928:J4262,10,FALSE)</f>
        <v>Diabetes</v>
      </c>
      <c r="L1928" s="14">
        <f>VLOOKUP(A1928,'Hospitalisation Details'!$A$1:$H$2344,2,FALSE)</f>
        <v>29933</v>
      </c>
      <c r="M1928">
        <f>VLOOKUP(A1928,'Hospitalisation Details'!$A$1:$H$2344,4,FALSE)</f>
        <v>3785.77</v>
      </c>
      <c r="N1928" t="str">
        <f>VLOOKUP(A1928,'Hospitalisation Details'!$A$1:$H$2344,5,FALSE)</f>
        <v>tier - 2</v>
      </c>
      <c r="O1928" t="str">
        <f>VLOOKUP(A1928,'Hospitalisation Details'!$A$1:$H$2344,6,FALSE)</f>
        <v>tier - 1</v>
      </c>
      <c r="P1928" t="str">
        <f>VLOOKUP(A1928,'Hospitalisation Details'!$A$1:$H$2344,7,FALSE)</f>
        <v>R1013</v>
      </c>
      <c r="Q1928">
        <f>VLOOKUP(A1928,'Hospitalisation Details'!$A$1:$H$2344,8,FALSE)</f>
        <v>41</v>
      </c>
    </row>
    <row r="1929" spans="1:17" x14ac:dyDescent="0.3">
      <c r="A1929" t="s">
        <v>429</v>
      </c>
      <c r="B1929" t="str">
        <f>VLOOKUP(A1929, 'Customer Names'!$A$1:$D$2336,3,FALSE)</f>
        <v>Verdi</v>
      </c>
      <c r="C1929">
        <f>VLOOKUP(A1929, 'Medical Examinations'!$A$1:$J$2336,2,FALSE)</f>
        <v>19.05</v>
      </c>
      <c r="D1929">
        <f>VLOOKUP(A1929,'Medical Examinations'!A1928:J4263,3,FALSE)</f>
        <v>4.92</v>
      </c>
      <c r="E1929" t="str">
        <f>VLOOKUP(A1929,'Medical Examinations'!A1928:J4263,4,FALSE)</f>
        <v>No</v>
      </c>
      <c r="F1929" t="str">
        <f>VLOOKUP(A1929,'Medical Examinations'!A1928:J4263,4,FALSE)</f>
        <v>No</v>
      </c>
      <c r="G1929" t="str">
        <f>VLOOKUP(A1929,'Medical Examinations'!A1929:J4263,6,FALSE)</f>
        <v>No</v>
      </c>
      <c r="H1929">
        <f>VLOOKUP(A1929,'Medical Examinations'!A1929:J4263,7,FALSE)</f>
        <v>1</v>
      </c>
      <c r="I1929" s="8" t="str">
        <f>VLOOKUP(A1929,'Medical Examinations'!A1929:J4263,8,FALSE)</f>
        <v>No</v>
      </c>
      <c r="J1929" t="str">
        <f>VLOOKUP(A1929,'Medical Examinations'!A1929:J4263,9,FALSE)</f>
        <v>Normal weight</v>
      </c>
      <c r="K1929" t="str">
        <f>VLOOKUP(A1929,'Medical Examinations'!A1929:J4263,10,FALSE)</f>
        <v>Normal</v>
      </c>
      <c r="L1929" s="14">
        <f>VLOOKUP(A1929,'Hospitalisation Details'!$A$1:$H$2344,2,FALSE)</f>
        <v>32074</v>
      </c>
      <c r="M1929">
        <f>VLOOKUP(A1929,'Hospitalisation Details'!$A$1:$H$2344,4,FALSE)</f>
        <v>3773.23</v>
      </c>
      <c r="N1929" t="str">
        <f>VLOOKUP(A1929,'Hospitalisation Details'!$A$1:$H$2344,5,FALSE)</f>
        <v>tier - 2</v>
      </c>
      <c r="O1929" t="str">
        <f>VLOOKUP(A1929,'Hospitalisation Details'!$A$1:$H$2344,6,FALSE)</f>
        <v>tier - 3</v>
      </c>
      <c r="P1929" t="str">
        <f>VLOOKUP(A1929,'Hospitalisation Details'!$A$1:$H$2344,7,FALSE)</f>
        <v>R1013</v>
      </c>
      <c r="Q1929">
        <f>VLOOKUP(A1929,'Hospitalisation Details'!$A$1:$H$2344,8,FALSE)</f>
        <v>35</v>
      </c>
    </row>
    <row r="1930" spans="1:17" x14ac:dyDescent="0.3">
      <c r="A1930" t="s">
        <v>428</v>
      </c>
      <c r="B1930" t="str">
        <f>VLOOKUP(A1930, 'Customer Names'!$A$1:$D$2336,3,FALSE)</f>
        <v>McLean</v>
      </c>
      <c r="C1930">
        <f>VLOOKUP(A1930, 'Medical Examinations'!$A$1:$J$2336,2,FALSE)</f>
        <v>37.619999999999997</v>
      </c>
      <c r="D1930">
        <f>VLOOKUP(A1930,'Medical Examinations'!A1929:J4264,3,FALSE)</f>
        <v>4.18</v>
      </c>
      <c r="E1930" t="str">
        <f>VLOOKUP(A1930,'Medical Examinations'!A1929:J4264,4,FALSE)</f>
        <v>No</v>
      </c>
      <c r="F1930" t="str">
        <f>VLOOKUP(A1930,'Medical Examinations'!A1929:J4264,4,FALSE)</f>
        <v>No</v>
      </c>
      <c r="G1930" t="str">
        <f>VLOOKUP(A1930,'Medical Examinations'!A1930:J4264,6,FALSE)</f>
        <v>No</v>
      </c>
      <c r="H1930">
        <f>VLOOKUP(A1930,'Medical Examinations'!A1930:J4264,7,FALSE)</f>
        <v>0</v>
      </c>
      <c r="I1930" s="8" t="str">
        <f>VLOOKUP(A1930,'Medical Examinations'!A1930:J4264,8,FALSE)</f>
        <v>No</v>
      </c>
      <c r="J1930" t="str">
        <f>VLOOKUP(A1930,'Medical Examinations'!A1930:J4264,9,FALSE)</f>
        <v>Obesity</v>
      </c>
      <c r="K1930" t="str">
        <f>VLOOKUP(A1930,'Medical Examinations'!A1930:J4264,10,FALSE)</f>
        <v>Normal</v>
      </c>
      <c r="L1930" s="14">
        <f>VLOOKUP(A1930,'Hospitalisation Details'!$A$1:$H$2344,2,FALSE)</f>
        <v>34659</v>
      </c>
      <c r="M1930">
        <f>VLOOKUP(A1930,'Hospitalisation Details'!$A$1:$H$2344,4,FALSE)</f>
        <v>3766.88</v>
      </c>
      <c r="N1930" t="str">
        <f>VLOOKUP(A1930,'Hospitalisation Details'!$A$1:$H$2344,5,FALSE)</f>
        <v>tier - 2</v>
      </c>
      <c r="O1930" t="str">
        <f>VLOOKUP(A1930,'Hospitalisation Details'!$A$1:$H$2344,6,FALSE)</f>
        <v>tier - 1</v>
      </c>
      <c r="P1930" t="str">
        <f>VLOOKUP(A1930,'Hospitalisation Details'!$A$1:$H$2344,7,FALSE)</f>
        <v>R1013</v>
      </c>
      <c r="Q1930">
        <f>VLOOKUP(A1930,'Hospitalisation Details'!$A$1:$H$2344,8,FALSE)</f>
        <v>28</v>
      </c>
    </row>
    <row r="1931" spans="1:17" x14ac:dyDescent="0.3">
      <c r="A1931" t="s">
        <v>427</v>
      </c>
      <c r="B1931" t="str">
        <f>VLOOKUP(A1931, 'Customer Names'!$A$1:$D$2336,3,FALSE)</f>
        <v>Ryan</v>
      </c>
      <c r="C1931">
        <f>VLOOKUP(A1931, 'Medical Examinations'!$A$1:$J$2336,2,FALSE)</f>
        <v>29.1</v>
      </c>
      <c r="D1931">
        <f>VLOOKUP(A1931,'Medical Examinations'!A1930:J4265,3,FALSE)</f>
        <v>4.67</v>
      </c>
      <c r="E1931" t="str">
        <f>VLOOKUP(A1931,'Medical Examinations'!A1930:J4265,4,FALSE)</f>
        <v>No</v>
      </c>
      <c r="F1931" t="str">
        <f>VLOOKUP(A1931,'Medical Examinations'!A1930:J4265,4,FALSE)</f>
        <v>No</v>
      </c>
      <c r="G1931" t="str">
        <f>VLOOKUP(A1931,'Medical Examinations'!A1931:J4265,6,FALSE)</f>
        <v>No</v>
      </c>
      <c r="H1931">
        <f>VLOOKUP(A1931,'Medical Examinations'!A1931:J4265,7,FALSE)</f>
        <v>0</v>
      </c>
      <c r="I1931" s="8" t="str">
        <f>VLOOKUP(A1931,'Medical Examinations'!A1931:J4265,8,FALSE)</f>
        <v>No</v>
      </c>
      <c r="J1931" t="str">
        <f>VLOOKUP(A1931,'Medical Examinations'!A1931:J4265,9,FALSE)</f>
        <v>Overweight</v>
      </c>
      <c r="K1931" t="str">
        <f>VLOOKUP(A1931,'Medical Examinations'!A1931:J4265,10,FALSE)</f>
        <v>Normal</v>
      </c>
      <c r="L1931" s="14">
        <f>VLOOKUP(A1931,'Hospitalisation Details'!$A$1:$H$2344,2,FALSE)</f>
        <v>33535</v>
      </c>
      <c r="M1931">
        <f>VLOOKUP(A1931,'Hospitalisation Details'!$A$1:$H$2344,4,FALSE)</f>
        <v>3761.29</v>
      </c>
      <c r="N1931" t="str">
        <f>VLOOKUP(A1931,'Hospitalisation Details'!$A$1:$H$2344,5,FALSE)</f>
        <v>tier - 2</v>
      </c>
      <c r="O1931" t="str">
        <f>VLOOKUP(A1931,'Hospitalisation Details'!$A$1:$H$2344,6,FALSE)</f>
        <v>tier - 3</v>
      </c>
      <c r="P1931" t="str">
        <f>VLOOKUP(A1931,'Hospitalisation Details'!$A$1:$H$2344,7,FALSE)</f>
        <v>R1011</v>
      </c>
      <c r="Q1931">
        <f>VLOOKUP(A1931,'Hospitalisation Details'!$A$1:$H$2344,8,FALSE)</f>
        <v>31</v>
      </c>
    </row>
    <row r="1932" spans="1:17" x14ac:dyDescent="0.3">
      <c r="A1932" t="s">
        <v>426</v>
      </c>
      <c r="B1932" t="str">
        <f>VLOOKUP(A1932, 'Customer Names'!$A$1:$D$2336,3,FALSE)</f>
        <v>Mickelson</v>
      </c>
      <c r="C1932">
        <f>VLOOKUP(A1932, 'Medical Examinations'!$A$1:$J$2336,2,FALSE)</f>
        <v>26.62</v>
      </c>
      <c r="D1932">
        <f>VLOOKUP(A1932,'Medical Examinations'!A1931:J4266,3,FALSE)</f>
        <v>6.24</v>
      </c>
      <c r="E1932" t="str">
        <f>VLOOKUP(A1932,'Medical Examinations'!A1931:J4266,4,FALSE)</f>
        <v>No</v>
      </c>
      <c r="F1932" t="str">
        <f>VLOOKUP(A1932,'Medical Examinations'!A1931:J4266,4,FALSE)</f>
        <v>No</v>
      </c>
      <c r="G1932" t="str">
        <f>VLOOKUP(A1932,'Medical Examinations'!A1932:J4266,6,FALSE)</f>
        <v>No</v>
      </c>
      <c r="H1932">
        <f>VLOOKUP(A1932,'Medical Examinations'!A1932:J4266,7,FALSE)</f>
        <v>0</v>
      </c>
      <c r="I1932" s="8" t="str">
        <f>VLOOKUP(A1932,'Medical Examinations'!A1932:J4266,8,FALSE)</f>
        <v>No</v>
      </c>
      <c r="J1932" t="str">
        <f>VLOOKUP(A1932,'Medical Examinations'!A1932:J4266,9,FALSE)</f>
        <v>Overweight</v>
      </c>
      <c r="K1932" t="str">
        <f>VLOOKUP(A1932,'Medical Examinations'!A1932:J4266,10,FALSE)</f>
        <v>Prediabetes</v>
      </c>
      <c r="L1932" s="14">
        <f>VLOOKUP(A1932,'Hospitalisation Details'!$A$1:$H$2344,2,FALSE)</f>
        <v>33475</v>
      </c>
      <c r="M1932">
        <f>VLOOKUP(A1932,'Hospitalisation Details'!$A$1:$H$2344,4,FALSE)</f>
        <v>3757.84</v>
      </c>
      <c r="N1932" t="str">
        <f>VLOOKUP(A1932,'Hospitalisation Details'!$A$1:$H$2344,5,FALSE)</f>
        <v>tier - 2</v>
      </c>
      <c r="O1932" t="str">
        <f>VLOOKUP(A1932,'Hospitalisation Details'!$A$1:$H$2344,6,FALSE)</f>
        <v>tier - 1</v>
      </c>
      <c r="P1932" t="str">
        <f>VLOOKUP(A1932,'Hospitalisation Details'!$A$1:$H$2344,7,FALSE)</f>
        <v>R1013</v>
      </c>
      <c r="Q1932">
        <f>VLOOKUP(A1932,'Hospitalisation Details'!$A$1:$H$2344,8,FALSE)</f>
        <v>31</v>
      </c>
    </row>
    <row r="1933" spans="1:17" x14ac:dyDescent="0.3">
      <c r="A1933" t="s">
        <v>425</v>
      </c>
      <c r="B1933" t="str">
        <f>VLOOKUP(A1933, 'Customer Names'!$A$1:$D$2336,3,FALSE)</f>
        <v>Dibaba</v>
      </c>
      <c r="C1933">
        <f>VLOOKUP(A1933, 'Medical Examinations'!$A$1:$J$2336,2,FALSE)</f>
        <v>25.74</v>
      </c>
      <c r="D1933">
        <f>VLOOKUP(A1933,'Medical Examinations'!A1932:J4267,3,FALSE)</f>
        <v>5.99</v>
      </c>
      <c r="E1933" t="str">
        <f>VLOOKUP(A1933,'Medical Examinations'!A1932:J4267,4,FALSE)</f>
        <v>No</v>
      </c>
      <c r="F1933" t="str">
        <f>VLOOKUP(A1933,'Medical Examinations'!A1932:J4267,4,FALSE)</f>
        <v>No</v>
      </c>
      <c r="G1933" t="str">
        <f>VLOOKUP(A1933,'Medical Examinations'!A1933:J4267,6,FALSE)</f>
        <v>No</v>
      </c>
      <c r="H1933">
        <f>VLOOKUP(A1933,'Medical Examinations'!A1933:J4267,7,FALSE)</f>
        <v>0</v>
      </c>
      <c r="I1933" s="8" t="str">
        <f>VLOOKUP(A1933,'Medical Examinations'!A1933:J4267,8,FALSE)</f>
        <v>No</v>
      </c>
      <c r="J1933" t="str">
        <f>VLOOKUP(A1933,'Medical Examinations'!A1933:J4267,9,FALSE)</f>
        <v>Overweight</v>
      </c>
      <c r="K1933" t="str">
        <f>VLOOKUP(A1933,'Medical Examinations'!A1933:J4267,10,FALSE)</f>
        <v>Prediabetes</v>
      </c>
      <c r="L1933" s="14">
        <f>VLOOKUP(A1933,'Hospitalisation Details'!$A$1:$H$2344,2,FALSE)</f>
        <v>33539</v>
      </c>
      <c r="M1933">
        <f>VLOOKUP(A1933,'Hospitalisation Details'!$A$1:$H$2344,4,FALSE)</f>
        <v>3756.62</v>
      </c>
      <c r="N1933" t="str">
        <f>VLOOKUP(A1933,'Hospitalisation Details'!$A$1:$H$2344,5,FALSE)</f>
        <v>tier - 2</v>
      </c>
      <c r="O1933" t="str">
        <f>VLOOKUP(A1933,'Hospitalisation Details'!$A$1:$H$2344,6,FALSE)</f>
        <v>tier - 2</v>
      </c>
      <c r="P1933" t="str">
        <f>VLOOKUP(A1933,'Hospitalisation Details'!$A$1:$H$2344,7,FALSE)</f>
        <v>R1013</v>
      </c>
      <c r="Q1933">
        <f>VLOOKUP(A1933,'Hospitalisation Details'!$A$1:$H$2344,8,FALSE)</f>
        <v>31</v>
      </c>
    </row>
    <row r="1934" spans="1:17" x14ac:dyDescent="0.3">
      <c r="A1934" t="s">
        <v>424</v>
      </c>
      <c r="B1934" t="str">
        <f>VLOOKUP(A1934, 'Customer Names'!$A$1:$D$2336,3,FALSE)</f>
        <v>Shilling</v>
      </c>
      <c r="C1934">
        <f>VLOOKUP(A1934, 'Medical Examinations'!$A$1:$J$2336,2,FALSE)</f>
        <v>18.22</v>
      </c>
      <c r="D1934">
        <f>VLOOKUP(A1934,'Medical Examinations'!A1933:J4268,3,FALSE)</f>
        <v>10.27</v>
      </c>
      <c r="E1934" t="str">
        <f>VLOOKUP(A1934,'Medical Examinations'!A1933:J4268,4,FALSE)</f>
        <v>Yes</v>
      </c>
      <c r="F1934" t="str">
        <f>VLOOKUP(A1934,'Medical Examinations'!A1933:J4268,4,FALSE)</f>
        <v>Yes</v>
      </c>
      <c r="G1934" t="str">
        <f>VLOOKUP(A1934,'Medical Examinations'!A1934:J4268,6,FALSE)</f>
        <v>No</v>
      </c>
      <c r="H1934">
        <f>VLOOKUP(A1934,'Medical Examinations'!A1934:J4268,7,FALSE)</f>
        <v>1</v>
      </c>
      <c r="I1934" s="8" t="str">
        <f>VLOOKUP(A1934,'Medical Examinations'!A1934:J4268,8,FALSE)</f>
        <v>No</v>
      </c>
      <c r="J1934" t="str">
        <f>VLOOKUP(A1934,'Medical Examinations'!A1934:J4268,9,FALSE)</f>
        <v>Underweight</v>
      </c>
      <c r="K1934" t="str">
        <f>VLOOKUP(A1934,'Medical Examinations'!A1934:J4268,10,FALSE)</f>
        <v>Diabetes</v>
      </c>
      <c r="L1934" s="14">
        <f>VLOOKUP(A1934,'Hospitalisation Details'!$A$1:$H$2344,2,FALSE)</f>
        <v>31664</v>
      </c>
      <c r="M1934">
        <f>VLOOKUP(A1934,'Hospitalisation Details'!$A$1:$H$2344,4,FALSE)</f>
        <v>3748.56</v>
      </c>
      <c r="N1934" t="str">
        <f>VLOOKUP(A1934,'Hospitalisation Details'!$A$1:$H$2344,5,FALSE)</f>
        <v>tier - 2</v>
      </c>
      <c r="O1934" t="str">
        <f>VLOOKUP(A1934,'Hospitalisation Details'!$A$1:$H$2344,6,FALSE)</f>
        <v>tier - 2</v>
      </c>
      <c r="P1934" t="str">
        <f>VLOOKUP(A1934,'Hospitalisation Details'!$A$1:$H$2344,7,FALSE)</f>
        <v>R1013</v>
      </c>
      <c r="Q1934">
        <f>VLOOKUP(A1934,'Hospitalisation Details'!$A$1:$H$2344,8,FALSE)</f>
        <v>36</v>
      </c>
    </row>
    <row r="1935" spans="1:17" x14ac:dyDescent="0.3">
      <c r="A1935" t="s">
        <v>423</v>
      </c>
      <c r="B1935" t="str">
        <f>VLOOKUP(A1935, 'Customer Names'!$A$1:$D$2336,3,FALSE)</f>
        <v>Bashaw</v>
      </c>
      <c r="C1935">
        <f>VLOOKUP(A1935, 'Medical Examinations'!$A$1:$J$2336,2,FALSE)</f>
        <v>26.03</v>
      </c>
      <c r="D1935">
        <f>VLOOKUP(A1935,'Medical Examinations'!A1934:J4269,3,FALSE)</f>
        <v>5.97</v>
      </c>
      <c r="E1935" t="str">
        <f>VLOOKUP(A1935,'Medical Examinations'!A1934:J4269,4,FALSE)</f>
        <v>No</v>
      </c>
      <c r="F1935" t="str">
        <f>VLOOKUP(A1935,'Medical Examinations'!A1934:J4269,4,FALSE)</f>
        <v>No</v>
      </c>
      <c r="G1935" t="str">
        <f>VLOOKUP(A1935,'Medical Examinations'!A1935:J4269,6,FALSE)</f>
        <v>Yes</v>
      </c>
      <c r="H1935">
        <f>VLOOKUP(A1935,'Medical Examinations'!A1935:J4269,7,FALSE)</f>
        <v>1</v>
      </c>
      <c r="I1935" s="8" t="str">
        <f>VLOOKUP(A1935,'Medical Examinations'!A1935:J4269,8,FALSE)</f>
        <v>No</v>
      </c>
      <c r="J1935" t="str">
        <f>VLOOKUP(A1935,'Medical Examinations'!A1935:J4269,9,FALSE)</f>
        <v>Overweight</v>
      </c>
      <c r="K1935" t="str">
        <f>VLOOKUP(A1935,'Medical Examinations'!A1935:J4269,10,FALSE)</f>
        <v>Prediabetes</v>
      </c>
      <c r="L1935" s="14">
        <f>VLOOKUP(A1935,'Hospitalisation Details'!$A$1:$H$2344,2,FALSE)</f>
        <v>34142</v>
      </c>
      <c r="M1935">
        <f>VLOOKUP(A1935,'Hospitalisation Details'!$A$1:$H$2344,4,FALSE)</f>
        <v>3736.46</v>
      </c>
      <c r="N1935" t="str">
        <f>VLOOKUP(A1935,'Hospitalisation Details'!$A$1:$H$2344,5,FALSE)</f>
        <v>tier - 2</v>
      </c>
      <c r="O1935" t="str">
        <f>VLOOKUP(A1935,'Hospitalisation Details'!$A$1:$H$2344,6,FALSE)</f>
        <v>tier - 2</v>
      </c>
      <c r="P1935" t="str">
        <f>VLOOKUP(A1935,'Hospitalisation Details'!$A$1:$H$2344,7,FALSE)</f>
        <v>R1012</v>
      </c>
      <c r="Q1935">
        <f>VLOOKUP(A1935,'Hospitalisation Details'!$A$1:$H$2344,8,FALSE)</f>
        <v>29</v>
      </c>
    </row>
    <row r="1936" spans="1:17" x14ac:dyDescent="0.3">
      <c r="A1936" t="s">
        <v>422</v>
      </c>
      <c r="B1936" t="str">
        <f>VLOOKUP(A1936, 'Customer Names'!$A$1:$D$2336,3,FALSE)</f>
        <v>Jacob</v>
      </c>
      <c r="C1936">
        <f>VLOOKUP(A1936, 'Medical Examinations'!$A$1:$J$2336,2,FALSE)</f>
        <v>17.29</v>
      </c>
      <c r="D1936">
        <f>VLOOKUP(A1936,'Medical Examinations'!A1935:J4270,3,FALSE)</f>
        <v>4.9800000000000004</v>
      </c>
      <c r="E1936" t="str">
        <f>VLOOKUP(A1936,'Medical Examinations'!A1935:J4270,4,FALSE)</f>
        <v>No</v>
      </c>
      <c r="F1936" t="str">
        <f>VLOOKUP(A1936,'Medical Examinations'!A1935:J4270,4,FALSE)</f>
        <v>No</v>
      </c>
      <c r="G1936" t="str">
        <f>VLOOKUP(A1936,'Medical Examinations'!A1936:J4270,6,FALSE)</f>
        <v>No</v>
      </c>
      <c r="H1936">
        <f>VLOOKUP(A1936,'Medical Examinations'!A1936:J4270,7,FALSE)</f>
        <v>0</v>
      </c>
      <c r="I1936" s="8" t="str">
        <f>VLOOKUP(A1936,'Medical Examinations'!A1936:J4270,8,FALSE)</f>
        <v>No</v>
      </c>
      <c r="J1936" t="str">
        <f>VLOOKUP(A1936,'Medical Examinations'!A1936:J4270,9,FALSE)</f>
        <v>Underweight</v>
      </c>
      <c r="K1936" t="str">
        <f>VLOOKUP(A1936,'Medical Examinations'!A1936:J4270,10,FALSE)</f>
        <v>Normal</v>
      </c>
      <c r="L1936" s="14">
        <f>VLOOKUP(A1936,'Hospitalisation Details'!$A$1:$H$2344,2,FALSE)</f>
        <v>34568</v>
      </c>
      <c r="M1936">
        <f>VLOOKUP(A1936,'Hospitalisation Details'!$A$1:$H$2344,4,FALSE)</f>
        <v>3732.63</v>
      </c>
      <c r="N1936" t="str">
        <f>VLOOKUP(A1936,'Hospitalisation Details'!$A$1:$H$2344,5,FALSE)</f>
        <v>tier - 2</v>
      </c>
      <c r="O1936" t="str">
        <f>VLOOKUP(A1936,'Hospitalisation Details'!$A$1:$H$2344,6,FALSE)</f>
        <v>tier - 3</v>
      </c>
      <c r="P1936" t="str">
        <f>VLOOKUP(A1936,'Hospitalisation Details'!$A$1:$H$2344,7,FALSE)</f>
        <v>R1024</v>
      </c>
      <c r="Q1936">
        <f>VLOOKUP(A1936,'Hospitalisation Details'!$A$1:$H$2344,8,FALSE)</f>
        <v>28</v>
      </c>
    </row>
    <row r="1937" spans="1:17" x14ac:dyDescent="0.3">
      <c r="A1937" t="s">
        <v>421</v>
      </c>
      <c r="B1937" t="str">
        <f>VLOOKUP(A1937, 'Customer Names'!$A$1:$D$2336,3,FALSE)</f>
        <v>McCutcheon</v>
      </c>
      <c r="C1937">
        <f>VLOOKUP(A1937, 'Medical Examinations'!$A$1:$J$2336,2,FALSE)</f>
        <v>18.170000000000002</v>
      </c>
      <c r="D1937">
        <f>VLOOKUP(A1937,'Medical Examinations'!A1936:J4271,3,FALSE)</f>
        <v>6.91</v>
      </c>
      <c r="E1937" t="str">
        <f>VLOOKUP(A1937,'Medical Examinations'!A1936:J4271,4,FALSE)</f>
        <v>Yes</v>
      </c>
      <c r="F1937" t="str">
        <f>VLOOKUP(A1937,'Medical Examinations'!A1936:J4271,4,FALSE)</f>
        <v>Yes</v>
      </c>
      <c r="G1937" t="str">
        <f>VLOOKUP(A1937,'Medical Examinations'!A1937:J4271,6,FALSE)</f>
        <v>No</v>
      </c>
      <c r="H1937">
        <f>VLOOKUP(A1937,'Medical Examinations'!A1937:J4271,7,FALSE)</f>
        <v>1</v>
      </c>
      <c r="I1937" s="8" t="str">
        <f>VLOOKUP(A1937,'Medical Examinations'!A1937:J4271,8,FALSE)</f>
        <v>No</v>
      </c>
      <c r="J1937" t="str">
        <f>VLOOKUP(A1937,'Medical Examinations'!A1937:J4271,9,FALSE)</f>
        <v>Underweight</v>
      </c>
      <c r="K1937" t="str">
        <f>VLOOKUP(A1937,'Medical Examinations'!A1937:J4271,10,FALSE)</f>
        <v>Diabetes</v>
      </c>
      <c r="L1937" s="14">
        <f>VLOOKUP(A1937,'Hospitalisation Details'!$A$1:$H$2344,2,FALSE)</f>
        <v>31747</v>
      </c>
      <c r="M1937">
        <f>VLOOKUP(A1937,'Hospitalisation Details'!$A$1:$H$2344,4,FALSE)</f>
        <v>3731.6</v>
      </c>
      <c r="N1937" t="str">
        <f>VLOOKUP(A1937,'Hospitalisation Details'!$A$1:$H$2344,5,FALSE)</f>
        <v>tier - 2</v>
      </c>
      <c r="O1937" t="str">
        <f>VLOOKUP(A1937,'Hospitalisation Details'!$A$1:$H$2344,6,FALSE)</f>
        <v>tier - 2</v>
      </c>
      <c r="P1937" t="str">
        <f>VLOOKUP(A1937,'Hospitalisation Details'!$A$1:$H$2344,7,FALSE)</f>
        <v>R1013</v>
      </c>
      <c r="Q1937">
        <f>VLOOKUP(A1937,'Hospitalisation Details'!$A$1:$H$2344,8,FALSE)</f>
        <v>36</v>
      </c>
    </row>
    <row r="1938" spans="1:17" x14ac:dyDescent="0.3">
      <c r="A1938" t="s">
        <v>420</v>
      </c>
      <c r="B1938" t="str">
        <f>VLOOKUP(A1938, 'Customer Names'!$A$1:$D$2336,3,FALSE)</f>
        <v>Connor</v>
      </c>
      <c r="C1938">
        <f>VLOOKUP(A1938, 'Medical Examinations'!$A$1:$J$2336,2,FALSE)</f>
        <v>32.54</v>
      </c>
      <c r="D1938">
        <f>VLOOKUP(A1938,'Medical Examinations'!A1937:J4272,3,FALSE)</f>
        <v>6.38</v>
      </c>
      <c r="E1938" t="str">
        <f>VLOOKUP(A1938,'Medical Examinations'!A1937:J4272,4,FALSE)</f>
        <v>No</v>
      </c>
      <c r="F1938" t="str">
        <f>VLOOKUP(A1938,'Medical Examinations'!A1937:J4272,4,FALSE)</f>
        <v>No</v>
      </c>
      <c r="G1938" t="str">
        <f>VLOOKUP(A1938,'Medical Examinations'!A1938:J4272,6,FALSE)</f>
        <v>No</v>
      </c>
      <c r="H1938">
        <f>VLOOKUP(A1938,'Medical Examinations'!A1938:J4272,7,FALSE)</f>
        <v>1</v>
      </c>
      <c r="I1938" s="8" t="str">
        <f>VLOOKUP(A1938,'Medical Examinations'!A1938:J4272,8,FALSE)</f>
        <v>No</v>
      </c>
      <c r="J1938" t="str">
        <f>VLOOKUP(A1938,'Medical Examinations'!A1938:J4272,9,FALSE)</f>
        <v>Obesity</v>
      </c>
      <c r="K1938" t="str">
        <f>VLOOKUP(A1938,'Medical Examinations'!A1938:J4272,10,FALSE)</f>
        <v>Prediabetes</v>
      </c>
      <c r="L1938" s="14">
        <f>VLOOKUP(A1938,'Hospitalisation Details'!$A$1:$H$2344,2,FALSE)</f>
        <v>38296</v>
      </c>
      <c r="M1938">
        <f>VLOOKUP(A1938,'Hospitalisation Details'!$A$1:$H$2344,4,FALSE)</f>
        <v>3722.23</v>
      </c>
      <c r="N1938" t="str">
        <f>VLOOKUP(A1938,'Hospitalisation Details'!$A$1:$H$2344,5,FALSE)</f>
        <v>tier - 2</v>
      </c>
      <c r="O1938" t="str">
        <f>VLOOKUP(A1938,'Hospitalisation Details'!$A$1:$H$2344,6,FALSE)</f>
        <v>tier - 2</v>
      </c>
      <c r="P1938" t="str">
        <f>VLOOKUP(A1938,'Hospitalisation Details'!$A$1:$H$2344,7,FALSE)</f>
        <v>R1025</v>
      </c>
      <c r="Q1938">
        <f>VLOOKUP(A1938,'Hospitalisation Details'!$A$1:$H$2344,8,FALSE)</f>
        <v>18</v>
      </c>
    </row>
    <row r="1939" spans="1:17" x14ac:dyDescent="0.3">
      <c r="A1939" t="s">
        <v>419</v>
      </c>
      <c r="B1939" t="str">
        <f>VLOOKUP(A1939, 'Customer Names'!$A$1:$D$2336,3,FALSE)</f>
        <v>May</v>
      </c>
      <c r="C1939">
        <f>VLOOKUP(A1939, 'Medical Examinations'!$A$1:$J$2336,2,FALSE)</f>
        <v>30.25</v>
      </c>
      <c r="D1939">
        <f>VLOOKUP(A1939,'Medical Examinations'!A1938:J4273,3,FALSE)</f>
        <v>4.7699999999999996</v>
      </c>
      <c r="E1939" t="str">
        <f>VLOOKUP(A1939,'Medical Examinations'!A1938:J4273,4,FALSE)</f>
        <v>No</v>
      </c>
      <c r="F1939" t="str">
        <f>VLOOKUP(A1939,'Medical Examinations'!A1938:J4273,4,FALSE)</f>
        <v>No</v>
      </c>
      <c r="G1939" t="str">
        <f>VLOOKUP(A1939,'Medical Examinations'!A1939:J4273,6,FALSE)</f>
        <v>No</v>
      </c>
      <c r="H1939">
        <f>VLOOKUP(A1939,'Medical Examinations'!A1939:J4273,7,FALSE)</f>
        <v>0</v>
      </c>
      <c r="I1939" s="8" t="str">
        <f>VLOOKUP(A1939,'Medical Examinations'!A1939:J4273,8,FALSE)</f>
        <v>No</v>
      </c>
      <c r="J1939" t="str">
        <f>VLOOKUP(A1939,'Medical Examinations'!A1939:J4273,9,FALSE)</f>
        <v>Obesity</v>
      </c>
      <c r="K1939" t="str">
        <f>VLOOKUP(A1939,'Medical Examinations'!A1939:J4273,10,FALSE)</f>
        <v>Normal</v>
      </c>
      <c r="L1939" s="14">
        <f>VLOOKUP(A1939,'Hospitalisation Details'!$A$1:$H$2344,2,FALSE)</f>
        <v>32844</v>
      </c>
      <c r="M1939">
        <f>VLOOKUP(A1939,'Hospitalisation Details'!$A$1:$H$2344,4,FALSE)</f>
        <v>3704.35</v>
      </c>
      <c r="N1939" t="str">
        <f>VLOOKUP(A1939,'Hospitalisation Details'!$A$1:$H$2344,5,FALSE)</f>
        <v>tier - 2</v>
      </c>
      <c r="O1939" t="str">
        <f>VLOOKUP(A1939,'Hospitalisation Details'!$A$1:$H$2344,6,FALSE)</f>
        <v>tier - 2</v>
      </c>
      <c r="P1939" t="str">
        <f>VLOOKUP(A1939,'Hospitalisation Details'!$A$1:$H$2344,7,FALSE)</f>
        <v>R1013</v>
      </c>
      <c r="Q1939">
        <f>VLOOKUP(A1939,'Hospitalisation Details'!$A$1:$H$2344,8,FALSE)</f>
        <v>33</v>
      </c>
    </row>
    <row r="1940" spans="1:17" x14ac:dyDescent="0.3">
      <c r="A1940" t="s">
        <v>418</v>
      </c>
      <c r="B1940" t="str">
        <f>VLOOKUP(A1940, 'Customer Names'!$A$1:$D$2336,3,FALSE)</f>
        <v>Geoghegan</v>
      </c>
      <c r="C1940">
        <f>VLOOKUP(A1940, 'Medical Examinations'!$A$1:$J$2336,2,FALSE)</f>
        <v>19.59</v>
      </c>
      <c r="D1940">
        <f>VLOOKUP(A1940,'Medical Examinations'!A1939:J4274,3,FALSE)</f>
        <v>6.04</v>
      </c>
      <c r="E1940" t="str">
        <f>VLOOKUP(A1940,'Medical Examinations'!A1939:J4274,4,FALSE)</f>
        <v>Yes</v>
      </c>
      <c r="F1940" t="str">
        <f>VLOOKUP(A1940,'Medical Examinations'!A1939:J4274,4,FALSE)</f>
        <v>Yes</v>
      </c>
      <c r="G1940" t="str">
        <f>VLOOKUP(A1940,'Medical Examinations'!A1940:J4274,6,FALSE)</f>
        <v>No</v>
      </c>
      <c r="H1940">
        <f>VLOOKUP(A1940,'Medical Examinations'!A1940:J4274,7,FALSE)</f>
        <v>1</v>
      </c>
      <c r="I1940" s="8" t="str">
        <f>VLOOKUP(A1940,'Medical Examinations'!A1940:J4274,8,FALSE)</f>
        <v>No</v>
      </c>
      <c r="J1940" t="str">
        <f>VLOOKUP(A1940,'Medical Examinations'!A1940:J4274,9,FALSE)</f>
        <v>Normal weight</v>
      </c>
      <c r="K1940" t="str">
        <f>VLOOKUP(A1940,'Medical Examinations'!A1940:J4274,10,FALSE)</f>
        <v>Prediabetes</v>
      </c>
      <c r="L1940" s="14">
        <f>VLOOKUP(A1940,'Hospitalisation Details'!$A$1:$H$2344,2,FALSE)</f>
        <v>32373</v>
      </c>
      <c r="M1940">
        <f>VLOOKUP(A1940,'Hospitalisation Details'!$A$1:$H$2344,4,FALSE)</f>
        <v>3699.54</v>
      </c>
      <c r="N1940" t="str">
        <f>VLOOKUP(A1940,'Hospitalisation Details'!$A$1:$H$2344,5,FALSE)</f>
        <v>tier - 2</v>
      </c>
      <c r="O1940" t="str">
        <f>VLOOKUP(A1940,'Hospitalisation Details'!$A$1:$H$2344,6,FALSE)</f>
        <v>tier - 3</v>
      </c>
      <c r="P1940" t="str">
        <f>VLOOKUP(A1940,'Hospitalisation Details'!$A$1:$H$2344,7,FALSE)</f>
        <v>R1013</v>
      </c>
      <c r="Q1940">
        <f>VLOOKUP(A1940,'Hospitalisation Details'!$A$1:$H$2344,8,FALSE)</f>
        <v>34</v>
      </c>
    </row>
    <row r="1941" spans="1:17" x14ac:dyDescent="0.3">
      <c r="A1941" t="s">
        <v>417</v>
      </c>
      <c r="B1941" t="str">
        <f>VLOOKUP(A1941, 'Customer Names'!$A$1:$D$2336,3,FALSE)</f>
        <v>McGinn</v>
      </c>
      <c r="C1941">
        <f>VLOOKUP(A1941, 'Medical Examinations'!$A$1:$J$2336,2,FALSE)</f>
        <v>45.9</v>
      </c>
      <c r="D1941">
        <f>VLOOKUP(A1941,'Medical Examinations'!A1940:J4275,3,FALSE)</f>
        <v>4.3</v>
      </c>
      <c r="E1941" t="str">
        <f>VLOOKUP(A1941,'Medical Examinations'!A1940:J4275,4,FALSE)</f>
        <v>Yes</v>
      </c>
      <c r="F1941" t="str">
        <f>VLOOKUP(A1941,'Medical Examinations'!A1940:J4275,4,FALSE)</f>
        <v>Yes</v>
      </c>
      <c r="G1941" t="str">
        <f>VLOOKUP(A1941,'Medical Examinations'!A1941:J4275,6,FALSE)</f>
        <v>No</v>
      </c>
      <c r="H1941">
        <f>VLOOKUP(A1941,'Medical Examinations'!A1941:J4275,7,FALSE)</f>
        <v>1</v>
      </c>
      <c r="I1941" s="8" t="str">
        <f>VLOOKUP(A1941,'Medical Examinations'!A1941:J4275,8,FALSE)</f>
        <v>No</v>
      </c>
      <c r="J1941" t="str">
        <f>VLOOKUP(A1941,'Medical Examinations'!A1941:J4275,9,FALSE)</f>
        <v>Obesity</v>
      </c>
      <c r="K1941" t="str">
        <f>VLOOKUP(A1941,'Medical Examinations'!A1941:J4275,10,FALSE)</f>
        <v>Normal</v>
      </c>
      <c r="L1941" s="14">
        <f>VLOOKUP(A1941,'Hospitalisation Details'!$A$1:$H$2344,2,FALSE)</f>
        <v>34993</v>
      </c>
      <c r="M1941">
        <f>VLOOKUP(A1941,'Hospitalisation Details'!$A$1:$H$2344,4,FALSE)</f>
        <v>3693.43</v>
      </c>
      <c r="N1941" t="str">
        <f>VLOOKUP(A1941,'Hospitalisation Details'!$A$1:$H$2344,5,FALSE)</f>
        <v>tier - 2</v>
      </c>
      <c r="O1941" t="str">
        <f>VLOOKUP(A1941,'Hospitalisation Details'!$A$1:$H$2344,6,FALSE)</f>
        <v>tier - 3</v>
      </c>
      <c r="P1941" t="str">
        <f>VLOOKUP(A1941,'Hospitalisation Details'!$A$1:$H$2344,7,FALSE)</f>
        <v>R1011</v>
      </c>
      <c r="Q1941">
        <f>VLOOKUP(A1941,'Hospitalisation Details'!$A$1:$H$2344,8,FALSE)</f>
        <v>27</v>
      </c>
    </row>
    <row r="1942" spans="1:17" x14ac:dyDescent="0.3">
      <c r="A1942" t="s">
        <v>416</v>
      </c>
      <c r="B1942" t="str">
        <f>VLOOKUP(A1942, 'Customer Names'!$A$1:$D$2336,3,FALSE)</f>
        <v>Jones</v>
      </c>
      <c r="C1942">
        <f>VLOOKUP(A1942, 'Medical Examinations'!$A$1:$J$2336,2,FALSE)</f>
        <v>17.059999999999999</v>
      </c>
      <c r="D1942">
        <f>VLOOKUP(A1942,'Medical Examinations'!A1941:J4276,3,FALSE)</f>
        <v>8.75</v>
      </c>
      <c r="E1942" t="str">
        <f>VLOOKUP(A1942,'Medical Examinations'!A1941:J4276,4,FALSE)</f>
        <v>Yes</v>
      </c>
      <c r="F1942" t="str">
        <f>VLOOKUP(A1942,'Medical Examinations'!A1941:J4276,4,FALSE)</f>
        <v>Yes</v>
      </c>
      <c r="G1942" t="str">
        <f>VLOOKUP(A1942,'Medical Examinations'!A1942:J4276,6,FALSE)</f>
        <v>No</v>
      </c>
      <c r="H1942">
        <f>VLOOKUP(A1942,'Medical Examinations'!A1942:J4276,7,FALSE)</f>
        <v>0</v>
      </c>
      <c r="I1942" s="8" t="str">
        <f>VLOOKUP(A1942,'Medical Examinations'!A1942:J4276,8,FALSE)</f>
        <v>No</v>
      </c>
      <c r="J1942" t="str">
        <f>VLOOKUP(A1942,'Medical Examinations'!A1942:J4276,9,FALSE)</f>
        <v>Underweight</v>
      </c>
      <c r="K1942" t="str">
        <f>VLOOKUP(A1942,'Medical Examinations'!A1942:J4276,10,FALSE)</f>
        <v>Diabetes</v>
      </c>
      <c r="L1942" s="14">
        <f>VLOOKUP(A1942,'Hospitalisation Details'!$A$1:$H$2344,2,FALSE)</f>
        <v>29934</v>
      </c>
      <c r="M1942">
        <f>VLOOKUP(A1942,'Hospitalisation Details'!$A$1:$H$2344,4,FALSE)</f>
        <v>3688.38</v>
      </c>
      <c r="N1942" t="str">
        <f>VLOOKUP(A1942,'Hospitalisation Details'!$A$1:$H$2344,5,FALSE)</f>
        <v>tier - 2</v>
      </c>
      <c r="O1942" t="str">
        <f>VLOOKUP(A1942,'Hospitalisation Details'!$A$1:$H$2344,6,FALSE)</f>
        <v>tier - 2</v>
      </c>
      <c r="P1942" t="str">
        <f>VLOOKUP(A1942,'Hospitalisation Details'!$A$1:$H$2344,7,FALSE)</f>
        <v>R1013</v>
      </c>
      <c r="Q1942">
        <f>VLOOKUP(A1942,'Hospitalisation Details'!$A$1:$H$2344,8,FALSE)</f>
        <v>41</v>
      </c>
    </row>
    <row r="1943" spans="1:17" x14ac:dyDescent="0.3">
      <c r="A1943" t="s">
        <v>415</v>
      </c>
      <c r="B1943" t="str">
        <f>VLOOKUP(A1943, 'Customer Names'!$A$1:$D$2336,3,FALSE)</f>
        <v>Quinteros</v>
      </c>
      <c r="C1943">
        <f>VLOOKUP(A1943, 'Medical Examinations'!$A$1:$J$2336,2,FALSE)</f>
        <v>32.07</v>
      </c>
      <c r="D1943">
        <f>VLOOKUP(A1943,'Medical Examinations'!A1942:J4277,3,FALSE)</f>
        <v>5.25</v>
      </c>
      <c r="E1943" t="str">
        <f>VLOOKUP(A1943,'Medical Examinations'!A1942:J4277,4,FALSE)</f>
        <v>No</v>
      </c>
      <c r="F1943" t="str">
        <f>VLOOKUP(A1943,'Medical Examinations'!A1942:J4277,4,FALSE)</f>
        <v>No</v>
      </c>
      <c r="G1943" t="str">
        <f>VLOOKUP(A1943,'Medical Examinations'!A1943:J4277,6,FALSE)</f>
        <v>Yes</v>
      </c>
      <c r="H1943">
        <f>VLOOKUP(A1943,'Medical Examinations'!A1943:J4277,7,FALSE)</f>
        <v>1</v>
      </c>
      <c r="I1943" s="8" t="str">
        <f>VLOOKUP(A1943,'Medical Examinations'!A1943:J4277,8,FALSE)</f>
        <v>No</v>
      </c>
      <c r="J1943" t="str">
        <f>VLOOKUP(A1943,'Medical Examinations'!A1943:J4277,9,FALSE)</f>
        <v>Obesity</v>
      </c>
      <c r="K1943" t="str">
        <f>VLOOKUP(A1943,'Medical Examinations'!A1943:J4277,10,FALSE)</f>
        <v>Normal</v>
      </c>
      <c r="L1943" s="14">
        <f>VLOOKUP(A1943,'Hospitalisation Details'!$A$1:$H$2344,2,FALSE)</f>
        <v>37812</v>
      </c>
      <c r="M1943">
        <f>VLOOKUP(A1943,'Hospitalisation Details'!$A$1:$H$2344,4,FALSE)</f>
        <v>3688.35</v>
      </c>
      <c r="N1943" t="str">
        <f>VLOOKUP(A1943,'Hospitalisation Details'!$A$1:$H$2344,5,FALSE)</f>
        <v>tier - 2</v>
      </c>
      <c r="O1943" t="str">
        <f>VLOOKUP(A1943,'Hospitalisation Details'!$A$1:$H$2344,6,FALSE)</f>
        <v>tier - 2</v>
      </c>
      <c r="P1943" t="str">
        <f>VLOOKUP(A1943,'Hospitalisation Details'!$A$1:$H$2344,7,FALSE)</f>
        <v>R1021</v>
      </c>
      <c r="Q1943">
        <f>VLOOKUP(A1943,'Hospitalisation Details'!$A$1:$H$2344,8,FALSE)</f>
        <v>19</v>
      </c>
    </row>
    <row r="1944" spans="1:17" x14ac:dyDescent="0.3">
      <c r="A1944" t="s">
        <v>414</v>
      </c>
      <c r="B1944" t="str">
        <f>VLOOKUP(A1944, 'Customer Names'!$A$1:$D$2336,3,FALSE)</f>
        <v>Loenser</v>
      </c>
      <c r="C1944">
        <f>VLOOKUP(A1944, 'Medical Examinations'!$A$1:$J$2336,2,FALSE)</f>
        <v>16.5</v>
      </c>
      <c r="D1944">
        <f>VLOOKUP(A1944,'Medical Examinations'!A1943:J4278,3,FALSE)</f>
        <v>5.03</v>
      </c>
      <c r="E1944" t="str">
        <f>VLOOKUP(A1944,'Medical Examinations'!A1943:J4278,4,FALSE)</f>
        <v>No</v>
      </c>
      <c r="F1944" t="str">
        <f>VLOOKUP(A1944,'Medical Examinations'!A1943:J4278,4,FALSE)</f>
        <v>No</v>
      </c>
      <c r="G1944" t="str">
        <f>VLOOKUP(A1944,'Medical Examinations'!A1944:J4278,6,FALSE)</f>
        <v>No</v>
      </c>
      <c r="H1944">
        <f>VLOOKUP(A1944,'Medical Examinations'!A1944:J4278,7,FALSE)</f>
        <v>1</v>
      </c>
      <c r="I1944" s="8" t="str">
        <f>VLOOKUP(A1944,'Medical Examinations'!A1944:J4278,8,FALSE)</f>
        <v>No</v>
      </c>
      <c r="J1944" t="str">
        <f>VLOOKUP(A1944,'Medical Examinations'!A1944:J4278,9,FALSE)</f>
        <v>Underweight</v>
      </c>
      <c r="K1944" t="str">
        <f>VLOOKUP(A1944,'Medical Examinations'!A1944:J4278,10,FALSE)</f>
        <v>Normal</v>
      </c>
      <c r="L1944" s="14">
        <f>VLOOKUP(A1944,'Hospitalisation Details'!$A$1:$H$2344,2,FALSE)</f>
        <v>30869</v>
      </c>
      <c r="M1944">
        <f>VLOOKUP(A1944,'Hospitalisation Details'!$A$1:$H$2344,4,FALSE)</f>
        <v>3678.86</v>
      </c>
      <c r="N1944" t="str">
        <f>VLOOKUP(A1944,'Hospitalisation Details'!$A$1:$H$2344,5,FALSE)</f>
        <v>tier - 2</v>
      </c>
      <c r="O1944" t="str">
        <f>VLOOKUP(A1944,'Hospitalisation Details'!$A$1:$H$2344,6,FALSE)</f>
        <v>tier - 3</v>
      </c>
      <c r="P1944" t="str">
        <f>VLOOKUP(A1944,'Hospitalisation Details'!$A$1:$H$2344,7,FALSE)</f>
        <v>R1013</v>
      </c>
      <c r="Q1944">
        <f>VLOOKUP(A1944,'Hospitalisation Details'!$A$1:$H$2344,8,FALSE)</f>
        <v>38</v>
      </c>
    </row>
    <row r="1945" spans="1:17" x14ac:dyDescent="0.3">
      <c r="A1945" t="s">
        <v>413</v>
      </c>
      <c r="B1945" t="str">
        <f>VLOOKUP(A1945, 'Customer Names'!$A$1:$D$2336,3,FALSE)</f>
        <v>Aitken</v>
      </c>
      <c r="C1945">
        <f>VLOOKUP(A1945, 'Medical Examinations'!$A$1:$J$2336,2,FALSE)</f>
        <v>31.4</v>
      </c>
      <c r="D1945">
        <f>VLOOKUP(A1945,'Medical Examinations'!A1944:J4279,3,FALSE)</f>
        <v>5.88</v>
      </c>
      <c r="E1945" t="str">
        <f>VLOOKUP(A1945,'Medical Examinations'!A1944:J4279,4,FALSE)</f>
        <v>No</v>
      </c>
      <c r="F1945" t="str">
        <f>VLOOKUP(A1945,'Medical Examinations'!A1944:J4279,4,FALSE)</f>
        <v>No</v>
      </c>
      <c r="G1945" t="str">
        <f>VLOOKUP(A1945,'Medical Examinations'!A1945:J4279,6,FALSE)</f>
        <v>No</v>
      </c>
      <c r="H1945">
        <f>VLOOKUP(A1945,'Medical Examinations'!A1945:J4279,7,FALSE)</f>
        <v>1</v>
      </c>
      <c r="I1945" s="8" t="str">
        <f>VLOOKUP(A1945,'Medical Examinations'!A1945:J4279,8,FALSE)</f>
        <v>No</v>
      </c>
      <c r="J1945" t="str">
        <f>VLOOKUP(A1945,'Medical Examinations'!A1945:J4279,9,FALSE)</f>
        <v>Obesity</v>
      </c>
      <c r="K1945" t="str">
        <f>VLOOKUP(A1945,'Medical Examinations'!A1945:J4279,10,FALSE)</f>
        <v>Prediabetes</v>
      </c>
      <c r="L1945" s="14">
        <f>VLOOKUP(A1945,'Hospitalisation Details'!$A$1:$H$2344,2,FALSE)</f>
        <v>33861</v>
      </c>
      <c r="M1945">
        <f>VLOOKUP(A1945,'Hospitalisation Details'!$A$1:$H$2344,4,FALSE)</f>
        <v>3659.35</v>
      </c>
      <c r="N1945" t="str">
        <f>VLOOKUP(A1945,'Hospitalisation Details'!$A$1:$H$2344,5,FALSE)</f>
        <v>tier - 3</v>
      </c>
      <c r="O1945" t="str">
        <f>VLOOKUP(A1945,'Hospitalisation Details'!$A$1:$H$2344,6,FALSE)</f>
        <v>tier - 1</v>
      </c>
      <c r="P1945" t="str">
        <f>VLOOKUP(A1945,'Hospitalisation Details'!$A$1:$H$2344,7,FALSE)</f>
        <v>R1011</v>
      </c>
      <c r="Q1945">
        <f>VLOOKUP(A1945,'Hospitalisation Details'!$A$1:$H$2344,8,FALSE)</f>
        <v>30</v>
      </c>
    </row>
    <row r="1946" spans="1:17" x14ac:dyDescent="0.3">
      <c r="A1946" t="s">
        <v>412</v>
      </c>
      <c r="B1946" t="str">
        <f>VLOOKUP(A1946, 'Customer Names'!$A$1:$D$2336,3,FALSE)</f>
        <v>Furrer</v>
      </c>
      <c r="C1946">
        <f>VLOOKUP(A1946, 'Medical Examinations'!$A$1:$J$2336,2,FALSE)</f>
        <v>20.36</v>
      </c>
      <c r="D1946">
        <f>VLOOKUP(A1946,'Medical Examinations'!A1945:J4280,3,FALSE)</f>
        <v>4.49</v>
      </c>
      <c r="E1946" t="str">
        <f>VLOOKUP(A1946,'Medical Examinations'!A1945:J4280,4,FALSE)</f>
        <v>No</v>
      </c>
      <c r="F1946" t="str">
        <f>VLOOKUP(A1946,'Medical Examinations'!A1945:J4280,4,FALSE)</f>
        <v>No</v>
      </c>
      <c r="G1946" t="str">
        <f>VLOOKUP(A1946,'Medical Examinations'!A1946:J4280,6,FALSE)</f>
        <v>No</v>
      </c>
      <c r="H1946">
        <f>VLOOKUP(A1946,'Medical Examinations'!A1946:J4280,7,FALSE)</f>
        <v>0</v>
      </c>
      <c r="I1946" s="8" t="str">
        <f>VLOOKUP(A1946,'Medical Examinations'!A1946:J4280,8,FALSE)</f>
        <v>No</v>
      </c>
      <c r="J1946" t="str">
        <f>VLOOKUP(A1946,'Medical Examinations'!A1946:J4280,9,FALSE)</f>
        <v>Normal weight</v>
      </c>
      <c r="K1946" t="str">
        <f>VLOOKUP(A1946,'Medical Examinations'!A1946:J4280,10,FALSE)</f>
        <v>Normal</v>
      </c>
      <c r="L1946" s="14">
        <f>VLOOKUP(A1946,'Hospitalisation Details'!$A$1:$H$2344,2,FALSE)</f>
        <v>33185</v>
      </c>
      <c r="M1946">
        <f>VLOOKUP(A1946,'Hospitalisation Details'!$A$1:$H$2344,4,FALSE)</f>
        <v>3653.29</v>
      </c>
      <c r="N1946" t="str">
        <f>VLOOKUP(A1946,'Hospitalisation Details'!$A$1:$H$2344,5,FALSE)</f>
        <v>tier - 2</v>
      </c>
      <c r="O1946" t="str">
        <f>VLOOKUP(A1946,'Hospitalisation Details'!$A$1:$H$2344,6,FALSE)</f>
        <v>tier - 3</v>
      </c>
      <c r="P1946" t="str">
        <f>VLOOKUP(A1946,'Hospitalisation Details'!$A$1:$H$2344,7,FALSE)</f>
        <v>R1011</v>
      </c>
      <c r="Q1946">
        <f>VLOOKUP(A1946,'Hospitalisation Details'!$A$1:$H$2344,8,FALSE)</f>
        <v>32</v>
      </c>
    </row>
    <row r="1947" spans="1:17" x14ac:dyDescent="0.3">
      <c r="A1947" t="s">
        <v>411</v>
      </c>
      <c r="B1947" t="str">
        <f>VLOOKUP(A1947, 'Customer Names'!$A$1:$D$2336,3,FALSE)</f>
        <v>Konigs</v>
      </c>
      <c r="C1947">
        <f>VLOOKUP(A1947, 'Medical Examinations'!$A$1:$J$2336,2,FALSE)</f>
        <v>25.46</v>
      </c>
      <c r="D1947">
        <f>VLOOKUP(A1947,'Medical Examinations'!A1946:J4281,3,FALSE)</f>
        <v>4.1399999999999997</v>
      </c>
      <c r="E1947" t="str">
        <f>VLOOKUP(A1947,'Medical Examinations'!A1946:J4281,4,FALSE)</f>
        <v>No</v>
      </c>
      <c r="F1947" t="str">
        <f>VLOOKUP(A1947,'Medical Examinations'!A1946:J4281,4,FALSE)</f>
        <v>No</v>
      </c>
      <c r="G1947" t="str">
        <f>VLOOKUP(A1947,'Medical Examinations'!A1947:J4281,6,FALSE)</f>
        <v>No</v>
      </c>
      <c r="H1947">
        <f>VLOOKUP(A1947,'Medical Examinations'!A1947:J4281,7,FALSE)</f>
        <v>1</v>
      </c>
      <c r="I1947" s="8" t="str">
        <f>VLOOKUP(A1947,'Medical Examinations'!A1947:J4281,8,FALSE)</f>
        <v>No</v>
      </c>
      <c r="J1947" t="str">
        <f>VLOOKUP(A1947,'Medical Examinations'!A1947:J4281,9,FALSE)</f>
        <v>Overweight</v>
      </c>
      <c r="K1947" t="str">
        <f>VLOOKUP(A1947,'Medical Examinations'!A1947:J4281,10,FALSE)</f>
        <v>Normal</v>
      </c>
      <c r="L1947" s="14">
        <f>VLOOKUP(A1947,'Hospitalisation Details'!$A$1:$H$2344,2,FALSE)</f>
        <v>33925</v>
      </c>
      <c r="M1947">
        <f>VLOOKUP(A1947,'Hospitalisation Details'!$A$1:$H$2344,4,FALSE)</f>
        <v>3645.09</v>
      </c>
      <c r="N1947" t="str">
        <f>VLOOKUP(A1947,'Hospitalisation Details'!$A$1:$H$2344,5,FALSE)</f>
        <v>tier - 1</v>
      </c>
      <c r="O1947" t="str">
        <f>VLOOKUP(A1947,'Hospitalisation Details'!$A$1:$H$2344,6,FALSE)</f>
        <v>tier - 2</v>
      </c>
      <c r="P1947" t="str">
        <f>VLOOKUP(A1947,'Hospitalisation Details'!$A$1:$H$2344,7,FALSE)</f>
        <v>R1014</v>
      </c>
      <c r="Q1947">
        <f>VLOOKUP(A1947,'Hospitalisation Details'!$A$1:$H$2344,8,FALSE)</f>
        <v>30</v>
      </c>
    </row>
    <row r="1948" spans="1:17" x14ac:dyDescent="0.3">
      <c r="A1948" t="s">
        <v>410</v>
      </c>
      <c r="B1948" t="str">
        <f>VLOOKUP(A1948, 'Customer Names'!$A$1:$D$2336,3,FALSE)</f>
        <v>Tesdahl</v>
      </c>
      <c r="C1948">
        <f>VLOOKUP(A1948, 'Medical Examinations'!$A$1:$J$2336,2,FALSE)</f>
        <v>17.09</v>
      </c>
      <c r="D1948">
        <f>VLOOKUP(A1948,'Medical Examinations'!A1947:J4282,3,FALSE)</f>
        <v>5.8</v>
      </c>
      <c r="E1948" t="str">
        <f>VLOOKUP(A1948,'Medical Examinations'!A1947:J4282,4,FALSE)</f>
        <v>Yes</v>
      </c>
      <c r="F1948" t="str">
        <f>VLOOKUP(A1948,'Medical Examinations'!A1947:J4282,4,FALSE)</f>
        <v>Yes</v>
      </c>
      <c r="G1948" t="str">
        <f>VLOOKUP(A1948,'Medical Examinations'!A1948:J4282,6,FALSE)</f>
        <v>No</v>
      </c>
      <c r="H1948">
        <f>VLOOKUP(A1948,'Medical Examinations'!A1948:J4282,7,FALSE)</f>
        <v>0</v>
      </c>
      <c r="I1948" s="8" t="str">
        <f>VLOOKUP(A1948,'Medical Examinations'!A1948:J4282,8,FALSE)</f>
        <v>No</v>
      </c>
      <c r="J1948" t="str">
        <f>VLOOKUP(A1948,'Medical Examinations'!A1948:J4282,9,FALSE)</f>
        <v>Underweight</v>
      </c>
      <c r="K1948" t="str">
        <f>VLOOKUP(A1948,'Medical Examinations'!A1948:J4282,10,FALSE)</f>
        <v>Prediabetes</v>
      </c>
      <c r="L1948" s="14">
        <f>VLOOKUP(A1948,'Hospitalisation Details'!$A$1:$H$2344,2,FALSE)</f>
        <v>31212</v>
      </c>
      <c r="M1948">
        <f>VLOOKUP(A1948,'Hospitalisation Details'!$A$1:$H$2344,4,FALSE)</f>
        <v>3622.13</v>
      </c>
      <c r="N1948" t="str">
        <f>VLOOKUP(A1948,'Hospitalisation Details'!$A$1:$H$2344,5,FALSE)</f>
        <v>tier - 2</v>
      </c>
      <c r="O1948" t="str">
        <f>VLOOKUP(A1948,'Hospitalisation Details'!$A$1:$H$2344,6,FALSE)</f>
        <v>tier - 1</v>
      </c>
      <c r="P1948" t="str">
        <f>VLOOKUP(A1948,'Hospitalisation Details'!$A$1:$H$2344,7,FALSE)</f>
        <v>R1013</v>
      </c>
      <c r="Q1948">
        <f>VLOOKUP(A1948,'Hospitalisation Details'!$A$1:$H$2344,8,FALSE)</f>
        <v>37</v>
      </c>
    </row>
    <row r="1949" spans="1:17" x14ac:dyDescent="0.3">
      <c r="A1949" t="s">
        <v>409</v>
      </c>
      <c r="B1949" t="str">
        <f>VLOOKUP(A1949, 'Customer Names'!$A$1:$D$2336,3,FALSE)</f>
        <v>Engel</v>
      </c>
      <c r="C1949">
        <f>VLOOKUP(A1949, 'Medical Examinations'!$A$1:$J$2336,2,FALSE)</f>
        <v>20.83</v>
      </c>
      <c r="D1949">
        <f>VLOOKUP(A1949,'Medical Examinations'!A1948:J4283,3,FALSE)</f>
        <v>5.12</v>
      </c>
      <c r="E1949" t="str">
        <f>VLOOKUP(A1949,'Medical Examinations'!A1948:J4283,4,FALSE)</f>
        <v>No</v>
      </c>
      <c r="F1949" t="str">
        <f>VLOOKUP(A1949,'Medical Examinations'!A1948:J4283,4,FALSE)</f>
        <v>No</v>
      </c>
      <c r="G1949" t="str">
        <f>VLOOKUP(A1949,'Medical Examinations'!A1949:J4283,6,FALSE)</f>
        <v>No</v>
      </c>
      <c r="H1949">
        <f>VLOOKUP(A1949,'Medical Examinations'!A1949:J4283,7,FALSE)</f>
        <v>0</v>
      </c>
      <c r="I1949" s="8" t="str">
        <f>VLOOKUP(A1949,'Medical Examinations'!A1949:J4283,8,FALSE)</f>
        <v>No</v>
      </c>
      <c r="J1949" t="str">
        <f>VLOOKUP(A1949,'Medical Examinations'!A1949:J4283,9,FALSE)</f>
        <v>Normal weight</v>
      </c>
      <c r="K1949" t="str">
        <f>VLOOKUP(A1949,'Medical Examinations'!A1949:J4283,10,FALSE)</f>
        <v>Normal</v>
      </c>
      <c r="L1949" s="14">
        <f>VLOOKUP(A1949,'Hospitalisation Details'!$A$1:$H$2344,2,FALSE)</f>
        <v>33157</v>
      </c>
      <c r="M1949">
        <f>VLOOKUP(A1949,'Hospitalisation Details'!$A$1:$H$2344,4,FALSE)</f>
        <v>3606.43</v>
      </c>
      <c r="N1949" t="str">
        <f>VLOOKUP(A1949,'Hospitalisation Details'!$A$1:$H$2344,5,FALSE)</f>
        <v>tier - 2</v>
      </c>
      <c r="O1949" t="str">
        <f>VLOOKUP(A1949,'Hospitalisation Details'!$A$1:$H$2344,6,FALSE)</f>
        <v>tier - 1</v>
      </c>
      <c r="P1949" t="str">
        <f>VLOOKUP(A1949,'Hospitalisation Details'!$A$1:$H$2344,7,FALSE)</f>
        <v>R1013</v>
      </c>
      <c r="Q1949">
        <f>VLOOKUP(A1949,'Hospitalisation Details'!$A$1:$H$2344,8,FALSE)</f>
        <v>32</v>
      </c>
    </row>
    <row r="1950" spans="1:17" x14ac:dyDescent="0.3">
      <c r="A1950" t="s">
        <v>408</v>
      </c>
      <c r="B1950" t="str">
        <f>VLOOKUP(A1950, 'Customer Names'!$A$1:$D$2336,3,FALSE)</f>
        <v>Kuck</v>
      </c>
      <c r="C1950">
        <f>VLOOKUP(A1950, 'Medical Examinations'!$A$1:$J$2336,2,FALSE)</f>
        <v>18.920000000000002</v>
      </c>
      <c r="D1950">
        <f>VLOOKUP(A1950,'Medical Examinations'!A1949:J4284,3,FALSE)</f>
        <v>5.98</v>
      </c>
      <c r="E1950" t="str">
        <f>VLOOKUP(A1950,'Medical Examinations'!A1949:J4284,4,FALSE)</f>
        <v>Yes</v>
      </c>
      <c r="F1950" t="str">
        <f>VLOOKUP(A1950,'Medical Examinations'!A1949:J4284,4,FALSE)</f>
        <v>Yes</v>
      </c>
      <c r="G1950" t="str">
        <f>VLOOKUP(A1950,'Medical Examinations'!A1950:J4284,6,FALSE)</f>
        <v>No</v>
      </c>
      <c r="H1950">
        <f>VLOOKUP(A1950,'Medical Examinations'!A1950:J4284,7,FALSE)</f>
        <v>1</v>
      </c>
      <c r="I1950" s="8" t="str">
        <f>VLOOKUP(A1950,'Medical Examinations'!A1950:J4284,8,FALSE)</f>
        <v>No</v>
      </c>
      <c r="J1950" t="str">
        <f>VLOOKUP(A1950,'Medical Examinations'!A1950:J4284,9,FALSE)</f>
        <v>Normal weight</v>
      </c>
      <c r="K1950" t="str">
        <f>VLOOKUP(A1950,'Medical Examinations'!A1950:J4284,10,FALSE)</f>
        <v>Prediabetes</v>
      </c>
      <c r="L1950" s="14">
        <f>VLOOKUP(A1950,'Hospitalisation Details'!$A$1:$H$2344,2,FALSE)</f>
        <v>32451</v>
      </c>
      <c r="M1950">
        <f>VLOOKUP(A1950,'Hospitalisation Details'!$A$1:$H$2344,4,FALSE)</f>
        <v>3603.6</v>
      </c>
      <c r="N1950" t="str">
        <f>VLOOKUP(A1950,'Hospitalisation Details'!$A$1:$H$2344,5,FALSE)</f>
        <v>tier - 2</v>
      </c>
      <c r="O1950" t="str">
        <f>VLOOKUP(A1950,'Hospitalisation Details'!$A$1:$H$2344,6,FALSE)</f>
        <v>tier - 1</v>
      </c>
      <c r="P1950" t="str">
        <f>VLOOKUP(A1950,'Hospitalisation Details'!$A$1:$H$2344,7,FALSE)</f>
        <v>R1013</v>
      </c>
      <c r="Q1950">
        <f>VLOOKUP(A1950,'Hospitalisation Details'!$A$1:$H$2344,8,FALSE)</f>
        <v>34</v>
      </c>
    </row>
    <row r="1951" spans="1:17" x14ac:dyDescent="0.3">
      <c r="A1951" t="s">
        <v>407</v>
      </c>
      <c r="B1951" t="str">
        <f>VLOOKUP(A1951, 'Customer Names'!$A$1:$D$2336,3,FALSE)</f>
        <v>Dillon</v>
      </c>
      <c r="C1951">
        <f>VLOOKUP(A1951, 'Medical Examinations'!$A$1:$J$2336,2,FALSE)</f>
        <v>37.1</v>
      </c>
      <c r="D1951">
        <f>VLOOKUP(A1951,'Medical Examinations'!A1950:J4285,3,FALSE)</f>
        <v>5.46</v>
      </c>
      <c r="E1951" t="str">
        <f>VLOOKUP(A1951,'Medical Examinations'!A1950:J4285,4,FALSE)</f>
        <v>No</v>
      </c>
      <c r="F1951" t="str">
        <f>VLOOKUP(A1951,'Medical Examinations'!A1950:J4285,4,FALSE)</f>
        <v>No</v>
      </c>
      <c r="G1951" t="str">
        <f>VLOOKUP(A1951,'Medical Examinations'!A1951:J4285,6,FALSE)</f>
        <v>No</v>
      </c>
      <c r="H1951">
        <f>VLOOKUP(A1951,'Medical Examinations'!A1951:J4285,7,FALSE)</f>
        <v>0</v>
      </c>
      <c r="I1951" s="8" t="str">
        <f>VLOOKUP(A1951,'Medical Examinations'!A1951:J4285,8,FALSE)</f>
        <v>No</v>
      </c>
      <c r="J1951" t="str">
        <f>VLOOKUP(A1951,'Medical Examinations'!A1951:J4285,9,FALSE)</f>
        <v>Obesity</v>
      </c>
      <c r="K1951" t="str">
        <f>VLOOKUP(A1951,'Medical Examinations'!A1951:J4285,10,FALSE)</f>
        <v>Normal</v>
      </c>
      <c r="L1951" s="14">
        <f>VLOOKUP(A1951,'Hospitalisation Details'!$A$1:$H$2344,2,FALSE)</f>
        <v>36384</v>
      </c>
      <c r="M1951">
        <f>VLOOKUP(A1951,'Hospitalisation Details'!$A$1:$H$2344,4,FALSE)</f>
        <v>3597.6</v>
      </c>
      <c r="N1951" t="str">
        <f>VLOOKUP(A1951,'Hospitalisation Details'!$A$1:$H$2344,5,FALSE)</f>
        <v>tier - 2</v>
      </c>
      <c r="O1951" t="str">
        <f>VLOOKUP(A1951,'Hospitalisation Details'!$A$1:$H$2344,6,FALSE)</f>
        <v>tier - 2</v>
      </c>
      <c r="P1951" t="str">
        <f>VLOOKUP(A1951,'Hospitalisation Details'!$A$1:$H$2344,7,FALSE)</f>
        <v>R1011</v>
      </c>
      <c r="Q1951">
        <f>VLOOKUP(A1951,'Hospitalisation Details'!$A$1:$H$2344,8,FALSE)</f>
        <v>23</v>
      </c>
    </row>
    <row r="1952" spans="1:17" x14ac:dyDescent="0.3">
      <c r="A1952" t="s">
        <v>406</v>
      </c>
      <c r="B1952" t="str">
        <f>VLOOKUP(A1952, 'Customer Names'!$A$1:$D$2336,3,FALSE)</f>
        <v>Neuschel</v>
      </c>
      <c r="C1952">
        <f>VLOOKUP(A1952, 'Medical Examinations'!$A$1:$J$2336,2,FALSE)</f>
        <v>22.515000000000001</v>
      </c>
      <c r="D1952">
        <f>VLOOKUP(A1952,'Medical Examinations'!A1951:J4286,3,FALSE)</f>
        <v>4.91</v>
      </c>
      <c r="E1952" t="str">
        <f>VLOOKUP(A1952,'Medical Examinations'!A1951:J4286,4,FALSE)</f>
        <v>Yes</v>
      </c>
      <c r="F1952" t="str">
        <f>VLOOKUP(A1952,'Medical Examinations'!A1951:J4286,4,FALSE)</f>
        <v>Yes</v>
      </c>
      <c r="G1952" t="str">
        <f>VLOOKUP(A1952,'Medical Examinations'!A1952:J4286,6,FALSE)</f>
        <v>Yes</v>
      </c>
      <c r="H1952">
        <f>VLOOKUP(A1952,'Medical Examinations'!A1952:J4286,7,FALSE)</f>
        <v>1</v>
      </c>
      <c r="I1952" s="8" t="str">
        <f>VLOOKUP(A1952,'Medical Examinations'!A1952:J4286,8,FALSE)</f>
        <v>No</v>
      </c>
      <c r="J1952" t="str">
        <f>VLOOKUP(A1952,'Medical Examinations'!A1952:J4286,9,FALSE)</f>
        <v>Normal weight</v>
      </c>
      <c r="K1952" t="str">
        <f>VLOOKUP(A1952,'Medical Examinations'!A1952:J4286,10,FALSE)</f>
        <v>Normal</v>
      </c>
      <c r="L1952" s="14">
        <f>VLOOKUP(A1952,'Hospitalisation Details'!$A$1:$H$2344,2,FALSE)</f>
        <v>35738</v>
      </c>
      <c r="M1952">
        <f>VLOOKUP(A1952,'Hospitalisation Details'!$A$1:$H$2344,4,FALSE)</f>
        <v>3594.17</v>
      </c>
      <c r="N1952" t="str">
        <f>VLOOKUP(A1952,'Hospitalisation Details'!$A$1:$H$2344,5,FALSE)</f>
        <v>tier - 2</v>
      </c>
      <c r="O1952" t="str">
        <f>VLOOKUP(A1952,'Hospitalisation Details'!$A$1:$H$2344,6,FALSE)</f>
        <v>tier - 2</v>
      </c>
      <c r="P1952" t="str">
        <f>VLOOKUP(A1952,'Hospitalisation Details'!$A$1:$H$2344,7,FALSE)</f>
        <v>R1012</v>
      </c>
      <c r="Q1952">
        <f>VLOOKUP(A1952,'Hospitalisation Details'!$A$1:$H$2344,8,FALSE)</f>
        <v>25</v>
      </c>
    </row>
    <row r="1953" spans="1:17" x14ac:dyDescent="0.3">
      <c r="A1953" t="s">
        <v>405</v>
      </c>
      <c r="B1953" t="str">
        <f>VLOOKUP(A1953, 'Customer Names'!$A$1:$D$2336,3,FALSE)</f>
        <v>Rosales Ramirez</v>
      </c>
      <c r="C1953">
        <f>VLOOKUP(A1953, 'Medical Examinations'!$A$1:$J$2336,2,FALSE)</f>
        <v>32.700000000000003</v>
      </c>
      <c r="D1953">
        <f>VLOOKUP(A1953,'Medical Examinations'!A1952:J4287,3,FALSE)</f>
        <v>4.66</v>
      </c>
      <c r="E1953" t="str">
        <f>VLOOKUP(A1953,'Medical Examinations'!A1952:J4287,4,FALSE)</f>
        <v>No</v>
      </c>
      <c r="F1953" t="str">
        <f>VLOOKUP(A1953,'Medical Examinations'!A1952:J4287,4,FALSE)</f>
        <v>No</v>
      </c>
      <c r="G1953" t="str">
        <f>VLOOKUP(A1953,'Medical Examinations'!A1953:J4287,6,FALSE)</f>
        <v>No</v>
      </c>
      <c r="H1953">
        <f>VLOOKUP(A1953,'Medical Examinations'!A1953:J4287,7,FALSE)</f>
        <v>0</v>
      </c>
      <c r="I1953" s="8" t="str">
        <f>VLOOKUP(A1953,'Medical Examinations'!A1953:J4287,8,FALSE)</f>
        <v>No</v>
      </c>
      <c r="J1953" t="str">
        <f>VLOOKUP(A1953,'Medical Examinations'!A1953:J4287,9,FALSE)</f>
        <v>Obesity</v>
      </c>
      <c r="K1953" t="str">
        <f>VLOOKUP(A1953,'Medical Examinations'!A1953:J4287,10,FALSE)</f>
        <v>Normal</v>
      </c>
      <c r="L1953" s="14">
        <f>VLOOKUP(A1953,'Hospitalisation Details'!$A$1:$H$2344,2,FALSE)</f>
        <v>36317</v>
      </c>
      <c r="M1953">
        <f>VLOOKUP(A1953,'Hospitalisation Details'!$A$1:$H$2344,4,FALSE)</f>
        <v>3591.48</v>
      </c>
      <c r="N1953" t="str">
        <f>VLOOKUP(A1953,'Hospitalisation Details'!$A$1:$H$2344,5,FALSE)</f>
        <v>tier - 2</v>
      </c>
      <c r="O1953" t="str">
        <f>VLOOKUP(A1953,'Hospitalisation Details'!$A$1:$H$2344,6,FALSE)</f>
        <v>tier - 3</v>
      </c>
      <c r="P1953" t="str">
        <f>VLOOKUP(A1953,'Hospitalisation Details'!$A$1:$H$2344,7,FALSE)</f>
        <v>R1011</v>
      </c>
      <c r="Q1953">
        <f>VLOOKUP(A1953,'Hospitalisation Details'!$A$1:$H$2344,8,FALSE)</f>
        <v>24</v>
      </c>
    </row>
    <row r="1954" spans="1:17" x14ac:dyDescent="0.3">
      <c r="A1954" t="s">
        <v>404</v>
      </c>
      <c r="B1954" t="str">
        <f>VLOOKUP(A1954, 'Customer Names'!$A$1:$D$2336,3,FALSE)</f>
        <v>Marquez</v>
      </c>
      <c r="C1954">
        <f>VLOOKUP(A1954, 'Medical Examinations'!$A$1:$J$2336,2,FALSE)</f>
        <v>17.75</v>
      </c>
      <c r="D1954">
        <f>VLOOKUP(A1954,'Medical Examinations'!A1953:J4288,3,FALSE)</f>
        <v>6.8</v>
      </c>
      <c r="E1954" t="str">
        <f>VLOOKUP(A1954,'Medical Examinations'!A1953:J4288,4,FALSE)</f>
        <v>Yes</v>
      </c>
      <c r="F1954" t="str">
        <f>VLOOKUP(A1954,'Medical Examinations'!A1953:J4288,4,FALSE)</f>
        <v>Yes</v>
      </c>
      <c r="G1954" t="str">
        <f>VLOOKUP(A1954,'Medical Examinations'!A1954:J4288,6,FALSE)</f>
        <v>No</v>
      </c>
      <c r="H1954">
        <f>VLOOKUP(A1954,'Medical Examinations'!A1954:J4288,7,FALSE)</f>
        <v>1</v>
      </c>
      <c r="I1954" s="8" t="str">
        <f>VLOOKUP(A1954,'Medical Examinations'!A1954:J4288,8,FALSE)</f>
        <v>No</v>
      </c>
      <c r="J1954" t="str">
        <f>VLOOKUP(A1954,'Medical Examinations'!A1954:J4288,9,FALSE)</f>
        <v>Underweight</v>
      </c>
      <c r="K1954" t="str">
        <f>VLOOKUP(A1954,'Medical Examinations'!A1954:J4288,10,FALSE)</f>
        <v>Diabetes</v>
      </c>
      <c r="L1954" s="14">
        <f>VLOOKUP(A1954,'Hospitalisation Details'!$A$1:$H$2344,2,FALSE)</f>
        <v>31773</v>
      </c>
      <c r="M1954">
        <f>VLOOKUP(A1954,'Hospitalisation Details'!$A$1:$H$2344,4,FALSE)</f>
        <v>3589.14</v>
      </c>
      <c r="N1954" t="str">
        <f>VLOOKUP(A1954,'Hospitalisation Details'!$A$1:$H$2344,5,FALSE)</f>
        <v>tier - 2</v>
      </c>
      <c r="O1954" t="str">
        <f>VLOOKUP(A1954,'Hospitalisation Details'!$A$1:$H$2344,6,FALSE)</f>
        <v>tier - 2</v>
      </c>
      <c r="P1954" t="str">
        <f>VLOOKUP(A1954,'Hospitalisation Details'!$A$1:$H$2344,7,FALSE)</f>
        <v>R1013</v>
      </c>
      <c r="Q1954">
        <f>VLOOKUP(A1954,'Hospitalisation Details'!$A$1:$H$2344,8,FALSE)</f>
        <v>36</v>
      </c>
    </row>
    <row r="1955" spans="1:17" x14ac:dyDescent="0.3">
      <c r="A1955" t="s">
        <v>403</v>
      </c>
      <c r="B1955" t="str">
        <f>VLOOKUP(A1955, 'Customer Names'!$A$1:$D$2336,3,FALSE)</f>
        <v>Green</v>
      </c>
      <c r="C1955">
        <f>VLOOKUP(A1955, 'Medical Examinations'!$A$1:$J$2336,2,FALSE)</f>
        <v>33.630000000000003</v>
      </c>
      <c r="D1955">
        <f>VLOOKUP(A1955,'Medical Examinations'!A1954:J4289,3,FALSE)</f>
        <v>4.47</v>
      </c>
      <c r="E1955" t="str">
        <f>VLOOKUP(A1955,'Medical Examinations'!A1954:J4289,4,FALSE)</f>
        <v>Yes</v>
      </c>
      <c r="F1955" t="str">
        <f>VLOOKUP(A1955,'Medical Examinations'!A1954:J4289,4,FALSE)</f>
        <v>Yes</v>
      </c>
      <c r="G1955" t="str">
        <f>VLOOKUP(A1955,'Medical Examinations'!A1955:J4289,6,FALSE)</f>
        <v>No</v>
      </c>
      <c r="H1955">
        <f>VLOOKUP(A1955,'Medical Examinations'!A1955:J4289,7,FALSE)</f>
        <v>0</v>
      </c>
      <c r="I1955" s="8" t="str">
        <f>VLOOKUP(A1955,'Medical Examinations'!A1955:J4289,8,FALSE)</f>
        <v>No</v>
      </c>
      <c r="J1955" t="str">
        <f>VLOOKUP(A1955,'Medical Examinations'!A1955:J4289,9,FALSE)</f>
        <v>Obesity</v>
      </c>
      <c r="K1955" t="str">
        <f>VLOOKUP(A1955,'Medical Examinations'!A1955:J4289,10,FALSE)</f>
        <v>Normal</v>
      </c>
      <c r="L1955" s="14">
        <f>VLOOKUP(A1955,'Hospitalisation Details'!$A$1:$H$2344,2,FALSE)</f>
        <v>37206</v>
      </c>
      <c r="M1955">
        <f>VLOOKUP(A1955,'Hospitalisation Details'!$A$1:$H$2344,4,FALSE)</f>
        <v>3579.83</v>
      </c>
      <c r="N1955" t="str">
        <f>VLOOKUP(A1955,'Hospitalisation Details'!$A$1:$H$2344,5,FALSE)</f>
        <v>tier - 2</v>
      </c>
      <c r="O1955" t="str">
        <f>VLOOKUP(A1955,'Hospitalisation Details'!$A$1:$H$2344,6,FALSE)</f>
        <v>tier - 2</v>
      </c>
      <c r="P1955" t="str">
        <f>VLOOKUP(A1955,'Hospitalisation Details'!$A$1:$H$2344,7,FALSE)</f>
        <v>R1012</v>
      </c>
      <c r="Q1955">
        <f>VLOOKUP(A1955,'Hospitalisation Details'!$A$1:$H$2344,8,FALSE)</f>
        <v>21</v>
      </c>
    </row>
    <row r="1956" spans="1:17" x14ac:dyDescent="0.3">
      <c r="A1956" t="s">
        <v>402</v>
      </c>
      <c r="B1956" t="str">
        <f>VLOOKUP(A1956, 'Customer Names'!$A$1:$D$2336,3,FALSE)</f>
        <v>Schubel</v>
      </c>
      <c r="C1956">
        <f>VLOOKUP(A1956, 'Medical Examinations'!$A$1:$J$2336,2,FALSE)</f>
        <v>34.799999999999997</v>
      </c>
      <c r="D1956">
        <f>VLOOKUP(A1956,'Medical Examinations'!A1955:J4290,3,FALSE)</f>
        <v>4.08</v>
      </c>
      <c r="E1956" t="str">
        <f>VLOOKUP(A1956,'Medical Examinations'!A1955:J4290,4,FALSE)</f>
        <v>Yes</v>
      </c>
      <c r="F1956" t="str">
        <f>VLOOKUP(A1956,'Medical Examinations'!A1955:J4290,4,FALSE)</f>
        <v>Yes</v>
      </c>
      <c r="G1956" t="str">
        <f>VLOOKUP(A1956,'Medical Examinations'!A1956:J4290,6,FALSE)</f>
        <v>No</v>
      </c>
      <c r="H1956">
        <f>VLOOKUP(A1956,'Medical Examinations'!A1956:J4290,7,FALSE)</f>
        <v>1</v>
      </c>
      <c r="I1956" s="8" t="str">
        <f>VLOOKUP(A1956,'Medical Examinations'!A1956:J4290,8,FALSE)</f>
        <v>No</v>
      </c>
      <c r="J1956" t="str">
        <f>VLOOKUP(A1956,'Medical Examinations'!A1956:J4290,9,FALSE)</f>
        <v>Obesity</v>
      </c>
      <c r="K1956" t="str">
        <f>VLOOKUP(A1956,'Medical Examinations'!A1956:J4290,10,FALSE)</f>
        <v>Normal</v>
      </c>
      <c r="L1956" s="14">
        <f>VLOOKUP(A1956,'Hospitalisation Details'!$A$1:$H$2344,2,FALSE)</f>
        <v>34934</v>
      </c>
      <c r="M1956">
        <f>VLOOKUP(A1956,'Hospitalisation Details'!$A$1:$H$2344,4,FALSE)</f>
        <v>3578</v>
      </c>
      <c r="N1956" t="str">
        <f>VLOOKUP(A1956,'Hospitalisation Details'!$A$1:$H$2344,5,FALSE)</f>
        <v>tier - 2</v>
      </c>
      <c r="O1956" t="str">
        <f>VLOOKUP(A1956,'Hospitalisation Details'!$A$1:$H$2344,6,FALSE)</f>
        <v>tier - 3</v>
      </c>
      <c r="P1956" t="str">
        <f>VLOOKUP(A1956,'Hospitalisation Details'!$A$1:$H$2344,7,FALSE)</f>
        <v>R1011</v>
      </c>
      <c r="Q1956">
        <f>VLOOKUP(A1956,'Hospitalisation Details'!$A$1:$H$2344,8,FALSE)</f>
        <v>27</v>
      </c>
    </row>
    <row r="1957" spans="1:17" x14ac:dyDescent="0.3">
      <c r="A1957" t="s">
        <v>401</v>
      </c>
      <c r="B1957" t="str">
        <f>VLOOKUP(A1957, 'Customer Names'!$A$1:$D$2336,3,FALSE)</f>
        <v>Jimenez</v>
      </c>
      <c r="C1957">
        <f>VLOOKUP(A1957, 'Medical Examinations'!$A$1:$J$2336,2,FALSE)</f>
        <v>16.809999999999999</v>
      </c>
      <c r="D1957">
        <f>VLOOKUP(A1957,'Medical Examinations'!A1956:J4291,3,FALSE)</f>
        <v>5.51</v>
      </c>
      <c r="E1957" t="str">
        <f>VLOOKUP(A1957,'Medical Examinations'!A1956:J4291,4,FALSE)</f>
        <v>Yes</v>
      </c>
      <c r="F1957" t="str">
        <f>VLOOKUP(A1957,'Medical Examinations'!A1956:J4291,4,FALSE)</f>
        <v>Yes</v>
      </c>
      <c r="G1957" t="str">
        <f>VLOOKUP(A1957,'Medical Examinations'!A1957:J4291,6,FALSE)</f>
        <v>No</v>
      </c>
      <c r="H1957">
        <f>VLOOKUP(A1957,'Medical Examinations'!A1957:J4291,7,FALSE)</f>
        <v>1</v>
      </c>
      <c r="I1957" s="8" t="str">
        <f>VLOOKUP(A1957,'Medical Examinations'!A1957:J4291,8,FALSE)</f>
        <v>No</v>
      </c>
      <c r="J1957" t="str">
        <f>VLOOKUP(A1957,'Medical Examinations'!A1957:J4291,9,FALSE)</f>
        <v>Underweight</v>
      </c>
      <c r="K1957" t="str">
        <f>VLOOKUP(A1957,'Medical Examinations'!A1957:J4291,10,FALSE)</f>
        <v>Normal</v>
      </c>
      <c r="L1957" s="14">
        <f>VLOOKUP(A1957,'Hospitalisation Details'!$A$1:$H$2344,2,FALSE)</f>
        <v>32373</v>
      </c>
      <c r="M1957">
        <f>VLOOKUP(A1957,'Hospitalisation Details'!$A$1:$H$2344,4,FALSE)</f>
        <v>3569.96</v>
      </c>
      <c r="N1957" t="str">
        <f>VLOOKUP(A1957,'Hospitalisation Details'!$A$1:$H$2344,5,FALSE)</f>
        <v>tier - 2</v>
      </c>
      <c r="O1957" t="str">
        <f>VLOOKUP(A1957,'Hospitalisation Details'!$A$1:$H$2344,6,FALSE)</f>
        <v>tier - 1</v>
      </c>
      <c r="P1957" t="str">
        <f>VLOOKUP(A1957,'Hospitalisation Details'!$A$1:$H$2344,7,FALSE)</f>
        <v>R1012</v>
      </c>
      <c r="Q1957">
        <f>VLOOKUP(A1957,'Hospitalisation Details'!$A$1:$H$2344,8,FALSE)</f>
        <v>34</v>
      </c>
    </row>
    <row r="1958" spans="1:17" x14ac:dyDescent="0.3">
      <c r="A1958" t="s">
        <v>400</v>
      </c>
      <c r="B1958" t="str">
        <f>VLOOKUP(A1958, 'Customer Names'!$A$1:$D$2336,3,FALSE)</f>
        <v>Zimny-Schmitt</v>
      </c>
      <c r="C1958">
        <f>VLOOKUP(A1958, 'Medical Examinations'!$A$1:$J$2336,2,FALSE)</f>
        <v>16.690000000000001</v>
      </c>
      <c r="D1958">
        <f>VLOOKUP(A1958,'Medical Examinations'!A1957:J4292,3,FALSE)</f>
        <v>8.4</v>
      </c>
      <c r="E1958" t="str">
        <f>VLOOKUP(A1958,'Medical Examinations'!A1957:J4292,4,FALSE)</f>
        <v>Yes</v>
      </c>
      <c r="F1958" t="str">
        <f>VLOOKUP(A1958,'Medical Examinations'!A1957:J4292,4,FALSE)</f>
        <v>Yes</v>
      </c>
      <c r="G1958" t="str">
        <f>VLOOKUP(A1958,'Medical Examinations'!A1958:J4292,6,FALSE)</f>
        <v>No</v>
      </c>
      <c r="H1958">
        <f>VLOOKUP(A1958,'Medical Examinations'!A1958:J4292,7,FALSE)</f>
        <v>0</v>
      </c>
      <c r="I1958" s="8" t="str">
        <f>VLOOKUP(A1958,'Medical Examinations'!A1958:J4292,8,FALSE)</f>
        <v>No</v>
      </c>
      <c r="J1958" t="str">
        <f>VLOOKUP(A1958,'Medical Examinations'!A1958:J4292,9,FALSE)</f>
        <v>Underweight</v>
      </c>
      <c r="K1958" t="str">
        <f>VLOOKUP(A1958,'Medical Examinations'!A1958:J4292,10,FALSE)</f>
        <v>Diabetes</v>
      </c>
      <c r="L1958" s="14">
        <f>VLOOKUP(A1958,'Hospitalisation Details'!$A$1:$H$2344,2,FALSE)</f>
        <v>29869</v>
      </c>
      <c r="M1958">
        <f>VLOOKUP(A1958,'Hospitalisation Details'!$A$1:$H$2344,4,FALSE)</f>
        <v>3562.87</v>
      </c>
      <c r="N1958" t="str">
        <f>VLOOKUP(A1958,'Hospitalisation Details'!$A$1:$H$2344,5,FALSE)</f>
        <v>tier - 2</v>
      </c>
      <c r="O1958" t="str">
        <f>VLOOKUP(A1958,'Hospitalisation Details'!$A$1:$H$2344,6,FALSE)</f>
        <v>tier - 1</v>
      </c>
      <c r="P1958" t="str">
        <f>VLOOKUP(A1958,'Hospitalisation Details'!$A$1:$H$2344,7,FALSE)</f>
        <v>R1013</v>
      </c>
      <c r="Q1958">
        <f>VLOOKUP(A1958,'Hospitalisation Details'!$A$1:$H$2344,8,FALSE)</f>
        <v>41</v>
      </c>
    </row>
    <row r="1959" spans="1:17" x14ac:dyDescent="0.3">
      <c r="A1959" t="s">
        <v>399</v>
      </c>
      <c r="B1959" t="str">
        <f>VLOOKUP(A1959, 'Customer Names'!$A$1:$D$2336,3,FALSE)</f>
        <v>Hill</v>
      </c>
      <c r="C1959">
        <f>VLOOKUP(A1959, 'Medical Examinations'!$A$1:$J$2336,2,FALSE)</f>
        <v>23.21</v>
      </c>
      <c r="D1959">
        <f>VLOOKUP(A1959,'Medical Examinations'!A1958:J4293,3,FALSE)</f>
        <v>5.14</v>
      </c>
      <c r="E1959" t="str">
        <f>VLOOKUP(A1959,'Medical Examinations'!A1958:J4293,4,FALSE)</f>
        <v>Yes</v>
      </c>
      <c r="F1959" t="str">
        <f>VLOOKUP(A1959,'Medical Examinations'!A1958:J4293,4,FALSE)</f>
        <v>Yes</v>
      </c>
      <c r="G1959" t="str">
        <f>VLOOKUP(A1959,'Medical Examinations'!A1959:J4293,6,FALSE)</f>
        <v>No</v>
      </c>
      <c r="H1959">
        <f>VLOOKUP(A1959,'Medical Examinations'!A1959:J4293,7,FALSE)</f>
        <v>1</v>
      </c>
      <c r="I1959" s="8" t="str">
        <f>VLOOKUP(A1959,'Medical Examinations'!A1959:J4293,8,FALSE)</f>
        <v>No</v>
      </c>
      <c r="J1959" t="str">
        <f>VLOOKUP(A1959,'Medical Examinations'!A1959:J4293,9,FALSE)</f>
        <v>Normal weight</v>
      </c>
      <c r="K1959" t="str">
        <f>VLOOKUP(A1959,'Medical Examinations'!A1959:J4293,10,FALSE)</f>
        <v>Normal</v>
      </c>
      <c r="L1959" s="14">
        <f>VLOOKUP(A1959,'Hospitalisation Details'!$A$1:$H$2344,2,FALSE)</f>
        <v>34866</v>
      </c>
      <c r="M1959">
        <f>VLOOKUP(A1959,'Hospitalisation Details'!$A$1:$H$2344,4,FALSE)</f>
        <v>3561.89</v>
      </c>
      <c r="N1959" t="str">
        <f>VLOOKUP(A1959,'Hospitalisation Details'!$A$1:$H$2344,5,FALSE)</f>
        <v>tier - 2</v>
      </c>
      <c r="O1959" t="str">
        <f>VLOOKUP(A1959,'Hospitalisation Details'!$A$1:$H$2344,6,FALSE)</f>
        <v>tier - 1</v>
      </c>
      <c r="P1959" t="str">
        <f>VLOOKUP(A1959,'Hospitalisation Details'!$A$1:$H$2344,7,FALSE)</f>
        <v>R1013</v>
      </c>
      <c r="Q1959">
        <f>VLOOKUP(A1959,'Hospitalisation Details'!$A$1:$H$2344,8,FALSE)</f>
        <v>27</v>
      </c>
    </row>
    <row r="1960" spans="1:17" x14ac:dyDescent="0.3">
      <c r="A1960" t="s">
        <v>398</v>
      </c>
      <c r="B1960" t="str">
        <f>VLOOKUP(A1960, 'Customer Names'!$A$1:$D$2336,3,FALSE)</f>
        <v>Brohart</v>
      </c>
      <c r="C1960">
        <f>VLOOKUP(A1960, 'Medical Examinations'!$A$1:$J$2336,2,FALSE)</f>
        <v>25.175000000000001</v>
      </c>
      <c r="D1960">
        <f>VLOOKUP(A1960,'Medical Examinations'!A1959:J4294,3,FALSE)</f>
        <v>5.21</v>
      </c>
      <c r="E1960" t="str">
        <f>VLOOKUP(A1960,'Medical Examinations'!A1959:J4294,4,FALSE)</f>
        <v>Yes</v>
      </c>
      <c r="F1960" t="str">
        <f>VLOOKUP(A1960,'Medical Examinations'!A1959:J4294,4,FALSE)</f>
        <v>Yes</v>
      </c>
      <c r="G1960" t="str">
        <f>VLOOKUP(A1960,'Medical Examinations'!A1960:J4294,6,FALSE)</f>
        <v>No</v>
      </c>
      <c r="H1960">
        <f>VLOOKUP(A1960,'Medical Examinations'!A1960:J4294,7,FALSE)</f>
        <v>1</v>
      </c>
      <c r="I1960" s="8" t="str">
        <f>VLOOKUP(A1960,'Medical Examinations'!A1960:J4294,8,FALSE)</f>
        <v>No</v>
      </c>
      <c r="J1960" t="str">
        <f>VLOOKUP(A1960,'Medical Examinations'!A1960:J4294,9,FALSE)</f>
        <v>Overweight</v>
      </c>
      <c r="K1960" t="str">
        <f>VLOOKUP(A1960,'Medical Examinations'!A1960:J4294,10,FALSE)</f>
        <v>Normal</v>
      </c>
      <c r="L1960" s="14">
        <f>VLOOKUP(A1960,'Hospitalisation Details'!$A$1:$H$2344,2,FALSE)</f>
        <v>34981</v>
      </c>
      <c r="M1960">
        <f>VLOOKUP(A1960,'Hospitalisation Details'!$A$1:$H$2344,4,FALSE)</f>
        <v>3558.62</v>
      </c>
      <c r="N1960" t="str">
        <f>VLOOKUP(A1960,'Hospitalisation Details'!$A$1:$H$2344,5,FALSE)</f>
        <v>tier - 2</v>
      </c>
      <c r="O1960" t="str">
        <f>VLOOKUP(A1960,'Hospitalisation Details'!$A$1:$H$2344,6,FALSE)</f>
        <v>tier - 3</v>
      </c>
      <c r="P1960" t="str">
        <f>VLOOKUP(A1960,'Hospitalisation Details'!$A$1:$H$2344,7,FALSE)</f>
        <v>R1024</v>
      </c>
      <c r="Q1960">
        <f>VLOOKUP(A1960,'Hospitalisation Details'!$A$1:$H$2344,8,FALSE)</f>
        <v>27</v>
      </c>
    </row>
    <row r="1961" spans="1:17" x14ac:dyDescent="0.3">
      <c r="A1961" t="s">
        <v>397</v>
      </c>
      <c r="B1961" t="str">
        <f>VLOOKUP(A1961, 'Customer Names'!$A$1:$D$2336,3,FALSE)</f>
        <v>Ryan</v>
      </c>
      <c r="C1961">
        <f>VLOOKUP(A1961, 'Medical Examinations'!$A$1:$J$2336,2,FALSE)</f>
        <v>34.770000000000003</v>
      </c>
      <c r="D1961">
        <f>VLOOKUP(A1961,'Medical Examinations'!A1960:J4295,3,FALSE)</f>
        <v>6.23</v>
      </c>
      <c r="E1961" t="str">
        <f>VLOOKUP(A1961,'Medical Examinations'!A1960:J4295,4,FALSE)</f>
        <v>No</v>
      </c>
      <c r="F1961" t="str">
        <f>VLOOKUP(A1961,'Medical Examinations'!A1960:J4295,4,FALSE)</f>
        <v>No</v>
      </c>
      <c r="G1961" t="str">
        <f>VLOOKUP(A1961,'Medical Examinations'!A1961:J4295,6,FALSE)</f>
        <v>No</v>
      </c>
      <c r="H1961">
        <f>VLOOKUP(A1961,'Medical Examinations'!A1961:J4295,7,FALSE)</f>
        <v>0</v>
      </c>
      <c r="I1961" s="8" t="str">
        <f>VLOOKUP(A1961,'Medical Examinations'!A1961:J4295,8,FALSE)</f>
        <v>No</v>
      </c>
      <c r="J1961" t="str">
        <f>VLOOKUP(A1961,'Medical Examinations'!A1961:J4295,9,FALSE)</f>
        <v>Obesity</v>
      </c>
      <c r="K1961" t="str">
        <f>VLOOKUP(A1961,'Medical Examinations'!A1961:J4295,10,FALSE)</f>
        <v>Prediabetes</v>
      </c>
      <c r="L1961" s="14">
        <f>VLOOKUP(A1961,'Hospitalisation Details'!$A$1:$H$2344,2,FALSE)</f>
        <v>34601</v>
      </c>
      <c r="M1961">
        <f>VLOOKUP(A1961,'Hospitalisation Details'!$A$1:$H$2344,4,FALSE)</f>
        <v>3556.92</v>
      </c>
      <c r="N1961" t="str">
        <f>VLOOKUP(A1961,'Hospitalisation Details'!$A$1:$H$2344,5,FALSE)</f>
        <v>tier - 2</v>
      </c>
      <c r="O1961" t="str">
        <f>VLOOKUP(A1961,'Hospitalisation Details'!$A$1:$H$2344,6,FALSE)</f>
        <v>tier - 3</v>
      </c>
      <c r="P1961" t="str">
        <f>VLOOKUP(A1961,'Hospitalisation Details'!$A$1:$H$2344,7,FALSE)</f>
        <v>R1012</v>
      </c>
      <c r="Q1961">
        <f>VLOOKUP(A1961,'Hospitalisation Details'!$A$1:$H$2344,8,FALSE)</f>
        <v>28</v>
      </c>
    </row>
    <row r="1962" spans="1:17" x14ac:dyDescent="0.3">
      <c r="A1962" t="s">
        <v>396</v>
      </c>
      <c r="B1962" t="str">
        <f>VLOOKUP(A1962, 'Customer Names'!$A$1:$D$2336,3,FALSE)</f>
        <v>Oka</v>
      </c>
      <c r="C1962">
        <f>VLOOKUP(A1962, 'Medical Examinations'!$A$1:$J$2336,2,FALSE)</f>
        <v>27.7</v>
      </c>
      <c r="D1962">
        <f>VLOOKUP(A1962,'Medical Examinations'!A1961:J4296,3,FALSE)</f>
        <v>5.6</v>
      </c>
      <c r="E1962" t="str">
        <f>VLOOKUP(A1962,'Medical Examinations'!A1961:J4296,4,FALSE)</f>
        <v>No</v>
      </c>
      <c r="F1962" t="str">
        <f>VLOOKUP(A1962,'Medical Examinations'!A1961:J4296,4,FALSE)</f>
        <v>No</v>
      </c>
      <c r="G1962" t="str">
        <f>VLOOKUP(A1962,'Medical Examinations'!A1962:J4296,6,FALSE)</f>
        <v>No</v>
      </c>
      <c r="H1962">
        <f>VLOOKUP(A1962,'Medical Examinations'!A1962:J4296,7,FALSE)</f>
        <v>1</v>
      </c>
      <c r="I1962" s="8" t="str">
        <f>VLOOKUP(A1962,'Medical Examinations'!A1962:J4296,8,FALSE)</f>
        <v>No</v>
      </c>
      <c r="J1962" t="str">
        <f>VLOOKUP(A1962,'Medical Examinations'!A1962:J4296,9,FALSE)</f>
        <v>Overweight</v>
      </c>
      <c r="K1962" t="str">
        <f>VLOOKUP(A1962,'Medical Examinations'!A1962:J4296,10,FALSE)</f>
        <v>Normal</v>
      </c>
      <c r="L1962" s="14">
        <f>VLOOKUP(A1962,'Hospitalisation Details'!$A$1:$H$2344,2,FALSE)</f>
        <v>33960</v>
      </c>
      <c r="M1962">
        <f>VLOOKUP(A1962,'Hospitalisation Details'!$A$1:$H$2344,4,FALSE)</f>
        <v>3554.2</v>
      </c>
      <c r="N1962" t="str">
        <f>VLOOKUP(A1962,'Hospitalisation Details'!$A$1:$H$2344,5,FALSE)</f>
        <v>tier - 2</v>
      </c>
      <c r="O1962" t="str">
        <f>VLOOKUP(A1962,'Hospitalisation Details'!$A$1:$H$2344,6,FALSE)</f>
        <v>tier - 3</v>
      </c>
      <c r="P1962" t="str">
        <f>VLOOKUP(A1962,'Hospitalisation Details'!$A$1:$H$2344,7,FALSE)</f>
        <v>R1011</v>
      </c>
      <c r="Q1962">
        <f>VLOOKUP(A1962,'Hospitalisation Details'!$A$1:$H$2344,8,FALSE)</f>
        <v>30</v>
      </c>
    </row>
    <row r="1963" spans="1:17" x14ac:dyDescent="0.3">
      <c r="A1963" t="s">
        <v>395</v>
      </c>
      <c r="B1963" t="str">
        <f>VLOOKUP(A1963, 'Customer Names'!$A$1:$D$2336,3,FALSE)</f>
        <v>Newman</v>
      </c>
      <c r="C1963">
        <f>VLOOKUP(A1963, 'Medical Examinations'!$A$1:$J$2336,2,FALSE)</f>
        <v>19.12</v>
      </c>
      <c r="D1963">
        <f>VLOOKUP(A1963,'Medical Examinations'!A1962:J4297,3,FALSE)</f>
        <v>4.72</v>
      </c>
      <c r="E1963" t="str">
        <f>VLOOKUP(A1963,'Medical Examinations'!A1962:J4297,4,FALSE)</f>
        <v>Yes</v>
      </c>
      <c r="F1963" t="str">
        <f>VLOOKUP(A1963,'Medical Examinations'!A1962:J4297,4,FALSE)</f>
        <v>Yes</v>
      </c>
      <c r="G1963" t="str">
        <f>VLOOKUP(A1963,'Medical Examinations'!A1963:J4297,6,FALSE)</f>
        <v>No</v>
      </c>
      <c r="H1963">
        <f>VLOOKUP(A1963,'Medical Examinations'!A1963:J4297,7,FALSE)</f>
        <v>1</v>
      </c>
      <c r="I1963" s="8" t="str">
        <f>VLOOKUP(A1963,'Medical Examinations'!A1963:J4297,8,FALSE)</f>
        <v>No</v>
      </c>
      <c r="J1963" t="str">
        <f>VLOOKUP(A1963,'Medical Examinations'!A1963:J4297,9,FALSE)</f>
        <v>Normal weight</v>
      </c>
      <c r="K1963" t="str">
        <f>VLOOKUP(A1963,'Medical Examinations'!A1963:J4297,10,FALSE)</f>
        <v>Normal</v>
      </c>
      <c r="L1963" s="14">
        <f>VLOOKUP(A1963,'Hospitalisation Details'!$A$1:$H$2344,2,FALSE)</f>
        <v>32431</v>
      </c>
      <c r="M1963">
        <f>VLOOKUP(A1963,'Hospitalisation Details'!$A$1:$H$2344,4,FALSE)</f>
        <v>3540.12</v>
      </c>
      <c r="N1963" t="str">
        <f>VLOOKUP(A1963,'Hospitalisation Details'!$A$1:$H$2344,5,FALSE)</f>
        <v>tier - 2</v>
      </c>
      <c r="O1963" t="str">
        <f>VLOOKUP(A1963,'Hospitalisation Details'!$A$1:$H$2344,6,FALSE)</f>
        <v>tier - 1</v>
      </c>
      <c r="P1963" t="str">
        <f>VLOOKUP(A1963,'Hospitalisation Details'!$A$1:$H$2344,7,FALSE)</f>
        <v>R1013</v>
      </c>
      <c r="Q1963">
        <f>VLOOKUP(A1963,'Hospitalisation Details'!$A$1:$H$2344,8,FALSE)</f>
        <v>34</v>
      </c>
    </row>
    <row r="1964" spans="1:17" x14ac:dyDescent="0.3">
      <c r="A1964" t="s">
        <v>394</v>
      </c>
      <c r="B1964" t="str">
        <f>VLOOKUP(A1964, 'Customer Names'!$A$1:$D$2336,3,FALSE)</f>
        <v>Metzger</v>
      </c>
      <c r="C1964">
        <f>VLOOKUP(A1964, 'Medical Examinations'!$A$1:$J$2336,2,FALSE)</f>
        <v>32.67</v>
      </c>
      <c r="D1964">
        <f>VLOOKUP(A1964,'Medical Examinations'!A1963:J4298,3,FALSE)</f>
        <v>4.67</v>
      </c>
      <c r="E1964" t="str">
        <f>VLOOKUP(A1964,'Medical Examinations'!A1963:J4298,4,FALSE)</f>
        <v>No</v>
      </c>
      <c r="F1964" t="str">
        <f>VLOOKUP(A1964,'Medical Examinations'!A1963:J4298,4,FALSE)</f>
        <v>No</v>
      </c>
      <c r="G1964" t="str">
        <f>VLOOKUP(A1964,'Medical Examinations'!A1964:J4298,6,FALSE)</f>
        <v>Yes</v>
      </c>
      <c r="H1964">
        <f>VLOOKUP(A1964,'Medical Examinations'!A1964:J4298,7,FALSE)</f>
        <v>1</v>
      </c>
      <c r="I1964" s="8" t="str">
        <f>VLOOKUP(A1964,'Medical Examinations'!A1964:J4298,8,FALSE)</f>
        <v>No</v>
      </c>
      <c r="J1964" t="str">
        <f>VLOOKUP(A1964,'Medical Examinations'!A1964:J4298,9,FALSE)</f>
        <v>Obesity</v>
      </c>
      <c r="K1964" t="str">
        <f>VLOOKUP(A1964,'Medical Examinations'!A1964:J4298,10,FALSE)</f>
        <v>Normal</v>
      </c>
      <c r="L1964" s="14">
        <f>VLOOKUP(A1964,'Hospitalisation Details'!$A$1:$H$2344,2,FALSE)</f>
        <v>37857</v>
      </c>
      <c r="M1964">
        <f>VLOOKUP(A1964,'Hospitalisation Details'!$A$1:$H$2344,4,FALSE)</f>
        <v>3538.9</v>
      </c>
      <c r="N1964" t="str">
        <f>VLOOKUP(A1964,'Hospitalisation Details'!$A$1:$H$2344,5,FALSE)</f>
        <v>tier - 2</v>
      </c>
      <c r="O1964" t="str">
        <f>VLOOKUP(A1964,'Hospitalisation Details'!$A$1:$H$2344,6,FALSE)</f>
        <v>tier - 2</v>
      </c>
      <c r="P1964" t="str">
        <f>VLOOKUP(A1964,'Hospitalisation Details'!$A$1:$H$2344,7,FALSE)</f>
        <v>R1012</v>
      </c>
      <c r="Q1964">
        <f>VLOOKUP(A1964,'Hospitalisation Details'!$A$1:$H$2344,8,FALSE)</f>
        <v>19</v>
      </c>
    </row>
    <row r="1965" spans="1:17" x14ac:dyDescent="0.3">
      <c r="A1965" t="s">
        <v>393</v>
      </c>
      <c r="B1965" t="str">
        <f>VLOOKUP(A1965, 'Customer Names'!$A$1:$D$2336,3,FALSE)</f>
        <v>Gonzalez</v>
      </c>
      <c r="C1965">
        <f>VLOOKUP(A1965, 'Medical Examinations'!$A$1:$J$2336,2,FALSE)</f>
        <v>28.5</v>
      </c>
      <c r="D1965">
        <f>VLOOKUP(A1965,'Medical Examinations'!A1964:J4299,3,FALSE)</f>
        <v>6.11</v>
      </c>
      <c r="E1965" t="str">
        <f>VLOOKUP(A1965,'Medical Examinations'!A1964:J4299,4,FALSE)</f>
        <v>No</v>
      </c>
      <c r="F1965" t="str">
        <f>VLOOKUP(A1965,'Medical Examinations'!A1964:J4299,4,FALSE)</f>
        <v>No</v>
      </c>
      <c r="G1965" t="str">
        <f>VLOOKUP(A1965,'Medical Examinations'!A1965:J4299,6,FALSE)</f>
        <v>No</v>
      </c>
      <c r="H1965">
        <f>VLOOKUP(A1965,'Medical Examinations'!A1965:J4299,7,FALSE)</f>
        <v>1</v>
      </c>
      <c r="I1965" s="8" t="str">
        <f>VLOOKUP(A1965,'Medical Examinations'!A1965:J4299,8,FALSE)</f>
        <v>No</v>
      </c>
      <c r="J1965" t="str">
        <f>VLOOKUP(A1965,'Medical Examinations'!A1965:J4299,9,FALSE)</f>
        <v>Overweight</v>
      </c>
      <c r="K1965" t="str">
        <f>VLOOKUP(A1965,'Medical Examinations'!A1965:J4299,10,FALSE)</f>
        <v>Prediabetes</v>
      </c>
      <c r="L1965" s="14">
        <f>VLOOKUP(A1965,'Hospitalisation Details'!$A$1:$H$2344,2,FALSE)</f>
        <v>36054</v>
      </c>
      <c r="M1965">
        <f>VLOOKUP(A1965,'Hospitalisation Details'!$A$1:$H$2344,4,FALSE)</f>
        <v>3537.7</v>
      </c>
      <c r="N1965" t="str">
        <f>VLOOKUP(A1965,'Hospitalisation Details'!$A$1:$H$2344,5,FALSE)</f>
        <v>tier - 3</v>
      </c>
      <c r="O1965" t="str">
        <f>VLOOKUP(A1965,'Hospitalisation Details'!$A$1:$H$2344,6,FALSE)</f>
        <v>tier - 3</v>
      </c>
      <c r="P1965" t="str">
        <f>VLOOKUP(A1965,'Hospitalisation Details'!$A$1:$H$2344,7,FALSE)</f>
        <v>R1012</v>
      </c>
      <c r="Q1965">
        <f>VLOOKUP(A1965,'Hospitalisation Details'!$A$1:$H$2344,8,FALSE)</f>
        <v>24</v>
      </c>
    </row>
    <row r="1966" spans="1:17" x14ac:dyDescent="0.3">
      <c r="A1966" t="s">
        <v>392</v>
      </c>
      <c r="B1966" t="str">
        <f>VLOOKUP(A1966, 'Customer Names'!$A$1:$D$2336,3,FALSE)</f>
        <v>Vaughn</v>
      </c>
      <c r="C1966">
        <f>VLOOKUP(A1966, 'Medical Examinations'!$A$1:$J$2336,2,FALSE)</f>
        <v>39.270000000000003</v>
      </c>
      <c r="D1966">
        <f>VLOOKUP(A1966,'Medical Examinations'!A1965:J4300,3,FALSE)</f>
        <v>6.25</v>
      </c>
      <c r="E1966" t="str">
        <f>VLOOKUP(A1966,'Medical Examinations'!A1965:J4300,4,FALSE)</f>
        <v>No</v>
      </c>
      <c r="F1966" t="str">
        <f>VLOOKUP(A1966,'Medical Examinations'!A1965:J4300,4,FALSE)</f>
        <v>No</v>
      </c>
      <c r="G1966" t="str">
        <f>VLOOKUP(A1966,'Medical Examinations'!A1966:J4300,6,FALSE)</f>
        <v>No</v>
      </c>
      <c r="H1966">
        <f>VLOOKUP(A1966,'Medical Examinations'!A1966:J4300,7,FALSE)</f>
        <v>0</v>
      </c>
      <c r="I1966" s="8" t="str">
        <f>VLOOKUP(A1966,'Medical Examinations'!A1966:J4300,8,FALSE)</f>
        <v>No</v>
      </c>
      <c r="J1966" t="str">
        <f>VLOOKUP(A1966,'Medical Examinations'!A1966:J4300,9,FALSE)</f>
        <v>Obesity</v>
      </c>
      <c r="K1966" t="str">
        <f>VLOOKUP(A1966,'Medical Examinations'!A1966:J4300,10,FALSE)</f>
        <v>Prediabetes</v>
      </c>
      <c r="L1966" s="14">
        <f>VLOOKUP(A1966,'Hospitalisation Details'!$A$1:$H$2344,2,FALSE)</f>
        <v>36425</v>
      </c>
      <c r="M1966">
        <f>VLOOKUP(A1966,'Hospitalisation Details'!$A$1:$H$2344,4,FALSE)</f>
        <v>3500.61</v>
      </c>
      <c r="N1966" t="str">
        <f>VLOOKUP(A1966,'Hospitalisation Details'!$A$1:$H$2344,5,FALSE)</f>
        <v>tier - 2</v>
      </c>
      <c r="O1966" t="str">
        <f>VLOOKUP(A1966,'Hospitalisation Details'!$A$1:$H$2344,6,FALSE)</f>
        <v>tier - 2</v>
      </c>
      <c r="P1966" t="str">
        <f>VLOOKUP(A1966,'Hospitalisation Details'!$A$1:$H$2344,7,FALSE)</f>
        <v>R1013</v>
      </c>
      <c r="Q1966">
        <f>VLOOKUP(A1966,'Hospitalisation Details'!$A$1:$H$2344,8,FALSE)</f>
        <v>23</v>
      </c>
    </row>
    <row r="1967" spans="1:17" x14ac:dyDescent="0.3">
      <c r="A1967" t="s">
        <v>391</v>
      </c>
      <c r="B1967" t="str">
        <f>VLOOKUP(A1967, 'Customer Names'!$A$1:$D$2336,3,FALSE)</f>
        <v>Clifford</v>
      </c>
      <c r="C1967">
        <f>VLOOKUP(A1967, 'Medical Examinations'!$A$1:$J$2336,2,FALSE)</f>
        <v>32.49</v>
      </c>
      <c r="D1967">
        <f>VLOOKUP(A1967,'Medical Examinations'!A1966:J4301,3,FALSE)</f>
        <v>4</v>
      </c>
      <c r="E1967" t="str">
        <f>VLOOKUP(A1967,'Medical Examinations'!A1966:J4301,4,FALSE)</f>
        <v>Yes</v>
      </c>
      <c r="F1967" t="str">
        <f>VLOOKUP(A1967,'Medical Examinations'!A1966:J4301,4,FALSE)</f>
        <v>Yes</v>
      </c>
      <c r="G1967" t="str">
        <f>VLOOKUP(A1967,'Medical Examinations'!A1967:J4301,6,FALSE)</f>
        <v>No</v>
      </c>
      <c r="H1967">
        <f>VLOOKUP(A1967,'Medical Examinations'!A1967:J4301,7,FALSE)</f>
        <v>0</v>
      </c>
      <c r="I1967" s="8" t="str">
        <f>VLOOKUP(A1967,'Medical Examinations'!A1967:J4301,8,FALSE)</f>
        <v>No</v>
      </c>
      <c r="J1967" t="str">
        <f>VLOOKUP(A1967,'Medical Examinations'!A1967:J4301,9,FALSE)</f>
        <v>Obesity</v>
      </c>
      <c r="K1967" t="str">
        <f>VLOOKUP(A1967,'Medical Examinations'!A1967:J4301,10,FALSE)</f>
        <v>Normal</v>
      </c>
      <c r="L1967" s="14">
        <f>VLOOKUP(A1967,'Hospitalisation Details'!$A$1:$H$2344,2,FALSE)</f>
        <v>35326</v>
      </c>
      <c r="M1967">
        <f>VLOOKUP(A1967,'Hospitalisation Details'!$A$1:$H$2344,4,FALSE)</f>
        <v>3490.55</v>
      </c>
      <c r="N1967" t="str">
        <f>VLOOKUP(A1967,'Hospitalisation Details'!$A$1:$H$2344,5,FALSE)</f>
        <v>tier - 1</v>
      </c>
      <c r="O1967" t="str">
        <f>VLOOKUP(A1967,'Hospitalisation Details'!$A$1:$H$2344,6,FALSE)</f>
        <v>tier - 2</v>
      </c>
      <c r="P1967" t="str">
        <f>VLOOKUP(A1967,'Hospitalisation Details'!$A$1:$H$2344,7,FALSE)</f>
        <v>R1015</v>
      </c>
      <c r="Q1967">
        <f>VLOOKUP(A1967,'Hospitalisation Details'!$A$1:$H$2344,8,FALSE)</f>
        <v>26</v>
      </c>
    </row>
    <row r="1968" spans="1:17" x14ac:dyDescent="0.3">
      <c r="A1968" t="s">
        <v>390</v>
      </c>
      <c r="B1968" t="str">
        <f>VLOOKUP(A1968, 'Customer Names'!$A$1:$D$2336,3,FALSE)</f>
        <v>Petty</v>
      </c>
      <c r="C1968">
        <f>VLOOKUP(A1968, 'Medical Examinations'!$A$1:$J$2336,2,FALSE)</f>
        <v>23.7</v>
      </c>
      <c r="D1968">
        <f>VLOOKUP(A1968,'Medical Examinations'!A1967:J4302,3,FALSE)</f>
        <v>5.55</v>
      </c>
      <c r="E1968" t="str">
        <f>VLOOKUP(A1968,'Medical Examinations'!A1967:J4302,4,FALSE)</f>
        <v>Yes</v>
      </c>
      <c r="F1968" t="str">
        <f>VLOOKUP(A1968,'Medical Examinations'!A1967:J4302,4,FALSE)</f>
        <v>Yes</v>
      </c>
      <c r="G1968" t="str">
        <f>VLOOKUP(A1968,'Medical Examinations'!A1968:J4302,6,FALSE)</f>
        <v>No</v>
      </c>
      <c r="H1968">
        <f>VLOOKUP(A1968,'Medical Examinations'!A1968:J4302,7,FALSE)</f>
        <v>0</v>
      </c>
      <c r="I1968" s="8" t="str">
        <f>VLOOKUP(A1968,'Medical Examinations'!A1968:J4302,8,FALSE)</f>
        <v>No</v>
      </c>
      <c r="J1968" t="str">
        <f>VLOOKUP(A1968,'Medical Examinations'!A1968:J4302,9,FALSE)</f>
        <v>Normal weight</v>
      </c>
      <c r="K1968" t="str">
        <f>VLOOKUP(A1968,'Medical Examinations'!A1968:J4302,10,FALSE)</f>
        <v>Normal</v>
      </c>
      <c r="L1968" s="14">
        <f>VLOOKUP(A1968,'Hospitalisation Details'!$A$1:$H$2344,2,FALSE)</f>
        <v>35327</v>
      </c>
      <c r="M1968">
        <f>VLOOKUP(A1968,'Hospitalisation Details'!$A$1:$H$2344,4,FALSE)</f>
        <v>3484.33</v>
      </c>
      <c r="N1968" t="str">
        <f>VLOOKUP(A1968,'Hospitalisation Details'!$A$1:$H$2344,5,FALSE)</f>
        <v>tier - 3</v>
      </c>
      <c r="O1968" t="str">
        <f>VLOOKUP(A1968,'Hospitalisation Details'!$A$1:$H$2344,6,FALSE)</f>
        <v>tier - 3</v>
      </c>
      <c r="P1968" t="str">
        <f>VLOOKUP(A1968,'Hospitalisation Details'!$A$1:$H$2344,7,FALSE)</f>
        <v>R1011</v>
      </c>
      <c r="Q1968">
        <f>VLOOKUP(A1968,'Hospitalisation Details'!$A$1:$H$2344,8,FALSE)</f>
        <v>26</v>
      </c>
    </row>
    <row r="1969" spans="1:17" x14ac:dyDescent="0.3">
      <c r="A1969" t="s">
        <v>389</v>
      </c>
      <c r="B1969" t="str">
        <f>VLOOKUP(A1969, 'Customer Names'!$A$1:$D$2336,3,FALSE)</f>
        <v>Sanford</v>
      </c>
      <c r="C1969">
        <f>VLOOKUP(A1969, 'Medical Examinations'!$A$1:$J$2336,2,FALSE)</f>
        <v>30.4</v>
      </c>
      <c r="D1969">
        <f>VLOOKUP(A1969,'Medical Examinations'!A1968:J4303,3,FALSE)</f>
        <v>5.95</v>
      </c>
      <c r="E1969" t="str">
        <f>VLOOKUP(A1969,'Medical Examinations'!A1968:J4303,4,FALSE)</f>
        <v>No</v>
      </c>
      <c r="F1969" t="str">
        <f>VLOOKUP(A1969,'Medical Examinations'!A1968:J4303,4,FALSE)</f>
        <v>No</v>
      </c>
      <c r="G1969" t="str">
        <f>VLOOKUP(A1969,'Medical Examinations'!A1969:J4303,6,FALSE)</f>
        <v>No</v>
      </c>
      <c r="H1969">
        <f>VLOOKUP(A1969,'Medical Examinations'!A1969:J4303,7,FALSE)</f>
        <v>1</v>
      </c>
      <c r="I1969" s="8" t="str">
        <f>VLOOKUP(A1969,'Medical Examinations'!A1969:J4303,8,FALSE)</f>
        <v>No</v>
      </c>
      <c r="J1969" t="str">
        <f>VLOOKUP(A1969,'Medical Examinations'!A1969:J4303,9,FALSE)</f>
        <v>Obesity</v>
      </c>
      <c r="K1969" t="str">
        <f>VLOOKUP(A1969,'Medical Examinations'!A1969:J4303,10,FALSE)</f>
        <v>Prediabetes</v>
      </c>
      <c r="L1969" s="14">
        <f>VLOOKUP(A1969,'Hospitalisation Details'!$A$1:$H$2344,2,FALSE)</f>
        <v>38164</v>
      </c>
      <c r="M1969">
        <f>VLOOKUP(A1969,'Hospitalisation Details'!$A$1:$H$2344,4,FALSE)</f>
        <v>3481.87</v>
      </c>
      <c r="N1969" t="str">
        <f>VLOOKUP(A1969,'Hospitalisation Details'!$A$1:$H$2344,5,FALSE)</f>
        <v>tier - 2</v>
      </c>
      <c r="O1969" t="str">
        <f>VLOOKUP(A1969,'Hospitalisation Details'!$A$1:$H$2344,6,FALSE)</f>
        <v>tier - 3</v>
      </c>
      <c r="P1969" t="str">
        <f>VLOOKUP(A1969,'Hospitalisation Details'!$A$1:$H$2344,7,FALSE)</f>
        <v>R1016</v>
      </c>
      <c r="Q1969">
        <f>VLOOKUP(A1969,'Hospitalisation Details'!$A$1:$H$2344,8,FALSE)</f>
        <v>18</v>
      </c>
    </row>
    <row r="1970" spans="1:17" x14ac:dyDescent="0.3">
      <c r="A1970" t="s">
        <v>388</v>
      </c>
      <c r="B1970" t="str">
        <f>VLOOKUP(A1970, 'Customer Names'!$A$1:$D$2336,3,FALSE)</f>
        <v>Sprague</v>
      </c>
      <c r="C1970">
        <f>VLOOKUP(A1970, 'Medical Examinations'!$A$1:$J$2336,2,FALSE)</f>
        <v>38.94</v>
      </c>
      <c r="D1970">
        <f>VLOOKUP(A1970,'Medical Examinations'!A1969:J4304,3,FALSE)</f>
        <v>4.3600000000000003</v>
      </c>
      <c r="E1970" t="str">
        <f>VLOOKUP(A1970,'Medical Examinations'!A1969:J4304,4,FALSE)</f>
        <v>No</v>
      </c>
      <c r="F1970" t="str">
        <f>VLOOKUP(A1970,'Medical Examinations'!A1969:J4304,4,FALSE)</f>
        <v>No</v>
      </c>
      <c r="G1970" t="str">
        <f>VLOOKUP(A1970,'Medical Examinations'!A1970:J4304,6,FALSE)</f>
        <v>Yes</v>
      </c>
      <c r="H1970">
        <f>VLOOKUP(A1970,'Medical Examinations'!A1970:J4304,7,FALSE)</f>
        <v>1</v>
      </c>
      <c r="I1970" s="8" t="str">
        <f>VLOOKUP(A1970,'Medical Examinations'!A1970:J4304,8,FALSE)</f>
        <v>No</v>
      </c>
      <c r="J1970" t="str">
        <f>VLOOKUP(A1970,'Medical Examinations'!A1970:J4304,9,FALSE)</f>
        <v>Obesity</v>
      </c>
      <c r="K1970" t="str">
        <f>VLOOKUP(A1970,'Medical Examinations'!A1970:J4304,10,FALSE)</f>
        <v>Normal</v>
      </c>
      <c r="L1970" s="14">
        <f>VLOOKUP(A1970,'Hospitalisation Details'!$A$1:$H$2344,2,FALSE)</f>
        <v>34254</v>
      </c>
      <c r="M1970">
        <f>VLOOKUP(A1970,'Hospitalisation Details'!$A$1:$H$2344,4,FALSE)</f>
        <v>3471.41</v>
      </c>
      <c r="N1970" t="str">
        <f>VLOOKUP(A1970,'Hospitalisation Details'!$A$1:$H$2344,5,FALSE)</f>
        <v>tier - 2</v>
      </c>
      <c r="O1970" t="str">
        <f>VLOOKUP(A1970,'Hospitalisation Details'!$A$1:$H$2344,6,FALSE)</f>
        <v>tier - 2</v>
      </c>
      <c r="P1970" t="str">
        <f>VLOOKUP(A1970,'Hospitalisation Details'!$A$1:$H$2344,7,FALSE)</f>
        <v>R1013</v>
      </c>
      <c r="Q1970">
        <f>VLOOKUP(A1970,'Hospitalisation Details'!$A$1:$H$2344,8,FALSE)</f>
        <v>29</v>
      </c>
    </row>
    <row r="1971" spans="1:17" x14ac:dyDescent="0.3">
      <c r="A1971" t="s">
        <v>387</v>
      </c>
      <c r="B1971" t="str">
        <f>VLOOKUP(A1971, 'Customer Names'!$A$1:$D$2336,3,FALSE)</f>
        <v>Lasseron</v>
      </c>
      <c r="C1971">
        <f>VLOOKUP(A1971, 'Medical Examinations'!$A$1:$J$2336,2,FALSE)</f>
        <v>31.02</v>
      </c>
      <c r="D1971">
        <f>VLOOKUP(A1971,'Medical Examinations'!A1970:J4305,3,FALSE)</f>
        <v>4.84</v>
      </c>
      <c r="E1971" t="str">
        <f>VLOOKUP(A1971,'Medical Examinations'!A1970:J4305,4,FALSE)</f>
        <v>No</v>
      </c>
      <c r="F1971" t="str">
        <f>VLOOKUP(A1971,'Medical Examinations'!A1970:J4305,4,FALSE)</f>
        <v>No</v>
      </c>
      <c r="G1971" t="str">
        <f>VLOOKUP(A1971,'Medical Examinations'!A1971:J4305,6,FALSE)</f>
        <v>Yes</v>
      </c>
      <c r="H1971">
        <f>VLOOKUP(A1971,'Medical Examinations'!A1971:J4305,7,FALSE)</f>
        <v>1</v>
      </c>
      <c r="I1971" s="8" t="str">
        <f>VLOOKUP(A1971,'Medical Examinations'!A1971:J4305,8,FALSE)</f>
        <v>No</v>
      </c>
      <c r="J1971" t="str">
        <f>VLOOKUP(A1971,'Medical Examinations'!A1971:J4305,9,FALSE)</f>
        <v>Obesity</v>
      </c>
      <c r="K1971" t="str">
        <f>VLOOKUP(A1971,'Medical Examinations'!A1971:J4305,10,FALSE)</f>
        <v>Normal</v>
      </c>
      <c r="L1971" s="14">
        <f>VLOOKUP(A1971,'Hospitalisation Details'!$A$1:$H$2344,2,FALSE)</f>
        <v>37831</v>
      </c>
      <c r="M1971">
        <f>VLOOKUP(A1971,'Hospitalisation Details'!$A$1:$H$2344,4,FALSE)</f>
        <v>3463.51</v>
      </c>
      <c r="N1971" t="str">
        <f>VLOOKUP(A1971,'Hospitalisation Details'!$A$1:$H$2344,5,FALSE)</f>
        <v>tier - 2</v>
      </c>
      <c r="O1971" t="str">
        <f>VLOOKUP(A1971,'Hospitalisation Details'!$A$1:$H$2344,6,FALSE)</f>
        <v>tier - 1</v>
      </c>
      <c r="P1971" t="str">
        <f>VLOOKUP(A1971,'Hospitalisation Details'!$A$1:$H$2344,7,FALSE)</f>
        <v>R1025</v>
      </c>
      <c r="Q1971">
        <f>VLOOKUP(A1971,'Hospitalisation Details'!$A$1:$H$2344,8,FALSE)</f>
        <v>19</v>
      </c>
    </row>
    <row r="1972" spans="1:17" x14ac:dyDescent="0.3">
      <c r="A1972" t="s">
        <v>386</v>
      </c>
      <c r="B1972" t="str">
        <f>VLOOKUP(A1972, 'Customer Names'!$A$1:$D$2336,3,FALSE)</f>
        <v>Bushong</v>
      </c>
      <c r="C1972">
        <f>VLOOKUP(A1972, 'Medical Examinations'!$A$1:$J$2336,2,FALSE)</f>
        <v>17.5</v>
      </c>
      <c r="D1972">
        <f>VLOOKUP(A1972,'Medical Examinations'!A1971:J4306,3,FALSE)</f>
        <v>4.5599999999999996</v>
      </c>
      <c r="E1972" t="str">
        <f>VLOOKUP(A1972,'Medical Examinations'!A1971:J4306,4,FALSE)</f>
        <v>No</v>
      </c>
      <c r="F1972" t="str">
        <f>VLOOKUP(A1972,'Medical Examinations'!A1971:J4306,4,FALSE)</f>
        <v>No</v>
      </c>
      <c r="G1972" t="str">
        <f>VLOOKUP(A1972,'Medical Examinations'!A1972:J4306,6,FALSE)</f>
        <v>No</v>
      </c>
      <c r="H1972">
        <f>VLOOKUP(A1972,'Medical Examinations'!A1972:J4306,7,FALSE)</f>
        <v>1</v>
      </c>
      <c r="I1972" s="8" t="str">
        <f>VLOOKUP(A1972,'Medical Examinations'!A1972:J4306,8,FALSE)</f>
        <v>No</v>
      </c>
      <c r="J1972" t="str">
        <f>VLOOKUP(A1972,'Medical Examinations'!A1972:J4306,9,FALSE)</f>
        <v>Underweight</v>
      </c>
      <c r="K1972" t="str">
        <f>VLOOKUP(A1972,'Medical Examinations'!A1972:J4306,10,FALSE)</f>
        <v>Normal</v>
      </c>
      <c r="L1972" s="14">
        <f>VLOOKUP(A1972,'Hospitalisation Details'!$A$1:$H$2344,2,FALSE)</f>
        <v>32034</v>
      </c>
      <c r="M1972">
        <f>VLOOKUP(A1972,'Hospitalisation Details'!$A$1:$H$2344,4,FALSE)</f>
        <v>3453.77</v>
      </c>
      <c r="N1972" t="str">
        <f>VLOOKUP(A1972,'Hospitalisation Details'!$A$1:$H$2344,5,FALSE)</f>
        <v>tier - 2</v>
      </c>
      <c r="O1972" t="str">
        <f>VLOOKUP(A1972,'Hospitalisation Details'!$A$1:$H$2344,6,FALSE)</f>
        <v>tier - 1</v>
      </c>
      <c r="P1972" t="str">
        <f>VLOOKUP(A1972,'Hospitalisation Details'!$A$1:$H$2344,7,FALSE)</f>
        <v>R1011</v>
      </c>
      <c r="Q1972">
        <f>VLOOKUP(A1972,'Hospitalisation Details'!$A$1:$H$2344,8,FALSE)</f>
        <v>35</v>
      </c>
    </row>
    <row r="1973" spans="1:17" x14ac:dyDescent="0.3">
      <c r="A1973" t="s">
        <v>385</v>
      </c>
      <c r="B1973" t="str">
        <f>VLOOKUP(A1973, 'Customer Names'!$A$1:$D$2336,3,FALSE)</f>
        <v>Dennison</v>
      </c>
      <c r="C1973">
        <f>VLOOKUP(A1973, 'Medical Examinations'!$A$1:$J$2336,2,FALSE)</f>
        <v>34.799999999999997</v>
      </c>
      <c r="D1973">
        <f>VLOOKUP(A1973,'Medical Examinations'!A1972:J4307,3,FALSE)</f>
        <v>4.42</v>
      </c>
      <c r="E1973" t="str">
        <f>VLOOKUP(A1973,'Medical Examinations'!A1972:J4307,4,FALSE)</f>
        <v>Yes</v>
      </c>
      <c r="F1973" t="str">
        <f>VLOOKUP(A1973,'Medical Examinations'!A1972:J4307,4,FALSE)</f>
        <v>Yes</v>
      </c>
      <c r="G1973" t="str">
        <f>VLOOKUP(A1973,'Medical Examinations'!A1973:J4307,6,FALSE)</f>
        <v>No</v>
      </c>
      <c r="H1973">
        <f>VLOOKUP(A1973,'Medical Examinations'!A1973:J4307,7,FALSE)</f>
        <v>2</v>
      </c>
      <c r="I1973" s="8" t="str">
        <f>VLOOKUP(A1973,'Medical Examinations'!A1973:J4307,8,FALSE)</f>
        <v>No</v>
      </c>
      <c r="J1973" t="str">
        <f>VLOOKUP(A1973,'Medical Examinations'!A1973:J4307,9,FALSE)</f>
        <v>Obesity</v>
      </c>
      <c r="K1973" t="str">
        <f>VLOOKUP(A1973,'Medical Examinations'!A1973:J4307,10,FALSE)</f>
        <v>Normal</v>
      </c>
      <c r="L1973" s="14">
        <f>VLOOKUP(A1973,'Hospitalisation Details'!$A$1:$H$2344,2,FALSE)</f>
        <v>36697</v>
      </c>
      <c r="M1973">
        <f>VLOOKUP(A1973,'Hospitalisation Details'!$A$1:$H$2344,4,FALSE)</f>
        <v>3443.06</v>
      </c>
      <c r="N1973" t="str">
        <f>VLOOKUP(A1973,'Hospitalisation Details'!$A$1:$H$2344,5,FALSE)</f>
        <v>tier - 2</v>
      </c>
      <c r="O1973" t="str">
        <f>VLOOKUP(A1973,'Hospitalisation Details'!$A$1:$H$2344,6,FALSE)</f>
        <v>tier - 1</v>
      </c>
      <c r="P1973" t="str">
        <f>VLOOKUP(A1973,'Hospitalisation Details'!$A$1:$H$2344,7,FALSE)</f>
        <v>R1011</v>
      </c>
      <c r="Q1973">
        <f>VLOOKUP(A1973,'Hospitalisation Details'!$A$1:$H$2344,8,FALSE)</f>
        <v>22</v>
      </c>
    </row>
    <row r="1974" spans="1:17" x14ac:dyDescent="0.3">
      <c r="A1974" t="s">
        <v>384</v>
      </c>
      <c r="B1974" t="str">
        <f>VLOOKUP(A1974, 'Customer Names'!$A$1:$D$2336,3,FALSE)</f>
        <v>Lira</v>
      </c>
      <c r="C1974">
        <f>VLOOKUP(A1974, 'Medical Examinations'!$A$1:$J$2336,2,FALSE)</f>
        <v>17.3</v>
      </c>
      <c r="D1974">
        <f>VLOOKUP(A1974,'Medical Examinations'!A1973:J4308,3,FALSE)</f>
        <v>7.66</v>
      </c>
      <c r="E1974" t="str">
        <f>VLOOKUP(A1974,'Medical Examinations'!A1973:J4308,4,FALSE)</f>
        <v>Yes</v>
      </c>
      <c r="F1974" t="str">
        <f>VLOOKUP(A1974,'Medical Examinations'!A1973:J4308,4,FALSE)</f>
        <v>Yes</v>
      </c>
      <c r="G1974" t="str">
        <f>VLOOKUP(A1974,'Medical Examinations'!A1974:J4308,6,FALSE)</f>
        <v>No</v>
      </c>
      <c r="H1974">
        <f>VLOOKUP(A1974,'Medical Examinations'!A1974:J4308,7,FALSE)</f>
        <v>1</v>
      </c>
      <c r="I1974" s="8" t="str">
        <f>VLOOKUP(A1974,'Medical Examinations'!A1974:J4308,8,FALSE)</f>
        <v>No</v>
      </c>
      <c r="J1974" t="str">
        <f>VLOOKUP(A1974,'Medical Examinations'!A1974:J4308,9,FALSE)</f>
        <v>Underweight</v>
      </c>
      <c r="K1974" t="str">
        <f>VLOOKUP(A1974,'Medical Examinations'!A1974:J4308,10,FALSE)</f>
        <v>Diabetes</v>
      </c>
      <c r="L1974" s="14">
        <f>VLOOKUP(A1974,'Hospitalisation Details'!$A$1:$H$2344,2,FALSE)</f>
        <v>31651</v>
      </c>
      <c r="M1974">
        <f>VLOOKUP(A1974,'Hospitalisation Details'!$A$1:$H$2344,4,FALSE)</f>
        <v>3436.5</v>
      </c>
      <c r="N1974" t="str">
        <f>VLOOKUP(A1974,'Hospitalisation Details'!$A$1:$H$2344,5,FALSE)</f>
        <v>tier - 2</v>
      </c>
      <c r="O1974" t="str">
        <f>VLOOKUP(A1974,'Hospitalisation Details'!$A$1:$H$2344,6,FALSE)</f>
        <v>tier - 1</v>
      </c>
      <c r="P1974" t="str">
        <f>VLOOKUP(A1974,'Hospitalisation Details'!$A$1:$H$2344,7,FALSE)</f>
        <v>R1013</v>
      </c>
      <c r="Q1974">
        <f>VLOOKUP(A1974,'Hospitalisation Details'!$A$1:$H$2344,8,FALSE)</f>
        <v>36</v>
      </c>
    </row>
    <row r="1975" spans="1:17" x14ac:dyDescent="0.3">
      <c r="A1975" t="s">
        <v>383</v>
      </c>
      <c r="B1975" t="str">
        <f>VLOOKUP(A1975, 'Customer Names'!$A$1:$D$2336,3,FALSE)</f>
        <v>Nahigian</v>
      </c>
      <c r="C1975">
        <f>VLOOKUP(A1975, 'Medical Examinations'!$A$1:$J$2336,2,FALSE)</f>
        <v>32.25</v>
      </c>
      <c r="D1975">
        <f>VLOOKUP(A1975,'Medical Examinations'!A1974:J4309,3,FALSE)</f>
        <v>5.2</v>
      </c>
      <c r="E1975" t="str">
        <f>VLOOKUP(A1975,'Medical Examinations'!A1974:J4309,4,FALSE)</f>
        <v>Yes</v>
      </c>
      <c r="F1975" t="str">
        <f>VLOOKUP(A1975,'Medical Examinations'!A1974:J4309,4,FALSE)</f>
        <v>Yes</v>
      </c>
      <c r="G1975" t="str">
        <f>VLOOKUP(A1975,'Medical Examinations'!A1975:J4309,6,FALSE)</f>
        <v>No</v>
      </c>
      <c r="H1975">
        <f>VLOOKUP(A1975,'Medical Examinations'!A1975:J4309,7,FALSE)</f>
        <v>0</v>
      </c>
      <c r="I1975" s="8" t="str">
        <f>VLOOKUP(A1975,'Medical Examinations'!A1975:J4309,8,FALSE)</f>
        <v>No</v>
      </c>
      <c r="J1975" t="str">
        <f>VLOOKUP(A1975,'Medical Examinations'!A1975:J4309,9,FALSE)</f>
        <v>Obesity</v>
      </c>
      <c r="K1975" t="str">
        <f>VLOOKUP(A1975,'Medical Examinations'!A1975:J4309,10,FALSE)</f>
        <v>Normal</v>
      </c>
      <c r="L1975" s="14">
        <f>VLOOKUP(A1975,'Hospitalisation Details'!$A$1:$H$2344,2,FALSE)</f>
        <v>37251</v>
      </c>
      <c r="M1975">
        <f>VLOOKUP(A1975,'Hospitalisation Details'!$A$1:$H$2344,4,FALSE)</f>
        <v>3434.38</v>
      </c>
      <c r="N1975" t="str">
        <f>VLOOKUP(A1975,'Hospitalisation Details'!$A$1:$H$2344,5,FALSE)</f>
        <v>tier - 2</v>
      </c>
      <c r="O1975" t="str">
        <f>VLOOKUP(A1975,'Hospitalisation Details'!$A$1:$H$2344,6,FALSE)</f>
        <v>tier - 2</v>
      </c>
      <c r="P1975" t="str">
        <f>VLOOKUP(A1975,'Hospitalisation Details'!$A$1:$H$2344,7,FALSE)</f>
        <v>R1011</v>
      </c>
      <c r="Q1975">
        <f>VLOOKUP(A1975,'Hospitalisation Details'!$A$1:$H$2344,8,FALSE)</f>
        <v>21</v>
      </c>
    </row>
    <row r="1976" spans="1:17" x14ac:dyDescent="0.3">
      <c r="A1976" t="s">
        <v>382</v>
      </c>
      <c r="B1976" t="str">
        <f>VLOOKUP(A1976, 'Customer Names'!$A$1:$D$2336,3,FALSE)</f>
        <v>Cackett</v>
      </c>
      <c r="C1976">
        <f>VLOOKUP(A1976, 'Medical Examinations'!$A$1:$J$2336,2,FALSE)</f>
        <v>42.4</v>
      </c>
      <c r="D1976">
        <f>VLOOKUP(A1976,'Medical Examinations'!A1975:J4310,3,FALSE)</f>
        <v>5.53</v>
      </c>
      <c r="E1976" t="str">
        <f>VLOOKUP(A1976,'Medical Examinations'!A1975:J4310,4,FALSE)</f>
        <v>Yes</v>
      </c>
      <c r="F1976" t="str">
        <f>VLOOKUP(A1976,'Medical Examinations'!A1975:J4310,4,FALSE)</f>
        <v>Yes</v>
      </c>
      <c r="G1976" t="str">
        <f>VLOOKUP(A1976,'Medical Examinations'!A1976:J4310,6,FALSE)</f>
        <v>No</v>
      </c>
      <c r="H1976">
        <f>VLOOKUP(A1976,'Medical Examinations'!A1976:J4310,7,FALSE)</f>
        <v>0</v>
      </c>
      <c r="I1976" s="8" t="str">
        <f>VLOOKUP(A1976,'Medical Examinations'!A1976:J4310,8,FALSE)</f>
        <v>No</v>
      </c>
      <c r="J1976" t="str">
        <f>VLOOKUP(A1976,'Medical Examinations'!A1976:J4310,9,FALSE)</f>
        <v>Obesity</v>
      </c>
      <c r="K1976" t="str">
        <f>VLOOKUP(A1976,'Medical Examinations'!A1976:J4310,10,FALSE)</f>
        <v>Normal</v>
      </c>
      <c r="L1976" s="14">
        <f>VLOOKUP(A1976,'Hospitalisation Details'!$A$1:$H$2344,2,FALSE)</f>
        <v>35418</v>
      </c>
      <c r="M1976">
        <f>VLOOKUP(A1976,'Hospitalisation Details'!$A$1:$H$2344,4,FALSE)</f>
        <v>3410.32</v>
      </c>
      <c r="N1976" t="str">
        <f>VLOOKUP(A1976,'Hospitalisation Details'!$A$1:$H$2344,5,FALSE)</f>
        <v>tier - 2</v>
      </c>
      <c r="O1976" t="str">
        <f>VLOOKUP(A1976,'Hospitalisation Details'!$A$1:$H$2344,6,FALSE)</f>
        <v>tier - 2</v>
      </c>
      <c r="P1976" t="str">
        <f>VLOOKUP(A1976,'Hospitalisation Details'!$A$1:$H$2344,7,FALSE)</f>
        <v>R1011</v>
      </c>
      <c r="Q1976">
        <f>VLOOKUP(A1976,'Hospitalisation Details'!$A$1:$H$2344,8,FALSE)</f>
        <v>26</v>
      </c>
    </row>
    <row r="1977" spans="1:17" x14ac:dyDescent="0.3">
      <c r="A1977" t="s">
        <v>381</v>
      </c>
      <c r="B1977" t="str">
        <f>VLOOKUP(A1977, 'Customer Names'!$A$1:$D$2336,3,FALSE)</f>
        <v>Hunter-Galvan</v>
      </c>
      <c r="C1977">
        <f>VLOOKUP(A1977, 'Medical Examinations'!$A$1:$J$2336,2,FALSE)</f>
        <v>38.664999999999999</v>
      </c>
      <c r="D1977">
        <f>VLOOKUP(A1977,'Medical Examinations'!A1976:J4311,3,FALSE)</f>
        <v>4.8600000000000003</v>
      </c>
      <c r="E1977" t="str">
        <f>VLOOKUP(A1977,'Medical Examinations'!A1976:J4311,4,FALSE)</f>
        <v>No</v>
      </c>
      <c r="F1977" t="str">
        <f>VLOOKUP(A1977,'Medical Examinations'!A1976:J4311,4,FALSE)</f>
        <v>No</v>
      </c>
      <c r="G1977" t="str">
        <f>VLOOKUP(A1977,'Medical Examinations'!A1977:J4311,6,FALSE)</f>
        <v>No</v>
      </c>
      <c r="H1977">
        <f>VLOOKUP(A1977,'Medical Examinations'!A1977:J4311,7,FALSE)</f>
        <v>1</v>
      </c>
      <c r="I1977" s="8" t="str">
        <f>VLOOKUP(A1977,'Medical Examinations'!A1977:J4311,8,FALSE)</f>
        <v>No</v>
      </c>
      <c r="J1977" t="str">
        <f>VLOOKUP(A1977,'Medical Examinations'!A1977:J4311,9,FALSE)</f>
        <v>Obesity</v>
      </c>
      <c r="K1977" t="str">
        <f>VLOOKUP(A1977,'Medical Examinations'!A1977:J4311,10,FALSE)</f>
        <v>Normal</v>
      </c>
      <c r="L1977" s="14">
        <f>VLOOKUP(A1977,'Hospitalisation Details'!$A$1:$H$2344,2,FALSE)</f>
        <v>38184</v>
      </c>
      <c r="M1977">
        <f>VLOOKUP(A1977,'Hospitalisation Details'!$A$1:$H$2344,4,FALSE)</f>
        <v>3393.36</v>
      </c>
      <c r="N1977" t="str">
        <f>VLOOKUP(A1977,'Hospitalisation Details'!$A$1:$H$2344,5,FALSE)</f>
        <v>tier - 2</v>
      </c>
      <c r="O1977" t="str">
        <f>VLOOKUP(A1977,'Hospitalisation Details'!$A$1:$H$2344,6,FALSE)</f>
        <v>tier - 2</v>
      </c>
      <c r="P1977" t="str">
        <f>VLOOKUP(A1977,'Hospitalisation Details'!$A$1:$H$2344,7,FALSE)</f>
        <v>R1023</v>
      </c>
      <c r="Q1977">
        <f>VLOOKUP(A1977,'Hospitalisation Details'!$A$1:$H$2344,8,FALSE)</f>
        <v>18</v>
      </c>
    </row>
    <row r="1978" spans="1:17" x14ac:dyDescent="0.3">
      <c r="A1978" t="s">
        <v>380</v>
      </c>
      <c r="B1978" t="str">
        <f>VLOOKUP(A1978, 'Customer Names'!$A$1:$D$2336,3,FALSE)</f>
        <v>Pierret</v>
      </c>
      <c r="C1978">
        <f>VLOOKUP(A1978, 'Medical Examinations'!$A$1:$J$2336,2,FALSE)</f>
        <v>29.92</v>
      </c>
      <c r="D1978">
        <f>VLOOKUP(A1978,'Medical Examinations'!A1977:J4312,3,FALSE)</f>
        <v>5.49</v>
      </c>
      <c r="E1978" t="str">
        <f>VLOOKUP(A1978,'Medical Examinations'!A1977:J4312,4,FALSE)</f>
        <v>Yes</v>
      </c>
      <c r="F1978" t="str">
        <f>VLOOKUP(A1978,'Medical Examinations'!A1977:J4312,4,FALSE)</f>
        <v>Yes</v>
      </c>
      <c r="G1978" t="str">
        <f>VLOOKUP(A1978,'Medical Examinations'!A1978:J4312,6,FALSE)</f>
        <v>No</v>
      </c>
      <c r="H1978">
        <f>VLOOKUP(A1978,'Medical Examinations'!A1978:J4312,7,FALSE)</f>
        <v>0</v>
      </c>
      <c r="I1978" s="8" t="str">
        <f>VLOOKUP(A1978,'Medical Examinations'!A1978:J4312,8,FALSE)</f>
        <v>No</v>
      </c>
      <c r="J1978" t="str">
        <f>VLOOKUP(A1978,'Medical Examinations'!A1978:J4312,9,FALSE)</f>
        <v>Obesity</v>
      </c>
      <c r="K1978" t="str">
        <f>VLOOKUP(A1978,'Medical Examinations'!A1978:J4312,10,FALSE)</f>
        <v>Normal</v>
      </c>
      <c r="L1978" s="14">
        <f>VLOOKUP(A1978,'Hospitalisation Details'!$A$1:$H$2344,2,FALSE)</f>
        <v>35365</v>
      </c>
      <c r="M1978">
        <f>VLOOKUP(A1978,'Hospitalisation Details'!$A$1:$H$2344,4,FALSE)</f>
        <v>3392.98</v>
      </c>
      <c r="N1978" t="str">
        <f>VLOOKUP(A1978,'Hospitalisation Details'!$A$1:$H$2344,5,FALSE)</f>
        <v>tier - 2</v>
      </c>
      <c r="O1978" t="str">
        <f>VLOOKUP(A1978,'Hospitalisation Details'!$A$1:$H$2344,6,FALSE)</f>
        <v>tier - 3</v>
      </c>
      <c r="P1978" t="str">
        <f>VLOOKUP(A1978,'Hospitalisation Details'!$A$1:$H$2344,7,FALSE)</f>
        <v>R1013</v>
      </c>
      <c r="Q1978">
        <f>VLOOKUP(A1978,'Hospitalisation Details'!$A$1:$H$2344,8,FALSE)</f>
        <v>26</v>
      </c>
    </row>
    <row r="1979" spans="1:17" x14ac:dyDescent="0.3">
      <c r="A1979" t="s">
        <v>379</v>
      </c>
      <c r="B1979" t="str">
        <f>VLOOKUP(A1979, 'Customer Names'!$A$1:$D$2336,3,FALSE)</f>
        <v>White</v>
      </c>
      <c r="C1979">
        <f>VLOOKUP(A1979, 'Medical Examinations'!$A$1:$J$2336,2,FALSE)</f>
        <v>29.48</v>
      </c>
      <c r="D1979">
        <f>VLOOKUP(A1979,'Medical Examinations'!A1978:J4313,3,FALSE)</f>
        <v>4.09</v>
      </c>
      <c r="E1979" t="str">
        <f>VLOOKUP(A1979,'Medical Examinations'!A1978:J4313,4,FALSE)</f>
        <v>Yes</v>
      </c>
      <c r="F1979" t="str">
        <f>VLOOKUP(A1979,'Medical Examinations'!A1978:J4313,4,FALSE)</f>
        <v>Yes</v>
      </c>
      <c r="G1979" t="str">
        <f>VLOOKUP(A1979,'Medical Examinations'!A1979:J4313,6,FALSE)</f>
        <v>No</v>
      </c>
      <c r="H1979">
        <f>VLOOKUP(A1979,'Medical Examinations'!A1979:J4313,7,FALSE)</f>
        <v>0</v>
      </c>
      <c r="I1979" s="8" t="str">
        <f>VLOOKUP(A1979,'Medical Examinations'!A1979:J4313,8,FALSE)</f>
        <v>No</v>
      </c>
      <c r="J1979" t="str">
        <f>VLOOKUP(A1979,'Medical Examinations'!A1979:J4313,9,FALSE)</f>
        <v>Overweight</v>
      </c>
      <c r="K1979" t="str">
        <f>VLOOKUP(A1979,'Medical Examinations'!A1979:J4313,10,FALSE)</f>
        <v>Normal</v>
      </c>
      <c r="L1979" s="14">
        <f>VLOOKUP(A1979,'Hospitalisation Details'!$A$1:$H$2344,2,FALSE)</f>
        <v>35287</v>
      </c>
      <c r="M1979">
        <f>VLOOKUP(A1979,'Hospitalisation Details'!$A$1:$H$2344,4,FALSE)</f>
        <v>3392.37</v>
      </c>
      <c r="N1979" t="str">
        <f>VLOOKUP(A1979,'Hospitalisation Details'!$A$1:$H$2344,5,FALSE)</f>
        <v>tier - 2</v>
      </c>
      <c r="O1979" t="str">
        <f>VLOOKUP(A1979,'Hospitalisation Details'!$A$1:$H$2344,6,FALSE)</f>
        <v>tier - 3</v>
      </c>
      <c r="P1979" t="str">
        <f>VLOOKUP(A1979,'Hospitalisation Details'!$A$1:$H$2344,7,FALSE)</f>
        <v>R1013</v>
      </c>
      <c r="Q1979">
        <f>VLOOKUP(A1979,'Hospitalisation Details'!$A$1:$H$2344,8,FALSE)</f>
        <v>26</v>
      </c>
    </row>
    <row r="1980" spans="1:17" x14ac:dyDescent="0.3">
      <c r="A1980" t="s">
        <v>378</v>
      </c>
      <c r="B1980" t="str">
        <f>VLOOKUP(A1980, 'Customer Names'!$A$1:$D$2336,3,FALSE)</f>
        <v>O'Neil</v>
      </c>
      <c r="C1980">
        <f>VLOOKUP(A1980, 'Medical Examinations'!$A$1:$J$2336,2,FALSE)</f>
        <v>28.785</v>
      </c>
      <c r="D1980">
        <f>VLOOKUP(A1980,'Medical Examinations'!A1979:J4314,3,FALSE)</f>
        <v>4.3099999999999996</v>
      </c>
      <c r="E1980" t="str">
        <f>VLOOKUP(A1980,'Medical Examinations'!A1979:J4314,4,FALSE)</f>
        <v>Yes</v>
      </c>
      <c r="F1980" t="str">
        <f>VLOOKUP(A1980,'Medical Examinations'!A1979:J4314,4,FALSE)</f>
        <v>Yes</v>
      </c>
      <c r="G1980" t="str">
        <f>VLOOKUP(A1980,'Medical Examinations'!A1980:J4314,6,FALSE)</f>
        <v>No</v>
      </c>
      <c r="H1980">
        <f>VLOOKUP(A1980,'Medical Examinations'!A1980:J4314,7,FALSE)</f>
        <v>0</v>
      </c>
      <c r="I1980" s="8" t="str">
        <f>VLOOKUP(A1980,'Medical Examinations'!A1980:J4314,8,FALSE)</f>
        <v>No</v>
      </c>
      <c r="J1980" t="str">
        <f>VLOOKUP(A1980,'Medical Examinations'!A1980:J4314,9,FALSE)</f>
        <v>Overweight</v>
      </c>
      <c r="K1980" t="str">
        <f>VLOOKUP(A1980,'Medical Examinations'!A1980:J4314,10,FALSE)</f>
        <v>Normal</v>
      </c>
      <c r="L1980" s="14">
        <f>VLOOKUP(A1980,'Hospitalisation Details'!$A$1:$H$2344,2,FALSE)</f>
        <v>35382</v>
      </c>
      <c r="M1980">
        <f>VLOOKUP(A1980,'Hospitalisation Details'!$A$1:$H$2344,4,FALSE)</f>
        <v>3385.4</v>
      </c>
      <c r="N1980" t="str">
        <f>VLOOKUP(A1980,'Hospitalisation Details'!$A$1:$H$2344,5,FALSE)</f>
        <v>tier - 2</v>
      </c>
      <c r="O1980" t="str">
        <f>VLOOKUP(A1980,'Hospitalisation Details'!$A$1:$H$2344,6,FALSE)</f>
        <v>tier - 2</v>
      </c>
      <c r="P1980" t="str">
        <f>VLOOKUP(A1980,'Hospitalisation Details'!$A$1:$H$2344,7,FALSE)</f>
        <v>R1024</v>
      </c>
      <c r="Q1980">
        <f>VLOOKUP(A1980,'Hospitalisation Details'!$A$1:$H$2344,8,FALSE)</f>
        <v>26</v>
      </c>
    </row>
    <row r="1981" spans="1:17" x14ac:dyDescent="0.3">
      <c r="A1981" t="s">
        <v>377</v>
      </c>
      <c r="B1981" t="str">
        <f>VLOOKUP(A1981, 'Customer Names'!$A$1:$D$2336,3,FALSE)</f>
        <v>Leitz</v>
      </c>
      <c r="C1981">
        <f>VLOOKUP(A1981, 'Medical Examinations'!$A$1:$J$2336,2,FALSE)</f>
        <v>19.8</v>
      </c>
      <c r="D1981">
        <f>VLOOKUP(A1981,'Medical Examinations'!A1980:J4315,3,FALSE)</f>
        <v>4</v>
      </c>
      <c r="E1981" t="str">
        <f>VLOOKUP(A1981,'Medical Examinations'!A1980:J4315,4,FALSE)</f>
        <v>Yes</v>
      </c>
      <c r="F1981" t="str">
        <f>VLOOKUP(A1981,'Medical Examinations'!A1980:J4315,4,FALSE)</f>
        <v>Yes</v>
      </c>
      <c r="G1981" t="str">
        <f>VLOOKUP(A1981,'Medical Examinations'!A1981:J4315,6,FALSE)</f>
        <v>No</v>
      </c>
      <c r="H1981">
        <f>VLOOKUP(A1981,'Medical Examinations'!A1981:J4315,7,FALSE)</f>
        <v>0</v>
      </c>
      <c r="I1981" s="8" t="str">
        <f>VLOOKUP(A1981,'Medical Examinations'!A1981:J4315,8,FALSE)</f>
        <v>No</v>
      </c>
      <c r="J1981" t="str">
        <f>VLOOKUP(A1981,'Medical Examinations'!A1981:J4315,9,FALSE)</f>
        <v>Normal weight</v>
      </c>
      <c r="K1981" t="str">
        <f>VLOOKUP(A1981,'Medical Examinations'!A1981:J4315,10,FALSE)</f>
        <v>Normal</v>
      </c>
      <c r="L1981" s="14">
        <f>VLOOKUP(A1981,'Hospitalisation Details'!$A$1:$H$2344,2,FALSE)</f>
        <v>35413</v>
      </c>
      <c r="M1981">
        <f>VLOOKUP(A1981,'Hospitalisation Details'!$A$1:$H$2344,4,FALSE)</f>
        <v>3378.91</v>
      </c>
      <c r="N1981" t="str">
        <f>VLOOKUP(A1981,'Hospitalisation Details'!$A$1:$H$2344,5,FALSE)</f>
        <v>tier - 2</v>
      </c>
      <c r="O1981" t="str">
        <f>VLOOKUP(A1981,'Hospitalisation Details'!$A$1:$H$2344,6,FALSE)</f>
        <v>tier - 1</v>
      </c>
      <c r="P1981" t="str">
        <f>VLOOKUP(A1981,'Hospitalisation Details'!$A$1:$H$2344,7,FALSE)</f>
        <v>R1011</v>
      </c>
      <c r="Q1981">
        <f>VLOOKUP(A1981,'Hospitalisation Details'!$A$1:$H$2344,8,FALSE)</f>
        <v>26</v>
      </c>
    </row>
    <row r="1982" spans="1:17" x14ac:dyDescent="0.3">
      <c r="A1982" t="s">
        <v>376</v>
      </c>
      <c r="B1982" t="str">
        <f>VLOOKUP(A1982, 'Customer Names'!$A$1:$D$2336,3,FALSE)</f>
        <v>Durfee</v>
      </c>
      <c r="C1982">
        <f>VLOOKUP(A1982, 'Medical Examinations'!$A$1:$J$2336,2,FALSE)</f>
        <v>35.53</v>
      </c>
      <c r="D1982">
        <f>VLOOKUP(A1982,'Medical Examinations'!A1981:J4316,3,FALSE)</f>
        <v>4.68</v>
      </c>
      <c r="E1982" t="str">
        <f>VLOOKUP(A1982,'Medical Examinations'!A1981:J4316,4,FALSE)</f>
        <v>No</v>
      </c>
      <c r="F1982" t="str">
        <f>VLOOKUP(A1982,'Medical Examinations'!A1981:J4316,4,FALSE)</f>
        <v>No</v>
      </c>
      <c r="G1982" t="str">
        <f>VLOOKUP(A1982,'Medical Examinations'!A1982:J4316,6,FALSE)</f>
        <v>Yes</v>
      </c>
      <c r="H1982">
        <f>VLOOKUP(A1982,'Medical Examinations'!A1982:J4316,7,FALSE)</f>
        <v>1</v>
      </c>
      <c r="I1982" s="8" t="str">
        <f>VLOOKUP(A1982,'Medical Examinations'!A1982:J4316,8,FALSE)</f>
        <v>No</v>
      </c>
      <c r="J1982" t="str">
        <f>VLOOKUP(A1982,'Medical Examinations'!A1982:J4316,9,FALSE)</f>
        <v>Obesity</v>
      </c>
      <c r="K1982" t="str">
        <f>VLOOKUP(A1982,'Medical Examinations'!A1982:J4316,10,FALSE)</f>
        <v>Normal</v>
      </c>
      <c r="L1982" s="14">
        <f>VLOOKUP(A1982,'Hospitalisation Details'!$A$1:$H$2344,2,FALSE)</f>
        <v>34249</v>
      </c>
      <c r="M1982">
        <f>VLOOKUP(A1982,'Hospitalisation Details'!$A$1:$H$2344,4,FALSE)</f>
        <v>3366.67</v>
      </c>
      <c r="N1982" t="str">
        <f>VLOOKUP(A1982,'Hospitalisation Details'!$A$1:$H$2344,5,FALSE)</f>
        <v>tier - 2</v>
      </c>
      <c r="O1982" t="str">
        <f>VLOOKUP(A1982,'Hospitalisation Details'!$A$1:$H$2344,6,FALSE)</f>
        <v>tier - 2</v>
      </c>
      <c r="P1982" t="str">
        <f>VLOOKUP(A1982,'Hospitalisation Details'!$A$1:$H$2344,7,FALSE)</f>
        <v>R1013</v>
      </c>
      <c r="Q1982">
        <f>VLOOKUP(A1982,'Hospitalisation Details'!$A$1:$H$2344,8,FALSE)</f>
        <v>29</v>
      </c>
    </row>
    <row r="1983" spans="1:17" x14ac:dyDescent="0.3">
      <c r="A1983" t="s">
        <v>375</v>
      </c>
      <c r="B1983" t="str">
        <f>VLOOKUP(A1983, 'Customer Names'!$A$1:$D$2336,3,FALSE)</f>
        <v>Maylone</v>
      </c>
      <c r="C1983">
        <f>VLOOKUP(A1983, 'Medical Examinations'!$A$1:$J$2336,2,FALSE)</f>
        <v>21.47</v>
      </c>
      <c r="D1983">
        <f>VLOOKUP(A1983,'Medical Examinations'!A1982:J4317,3,FALSE)</f>
        <v>4.0199999999999996</v>
      </c>
      <c r="E1983" t="str">
        <f>VLOOKUP(A1983,'Medical Examinations'!A1982:J4317,4,FALSE)</f>
        <v>Yes</v>
      </c>
      <c r="F1983" t="str">
        <f>VLOOKUP(A1983,'Medical Examinations'!A1982:J4317,4,FALSE)</f>
        <v>Yes</v>
      </c>
      <c r="G1983" t="str">
        <f>VLOOKUP(A1983,'Medical Examinations'!A1983:J4317,6,FALSE)</f>
        <v>No</v>
      </c>
      <c r="H1983">
        <f>VLOOKUP(A1983,'Medical Examinations'!A1983:J4317,7,FALSE)</f>
        <v>1</v>
      </c>
      <c r="I1983" s="8" t="str">
        <f>VLOOKUP(A1983,'Medical Examinations'!A1983:J4317,8,FALSE)</f>
        <v>No</v>
      </c>
      <c r="J1983" t="str">
        <f>VLOOKUP(A1983,'Medical Examinations'!A1983:J4317,9,FALSE)</f>
        <v>Normal weight</v>
      </c>
      <c r="K1983" t="str">
        <f>VLOOKUP(A1983,'Medical Examinations'!A1983:J4317,10,FALSE)</f>
        <v>Normal</v>
      </c>
      <c r="L1983" s="14">
        <f>VLOOKUP(A1983,'Hospitalisation Details'!$A$1:$H$2344,2,FALSE)</f>
        <v>34873</v>
      </c>
      <c r="M1983">
        <f>VLOOKUP(A1983,'Hospitalisation Details'!$A$1:$H$2344,4,FALSE)</f>
        <v>3353.47</v>
      </c>
      <c r="N1983" t="str">
        <f>VLOOKUP(A1983,'Hospitalisation Details'!$A$1:$H$2344,5,FALSE)</f>
        <v>tier - 2</v>
      </c>
      <c r="O1983" t="str">
        <f>VLOOKUP(A1983,'Hospitalisation Details'!$A$1:$H$2344,6,FALSE)</f>
        <v>tier - 3</v>
      </c>
      <c r="P1983" t="str">
        <f>VLOOKUP(A1983,'Hospitalisation Details'!$A$1:$H$2344,7,FALSE)</f>
        <v>R1012</v>
      </c>
      <c r="Q1983">
        <f>VLOOKUP(A1983,'Hospitalisation Details'!$A$1:$H$2344,8,FALSE)</f>
        <v>27</v>
      </c>
    </row>
    <row r="1984" spans="1:17" x14ac:dyDescent="0.3">
      <c r="A1984" t="s">
        <v>374</v>
      </c>
      <c r="B1984" t="str">
        <f>VLOOKUP(A1984, 'Customer Names'!$A$1:$D$2336,3,FALSE)</f>
        <v>Reiland</v>
      </c>
      <c r="C1984">
        <f>VLOOKUP(A1984, 'Medical Examinations'!$A$1:$J$2336,2,FALSE)</f>
        <v>25.9</v>
      </c>
      <c r="D1984">
        <f>VLOOKUP(A1984,'Medical Examinations'!A1983:J4318,3,FALSE)</f>
        <v>5.12</v>
      </c>
      <c r="E1984" t="str">
        <f>VLOOKUP(A1984,'Medical Examinations'!A1983:J4318,4,FALSE)</f>
        <v>No</v>
      </c>
      <c r="F1984" t="str">
        <f>VLOOKUP(A1984,'Medical Examinations'!A1983:J4318,4,FALSE)</f>
        <v>No</v>
      </c>
      <c r="G1984" t="str">
        <f>VLOOKUP(A1984,'Medical Examinations'!A1984:J4318,6,FALSE)</f>
        <v>Yes</v>
      </c>
      <c r="H1984">
        <f>VLOOKUP(A1984,'Medical Examinations'!A1984:J4318,7,FALSE)</f>
        <v>1</v>
      </c>
      <c r="I1984" s="8" t="str">
        <f>VLOOKUP(A1984,'Medical Examinations'!A1984:J4318,8,FALSE)</f>
        <v>No</v>
      </c>
      <c r="J1984" t="str">
        <f>VLOOKUP(A1984,'Medical Examinations'!A1984:J4318,9,FALSE)</f>
        <v>Overweight</v>
      </c>
      <c r="K1984" t="str">
        <f>VLOOKUP(A1984,'Medical Examinations'!A1984:J4318,10,FALSE)</f>
        <v>Normal</v>
      </c>
      <c r="L1984" s="14">
        <f>VLOOKUP(A1984,'Hospitalisation Details'!$A$1:$H$2344,2,FALSE)</f>
        <v>34270</v>
      </c>
      <c r="M1984">
        <f>VLOOKUP(A1984,'Hospitalisation Details'!$A$1:$H$2344,4,FALSE)</f>
        <v>3353.28</v>
      </c>
      <c r="N1984" t="str">
        <f>VLOOKUP(A1984,'Hospitalisation Details'!$A$1:$H$2344,5,FALSE)</f>
        <v>tier - 2</v>
      </c>
      <c r="O1984" t="str">
        <f>VLOOKUP(A1984,'Hospitalisation Details'!$A$1:$H$2344,6,FALSE)</f>
        <v>tier - 1</v>
      </c>
      <c r="P1984" t="str">
        <f>VLOOKUP(A1984,'Hospitalisation Details'!$A$1:$H$2344,7,FALSE)</f>
        <v>R1011</v>
      </c>
      <c r="Q1984">
        <f>VLOOKUP(A1984,'Hospitalisation Details'!$A$1:$H$2344,8,FALSE)</f>
        <v>29</v>
      </c>
    </row>
    <row r="1985" spans="1:17" x14ac:dyDescent="0.3">
      <c r="A1985" t="s">
        <v>373</v>
      </c>
      <c r="B1985" t="str">
        <f>VLOOKUP(A1985, 'Customer Names'!$A$1:$D$2336,3,FALSE)</f>
        <v>Hu</v>
      </c>
      <c r="C1985">
        <f>VLOOKUP(A1985, 'Medical Examinations'!$A$1:$J$2336,2,FALSE)</f>
        <v>20.81</v>
      </c>
      <c r="D1985">
        <f>VLOOKUP(A1985,'Medical Examinations'!A1984:J4319,3,FALSE)</f>
        <v>5.52</v>
      </c>
      <c r="E1985" t="str">
        <f>VLOOKUP(A1985,'Medical Examinations'!A1984:J4319,4,FALSE)</f>
        <v>No</v>
      </c>
      <c r="F1985" t="str">
        <f>VLOOKUP(A1985,'Medical Examinations'!A1984:J4319,4,FALSE)</f>
        <v>No</v>
      </c>
      <c r="G1985" t="str">
        <f>VLOOKUP(A1985,'Medical Examinations'!A1985:J4319,6,FALSE)</f>
        <v>No</v>
      </c>
      <c r="H1985">
        <f>VLOOKUP(A1985,'Medical Examinations'!A1985:J4319,7,FALSE)</f>
        <v>0</v>
      </c>
      <c r="I1985" s="8" t="str">
        <f>VLOOKUP(A1985,'Medical Examinations'!A1985:J4319,8,FALSE)</f>
        <v>No</v>
      </c>
      <c r="J1985" t="str">
        <f>VLOOKUP(A1985,'Medical Examinations'!A1985:J4319,9,FALSE)</f>
        <v>Normal weight</v>
      </c>
      <c r="K1985" t="str">
        <f>VLOOKUP(A1985,'Medical Examinations'!A1985:J4319,10,FALSE)</f>
        <v>Normal</v>
      </c>
      <c r="L1985" s="14">
        <f>VLOOKUP(A1985,'Hospitalisation Details'!$A$1:$H$2344,2,FALSE)</f>
        <v>33482</v>
      </c>
      <c r="M1985">
        <f>VLOOKUP(A1985,'Hospitalisation Details'!$A$1:$H$2344,4,FALSE)</f>
        <v>3342.79</v>
      </c>
      <c r="N1985" t="str">
        <f>VLOOKUP(A1985,'Hospitalisation Details'!$A$1:$H$2344,5,FALSE)</f>
        <v>tier - 2</v>
      </c>
      <c r="O1985" t="str">
        <f>VLOOKUP(A1985,'Hospitalisation Details'!$A$1:$H$2344,6,FALSE)</f>
        <v>tier - 1</v>
      </c>
      <c r="P1985" t="str">
        <f>VLOOKUP(A1985,'Hospitalisation Details'!$A$1:$H$2344,7,FALSE)</f>
        <v>R1013</v>
      </c>
      <c r="Q1985">
        <f>VLOOKUP(A1985,'Hospitalisation Details'!$A$1:$H$2344,8,FALSE)</f>
        <v>31</v>
      </c>
    </row>
    <row r="1986" spans="1:17" x14ac:dyDescent="0.3">
      <c r="A1986" t="s">
        <v>372</v>
      </c>
      <c r="B1986" t="str">
        <f>VLOOKUP(A1986, 'Customer Names'!$A$1:$D$2336,3,FALSE)</f>
        <v>Lessek</v>
      </c>
      <c r="C1986">
        <f>VLOOKUP(A1986, 'Medical Examinations'!$A$1:$J$2336,2,FALSE)</f>
        <v>25.84</v>
      </c>
      <c r="D1986">
        <f>VLOOKUP(A1986,'Medical Examinations'!A1985:J4320,3,FALSE)</f>
        <v>5.81</v>
      </c>
      <c r="E1986" t="str">
        <f>VLOOKUP(A1986,'Medical Examinations'!A1985:J4320,4,FALSE)</f>
        <v>Yes</v>
      </c>
      <c r="F1986" t="str">
        <f>VLOOKUP(A1986,'Medical Examinations'!A1985:J4320,4,FALSE)</f>
        <v>Yes</v>
      </c>
      <c r="G1986" t="str">
        <f>VLOOKUP(A1986,'Medical Examinations'!A1986:J4320,6,FALSE)</f>
        <v>Yes</v>
      </c>
      <c r="H1986">
        <f>VLOOKUP(A1986,'Medical Examinations'!A1986:J4320,7,FALSE)</f>
        <v>1</v>
      </c>
      <c r="I1986" s="8" t="str">
        <f>VLOOKUP(A1986,'Medical Examinations'!A1986:J4320,8,FALSE)</f>
        <v>No</v>
      </c>
      <c r="J1986" t="str">
        <f>VLOOKUP(A1986,'Medical Examinations'!A1986:J4320,9,FALSE)</f>
        <v>Overweight</v>
      </c>
      <c r="K1986" t="str">
        <f>VLOOKUP(A1986,'Medical Examinations'!A1986:J4320,10,FALSE)</f>
        <v>Prediabetes</v>
      </c>
      <c r="L1986" s="14">
        <f>VLOOKUP(A1986,'Hospitalisation Details'!$A$1:$H$2344,2,FALSE)</f>
        <v>35601</v>
      </c>
      <c r="M1986">
        <f>VLOOKUP(A1986,'Hospitalisation Details'!$A$1:$H$2344,4,FALSE)</f>
        <v>3309.79</v>
      </c>
      <c r="N1986" t="str">
        <f>VLOOKUP(A1986,'Hospitalisation Details'!$A$1:$H$2344,5,FALSE)</f>
        <v>tier - 3</v>
      </c>
      <c r="O1986" t="str">
        <f>VLOOKUP(A1986,'Hospitalisation Details'!$A$1:$H$2344,6,FALSE)</f>
        <v>tier - 3</v>
      </c>
      <c r="P1986" t="str">
        <f>VLOOKUP(A1986,'Hospitalisation Details'!$A$1:$H$2344,7,FALSE)</f>
        <v>R1017</v>
      </c>
      <c r="Q1986">
        <f>VLOOKUP(A1986,'Hospitalisation Details'!$A$1:$H$2344,8,FALSE)</f>
        <v>25</v>
      </c>
    </row>
    <row r="1987" spans="1:17" x14ac:dyDescent="0.3">
      <c r="A1987" t="s">
        <v>371</v>
      </c>
      <c r="B1987" t="str">
        <f>VLOOKUP(A1987, 'Customer Names'!$A$1:$D$2336,3,FALSE)</f>
        <v>Colavincenzo</v>
      </c>
      <c r="C1987">
        <f>VLOOKUP(A1987, 'Medical Examinations'!$A$1:$J$2336,2,FALSE)</f>
        <v>30.95</v>
      </c>
      <c r="D1987">
        <f>VLOOKUP(A1987,'Medical Examinations'!A1986:J4321,3,FALSE)</f>
        <v>5.16</v>
      </c>
      <c r="E1987" t="str">
        <f>VLOOKUP(A1987,'Medical Examinations'!A1986:J4321,4,FALSE)</f>
        <v>No</v>
      </c>
      <c r="F1987" t="str">
        <f>VLOOKUP(A1987,'Medical Examinations'!A1986:J4321,4,FALSE)</f>
        <v>No</v>
      </c>
      <c r="G1987" t="str">
        <f>VLOOKUP(A1987,'Medical Examinations'!A1987:J4321,6,FALSE)</f>
        <v>Yes</v>
      </c>
      <c r="H1987">
        <f>VLOOKUP(A1987,'Medical Examinations'!A1987:J4321,7,FALSE)</f>
        <v>1</v>
      </c>
      <c r="I1987" s="8" t="str">
        <f>VLOOKUP(A1987,'Medical Examinations'!A1987:J4321,8,FALSE)</f>
        <v>No</v>
      </c>
      <c r="J1987" t="str">
        <f>VLOOKUP(A1987,'Medical Examinations'!A1987:J4321,9,FALSE)</f>
        <v>Obesity</v>
      </c>
      <c r="K1987" t="str">
        <f>VLOOKUP(A1987,'Medical Examinations'!A1987:J4321,10,FALSE)</f>
        <v>Normal</v>
      </c>
      <c r="L1987" s="14">
        <f>VLOOKUP(A1987,'Hospitalisation Details'!$A$1:$H$2344,2,FALSE)</f>
        <v>37943</v>
      </c>
      <c r="M1987">
        <f>VLOOKUP(A1987,'Hospitalisation Details'!$A$1:$H$2344,4,FALSE)</f>
        <v>3308.46</v>
      </c>
      <c r="N1987" t="str">
        <f>VLOOKUP(A1987,'Hospitalisation Details'!$A$1:$H$2344,5,FALSE)</f>
        <v>tier - 2</v>
      </c>
      <c r="O1987" t="str">
        <f>VLOOKUP(A1987,'Hospitalisation Details'!$A$1:$H$2344,6,FALSE)</f>
        <v>tier - 1</v>
      </c>
      <c r="P1987" t="str">
        <f>VLOOKUP(A1987,'Hospitalisation Details'!$A$1:$H$2344,7,FALSE)</f>
        <v>R1021</v>
      </c>
      <c r="Q1987">
        <f>VLOOKUP(A1987,'Hospitalisation Details'!$A$1:$H$2344,8,FALSE)</f>
        <v>19</v>
      </c>
    </row>
    <row r="1988" spans="1:17" x14ac:dyDescent="0.3">
      <c r="A1988" t="s">
        <v>370</v>
      </c>
      <c r="B1988" t="str">
        <f>VLOOKUP(A1988, 'Customer Names'!$A$1:$D$2336,3,FALSE)</f>
        <v>Mendez-Karr</v>
      </c>
      <c r="C1988">
        <f>VLOOKUP(A1988, 'Medical Examinations'!$A$1:$J$2336,2,FALSE)</f>
        <v>30.54</v>
      </c>
      <c r="D1988">
        <f>VLOOKUP(A1988,'Medical Examinations'!A1987:J4322,3,FALSE)</f>
        <v>5</v>
      </c>
      <c r="E1988" t="str">
        <f>VLOOKUP(A1988,'Medical Examinations'!A1987:J4322,4,FALSE)</f>
        <v>No</v>
      </c>
      <c r="F1988" t="str">
        <f>VLOOKUP(A1988,'Medical Examinations'!A1987:J4322,4,FALSE)</f>
        <v>No</v>
      </c>
      <c r="G1988" t="str">
        <f>VLOOKUP(A1988,'Medical Examinations'!A1988:J4322,6,FALSE)</f>
        <v>Yes</v>
      </c>
      <c r="H1988">
        <f>VLOOKUP(A1988,'Medical Examinations'!A1988:J4322,7,FALSE)</f>
        <v>1</v>
      </c>
      <c r="I1988" s="8" t="str">
        <f>VLOOKUP(A1988,'Medical Examinations'!A1988:J4322,8,FALSE)</f>
        <v>No</v>
      </c>
      <c r="J1988" t="str">
        <f>VLOOKUP(A1988,'Medical Examinations'!A1988:J4322,9,FALSE)</f>
        <v>Obesity</v>
      </c>
      <c r="K1988" t="str">
        <f>VLOOKUP(A1988,'Medical Examinations'!A1988:J4322,10,FALSE)</f>
        <v>Normal</v>
      </c>
      <c r="L1988" s="14">
        <f>VLOOKUP(A1988,'Hospitalisation Details'!$A$1:$H$2344,2,FALSE)</f>
        <v>37960</v>
      </c>
      <c r="M1988">
        <f>VLOOKUP(A1988,'Hospitalisation Details'!$A$1:$H$2344,4,FALSE)</f>
        <v>3300.7</v>
      </c>
      <c r="N1988" t="str">
        <f>VLOOKUP(A1988,'Hospitalisation Details'!$A$1:$H$2344,5,FALSE)</f>
        <v>tier - 2</v>
      </c>
      <c r="O1988" t="str">
        <f>VLOOKUP(A1988,'Hospitalisation Details'!$A$1:$H$2344,6,FALSE)</f>
        <v>tier - 2</v>
      </c>
      <c r="P1988" t="str">
        <f>VLOOKUP(A1988,'Hospitalisation Details'!$A$1:$H$2344,7,FALSE)</f>
        <v>R1025</v>
      </c>
      <c r="Q1988">
        <f>VLOOKUP(A1988,'Hospitalisation Details'!$A$1:$H$2344,8,FALSE)</f>
        <v>19</v>
      </c>
    </row>
    <row r="1989" spans="1:17" x14ac:dyDescent="0.3">
      <c r="A1989" t="s">
        <v>369</v>
      </c>
      <c r="B1989" t="str">
        <f>VLOOKUP(A1989, 'Customer Names'!$A$1:$D$2336,3,FALSE)</f>
        <v>Saulnier</v>
      </c>
      <c r="C1989">
        <f>VLOOKUP(A1989, 'Medical Examinations'!$A$1:$J$2336,2,FALSE)</f>
        <v>33.914999999999999</v>
      </c>
      <c r="D1989">
        <f>VLOOKUP(A1989,'Medical Examinations'!A1988:J4323,3,FALSE)</f>
        <v>5.84</v>
      </c>
      <c r="E1989" t="str">
        <f>VLOOKUP(A1989,'Medical Examinations'!A1988:J4323,4,FALSE)</f>
        <v>Yes</v>
      </c>
      <c r="F1989" t="str">
        <f>VLOOKUP(A1989,'Medical Examinations'!A1988:J4323,4,FALSE)</f>
        <v>Yes</v>
      </c>
      <c r="G1989" t="str">
        <f>VLOOKUP(A1989,'Medical Examinations'!A1989:J4323,6,FALSE)</f>
        <v>No</v>
      </c>
      <c r="H1989">
        <f>VLOOKUP(A1989,'Medical Examinations'!A1989:J4323,7,FALSE)</f>
        <v>0</v>
      </c>
      <c r="I1989" s="8" t="str">
        <f>VLOOKUP(A1989,'Medical Examinations'!A1989:J4323,8,FALSE)</f>
        <v>No</v>
      </c>
      <c r="J1989" t="str">
        <f>VLOOKUP(A1989,'Medical Examinations'!A1989:J4323,9,FALSE)</f>
        <v>Obesity</v>
      </c>
      <c r="K1989" t="str">
        <f>VLOOKUP(A1989,'Medical Examinations'!A1989:J4323,10,FALSE)</f>
        <v>Prediabetes</v>
      </c>
      <c r="L1989" s="14">
        <f>VLOOKUP(A1989,'Hospitalisation Details'!$A$1:$H$2344,2,FALSE)</f>
        <v>35386</v>
      </c>
      <c r="M1989">
        <f>VLOOKUP(A1989,'Hospitalisation Details'!$A$1:$H$2344,4,FALSE)</f>
        <v>3292.53</v>
      </c>
      <c r="N1989" t="str">
        <f>VLOOKUP(A1989,'Hospitalisation Details'!$A$1:$H$2344,5,FALSE)</f>
        <v>tier - 2</v>
      </c>
      <c r="O1989" t="str">
        <f>VLOOKUP(A1989,'Hospitalisation Details'!$A$1:$H$2344,6,FALSE)</f>
        <v>tier - 2</v>
      </c>
      <c r="P1989" t="str">
        <f>VLOOKUP(A1989,'Hospitalisation Details'!$A$1:$H$2344,7,FALSE)</f>
        <v>R1012</v>
      </c>
      <c r="Q1989">
        <f>VLOOKUP(A1989,'Hospitalisation Details'!$A$1:$H$2344,8,FALSE)</f>
        <v>26</v>
      </c>
    </row>
    <row r="1990" spans="1:17" x14ac:dyDescent="0.3">
      <c r="A1990" t="s">
        <v>368</v>
      </c>
      <c r="B1990" t="str">
        <f>VLOOKUP(A1990, 'Customer Names'!$A$1:$D$2336,3,FALSE)</f>
        <v>Schoonover</v>
      </c>
      <c r="C1990">
        <f>VLOOKUP(A1990, 'Medical Examinations'!$A$1:$J$2336,2,FALSE)</f>
        <v>33.31</v>
      </c>
      <c r="D1990">
        <f>VLOOKUP(A1990,'Medical Examinations'!A1989:J4324,3,FALSE)</f>
        <v>4.1900000000000004</v>
      </c>
      <c r="E1990" t="str">
        <f>VLOOKUP(A1990,'Medical Examinations'!A1989:J4324,4,FALSE)</f>
        <v>No</v>
      </c>
      <c r="F1990" t="str">
        <f>VLOOKUP(A1990,'Medical Examinations'!A1989:J4324,4,FALSE)</f>
        <v>No</v>
      </c>
      <c r="G1990" t="str">
        <f>VLOOKUP(A1990,'Medical Examinations'!A1990:J4324,6,FALSE)</f>
        <v>Yes</v>
      </c>
      <c r="H1990">
        <f>VLOOKUP(A1990,'Medical Examinations'!A1990:J4324,7,FALSE)</f>
        <v>1</v>
      </c>
      <c r="I1990" s="8" t="str">
        <f>VLOOKUP(A1990,'Medical Examinations'!A1990:J4324,8,FALSE)</f>
        <v>No</v>
      </c>
      <c r="J1990" t="str">
        <f>VLOOKUP(A1990,'Medical Examinations'!A1990:J4324,9,FALSE)</f>
        <v>Obesity</v>
      </c>
      <c r="K1990" t="str">
        <f>VLOOKUP(A1990,'Medical Examinations'!A1990:J4324,10,FALSE)</f>
        <v>Normal</v>
      </c>
      <c r="L1990" s="14">
        <f>VLOOKUP(A1990,'Hospitalisation Details'!$A$1:$H$2344,2,FALSE)</f>
        <v>37805</v>
      </c>
      <c r="M1990">
        <f>VLOOKUP(A1990,'Hospitalisation Details'!$A$1:$H$2344,4,FALSE)</f>
        <v>3280.22</v>
      </c>
      <c r="N1990" t="str">
        <f>VLOOKUP(A1990,'Hospitalisation Details'!$A$1:$H$2344,5,FALSE)</f>
        <v>tier - 2</v>
      </c>
      <c r="O1990" t="str">
        <f>VLOOKUP(A1990,'Hospitalisation Details'!$A$1:$H$2344,6,FALSE)</f>
        <v>tier - 3</v>
      </c>
      <c r="P1990" t="str">
        <f>VLOOKUP(A1990,'Hospitalisation Details'!$A$1:$H$2344,7,FALSE)</f>
        <v>R1011</v>
      </c>
      <c r="Q1990">
        <f>VLOOKUP(A1990,'Hospitalisation Details'!$A$1:$H$2344,8,FALSE)</f>
        <v>19</v>
      </c>
    </row>
    <row r="1991" spans="1:17" x14ac:dyDescent="0.3">
      <c r="A1991" t="s">
        <v>367</v>
      </c>
      <c r="B1991" t="str">
        <f>VLOOKUP(A1991, 'Customer Names'!$A$1:$D$2336,3,FALSE)</f>
        <v>Hass</v>
      </c>
      <c r="C1991">
        <f>VLOOKUP(A1991, 'Medical Examinations'!$A$1:$J$2336,2,FALSE)</f>
        <v>25.745000000000001</v>
      </c>
      <c r="D1991">
        <f>VLOOKUP(A1991,'Medical Examinations'!A1990:J4325,3,FALSE)</f>
        <v>4.62</v>
      </c>
      <c r="E1991" t="str">
        <f>VLOOKUP(A1991,'Medical Examinations'!A1990:J4325,4,FALSE)</f>
        <v>Yes</v>
      </c>
      <c r="F1991" t="str">
        <f>VLOOKUP(A1991,'Medical Examinations'!A1990:J4325,4,FALSE)</f>
        <v>Yes</v>
      </c>
      <c r="G1991" t="str">
        <f>VLOOKUP(A1991,'Medical Examinations'!A1991:J4325,6,FALSE)</f>
        <v>No</v>
      </c>
      <c r="H1991">
        <f>VLOOKUP(A1991,'Medical Examinations'!A1991:J4325,7,FALSE)</f>
        <v>0</v>
      </c>
      <c r="I1991" s="8" t="str">
        <f>VLOOKUP(A1991,'Medical Examinations'!A1991:J4325,8,FALSE)</f>
        <v>No</v>
      </c>
      <c r="J1991" t="str">
        <f>VLOOKUP(A1991,'Medical Examinations'!A1991:J4325,9,FALSE)</f>
        <v>Overweight</v>
      </c>
      <c r="K1991" t="str">
        <f>VLOOKUP(A1991,'Medical Examinations'!A1991:J4325,10,FALSE)</f>
        <v>Normal</v>
      </c>
      <c r="L1991" s="14">
        <f>VLOOKUP(A1991,'Hospitalisation Details'!$A$1:$H$2344,2,FALSE)</f>
        <v>37170</v>
      </c>
      <c r="M1991">
        <f>VLOOKUP(A1991,'Hospitalisation Details'!$A$1:$H$2344,4,FALSE)</f>
        <v>3279.87</v>
      </c>
      <c r="N1991" t="str">
        <f>VLOOKUP(A1991,'Hospitalisation Details'!$A$1:$H$2344,5,FALSE)</f>
        <v>tier - 2</v>
      </c>
      <c r="O1991" t="str">
        <f>VLOOKUP(A1991,'Hospitalisation Details'!$A$1:$H$2344,6,FALSE)</f>
        <v>tier - 1</v>
      </c>
      <c r="P1991" t="str">
        <f>VLOOKUP(A1991,'Hospitalisation Details'!$A$1:$H$2344,7,FALSE)</f>
        <v>R1017</v>
      </c>
      <c r="Q1991">
        <f>VLOOKUP(A1991,'Hospitalisation Details'!$A$1:$H$2344,8,FALSE)</f>
        <v>21</v>
      </c>
    </row>
    <row r="1992" spans="1:17" x14ac:dyDescent="0.3">
      <c r="A1992" t="s">
        <v>366</v>
      </c>
      <c r="B1992" t="str">
        <f>VLOOKUP(A1992, 'Customer Names'!$A$1:$D$2336,3,FALSE)</f>
        <v>Cadotte</v>
      </c>
      <c r="C1992">
        <f>VLOOKUP(A1992, 'Medical Examinations'!$A$1:$J$2336,2,FALSE)</f>
        <v>37.1</v>
      </c>
      <c r="D1992">
        <f>VLOOKUP(A1992,'Medical Examinations'!A1991:J4326,3,FALSE)</f>
        <v>6.24</v>
      </c>
      <c r="E1992" t="str">
        <f>VLOOKUP(A1992,'Medical Examinations'!A1991:J4326,4,FALSE)</f>
        <v>No</v>
      </c>
      <c r="F1992" t="str">
        <f>VLOOKUP(A1992,'Medical Examinations'!A1991:J4326,4,FALSE)</f>
        <v>No</v>
      </c>
      <c r="G1992" t="str">
        <f>VLOOKUP(A1992,'Medical Examinations'!A1992:J4326,6,FALSE)</f>
        <v>No</v>
      </c>
      <c r="H1992">
        <f>VLOOKUP(A1992,'Medical Examinations'!A1992:J4326,7,FALSE)</f>
        <v>0</v>
      </c>
      <c r="I1992" s="8" t="str">
        <f>VLOOKUP(A1992,'Medical Examinations'!A1992:J4326,8,FALSE)</f>
        <v>No</v>
      </c>
      <c r="J1992" t="str">
        <f>VLOOKUP(A1992,'Medical Examinations'!A1992:J4326,9,FALSE)</f>
        <v>Obesity</v>
      </c>
      <c r="K1992" t="str">
        <f>VLOOKUP(A1992,'Medical Examinations'!A1992:J4326,10,FALSE)</f>
        <v>Prediabetes</v>
      </c>
      <c r="L1992" s="14">
        <f>VLOOKUP(A1992,'Hospitalisation Details'!$A$1:$H$2344,2,FALSE)</f>
        <v>34516</v>
      </c>
      <c r="M1992">
        <f>VLOOKUP(A1992,'Hospitalisation Details'!$A$1:$H$2344,4,FALSE)</f>
        <v>3277.16</v>
      </c>
      <c r="N1992" t="str">
        <f>VLOOKUP(A1992,'Hospitalisation Details'!$A$1:$H$2344,5,FALSE)</f>
        <v>tier - 2</v>
      </c>
      <c r="O1992" t="str">
        <f>VLOOKUP(A1992,'Hospitalisation Details'!$A$1:$H$2344,6,FALSE)</f>
        <v>tier - 3</v>
      </c>
      <c r="P1992" t="str">
        <f>VLOOKUP(A1992,'Hospitalisation Details'!$A$1:$H$2344,7,FALSE)</f>
        <v>R1011</v>
      </c>
      <c r="Q1992">
        <f>VLOOKUP(A1992,'Hospitalisation Details'!$A$1:$H$2344,8,FALSE)</f>
        <v>28</v>
      </c>
    </row>
    <row r="1993" spans="1:17" x14ac:dyDescent="0.3">
      <c r="A1993" t="s">
        <v>365</v>
      </c>
      <c r="B1993" t="str">
        <f>VLOOKUP(A1993, 'Customer Names'!$A$1:$D$2336,3,FALSE)</f>
        <v>Cacciapaglia</v>
      </c>
      <c r="C1993">
        <f>VLOOKUP(A1993, 'Medical Examinations'!$A$1:$J$2336,2,FALSE)</f>
        <v>35.435000000000002</v>
      </c>
      <c r="D1993">
        <f>VLOOKUP(A1993,'Medical Examinations'!A1992:J4327,3,FALSE)</f>
        <v>5.81</v>
      </c>
      <c r="E1993" t="str">
        <f>VLOOKUP(A1993,'Medical Examinations'!A1992:J4327,4,FALSE)</f>
        <v>No</v>
      </c>
      <c r="F1993" t="str">
        <f>VLOOKUP(A1993,'Medical Examinations'!A1992:J4327,4,FALSE)</f>
        <v>No</v>
      </c>
      <c r="G1993" t="str">
        <f>VLOOKUP(A1993,'Medical Examinations'!A1993:J4327,6,FALSE)</f>
        <v>No</v>
      </c>
      <c r="H1993">
        <f>VLOOKUP(A1993,'Medical Examinations'!A1993:J4327,7,FALSE)</f>
        <v>0</v>
      </c>
      <c r="I1993" s="8" t="str">
        <f>VLOOKUP(A1993,'Medical Examinations'!A1993:J4327,8,FALSE)</f>
        <v>No</v>
      </c>
      <c r="J1993" t="str">
        <f>VLOOKUP(A1993,'Medical Examinations'!A1993:J4327,9,FALSE)</f>
        <v>Obesity</v>
      </c>
      <c r="K1993" t="str">
        <f>VLOOKUP(A1993,'Medical Examinations'!A1993:J4327,10,FALSE)</f>
        <v>Prediabetes</v>
      </c>
      <c r="L1993" s="14">
        <f>VLOOKUP(A1993,'Hospitalisation Details'!$A$1:$H$2344,2,FALSE)</f>
        <v>34670</v>
      </c>
      <c r="M1993">
        <f>VLOOKUP(A1993,'Hospitalisation Details'!$A$1:$H$2344,4,FALSE)</f>
        <v>3268.85</v>
      </c>
      <c r="N1993" t="str">
        <f>VLOOKUP(A1993,'Hospitalisation Details'!$A$1:$H$2344,5,FALSE)</f>
        <v>tier - 3</v>
      </c>
      <c r="O1993" t="str">
        <f>VLOOKUP(A1993,'Hospitalisation Details'!$A$1:$H$2344,6,FALSE)</f>
        <v>tier - 1</v>
      </c>
      <c r="P1993" t="str">
        <f>VLOOKUP(A1993,'Hospitalisation Details'!$A$1:$H$2344,7,FALSE)</f>
        <v>R1016</v>
      </c>
      <c r="Q1993">
        <f>VLOOKUP(A1993,'Hospitalisation Details'!$A$1:$H$2344,8,FALSE)</f>
        <v>28</v>
      </c>
    </row>
    <row r="1994" spans="1:17" x14ac:dyDescent="0.3">
      <c r="A1994" t="s">
        <v>364</v>
      </c>
      <c r="B1994" t="str">
        <f>VLOOKUP(A1994, 'Customer Names'!$A$1:$D$2336,3,FALSE)</f>
        <v>Mininger</v>
      </c>
      <c r="C1994">
        <f>VLOOKUP(A1994, 'Medical Examinations'!$A$1:$J$2336,2,FALSE)</f>
        <v>20.399999999999999</v>
      </c>
      <c r="D1994">
        <f>VLOOKUP(A1994,'Medical Examinations'!A1993:J4328,3,FALSE)</f>
        <v>4.83</v>
      </c>
      <c r="E1994" t="str">
        <f>VLOOKUP(A1994,'Medical Examinations'!A1993:J4328,4,FALSE)</f>
        <v>No</v>
      </c>
      <c r="F1994" t="str">
        <f>VLOOKUP(A1994,'Medical Examinations'!A1993:J4328,4,FALSE)</f>
        <v>No</v>
      </c>
      <c r="G1994" t="str">
        <f>VLOOKUP(A1994,'Medical Examinations'!A1994:J4328,6,FALSE)</f>
        <v>No</v>
      </c>
      <c r="H1994">
        <f>VLOOKUP(A1994,'Medical Examinations'!A1994:J4328,7,FALSE)</f>
        <v>0</v>
      </c>
      <c r="I1994" s="8" t="str">
        <f>VLOOKUP(A1994,'Medical Examinations'!A1994:J4328,8,FALSE)</f>
        <v>No</v>
      </c>
      <c r="J1994" t="str">
        <f>VLOOKUP(A1994,'Medical Examinations'!A1994:J4328,9,FALSE)</f>
        <v>Normal weight</v>
      </c>
      <c r="K1994" t="str">
        <f>VLOOKUP(A1994,'Medical Examinations'!A1994:J4328,10,FALSE)</f>
        <v>Normal</v>
      </c>
      <c r="L1994" s="14">
        <f>VLOOKUP(A1994,'Hospitalisation Details'!$A$1:$H$2344,2,FALSE)</f>
        <v>33555</v>
      </c>
      <c r="M1994">
        <f>VLOOKUP(A1994,'Hospitalisation Details'!$A$1:$H$2344,4,FALSE)</f>
        <v>3260.2</v>
      </c>
      <c r="N1994" t="str">
        <f>VLOOKUP(A1994,'Hospitalisation Details'!$A$1:$H$2344,5,FALSE)</f>
        <v>tier - 3</v>
      </c>
      <c r="O1994" t="str">
        <f>VLOOKUP(A1994,'Hospitalisation Details'!$A$1:$H$2344,6,FALSE)</f>
        <v>tier - 2</v>
      </c>
      <c r="P1994" t="str">
        <f>VLOOKUP(A1994,'Hospitalisation Details'!$A$1:$H$2344,7,FALSE)</f>
        <v>R1011</v>
      </c>
      <c r="Q1994">
        <f>VLOOKUP(A1994,'Hospitalisation Details'!$A$1:$H$2344,8,FALSE)</f>
        <v>31</v>
      </c>
    </row>
    <row r="1995" spans="1:17" x14ac:dyDescent="0.3">
      <c r="A1995" t="s">
        <v>363</v>
      </c>
      <c r="B1995" t="str">
        <f>VLOOKUP(A1995, 'Customer Names'!$A$1:$D$2336,3,FALSE)</f>
        <v>Mayo</v>
      </c>
      <c r="C1995">
        <f>VLOOKUP(A1995, 'Medical Examinations'!$A$1:$J$2336,2,FALSE)</f>
        <v>42.13</v>
      </c>
      <c r="D1995">
        <f>VLOOKUP(A1995,'Medical Examinations'!A1994:J4329,3,FALSE)</f>
        <v>5.72</v>
      </c>
      <c r="E1995" t="str">
        <f>VLOOKUP(A1995,'Medical Examinations'!A1994:J4329,4,FALSE)</f>
        <v>Yes</v>
      </c>
      <c r="F1995" t="str">
        <f>VLOOKUP(A1995,'Medical Examinations'!A1994:J4329,4,FALSE)</f>
        <v>Yes</v>
      </c>
      <c r="G1995" t="str">
        <f>VLOOKUP(A1995,'Medical Examinations'!A1995:J4329,6,FALSE)</f>
        <v>Yes</v>
      </c>
      <c r="H1995">
        <f>VLOOKUP(A1995,'Medical Examinations'!A1995:J4329,7,FALSE)</f>
        <v>1</v>
      </c>
      <c r="I1995" s="8" t="str">
        <f>VLOOKUP(A1995,'Medical Examinations'!A1995:J4329,8,FALSE)</f>
        <v>No</v>
      </c>
      <c r="J1995" t="str">
        <f>VLOOKUP(A1995,'Medical Examinations'!A1995:J4329,9,FALSE)</f>
        <v>Obesity</v>
      </c>
      <c r="K1995" t="str">
        <f>VLOOKUP(A1995,'Medical Examinations'!A1995:J4329,10,FALSE)</f>
        <v>Prediabetes</v>
      </c>
      <c r="L1995" s="14">
        <f>VLOOKUP(A1995,'Hospitalisation Details'!$A$1:$H$2344,2,FALSE)</f>
        <v>35675</v>
      </c>
      <c r="M1995">
        <f>VLOOKUP(A1995,'Hospitalisation Details'!$A$1:$H$2344,4,FALSE)</f>
        <v>3238.44</v>
      </c>
      <c r="N1995" t="str">
        <f>VLOOKUP(A1995,'Hospitalisation Details'!$A$1:$H$2344,5,FALSE)</f>
        <v>tier - 2</v>
      </c>
      <c r="O1995" t="str">
        <f>VLOOKUP(A1995,'Hospitalisation Details'!$A$1:$H$2344,6,FALSE)</f>
        <v>tier - 3</v>
      </c>
      <c r="P1995" t="str">
        <f>VLOOKUP(A1995,'Hospitalisation Details'!$A$1:$H$2344,7,FALSE)</f>
        <v>R1013</v>
      </c>
      <c r="Q1995">
        <f>VLOOKUP(A1995,'Hospitalisation Details'!$A$1:$H$2344,8,FALSE)</f>
        <v>25</v>
      </c>
    </row>
    <row r="1996" spans="1:17" x14ac:dyDescent="0.3">
      <c r="A1996" t="s">
        <v>362</v>
      </c>
      <c r="B1996" t="str">
        <f>VLOOKUP(A1996, 'Customer Names'!$A$1:$D$2336,3,FALSE)</f>
        <v>Zicko</v>
      </c>
      <c r="C1996">
        <f>VLOOKUP(A1996, 'Medical Examinations'!$A$1:$J$2336,2,FALSE)</f>
        <v>33.99</v>
      </c>
      <c r="D1996">
        <f>VLOOKUP(A1996,'Medical Examinations'!A1995:J4330,3,FALSE)</f>
        <v>4.83</v>
      </c>
      <c r="E1996" t="str">
        <f>VLOOKUP(A1996,'Medical Examinations'!A1995:J4330,4,FALSE)</f>
        <v>Yes</v>
      </c>
      <c r="F1996" t="str">
        <f>VLOOKUP(A1996,'Medical Examinations'!A1995:J4330,4,FALSE)</f>
        <v>Yes</v>
      </c>
      <c r="G1996" t="str">
        <f>VLOOKUP(A1996,'Medical Examinations'!A1996:J4330,6,FALSE)</f>
        <v>Yes</v>
      </c>
      <c r="H1996">
        <f>VLOOKUP(A1996,'Medical Examinations'!A1996:J4330,7,FALSE)</f>
        <v>1</v>
      </c>
      <c r="I1996" s="8" t="str">
        <f>VLOOKUP(A1996,'Medical Examinations'!A1996:J4330,8,FALSE)</f>
        <v>No</v>
      </c>
      <c r="J1996" t="str">
        <f>VLOOKUP(A1996,'Medical Examinations'!A1996:J4330,9,FALSE)</f>
        <v>Obesity</v>
      </c>
      <c r="K1996" t="str">
        <f>VLOOKUP(A1996,'Medical Examinations'!A1996:J4330,10,FALSE)</f>
        <v>Normal</v>
      </c>
      <c r="L1996" s="14">
        <f>VLOOKUP(A1996,'Hospitalisation Details'!$A$1:$H$2344,2,FALSE)</f>
        <v>35644</v>
      </c>
      <c r="M1996">
        <f>VLOOKUP(A1996,'Hospitalisation Details'!$A$1:$H$2344,4,FALSE)</f>
        <v>3227.12</v>
      </c>
      <c r="N1996" t="str">
        <f>VLOOKUP(A1996,'Hospitalisation Details'!$A$1:$H$2344,5,FALSE)</f>
        <v>tier - 2</v>
      </c>
      <c r="O1996" t="str">
        <f>VLOOKUP(A1996,'Hospitalisation Details'!$A$1:$H$2344,6,FALSE)</f>
        <v>tier - 3</v>
      </c>
      <c r="P1996" t="str">
        <f>VLOOKUP(A1996,'Hospitalisation Details'!$A$1:$H$2344,7,FALSE)</f>
        <v>R1013</v>
      </c>
      <c r="Q1996">
        <f>VLOOKUP(A1996,'Hospitalisation Details'!$A$1:$H$2344,8,FALSE)</f>
        <v>25</v>
      </c>
    </row>
    <row r="1997" spans="1:17" x14ac:dyDescent="0.3">
      <c r="A1997" t="s">
        <v>361</v>
      </c>
      <c r="B1997" t="str">
        <f>VLOOKUP(A1997, 'Customer Names'!$A$1:$D$2336,3,FALSE)</f>
        <v>Graham</v>
      </c>
      <c r="C1997">
        <f>VLOOKUP(A1997, 'Medical Examinations'!$A$1:$J$2336,2,FALSE)</f>
        <v>28.594999999999999</v>
      </c>
      <c r="D1997">
        <f>VLOOKUP(A1997,'Medical Examinations'!A1996:J4331,3,FALSE)</f>
        <v>4.1399999999999997</v>
      </c>
      <c r="E1997" t="str">
        <f>VLOOKUP(A1997,'Medical Examinations'!A1996:J4331,4,FALSE)</f>
        <v>Yes</v>
      </c>
      <c r="F1997" t="str">
        <f>VLOOKUP(A1997,'Medical Examinations'!A1996:J4331,4,FALSE)</f>
        <v>Yes</v>
      </c>
      <c r="G1997" t="str">
        <f>VLOOKUP(A1997,'Medical Examinations'!A1997:J4331,6,FALSE)</f>
        <v>Yes</v>
      </c>
      <c r="H1997">
        <f>VLOOKUP(A1997,'Medical Examinations'!A1997:J4331,7,FALSE)</f>
        <v>1</v>
      </c>
      <c r="I1997" s="8" t="str">
        <f>VLOOKUP(A1997,'Medical Examinations'!A1997:J4331,8,FALSE)</f>
        <v>No</v>
      </c>
      <c r="J1997" t="str">
        <f>VLOOKUP(A1997,'Medical Examinations'!A1997:J4331,9,FALSE)</f>
        <v>Overweight</v>
      </c>
      <c r="K1997" t="str">
        <f>VLOOKUP(A1997,'Medical Examinations'!A1997:J4331,10,FALSE)</f>
        <v>Normal</v>
      </c>
      <c r="L1997" s="14">
        <f>VLOOKUP(A1997,'Hospitalisation Details'!$A$1:$H$2344,2,FALSE)</f>
        <v>35617</v>
      </c>
      <c r="M1997">
        <f>VLOOKUP(A1997,'Hospitalisation Details'!$A$1:$H$2344,4,FALSE)</f>
        <v>3213.62</v>
      </c>
      <c r="N1997" t="str">
        <f>VLOOKUP(A1997,'Hospitalisation Details'!$A$1:$H$2344,5,FALSE)</f>
        <v>tier - 2</v>
      </c>
      <c r="O1997" t="str">
        <f>VLOOKUP(A1997,'Hospitalisation Details'!$A$1:$H$2344,6,FALSE)</f>
        <v>tier - 2</v>
      </c>
      <c r="P1997" t="str">
        <f>VLOOKUP(A1997,'Hospitalisation Details'!$A$1:$H$2344,7,FALSE)</f>
        <v>R1024</v>
      </c>
      <c r="Q1997">
        <f>VLOOKUP(A1997,'Hospitalisation Details'!$A$1:$H$2344,8,FALSE)</f>
        <v>25</v>
      </c>
    </row>
    <row r="1998" spans="1:17" x14ac:dyDescent="0.3">
      <c r="A1998" t="s">
        <v>360</v>
      </c>
      <c r="B1998" t="str">
        <f>VLOOKUP(A1998, 'Customer Names'!$A$1:$D$2336,3,FALSE)</f>
        <v>Boland</v>
      </c>
      <c r="C1998">
        <f>VLOOKUP(A1998, 'Medical Examinations'!$A$1:$J$2336,2,FALSE)</f>
        <v>20.8</v>
      </c>
      <c r="D1998">
        <f>VLOOKUP(A1998,'Medical Examinations'!A1997:J4332,3,FALSE)</f>
        <v>4.07</v>
      </c>
      <c r="E1998" t="str">
        <f>VLOOKUP(A1998,'Medical Examinations'!A1997:J4332,4,FALSE)</f>
        <v>Yes</v>
      </c>
      <c r="F1998" t="str">
        <f>VLOOKUP(A1998,'Medical Examinations'!A1997:J4332,4,FALSE)</f>
        <v>Yes</v>
      </c>
      <c r="G1998" t="str">
        <f>VLOOKUP(A1998,'Medical Examinations'!A1998:J4332,6,FALSE)</f>
        <v>Yes</v>
      </c>
      <c r="H1998">
        <f>VLOOKUP(A1998,'Medical Examinations'!A1998:J4332,7,FALSE)</f>
        <v>1</v>
      </c>
      <c r="I1998" s="8" t="str">
        <f>VLOOKUP(A1998,'Medical Examinations'!A1998:J4332,8,FALSE)</f>
        <v>No</v>
      </c>
      <c r="J1998" t="str">
        <f>VLOOKUP(A1998,'Medical Examinations'!A1998:J4332,9,FALSE)</f>
        <v>Normal weight</v>
      </c>
      <c r="K1998" t="str">
        <f>VLOOKUP(A1998,'Medical Examinations'!A1998:J4332,10,FALSE)</f>
        <v>Normal</v>
      </c>
      <c r="L1998" s="14">
        <f>VLOOKUP(A1998,'Hospitalisation Details'!$A$1:$H$2344,2,FALSE)</f>
        <v>35786</v>
      </c>
      <c r="M1998">
        <f>VLOOKUP(A1998,'Hospitalisation Details'!$A$1:$H$2344,4,FALSE)</f>
        <v>3208.79</v>
      </c>
      <c r="N1998" t="str">
        <f>VLOOKUP(A1998,'Hospitalisation Details'!$A$1:$H$2344,5,FALSE)</f>
        <v>tier - 2</v>
      </c>
      <c r="O1998" t="str">
        <f>VLOOKUP(A1998,'Hospitalisation Details'!$A$1:$H$2344,6,FALSE)</f>
        <v>tier - 3</v>
      </c>
      <c r="P1998" t="str">
        <f>VLOOKUP(A1998,'Hospitalisation Details'!$A$1:$H$2344,7,FALSE)</f>
        <v>R1011</v>
      </c>
      <c r="Q1998">
        <f>VLOOKUP(A1998,'Hospitalisation Details'!$A$1:$H$2344,8,FALSE)</f>
        <v>25</v>
      </c>
    </row>
    <row r="1999" spans="1:17" x14ac:dyDescent="0.3">
      <c r="A1999" t="s">
        <v>359</v>
      </c>
      <c r="B1999" t="str">
        <f>VLOOKUP(A1999, 'Customer Names'!$A$1:$D$2336,3,FALSE)</f>
        <v>Cupp</v>
      </c>
      <c r="C1999">
        <f>VLOOKUP(A1999, 'Medical Examinations'!$A$1:$J$2336,2,FALSE)</f>
        <v>23.465</v>
      </c>
      <c r="D1999">
        <f>VLOOKUP(A1999,'Medical Examinations'!A1998:J4333,3,FALSE)</f>
        <v>6.26</v>
      </c>
      <c r="E1999" t="str">
        <f>VLOOKUP(A1999,'Medical Examinations'!A1998:J4333,4,FALSE)</f>
        <v>Yes</v>
      </c>
      <c r="F1999" t="str">
        <f>VLOOKUP(A1999,'Medical Examinations'!A1998:J4333,4,FALSE)</f>
        <v>Yes</v>
      </c>
      <c r="G1999" t="str">
        <f>VLOOKUP(A1999,'Medical Examinations'!A1999:J4333,6,FALSE)</f>
        <v>Yes</v>
      </c>
      <c r="H1999">
        <f>VLOOKUP(A1999,'Medical Examinations'!A1999:J4333,7,FALSE)</f>
        <v>1</v>
      </c>
      <c r="I1999" s="8" t="str">
        <f>VLOOKUP(A1999,'Medical Examinations'!A1999:J4333,8,FALSE)</f>
        <v>No</v>
      </c>
      <c r="J1999" t="str">
        <f>VLOOKUP(A1999,'Medical Examinations'!A1999:J4333,9,FALSE)</f>
        <v>Normal weight</v>
      </c>
      <c r="K1999" t="str">
        <f>VLOOKUP(A1999,'Medical Examinations'!A1999:J4333,10,FALSE)</f>
        <v>Prediabetes</v>
      </c>
      <c r="L1999" s="14">
        <f>VLOOKUP(A1999,'Hospitalisation Details'!$A$1:$H$2344,2,FALSE)</f>
        <v>35616</v>
      </c>
      <c r="M1999">
        <f>VLOOKUP(A1999,'Hospitalisation Details'!$A$1:$H$2344,4,FALSE)</f>
        <v>3206.49</v>
      </c>
      <c r="N1999" t="str">
        <f>VLOOKUP(A1999,'Hospitalisation Details'!$A$1:$H$2344,5,FALSE)</f>
        <v>tier - 2</v>
      </c>
      <c r="O1999" t="str">
        <f>VLOOKUP(A1999,'Hospitalisation Details'!$A$1:$H$2344,6,FALSE)</f>
        <v>tier - 3</v>
      </c>
      <c r="P1999" t="str">
        <f>VLOOKUP(A1999,'Hospitalisation Details'!$A$1:$H$2344,7,FALSE)</f>
        <v>R1024</v>
      </c>
      <c r="Q1999">
        <f>VLOOKUP(A1999,'Hospitalisation Details'!$A$1:$H$2344,8,FALSE)</f>
        <v>25</v>
      </c>
    </row>
    <row r="2000" spans="1:17" x14ac:dyDescent="0.3">
      <c r="A2000" t="s">
        <v>358</v>
      </c>
      <c r="B2000" t="str">
        <f>VLOOKUP(A2000, 'Customer Names'!$A$1:$D$2336,3,FALSE)</f>
        <v>Shaw</v>
      </c>
      <c r="C2000">
        <f>VLOOKUP(A2000, 'Medical Examinations'!$A$1:$J$2336,2,FALSE)</f>
        <v>40.185000000000002</v>
      </c>
      <c r="D2000">
        <f>VLOOKUP(A2000,'Medical Examinations'!A1999:J4334,3,FALSE)</f>
        <v>5.88</v>
      </c>
      <c r="E2000" t="str">
        <f>VLOOKUP(A2000,'Medical Examinations'!A1999:J4334,4,FALSE)</f>
        <v>Yes</v>
      </c>
      <c r="F2000" t="str">
        <f>VLOOKUP(A2000,'Medical Examinations'!A1999:J4334,4,FALSE)</f>
        <v>Yes</v>
      </c>
      <c r="G2000" t="str">
        <f>VLOOKUP(A2000,'Medical Examinations'!A2000:J4334,6,FALSE)</f>
        <v>No</v>
      </c>
      <c r="H2000">
        <f>VLOOKUP(A2000,'Medical Examinations'!A2000:J4334,7,FALSE)</f>
        <v>0</v>
      </c>
      <c r="I2000" s="8" t="str">
        <f>VLOOKUP(A2000,'Medical Examinations'!A2000:J4334,8,FALSE)</f>
        <v>No</v>
      </c>
      <c r="J2000" t="str">
        <f>VLOOKUP(A2000,'Medical Examinations'!A2000:J4334,9,FALSE)</f>
        <v>Obesity</v>
      </c>
      <c r="K2000" t="str">
        <f>VLOOKUP(A2000,'Medical Examinations'!A2000:J4334,10,FALSE)</f>
        <v>Prediabetes</v>
      </c>
      <c r="L2000" s="14">
        <f>VLOOKUP(A2000,'Hospitalisation Details'!$A$1:$H$2344,2,FALSE)</f>
        <v>35349</v>
      </c>
      <c r="M2000">
        <f>VLOOKUP(A2000,'Hospitalisation Details'!$A$1:$H$2344,4,FALSE)</f>
        <v>3201.25</v>
      </c>
      <c r="N2000" t="str">
        <f>VLOOKUP(A2000,'Hospitalisation Details'!$A$1:$H$2344,5,FALSE)</f>
        <v>tier - 2</v>
      </c>
      <c r="O2000" t="str">
        <f>VLOOKUP(A2000,'Hospitalisation Details'!$A$1:$H$2344,6,FALSE)</f>
        <v>tier - 3</v>
      </c>
      <c r="P2000" t="str">
        <f>VLOOKUP(A2000,'Hospitalisation Details'!$A$1:$H$2344,7,FALSE)</f>
        <v>R1012</v>
      </c>
      <c r="Q2000">
        <f>VLOOKUP(A2000,'Hospitalisation Details'!$A$1:$H$2344,8,FALSE)</f>
        <v>26</v>
      </c>
    </row>
    <row r="2001" spans="1:17" x14ac:dyDescent="0.3">
      <c r="A2001" t="s">
        <v>357</v>
      </c>
      <c r="B2001" t="str">
        <f>VLOOKUP(A2001, 'Customer Names'!$A$1:$D$2336,3,FALSE)</f>
        <v>Klassen</v>
      </c>
      <c r="C2001">
        <f>VLOOKUP(A2001, 'Medical Examinations'!$A$1:$J$2336,2,FALSE)</f>
        <v>21.89</v>
      </c>
      <c r="D2001">
        <f>VLOOKUP(A2001,'Medical Examinations'!A2000:J4335,3,FALSE)</f>
        <v>5.72</v>
      </c>
      <c r="E2001" t="str">
        <f>VLOOKUP(A2001,'Medical Examinations'!A2000:J4335,4,FALSE)</f>
        <v>Yes</v>
      </c>
      <c r="F2001" t="str">
        <f>VLOOKUP(A2001,'Medical Examinations'!A2000:J4335,4,FALSE)</f>
        <v>Yes</v>
      </c>
      <c r="G2001" t="str">
        <f>VLOOKUP(A2001,'Medical Examinations'!A2001:J4335,6,FALSE)</f>
        <v>No</v>
      </c>
      <c r="H2001">
        <f>VLOOKUP(A2001,'Medical Examinations'!A2001:J4335,7,FALSE)</f>
        <v>0</v>
      </c>
      <c r="I2001" s="8" t="str">
        <f>VLOOKUP(A2001,'Medical Examinations'!A2001:J4335,8,FALSE)</f>
        <v>No</v>
      </c>
      <c r="J2001" t="str">
        <f>VLOOKUP(A2001,'Medical Examinations'!A2001:J4335,9,FALSE)</f>
        <v>Normal weight</v>
      </c>
      <c r="K2001" t="str">
        <f>VLOOKUP(A2001,'Medical Examinations'!A2001:J4335,10,FALSE)</f>
        <v>Prediabetes</v>
      </c>
      <c r="L2001" s="14">
        <f>VLOOKUP(A2001,'Hospitalisation Details'!$A$1:$H$2344,2,FALSE)</f>
        <v>37136</v>
      </c>
      <c r="M2001">
        <f>VLOOKUP(A2001,'Hospitalisation Details'!$A$1:$H$2344,4,FALSE)</f>
        <v>3180.51</v>
      </c>
      <c r="N2001" t="str">
        <f>VLOOKUP(A2001,'Hospitalisation Details'!$A$1:$H$2344,5,FALSE)</f>
        <v>tier - 2</v>
      </c>
      <c r="O2001" t="str">
        <f>VLOOKUP(A2001,'Hospitalisation Details'!$A$1:$H$2344,6,FALSE)</f>
        <v>tier - 2</v>
      </c>
      <c r="P2001" t="str">
        <f>VLOOKUP(A2001,'Hospitalisation Details'!$A$1:$H$2344,7,FALSE)</f>
        <v>R1013</v>
      </c>
      <c r="Q2001">
        <f>VLOOKUP(A2001,'Hospitalisation Details'!$A$1:$H$2344,8,FALSE)</f>
        <v>21</v>
      </c>
    </row>
    <row r="2002" spans="1:17" x14ac:dyDescent="0.3">
      <c r="A2002" t="s">
        <v>356</v>
      </c>
      <c r="B2002" t="str">
        <f>VLOOKUP(A2002, 'Customer Names'!$A$1:$D$2336,3,FALSE)</f>
        <v>Musal</v>
      </c>
      <c r="C2002">
        <f>VLOOKUP(A2002, 'Medical Examinations'!$A$1:$J$2336,2,FALSE)</f>
        <v>29.34</v>
      </c>
      <c r="D2002">
        <f>VLOOKUP(A2002,'Medical Examinations'!A2001:J4336,3,FALSE)</f>
        <v>6.09</v>
      </c>
      <c r="E2002" t="str">
        <f>VLOOKUP(A2002,'Medical Examinations'!A2001:J4336,4,FALSE)</f>
        <v>Yes</v>
      </c>
      <c r="F2002" t="str">
        <f>VLOOKUP(A2002,'Medical Examinations'!A2001:J4336,4,FALSE)</f>
        <v>Yes</v>
      </c>
      <c r="G2002" t="str">
        <f>VLOOKUP(A2002,'Medical Examinations'!A2002:J4336,6,FALSE)</f>
        <v>No</v>
      </c>
      <c r="H2002">
        <f>VLOOKUP(A2002,'Medical Examinations'!A2002:J4336,7,FALSE)</f>
        <v>2</v>
      </c>
      <c r="I2002" s="8" t="str">
        <f>VLOOKUP(A2002,'Medical Examinations'!A2002:J4336,8,FALSE)</f>
        <v>No</v>
      </c>
      <c r="J2002" t="str">
        <f>VLOOKUP(A2002,'Medical Examinations'!A2002:J4336,9,FALSE)</f>
        <v>Overweight</v>
      </c>
      <c r="K2002" t="str">
        <f>VLOOKUP(A2002,'Medical Examinations'!A2002:J4336,10,FALSE)</f>
        <v>Prediabetes</v>
      </c>
      <c r="L2002" s="14">
        <f>VLOOKUP(A2002,'Hospitalisation Details'!$A$1:$H$2344,2,FALSE)</f>
        <v>36792</v>
      </c>
      <c r="M2002">
        <f>VLOOKUP(A2002,'Hospitalisation Details'!$A$1:$H$2344,4,FALSE)</f>
        <v>3179.96</v>
      </c>
      <c r="N2002" t="str">
        <f>VLOOKUP(A2002,'Hospitalisation Details'!$A$1:$H$2344,5,FALSE)</f>
        <v>tier - 2</v>
      </c>
      <c r="O2002" t="str">
        <f>VLOOKUP(A2002,'Hospitalisation Details'!$A$1:$H$2344,6,FALSE)</f>
        <v>tier - 2</v>
      </c>
      <c r="P2002" t="str">
        <f>VLOOKUP(A2002,'Hospitalisation Details'!$A$1:$H$2344,7,FALSE)</f>
        <v>R1012</v>
      </c>
      <c r="Q2002">
        <f>VLOOKUP(A2002,'Hospitalisation Details'!$A$1:$H$2344,8,FALSE)</f>
        <v>22</v>
      </c>
    </row>
    <row r="2003" spans="1:17" x14ac:dyDescent="0.3">
      <c r="A2003" t="s">
        <v>355</v>
      </c>
      <c r="B2003" t="str">
        <f>VLOOKUP(A2003, 'Customer Names'!$A$1:$D$2336,3,FALSE)</f>
        <v>Kitayama</v>
      </c>
      <c r="C2003">
        <f>VLOOKUP(A2003, 'Medical Examinations'!$A$1:$J$2336,2,FALSE)</f>
        <v>22.61</v>
      </c>
      <c r="D2003">
        <f>VLOOKUP(A2003,'Medical Examinations'!A2002:J4337,3,FALSE)</f>
        <v>4.25</v>
      </c>
      <c r="E2003" t="str">
        <f>VLOOKUP(A2003,'Medical Examinations'!A2002:J4337,4,FALSE)</f>
        <v>Yes</v>
      </c>
      <c r="F2003" t="str">
        <f>VLOOKUP(A2003,'Medical Examinations'!A2002:J4337,4,FALSE)</f>
        <v>Yes</v>
      </c>
      <c r="G2003" t="str">
        <f>VLOOKUP(A2003,'Medical Examinations'!A2003:J4337,6,FALSE)</f>
        <v>No</v>
      </c>
      <c r="H2003">
        <f>VLOOKUP(A2003,'Medical Examinations'!A2003:J4337,7,FALSE)</f>
        <v>0</v>
      </c>
      <c r="I2003" s="8" t="str">
        <f>VLOOKUP(A2003,'Medical Examinations'!A2003:J4337,8,FALSE)</f>
        <v>No</v>
      </c>
      <c r="J2003" t="str">
        <f>VLOOKUP(A2003,'Medical Examinations'!A2003:J4337,9,FALSE)</f>
        <v>Normal weight</v>
      </c>
      <c r="K2003" t="str">
        <f>VLOOKUP(A2003,'Medical Examinations'!A2003:J4337,10,FALSE)</f>
        <v>Normal</v>
      </c>
      <c r="L2003" s="14">
        <f>VLOOKUP(A2003,'Hospitalisation Details'!$A$1:$H$2344,2,FALSE)</f>
        <v>35249</v>
      </c>
      <c r="M2003">
        <f>VLOOKUP(A2003,'Hospitalisation Details'!$A$1:$H$2344,4,FALSE)</f>
        <v>3176.82</v>
      </c>
      <c r="N2003" t="str">
        <f>VLOOKUP(A2003,'Hospitalisation Details'!$A$1:$H$2344,5,FALSE)</f>
        <v>tier - 2</v>
      </c>
      <c r="O2003" t="str">
        <f>VLOOKUP(A2003,'Hospitalisation Details'!$A$1:$H$2344,6,FALSE)</f>
        <v>tier - 1</v>
      </c>
      <c r="P2003" t="str">
        <f>VLOOKUP(A2003,'Hospitalisation Details'!$A$1:$H$2344,7,FALSE)</f>
        <v>R1012</v>
      </c>
      <c r="Q2003">
        <f>VLOOKUP(A2003,'Hospitalisation Details'!$A$1:$H$2344,8,FALSE)</f>
        <v>26</v>
      </c>
    </row>
    <row r="2004" spans="1:17" x14ac:dyDescent="0.3">
      <c r="A2004" t="s">
        <v>354</v>
      </c>
      <c r="B2004" t="str">
        <f>VLOOKUP(A2004, 'Customer Names'!$A$1:$D$2336,3,FALSE)</f>
        <v>Altman</v>
      </c>
      <c r="C2004">
        <f>VLOOKUP(A2004, 'Medical Examinations'!$A$1:$J$2336,2,FALSE)</f>
        <v>22.23</v>
      </c>
      <c r="D2004">
        <f>VLOOKUP(A2004,'Medical Examinations'!A2003:J4338,3,FALSE)</f>
        <v>6.09</v>
      </c>
      <c r="E2004" t="str">
        <f>VLOOKUP(A2004,'Medical Examinations'!A2003:J4338,4,FALSE)</f>
        <v>Yes</v>
      </c>
      <c r="F2004" t="str">
        <f>VLOOKUP(A2004,'Medical Examinations'!A2003:J4338,4,FALSE)</f>
        <v>Yes</v>
      </c>
      <c r="G2004" t="str">
        <f>VLOOKUP(A2004,'Medical Examinations'!A2004:J4338,6,FALSE)</f>
        <v>No</v>
      </c>
      <c r="H2004">
        <f>VLOOKUP(A2004,'Medical Examinations'!A2004:J4338,7,FALSE)</f>
        <v>0</v>
      </c>
      <c r="I2004" s="8" t="str">
        <f>VLOOKUP(A2004,'Medical Examinations'!A2004:J4338,8,FALSE)</f>
        <v>No</v>
      </c>
      <c r="J2004" t="str">
        <f>VLOOKUP(A2004,'Medical Examinations'!A2004:J4338,9,FALSE)</f>
        <v>Normal weight</v>
      </c>
      <c r="K2004" t="str">
        <f>VLOOKUP(A2004,'Medical Examinations'!A2004:J4338,10,FALSE)</f>
        <v>Prediabetes</v>
      </c>
      <c r="L2004" s="14">
        <f>VLOOKUP(A2004,'Hospitalisation Details'!$A$1:$H$2344,2,FALSE)</f>
        <v>35291</v>
      </c>
      <c r="M2004">
        <f>VLOOKUP(A2004,'Hospitalisation Details'!$A$1:$H$2344,4,FALSE)</f>
        <v>3176.29</v>
      </c>
      <c r="N2004" t="str">
        <f>VLOOKUP(A2004,'Hospitalisation Details'!$A$1:$H$2344,5,FALSE)</f>
        <v>tier - 2</v>
      </c>
      <c r="O2004" t="str">
        <f>VLOOKUP(A2004,'Hospitalisation Details'!$A$1:$H$2344,6,FALSE)</f>
        <v>tier - 2</v>
      </c>
      <c r="P2004" t="str">
        <f>VLOOKUP(A2004,'Hospitalisation Details'!$A$1:$H$2344,7,FALSE)</f>
        <v>R1012</v>
      </c>
      <c r="Q2004">
        <f>VLOOKUP(A2004,'Hospitalisation Details'!$A$1:$H$2344,8,FALSE)</f>
        <v>26</v>
      </c>
    </row>
    <row r="2005" spans="1:17" x14ac:dyDescent="0.3">
      <c r="A2005" t="s">
        <v>353</v>
      </c>
      <c r="B2005" t="str">
        <f>VLOOKUP(A2005, 'Customer Names'!$A$1:$D$2336,3,FALSE)</f>
        <v>Demchko</v>
      </c>
      <c r="C2005">
        <f>VLOOKUP(A2005, 'Medical Examinations'!$A$1:$J$2336,2,FALSE)</f>
        <v>33.4</v>
      </c>
      <c r="D2005">
        <f>VLOOKUP(A2005,'Medical Examinations'!A2004:J4339,3,FALSE)</f>
        <v>5.51</v>
      </c>
      <c r="E2005" t="str">
        <f>VLOOKUP(A2005,'Medical Examinations'!A2004:J4339,4,FALSE)</f>
        <v>No</v>
      </c>
      <c r="F2005" t="str">
        <f>VLOOKUP(A2005,'Medical Examinations'!A2004:J4339,4,FALSE)</f>
        <v>No</v>
      </c>
      <c r="G2005" t="str">
        <f>VLOOKUP(A2005,'Medical Examinations'!A2005:J4339,6,FALSE)</f>
        <v>No</v>
      </c>
      <c r="H2005">
        <f>VLOOKUP(A2005,'Medical Examinations'!A2005:J4339,7,FALSE)</f>
        <v>0</v>
      </c>
      <c r="I2005" s="8" t="str">
        <f>VLOOKUP(A2005,'Medical Examinations'!A2005:J4339,8,FALSE)</f>
        <v>No</v>
      </c>
      <c r="J2005" t="str">
        <f>VLOOKUP(A2005,'Medical Examinations'!A2005:J4339,9,FALSE)</f>
        <v>Obesity</v>
      </c>
      <c r="K2005" t="str">
        <f>VLOOKUP(A2005,'Medical Examinations'!A2005:J4339,10,FALSE)</f>
        <v>Normal</v>
      </c>
      <c r="L2005" s="14">
        <f>VLOOKUP(A2005,'Hospitalisation Details'!$A$1:$H$2344,2,FALSE)</f>
        <v>34521</v>
      </c>
      <c r="M2005">
        <f>VLOOKUP(A2005,'Hospitalisation Details'!$A$1:$H$2344,4,FALSE)</f>
        <v>3172.02</v>
      </c>
      <c r="N2005" t="str">
        <f>VLOOKUP(A2005,'Hospitalisation Details'!$A$1:$H$2344,5,FALSE)</f>
        <v>tier - 2</v>
      </c>
      <c r="O2005" t="str">
        <f>VLOOKUP(A2005,'Hospitalisation Details'!$A$1:$H$2344,6,FALSE)</f>
        <v>tier - 1</v>
      </c>
      <c r="P2005" t="str">
        <f>VLOOKUP(A2005,'Hospitalisation Details'!$A$1:$H$2344,7,FALSE)</f>
        <v>R1011</v>
      </c>
      <c r="Q2005">
        <f>VLOOKUP(A2005,'Hospitalisation Details'!$A$1:$H$2344,8,FALSE)</f>
        <v>28</v>
      </c>
    </row>
    <row r="2006" spans="1:17" x14ac:dyDescent="0.3">
      <c r="A2006" t="s">
        <v>352</v>
      </c>
      <c r="B2006" t="str">
        <f>VLOOKUP(A2006, 'Customer Names'!$A$1:$D$2336,3,FALSE)</f>
        <v>Wild</v>
      </c>
      <c r="C2006">
        <f>VLOOKUP(A2006, 'Medical Examinations'!$A$1:$J$2336,2,FALSE)</f>
        <v>33.11</v>
      </c>
      <c r="D2006">
        <f>VLOOKUP(A2006,'Medical Examinations'!A2005:J4340,3,FALSE)</f>
        <v>5.63</v>
      </c>
      <c r="E2006" t="str">
        <f>VLOOKUP(A2006,'Medical Examinations'!A2005:J4340,4,FALSE)</f>
        <v>No</v>
      </c>
      <c r="F2006" t="str">
        <f>VLOOKUP(A2006,'Medical Examinations'!A2005:J4340,4,FALSE)</f>
        <v>No</v>
      </c>
      <c r="G2006" t="str">
        <f>VLOOKUP(A2006,'Medical Examinations'!A2006:J4340,6,FALSE)</f>
        <v>No</v>
      </c>
      <c r="H2006">
        <f>VLOOKUP(A2006,'Medical Examinations'!A2006:J4340,7,FALSE)</f>
        <v>0</v>
      </c>
      <c r="I2006" s="8" t="str">
        <f>VLOOKUP(A2006,'Medical Examinations'!A2006:J4340,8,FALSE)</f>
        <v>No</v>
      </c>
      <c r="J2006" t="str">
        <f>VLOOKUP(A2006,'Medical Examinations'!A2006:J4340,9,FALSE)</f>
        <v>Obesity</v>
      </c>
      <c r="K2006" t="str">
        <f>VLOOKUP(A2006,'Medical Examinations'!A2006:J4340,10,FALSE)</f>
        <v>Normal</v>
      </c>
      <c r="L2006" s="14">
        <f>VLOOKUP(A2006,'Hospitalisation Details'!$A$1:$H$2344,2,FALSE)</f>
        <v>34632</v>
      </c>
      <c r="M2006">
        <f>VLOOKUP(A2006,'Hospitalisation Details'!$A$1:$H$2344,4,FALSE)</f>
        <v>3171.61</v>
      </c>
      <c r="N2006" t="str">
        <f>VLOOKUP(A2006,'Hospitalisation Details'!$A$1:$H$2344,5,FALSE)</f>
        <v>tier - 2</v>
      </c>
      <c r="O2006" t="str">
        <f>VLOOKUP(A2006,'Hospitalisation Details'!$A$1:$H$2344,6,FALSE)</f>
        <v>tier - 3</v>
      </c>
      <c r="P2006" t="str">
        <f>VLOOKUP(A2006,'Hospitalisation Details'!$A$1:$H$2344,7,FALSE)</f>
        <v>R1013</v>
      </c>
      <c r="Q2006">
        <f>VLOOKUP(A2006,'Hospitalisation Details'!$A$1:$H$2344,8,FALSE)</f>
        <v>28</v>
      </c>
    </row>
    <row r="2007" spans="1:17" x14ac:dyDescent="0.3">
      <c r="A2007" t="s">
        <v>351</v>
      </c>
      <c r="B2007" t="str">
        <f>VLOOKUP(A2007, 'Customer Names'!$A$1:$D$2336,3,FALSE)</f>
        <v>Betts</v>
      </c>
      <c r="C2007">
        <f>VLOOKUP(A2007, 'Medical Examinations'!$A$1:$J$2336,2,FALSE)</f>
        <v>16.815000000000001</v>
      </c>
      <c r="D2007">
        <f>VLOOKUP(A2007,'Medical Examinations'!A2006:J4341,3,FALSE)</f>
        <v>5.29</v>
      </c>
      <c r="E2007" t="str">
        <f>VLOOKUP(A2007,'Medical Examinations'!A2006:J4341,4,FALSE)</f>
        <v>Yes</v>
      </c>
      <c r="F2007" t="str">
        <f>VLOOKUP(A2007,'Medical Examinations'!A2006:J4341,4,FALSE)</f>
        <v>Yes</v>
      </c>
      <c r="G2007" t="str">
        <f>VLOOKUP(A2007,'Medical Examinations'!A2007:J4341,6,FALSE)</f>
        <v>No</v>
      </c>
      <c r="H2007">
        <f>VLOOKUP(A2007,'Medical Examinations'!A2007:J4341,7,FALSE)</f>
        <v>0</v>
      </c>
      <c r="I2007" s="8" t="str">
        <f>VLOOKUP(A2007,'Medical Examinations'!A2007:J4341,8,FALSE)</f>
        <v>No</v>
      </c>
      <c r="J2007" t="str">
        <f>VLOOKUP(A2007,'Medical Examinations'!A2007:J4341,9,FALSE)</f>
        <v>Underweight</v>
      </c>
      <c r="K2007" t="str">
        <f>VLOOKUP(A2007,'Medical Examinations'!A2007:J4341,10,FALSE)</f>
        <v>Normal</v>
      </c>
      <c r="L2007" s="14">
        <f>VLOOKUP(A2007,'Hospitalisation Details'!$A$1:$H$2344,2,FALSE)</f>
        <v>37132</v>
      </c>
      <c r="M2007">
        <f>VLOOKUP(A2007,'Hospitalisation Details'!$A$1:$H$2344,4,FALSE)</f>
        <v>3167.46</v>
      </c>
      <c r="N2007" t="str">
        <f>VLOOKUP(A2007,'Hospitalisation Details'!$A$1:$H$2344,5,FALSE)</f>
        <v>tier - 2</v>
      </c>
      <c r="O2007" t="str">
        <f>VLOOKUP(A2007,'Hospitalisation Details'!$A$1:$H$2344,6,FALSE)</f>
        <v>tier - 3</v>
      </c>
      <c r="P2007" t="str">
        <f>VLOOKUP(A2007,'Hospitalisation Details'!$A$1:$H$2344,7,FALSE)</f>
        <v>R1024</v>
      </c>
      <c r="Q2007">
        <f>VLOOKUP(A2007,'Hospitalisation Details'!$A$1:$H$2344,8,FALSE)</f>
        <v>21</v>
      </c>
    </row>
    <row r="2008" spans="1:17" x14ac:dyDescent="0.3">
      <c r="A2008" t="s">
        <v>350</v>
      </c>
      <c r="B2008" t="str">
        <f>VLOOKUP(A2008, 'Customer Names'!$A$1:$D$2336,3,FALSE)</f>
        <v>Martin</v>
      </c>
      <c r="C2008">
        <f>VLOOKUP(A2008, 'Medical Examinations'!$A$1:$J$2336,2,FALSE)</f>
        <v>25.61</v>
      </c>
      <c r="D2008">
        <f>VLOOKUP(A2008,'Medical Examinations'!A2007:J4342,3,FALSE)</f>
        <v>4</v>
      </c>
      <c r="E2008" t="str">
        <f>VLOOKUP(A2008,'Medical Examinations'!A2007:J4342,4,FALSE)</f>
        <v>No</v>
      </c>
      <c r="F2008" t="str">
        <f>VLOOKUP(A2008,'Medical Examinations'!A2007:J4342,4,FALSE)</f>
        <v>No</v>
      </c>
      <c r="G2008" t="str">
        <f>VLOOKUP(A2008,'Medical Examinations'!A2008:J4342,6,FALSE)</f>
        <v>Yes</v>
      </c>
      <c r="H2008">
        <f>VLOOKUP(A2008,'Medical Examinations'!A2008:J4342,7,FALSE)</f>
        <v>1</v>
      </c>
      <c r="I2008" s="8" t="str">
        <f>VLOOKUP(A2008,'Medical Examinations'!A2008:J4342,8,FALSE)</f>
        <v>No</v>
      </c>
      <c r="J2008" t="str">
        <f>VLOOKUP(A2008,'Medical Examinations'!A2008:J4342,9,FALSE)</f>
        <v>Overweight</v>
      </c>
      <c r="K2008" t="str">
        <f>VLOOKUP(A2008,'Medical Examinations'!A2008:J4342,10,FALSE)</f>
        <v>Normal</v>
      </c>
      <c r="L2008" s="14">
        <f>VLOOKUP(A2008,'Hospitalisation Details'!$A$1:$H$2344,2,FALSE)</f>
        <v>34237</v>
      </c>
      <c r="M2008">
        <f>VLOOKUP(A2008,'Hospitalisation Details'!$A$1:$H$2344,4,FALSE)</f>
        <v>3162.02</v>
      </c>
      <c r="N2008" t="str">
        <f>VLOOKUP(A2008,'Hospitalisation Details'!$A$1:$H$2344,5,FALSE)</f>
        <v>tier - 2</v>
      </c>
      <c r="O2008" t="str">
        <f>VLOOKUP(A2008,'Hospitalisation Details'!$A$1:$H$2344,6,FALSE)</f>
        <v>tier - 3</v>
      </c>
      <c r="P2008" t="str">
        <f>VLOOKUP(A2008,'Hospitalisation Details'!$A$1:$H$2344,7,FALSE)</f>
        <v>R1013</v>
      </c>
      <c r="Q2008">
        <f>VLOOKUP(A2008,'Hospitalisation Details'!$A$1:$H$2344,8,FALSE)</f>
        <v>29</v>
      </c>
    </row>
    <row r="2009" spans="1:17" x14ac:dyDescent="0.3">
      <c r="A2009" t="s">
        <v>349</v>
      </c>
      <c r="B2009" t="str">
        <f>VLOOKUP(A2009, 'Customer Names'!$A$1:$D$2336,3,FALSE)</f>
        <v>Vandeventer</v>
      </c>
      <c r="C2009">
        <f>VLOOKUP(A2009, 'Medical Examinations'!$A$1:$J$2336,2,FALSE)</f>
        <v>25.8</v>
      </c>
      <c r="D2009">
        <f>VLOOKUP(A2009,'Medical Examinations'!A2008:J4343,3,FALSE)</f>
        <v>5.49</v>
      </c>
      <c r="E2009" t="str">
        <f>VLOOKUP(A2009,'Medical Examinations'!A2008:J4343,4,FALSE)</f>
        <v>No</v>
      </c>
      <c r="F2009" t="str">
        <f>VLOOKUP(A2009,'Medical Examinations'!A2008:J4343,4,FALSE)</f>
        <v>No</v>
      </c>
      <c r="G2009" t="str">
        <f>VLOOKUP(A2009,'Medical Examinations'!A2009:J4343,6,FALSE)</f>
        <v>No</v>
      </c>
      <c r="H2009">
        <f>VLOOKUP(A2009,'Medical Examinations'!A2009:J4343,7,FALSE)</f>
        <v>0</v>
      </c>
      <c r="I2009" s="8" t="str">
        <f>VLOOKUP(A2009,'Medical Examinations'!A2009:J4343,8,FALSE)</f>
        <v>No</v>
      </c>
      <c r="J2009" t="str">
        <f>VLOOKUP(A2009,'Medical Examinations'!A2009:J4343,9,FALSE)</f>
        <v>Overweight</v>
      </c>
      <c r="K2009" t="str">
        <f>VLOOKUP(A2009,'Medical Examinations'!A2009:J4343,10,FALSE)</f>
        <v>Normal</v>
      </c>
      <c r="L2009" s="14">
        <f>VLOOKUP(A2009,'Hospitalisation Details'!$A$1:$H$2344,2,FALSE)</f>
        <v>34525</v>
      </c>
      <c r="M2009">
        <f>VLOOKUP(A2009,'Hospitalisation Details'!$A$1:$H$2344,4,FALSE)</f>
        <v>3161.45</v>
      </c>
      <c r="N2009" t="str">
        <f>VLOOKUP(A2009,'Hospitalisation Details'!$A$1:$H$2344,5,FALSE)</f>
        <v>tier - 2</v>
      </c>
      <c r="O2009" t="str">
        <f>VLOOKUP(A2009,'Hospitalisation Details'!$A$1:$H$2344,6,FALSE)</f>
        <v>tier - 1</v>
      </c>
      <c r="P2009" t="str">
        <f>VLOOKUP(A2009,'Hospitalisation Details'!$A$1:$H$2344,7,FALSE)</f>
        <v>R1011</v>
      </c>
      <c r="Q2009">
        <f>VLOOKUP(A2009,'Hospitalisation Details'!$A$1:$H$2344,8,FALSE)</f>
        <v>28</v>
      </c>
    </row>
    <row r="2010" spans="1:17" x14ac:dyDescent="0.3">
      <c r="A2010" t="s">
        <v>348</v>
      </c>
      <c r="B2010" t="str">
        <f>VLOOKUP(A2010, 'Customer Names'!$A$1:$D$2336,3,FALSE)</f>
        <v>Hirano</v>
      </c>
      <c r="C2010">
        <f>VLOOKUP(A2010, 'Medical Examinations'!$A$1:$J$2336,2,FALSE)</f>
        <v>27.39</v>
      </c>
      <c r="D2010">
        <f>VLOOKUP(A2010,'Medical Examinations'!A2009:J4344,3,FALSE)</f>
        <v>5.34</v>
      </c>
      <c r="E2010" t="str">
        <f>VLOOKUP(A2010,'Medical Examinations'!A2009:J4344,4,FALSE)</f>
        <v>No</v>
      </c>
      <c r="F2010" t="str">
        <f>VLOOKUP(A2010,'Medical Examinations'!A2009:J4344,4,FALSE)</f>
        <v>No</v>
      </c>
      <c r="G2010" t="str">
        <f>VLOOKUP(A2010,'Medical Examinations'!A2010:J4344,6,FALSE)</f>
        <v>No</v>
      </c>
      <c r="H2010">
        <f>VLOOKUP(A2010,'Medical Examinations'!A2010:J4344,7,FALSE)</f>
        <v>0</v>
      </c>
      <c r="I2010" s="8" t="str">
        <f>VLOOKUP(A2010,'Medical Examinations'!A2010:J4344,8,FALSE)</f>
        <v>No</v>
      </c>
      <c r="J2010" t="str">
        <f>VLOOKUP(A2010,'Medical Examinations'!A2010:J4344,9,FALSE)</f>
        <v>Overweight</v>
      </c>
      <c r="K2010" t="str">
        <f>VLOOKUP(A2010,'Medical Examinations'!A2010:J4344,10,FALSE)</f>
        <v>Normal</v>
      </c>
      <c r="L2010" s="14">
        <f>VLOOKUP(A2010,'Hospitalisation Details'!$A$1:$H$2344,2,FALSE)</f>
        <v>36336</v>
      </c>
      <c r="M2010">
        <f>VLOOKUP(A2010,'Hospitalisation Details'!$A$1:$H$2344,4,FALSE)</f>
        <v>3128.35</v>
      </c>
      <c r="N2010" t="str">
        <f>VLOOKUP(A2010,'Hospitalisation Details'!$A$1:$H$2344,5,FALSE)</f>
        <v>tier - 2</v>
      </c>
      <c r="O2010" t="str">
        <f>VLOOKUP(A2010,'Hospitalisation Details'!$A$1:$H$2344,6,FALSE)</f>
        <v>tier - 3</v>
      </c>
      <c r="P2010" t="str">
        <f>VLOOKUP(A2010,'Hospitalisation Details'!$A$1:$H$2344,7,FALSE)</f>
        <v>R1021</v>
      </c>
      <c r="Q2010">
        <f>VLOOKUP(A2010,'Hospitalisation Details'!$A$1:$H$2344,8,FALSE)</f>
        <v>23</v>
      </c>
    </row>
    <row r="2011" spans="1:17" x14ac:dyDescent="0.3">
      <c r="A2011" t="s">
        <v>347</v>
      </c>
      <c r="B2011" t="str">
        <f>VLOOKUP(A2011, 'Customer Names'!$A$1:$D$2336,3,FALSE)</f>
        <v>Davi</v>
      </c>
      <c r="C2011">
        <f>VLOOKUP(A2011, 'Medical Examinations'!$A$1:$J$2336,2,FALSE)</f>
        <v>17.03</v>
      </c>
      <c r="D2011">
        <f>VLOOKUP(A2011,'Medical Examinations'!A2010:J4345,3,FALSE)</f>
        <v>4.12</v>
      </c>
      <c r="E2011" t="str">
        <f>VLOOKUP(A2011,'Medical Examinations'!A2010:J4345,4,FALSE)</f>
        <v>No</v>
      </c>
      <c r="F2011" t="str">
        <f>VLOOKUP(A2011,'Medical Examinations'!A2010:J4345,4,FALSE)</f>
        <v>No</v>
      </c>
      <c r="G2011" t="str">
        <f>VLOOKUP(A2011,'Medical Examinations'!A2011:J4345,6,FALSE)</f>
        <v>No</v>
      </c>
      <c r="H2011">
        <f>VLOOKUP(A2011,'Medical Examinations'!A2011:J4345,7,FALSE)</f>
        <v>1</v>
      </c>
      <c r="I2011" s="8" t="str">
        <f>VLOOKUP(A2011,'Medical Examinations'!A2011:J4345,8,FALSE)</f>
        <v>No</v>
      </c>
      <c r="J2011" t="str">
        <f>VLOOKUP(A2011,'Medical Examinations'!A2011:J4345,9,FALSE)</f>
        <v>Underweight</v>
      </c>
      <c r="K2011" t="str">
        <f>VLOOKUP(A2011,'Medical Examinations'!A2011:J4345,10,FALSE)</f>
        <v>Normal</v>
      </c>
      <c r="L2011" s="14">
        <f>VLOOKUP(A2011,'Hospitalisation Details'!$A$1:$H$2344,2,FALSE)</f>
        <v>31990</v>
      </c>
      <c r="M2011">
        <f>VLOOKUP(A2011,'Hospitalisation Details'!$A$1:$H$2344,4,FALSE)</f>
        <v>3088.06</v>
      </c>
      <c r="N2011" t="str">
        <f>VLOOKUP(A2011,'Hospitalisation Details'!$A$1:$H$2344,5,FALSE)</f>
        <v>tier - 2</v>
      </c>
      <c r="O2011" t="str">
        <f>VLOOKUP(A2011,'Hospitalisation Details'!$A$1:$H$2344,6,FALSE)</f>
        <v>tier - 2</v>
      </c>
      <c r="P2011" t="str">
        <f>VLOOKUP(A2011,'Hospitalisation Details'!$A$1:$H$2344,7,FALSE)</f>
        <v>R1013</v>
      </c>
      <c r="Q2011">
        <f>VLOOKUP(A2011,'Hospitalisation Details'!$A$1:$H$2344,8,FALSE)</f>
        <v>35</v>
      </c>
    </row>
    <row r="2012" spans="1:17" x14ac:dyDescent="0.3">
      <c r="A2012" t="s">
        <v>346</v>
      </c>
      <c r="B2012" t="str">
        <f>VLOOKUP(A2012, 'Customer Names'!$A$1:$D$2336,3,FALSE)</f>
        <v>Sloan</v>
      </c>
      <c r="C2012">
        <f>VLOOKUP(A2012, 'Medical Examinations'!$A$1:$J$2336,2,FALSE)</f>
        <v>23.75</v>
      </c>
      <c r="D2012">
        <f>VLOOKUP(A2012,'Medical Examinations'!A2011:J4346,3,FALSE)</f>
        <v>5.49</v>
      </c>
      <c r="E2012" t="str">
        <f>VLOOKUP(A2012,'Medical Examinations'!A2011:J4346,4,FALSE)</f>
        <v>Yes</v>
      </c>
      <c r="F2012" t="str">
        <f>VLOOKUP(A2012,'Medical Examinations'!A2011:J4346,4,FALSE)</f>
        <v>Yes</v>
      </c>
      <c r="G2012" t="str">
        <f>VLOOKUP(A2012,'Medical Examinations'!A2012:J4346,6,FALSE)</f>
        <v>No</v>
      </c>
      <c r="H2012">
        <f>VLOOKUP(A2012,'Medical Examinations'!A2012:J4346,7,FALSE)</f>
        <v>0</v>
      </c>
      <c r="I2012" s="8" t="str">
        <f>VLOOKUP(A2012,'Medical Examinations'!A2012:J4346,8,FALSE)</f>
        <v>No</v>
      </c>
      <c r="J2012" t="str">
        <f>VLOOKUP(A2012,'Medical Examinations'!A2012:J4346,9,FALSE)</f>
        <v>Normal weight</v>
      </c>
      <c r="K2012" t="str">
        <f>VLOOKUP(A2012,'Medical Examinations'!A2012:J4346,10,FALSE)</f>
        <v>Normal</v>
      </c>
      <c r="L2012" s="14">
        <f>VLOOKUP(A2012,'Hospitalisation Details'!$A$1:$H$2344,2,FALSE)</f>
        <v>37177</v>
      </c>
      <c r="M2012">
        <f>VLOOKUP(A2012,'Hospitalisation Details'!$A$1:$H$2344,4,FALSE)</f>
        <v>3077.1</v>
      </c>
      <c r="N2012" t="str">
        <f>VLOOKUP(A2012,'Hospitalisation Details'!$A$1:$H$2344,5,FALSE)</f>
        <v>tier - 2</v>
      </c>
      <c r="O2012" t="str">
        <f>VLOOKUP(A2012,'Hospitalisation Details'!$A$1:$H$2344,6,FALSE)</f>
        <v>tier - 1</v>
      </c>
      <c r="P2012" t="str">
        <f>VLOOKUP(A2012,'Hospitalisation Details'!$A$1:$H$2344,7,FALSE)</f>
        <v>R1012</v>
      </c>
      <c r="Q2012">
        <f>VLOOKUP(A2012,'Hospitalisation Details'!$A$1:$H$2344,8,FALSE)</f>
        <v>21</v>
      </c>
    </row>
    <row r="2013" spans="1:17" x14ac:dyDescent="0.3">
      <c r="A2013" t="s">
        <v>344</v>
      </c>
      <c r="B2013" t="str">
        <f>VLOOKUP(A2013, 'Customer Names'!$A$1:$D$2336,3,FALSE)</f>
        <v>Homich</v>
      </c>
      <c r="C2013">
        <f>VLOOKUP(A2013, 'Medical Examinations'!$A$1:$J$2336,2,FALSE)</f>
        <v>26.03</v>
      </c>
      <c r="D2013">
        <f>VLOOKUP(A2013,'Medical Examinations'!A2012:J4347,3,FALSE)</f>
        <v>5.1100000000000003</v>
      </c>
      <c r="E2013" t="str">
        <f>VLOOKUP(A2013,'Medical Examinations'!A2012:J4347,4,FALSE)</f>
        <v>Yes</v>
      </c>
      <c r="F2013" t="str">
        <f>VLOOKUP(A2013,'Medical Examinations'!A2012:J4347,4,FALSE)</f>
        <v>Yes</v>
      </c>
      <c r="G2013" t="str">
        <f>VLOOKUP(A2013,'Medical Examinations'!A2013:J4347,6,FALSE)</f>
        <v>No</v>
      </c>
      <c r="H2013">
        <f>VLOOKUP(A2013,'Medical Examinations'!A2013:J4347,7,FALSE)</f>
        <v>1</v>
      </c>
      <c r="I2013" s="8" t="str">
        <f>VLOOKUP(A2013,'Medical Examinations'!A2013:J4347,8,FALSE)</f>
        <v>No</v>
      </c>
      <c r="J2013" t="str">
        <f>VLOOKUP(A2013,'Medical Examinations'!A2013:J4347,9,FALSE)</f>
        <v>Overweight</v>
      </c>
      <c r="K2013" t="str">
        <f>VLOOKUP(A2013,'Medical Examinations'!A2013:J4347,10,FALSE)</f>
        <v>Normal</v>
      </c>
      <c r="L2013" s="14">
        <f>VLOOKUP(A2013,'Hospitalisation Details'!$A$1:$H$2344,2,FALSE)</f>
        <v>34952</v>
      </c>
      <c r="M2013">
        <f>VLOOKUP(A2013,'Hospitalisation Details'!$A$1:$H$2344,4,FALSE)</f>
        <v>3070.81</v>
      </c>
      <c r="N2013" t="str">
        <f>VLOOKUP(A2013,'Hospitalisation Details'!$A$1:$H$2344,5,FALSE)</f>
        <v>tier - 3</v>
      </c>
      <c r="O2013" t="str">
        <f>VLOOKUP(A2013,'Hospitalisation Details'!$A$1:$H$2344,6,FALSE)</f>
        <v>tier - 1</v>
      </c>
      <c r="P2013" t="str">
        <f>VLOOKUP(A2013,'Hospitalisation Details'!$A$1:$H$2344,7,FALSE)</f>
        <v>R1017</v>
      </c>
      <c r="Q2013">
        <f>VLOOKUP(A2013,'Hospitalisation Details'!$A$1:$H$2344,8,FALSE)</f>
        <v>27</v>
      </c>
    </row>
    <row r="2014" spans="1:17" x14ac:dyDescent="0.3">
      <c r="A2014" t="s">
        <v>343</v>
      </c>
      <c r="B2014" t="str">
        <f>VLOOKUP(A2014, 'Customer Names'!$A$1:$D$2336,3,FALSE)</f>
        <v>Bell</v>
      </c>
      <c r="C2014">
        <f>VLOOKUP(A2014, 'Medical Examinations'!$A$1:$J$2336,2,FALSE)</f>
        <v>16.079999999999998</v>
      </c>
      <c r="D2014">
        <f>VLOOKUP(A2014,'Medical Examinations'!A2013:J4348,3,FALSE)</f>
        <v>5.94</v>
      </c>
      <c r="E2014" t="str">
        <f>VLOOKUP(A2014,'Medical Examinations'!A2013:J4348,4,FALSE)</f>
        <v>No</v>
      </c>
      <c r="F2014" t="str">
        <f>VLOOKUP(A2014,'Medical Examinations'!A2013:J4348,4,FALSE)</f>
        <v>No</v>
      </c>
      <c r="G2014" t="str">
        <f>VLOOKUP(A2014,'Medical Examinations'!A2014:J4348,6,FALSE)</f>
        <v>No</v>
      </c>
      <c r="H2014">
        <f>VLOOKUP(A2014,'Medical Examinations'!A2014:J4348,7,FALSE)</f>
        <v>0</v>
      </c>
      <c r="I2014" s="8" t="str">
        <f>VLOOKUP(A2014,'Medical Examinations'!A2014:J4348,8,FALSE)</f>
        <v>No</v>
      </c>
      <c r="J2014" t="str">
        <f>VLOOKUP(A2014,'Medical Examinations'!A2014:J4348,9,FALSE)</f>
        <v>Underweight</v>
      </c>
      <c r="K2014" t="str">
        <f>VLOOKUP(A2014,'Medical Examinations'!A2014:J4348,10,FALSE)</f>
        <v>Prediabetes</v>
      </c>
      <c r="L2014" s="14">
        <f>VLOOKUP(A2014,'Hospitalisation Details'!$A$1:$H$2344,2,FALSE)</f>
        <v>32782</v>
      </c>
      <c r="M2014">
        <f>VLOOKUP(A2014,'Hospitalisation Details'!$A$1:$H$2344,4,FALSE)</f>
        <v>3065.49</v>
      </c>
      <c r="N2014" t="str">
        <f>VLOOKUP(A2014,'Hospitalisation Details'!$A$1:$H$2344,5,FALSE)</f>
        <v>tier - 2</v>
      </c>
      <c r="O2014" t="str">
        <f>VLOOKUP(A2014,'Hospitalisation Details'!$A$1:$H$2344,6,FALSE)</f>
        <v>tier - 1</v>
      </c>
      <c r="P2014" t="str">
        <f>VLOOKUP(A2014,'Hospitalisation Details'!$A$1:$H$2344,7,FALSE)</f>
        <v>R1012</v>
      </c>
      <c r="Q2014">
        <f>VLOOKUP(A2014,'Hospitalisation Details'!$A$1:$H$2344,8,FALSE)</f>
        <v>33</v>
      </c>
    </row>
    <row r="2015" spans="1:17" x14ac:dyDescent="0.3">
      <c r="A2015" t="s">
        <v>342</v>
      </c>
      <c r="B2015" t="str">
        <f>VLOOKUP(A2015, 'Customer Names'!$A$1:$D$2336,3,FALSE)</f>
        <v>Kristjansson</v>
      </c>
      <c r="C2015">
        <f>VLOOKUP(A2015, 'Medical Examinations'!$A$1:$J$2336,2,FALSE)</f>
        <v>30.875</v>
      </c>
      <c r="D2015">
        <f>VLOOKUP(A2015,'Medical Examinations'!A2014:J4349,3,FALSE)</f>
        <v>5.54</v>
      </c>
      <c r="E2015" t="str">
        <f>VLOOKUP(A2015,'Medical Examinations'!A2014:J4349,4,FALSE)</f>
        <v>No</v>
      </c>
      <c r="F2015" t="str">
        <f>VLOOKUP(A2015,'Medical Examinations'!A2014:J4349,4,FALSE)</f>
        <v>No</v>
      </c>
      <c r="G2015" t="str">
        <f>VLOOKUP(A2015,'Medical Examinations'!A2015:J4349,6,FALSE)</f>
        <v>No</v>
      </c>
      <c r="H2015">
        <f>VLOOKUP(A2015,'Medical Examinations'!A2015:J4349,7,FALSE)</f>
        <v>0</v>
      </c>
      <c r="I2015" s="8" t="str">
        <f>VLOOKUP(A2015,'Medical Examinations'!A2015:J4349,8,FALSE)</f>
        <v>No</v>
      </c>
      <c r="J2015" t="str">
        <f>VLOOKUP(A2015,'Medical Examinations'!A2015:J4349,9,FALSE)</f>
        <v>Obesity</v>
      </c>
      <c r="K2015" t="str">
        <f>VLOOKUP(A2015,'Medical Examinations'!A2015:J4349,10,FALSE)</f>
        <v>Normal</v>
      </c>
      <c r="L2015" s="14">
        <f>VLOOKUP(A2015,'Hospitalisation Details'!$A$1:$H$2344,2,FALSE)</f>
        <v>34603</v>
      </c>
      <c r="M2015">
        <f>VLOOKUP(A2015,'Hospitalisation Details'!$A$1:$H$2344,4,FALSE)</f>
        <v>3062.51</v>
      </c>
      <c r="N2015" t="str">
        <f>VLOOKUP(A2015,'Hospitalisation Details'!$A$1:$H$2344,5,FALSE)</f>
        <v>tier - 3</v>
      </c>
      <c r="O2015" t="str">
        <f>VLOOKUP(A2015,'Hospitalisation Details'!$A$1:$H$2344,6,FALSE)</f>
        <v>tier - 1</v>
      </c>
      <c r="P2015" t="str">
        <f>VLOOKUP(A2015,'Hospitalisation Details'!$A$1:$H$2344,7,FALSE)</f>
        <v>R1012</v>
      </c>
      <c r="Q2015">
        <f>VLOOKUP(A2015,'Hospitalisation Details'!$A$1:$H$2344,8,FALSE)</f>
        <v>28</v>
      </c>
    </row>
    <row r="2016" spans="1:17" x14ac:dyDescent="0.3">
      <c r="A2016" t="s">
        <v>341</v>
      </c>
      <c r="B2016" t="str">
        <f>VLOOKUP(A2016, 'Customer Names'!$A$1:$D$2336,3,FALSE)</f>
        <v>Pitman</v>
      </c>
      <c r="C2016">
        <f>VLOOKUP(A2016, 'Medical Examinations'!$A$1:$J$2336,2,FALSE)</f>
        <v>31.79</v>
      </c>
      <c r="D2016">
        <f>VLOOKUP(A2016,'Medical Examinations'!A2015:J4350,3,FALSE)</f>
        <v>7.09</v>
      </c>
      <c r="E2016" t="str">
        <f>VLOOKUP(A2016,'Medical Examinations'!A2015:J4350,4,FALSE)</f>
        <v>No</v>
      </c>
      <c r="F2016" t="str">
        <f>VLOOKUP(A2016,'Medical Examinations'!A2015:J4350,4,FALSE)</f>
        <v>No</v>
      </c>
      <c r="G2016" t="str">
        <f>VLOOKUP(A2016,'Medical Examinations'!A2016:J4350,6,FALSE)</f>
        <v>No</v>
      </c>
      <c r="H2016">
        <f>VLOOKUP(A2016,'Medical Examinations'!A2016:J4350,7,FALSE)</f>
        <v>0</v>
      </c>
      <c r="I2016" s="8" t="str">
        <f>VLOOKUP(A2016,'Medical Examinations'!A2016:J4350,8,FALSE)</f>
        <v>No</v>
      </c>
      <c r="J2016" t="str">
        <f>VLOOKUP(A2016,'Medical Examinations'!A2016:J4350,9,FALSE)</f>
        <v>Obesity</v>
      </c>
      <c r="K2016" t="str">
        <f>VLOOKUP(A2016,'Medical Examinations'!A2016:J4350,10,FALSE)</f>
        <v>Diabetes</v>
      </c>
      <c r="L2016" s="14">
        <f>VLOOKUP(A2016,'Hospitalisation Details'!$A$1:$H$2344,2,FALSE)</f>
        <v>37428</v>
      </c>
      <c r="M2016">
        <f>VLOOKUP(A2016,'Hospitalisation Details'!$A$1:$H$2344,4,FALSE)</f>
        <v>3056.39</v>
      </c>
      <c r="N2016" t="str">
        <f>VLOOKUP(A2016,'Hospitalisation Details'!$A$1:$H$2344,5,FALSE)</f>
        <v>tier - 2</v>
      </c>
      <c r="O2016" t="str">
        <f>VLOOKUP(A2016,'Hospitalisation Details'!$A$1:$H$2344,6,FALSE)</f>
        <v>tier - 3</v>
      </c>
      <c r="P2016" t="str">
        <f>VLOOKUP(A2016,'Hospitalisation Details'!$A$1:$H$2344,7,FALSE)</f>
        <v>R1013</v>
      </c>
      <c r="Q2016">
        <f>VLOOKUP(A2016,'Hospitalisation Details'!$A$1:$H$2344,8,FALSE)</f>
        <v>20</v>
      </c>
    </row>
    <row r="2017" spans="1:17" x14ac:dyDescent="0.3">
      <c r="A2017" t="s">
        <v>340</v>
      </c>
      <c r="B2017" t="str">
        <f>VLOOKUP(A2017, 'Customer Names'!$A$1:$D$2336,3,FALSE)</f>
        <v>Curley</v>
      </c>
      <c r="C2017">
        <f>VLOOKUP(A2017, 'Medical Examinations'!$A$1:$J$2336,2,FALSE)</f>
        <v>28.48</v>
      </c>
      <c r="D2017">
        <f>VLOOKUP(A2017,'Medical Examinations'!A2016:J4351,3,FALSE)</f>
        <v>6.22</v>
      </c>
      <c r="E2017" t="str">
        <f>VLOOKUP(A2017,'Medical Examinations'!A2016:J4351,4,FALSE)</f>
        <v>Yes</v>
      </c>
      <c r="F2017" t="str">
        <f>VLOOKUP(A2017,'Medical Examinations'!A2016:J4351,4,FALSE)</f>
        <v>Yes</v>
      </c>
      <c r="G2017" t="str">
        <f>VLOOKUP(A2017,'Medical Examinations'!A2017:J4351,6,FALSE)</f>
        <v>Yes</v>
      </c>
      <c r="H2017">
        <f>VLOOKUP(A2017,'Medical Examinations'!A2017:J4351,7,FALSE)</f>
        <v>1</v>
      </c>
      <c r="I2017" s="8" t="str">
        <f>VLOOKUP(A2017,'Medical Examinations'!A2017:J4351,8,FALSE)</f>
        <v>No</v>
      </c>
      <c r="J2017" t="str">
        <f>VLOOKUP(A2017,'Medical Examinations'!A2017:J4351,9,FALSE)</f>
        <v>Overweight</v>
      </c>
      <c r="K2017" t="str">
        <f>VLOOKUP(A2017,'Medical Examinations'!A2017:J4351,10,FALSE)</f>
        <v>Prediabetes</v>
      </c>
      <c r="L2017" s="14">
        <f>VLOOKUP(A2017,'Hospitalisation Details'!$A$1:$H$2344,2,FALSE)</f>
        <v>35786</v>
      </c>
      <c r="M2017">
        <f>VLOOKUP(A2017,'Hospitalisation Details'!$A$1:$H$2344,4,FALSE)</f>
        <v>3051.73</v>
      </c>
      <c r="N2017" t="str">
        <f>VLOOKUP(A2017,'Hospitalisation Details'!$A$1:$H$2344,5,FALSE)</f>
        <v>tier - 2</v>
      </c>
      <c r="O2017" t="str">
        <f>VLOOKUP(A2017,'Hospitalisation Details'!$A$1:$H$2344,6,FALSE)</f>
        <v>tier - 2</v>
      </c>
      <c r="P2017" t="str">
        <f>VLOOKUP(A2017,'Hospitalisation Details'!$A$1:$H$2344,7,FALSE)</f>
        <v>R1011</v>
      </c>
      <c r="Q2017">
        <f>VLOOKUP(A2017,'Hospitalisation Details'!$A$1:$H$2344,8,FALSE)</f>
        <v>25</v>
      </c>
    </row>
    <row r="2018" spans="1:17" x14ac:dyDescent="0.3">
      <c r="A2018" t="s">
        <v>339</v>
      </c>
      <c r="B2018" t="str">
        <f>VLOOKUP(A2018, 'Customer Names'!$A$1:$D$2336,3,FALSE)</f>
        <v>Zimmer</v>
      </c>
      <c r="C2018">
        <f>VLOOKUP(A2018, 'Medical Examinations'!$A$1:$J$2336,2,FALSE)</f>
        <v>26.6</v>
      </c>
      <c r="D2018">
        <f>VLOOKUP(A2018,'Medical Examinations'!A2017:J4352,3,FALSE)</f>
        <v>4.33</v>
      </c>
      <c r="E2018" t="str">
        <f>VLOOKUP(A2018,'Medical Examinations'!A2017:J4352,4,FALSE)</f>
        <v>No</v>
      </c>
      <c r="F2018" t="str">
        <f>VLOOKUP(A2018,'Medical Examinations'!A2017:J4352,4,FALSE)</f>
        <v>No</v>
      </c>
      <c r="G2018" t="str">
        <f>VLOOKUP(A2018,'Medical Examinations'!A2018:J4352,6,FALSE)</f>
        <v>No</v>
      </c>
      <c r="H2018">
        <f>VLOOKUP(A2018,'Medical Examinations'!A2018:J4352,7,FALSE)</f>
        <v>1</v>
      </c>
      <c r="I2018" s="8" t="str">
        <f>VLOOKUP(A2018,'Medical Examinations'!A2018:J4352,8,FALSE)</f>
        <v>No</v>
      </c>
      <c r="J2018" t="str">
        <f>VLOOKUP(A2018,'Medical Examinations'!A2018:J4352,9,FALSE)</f>
        <v>Overweight</v>
      </c>
      <c r="K2018" t="str">
        <f>VLOOKUP(A2018,'Medical Examinations'!A2018:J4352,10,FALSE)</f>
        <v>Normal</v>
      </c>
      <c r="L2018" s="14">
        <f>VLOOKUP(A2018,'Hospitalisation Details'!$A$1:$H$2344,2,FALSE)</f>
        <v>36016</v>
      </c>
      <c r="M2018">
        <f>VLOOKUP(A2018,'Hospitalisation Details'!$A$1:$H$2344,4,FALSE)</f>
        <v>3046.06</v>
      </c>
      <c r="N2018" t="str">
        <f>VLOOKUP(A2018,'Hospitalisation Details'!$A$1:$H$2344,5,FALSE)</f>
        <v>tier - 2</v>
      </c>
      <c r="O2018" t="str">
        <f>VLOOKUP(A2018,'Hospitalisation Details'!$A$1:$H$2344,6,FALSE)</f>
        <v>tier - 1</v>
      </c>
      <c r="P2018" t="str">
        <f>VLOOKUP(A2018,'Hospitalisation Details'!$A$1:$H$2344,7,FALSE)</f>
        <v>R1023</v>
      </c>
      <c r="Q2018">
        <f>VLOOKUP(A2018,'Hospitalisation Details'!$A$1:$H$2344,8,FALSE)</f>
        <v>24</v>
      </c>
    </row>
    <row r="2019" spans="1:17" x14ac:dyDescent="0.3">
      <c r="A2019" t="s">
        <v>338</v>
      </c>
      <c r="B2019" t="str">
        <f>VLOOKUP(A2019, 'Customer Names'!$A$1:$D$2336,3,FALSE)</f>
        <v>Granski</v>
      </c>
      <c r="C2019">
        <f>VLOOKUP(A2019, 'Medical Examinations'!$A$1:$J$2336,2,FALSE)</f>
        <v>25.27</v>
      </c>
      <c r="D2019">
        <f>VLOOKUP(A2019,'Medical Examinations'!A2018:J4353,3,FALSE)</f>
        <v>5.83</v>
      </c>
      <c r="E2019" t="str">
        <f>VLOOKUP(A2019,'Medical Examinations'!A2018:J4353,4,FALSE)</f>
        <v>No</v>
      </c>
      <c r="F2019" t="str">
        <f>VLOOKUP(A2019,'Medical Examinations'!A2018:J4353,4,FALSE)</f>
        <v>No</v>
      </c>
      <c r="G2019" t="str">
        <f>VLOOKUP(A2019,'Medical Examinations'!A2019:J4353,6,FALSE)</f>
        <v>No</v>
      </c>
      <c r="H2019">
        <f>VLOOKUP(A2019,'Medical Examinations'!A2019:J4353,7,FALSE)</f>
        <v>1</v>
      </c>
      <c r="I2019" s="8" t="str">
        <f>VLOOKUP(A2019,'Medical Examinations'!A2019:J4353,8,FALSE)</f>
        <v>No</v>
      </c>
      <c r="J2019" t="str">
        <f>VLOOKUP(A2019,'Medical Examinations'!A2019:J4353,9,FALSE)</f>
        <v>Overweight</v>
      </c>
      <c r="K2019" t="str">
        <f>VLOOKUP(A2019,'Medical Examinations'!A2019:J4353,10,FALSE)</f>
        <v>Prediabetes</v>
      </c>
      <c r="L2019" s="14">
        <f>VLOOKUP(A2019,'Hospitalisation Details'!$A$1:$H$2344,2,FALSE)</f>
        <v>36053</v>
      </c>
      <c r="M2019">
        <f>VLOOKUP(A2019,'Hospitalisation Details'!$A$1:$H$2344,4,FALSE)</f>
        <v>3044.21</v>
      </c>
      <c r="N2019" t="str">
        <f>VLOOKUP(A2019,'Hospitalisation Details'!$A$1:$H$2344,5,FALSE)</f>
        <v>tier - 2</v>
      </c>
      <c r="O2019" t="str">
        <f>VLOOKUP(A2019,'Hospitalisation Details'!$A$1:$H$2344,6,FALSE)</f>
        <v>tier - 3</v>
      </c>
      <c r="P2019" t="str">
        <f>VLOOKUP(A2019,'Hospitalisation Details'!$A$1:$H$2344,7,FALSE)</f>
        <v>R1024</v>
      </c>
      <c r="Q2019">
        <f>VLOOKUP(A2019,'Hospitalisation Details'!$A$1:$H$2344,8,FALSE)</f>
        <v>24</v>
      </c>
    </row>
    <row r="2020" spans="1:17" x14ac:dyDescent="0.3">
      <c r="A2020" t="s">
        <v>337</v>
      </c>
      <c r="B2020" t="str">
        <f>VLOOKUP(A2020, 'Customer Names'!$A$1:$D$2336,3,FALSE)</f>
        <v>Dunn</v>
      </c>
      <c r="C2020">
        <f>VLOOKUP(A2020, 'Medical Examinations'!$A$1:$J$2336,2,FALSE)</f>
        <v>34.484999999999999</v>
      </c>
      <c r="D2020">
        <f>VLOOKUP(A2020,'Medical Examinations'!A2019:J4354,3,FALSE)</f>
        <v>4.7</v>
      </c>
      <c r="E2020" t="str">
        <f>VLOOKUP(A2020,'Medical Examinations'!A2019:J4354,4,FALSE)</f>
        <v>Yes</v>
      </c>
      <c r="F2020" t="str">
        <f>VLOOKUP(A2020,'Medical Examinations'!A2019:J4354,4,FALSE)</f>
        <v>Yes</v>
      </c>
      <c r="G2020" t="str">
        <f>VLOOKUP(A2020,'Medical Examinations'!A2020:J4354,6,FALSE)</f>
        <v>Yes</v>
      </c>
      <c r="H2020">
        <f>VLOOKUP(A2020,'Medical Examinations'!A2020:J4354,7,FALSE)</f>
        <v>1</v>
      </c>
      <c r="I2020" s="8" t="str">
        <f>VLOOKUP(A2020,'Medical Examinations'!A2020:J4354,8,FALSE)</f>
        <v>No</v>
      </c>
      <c r="J2020" t="str">
        <f>VLOOKUP(A2020,'Medical Examinations'!A2020:J4354,9,FALSE)</f>
        <v>Obesity</v>
      </c>
      <c r="K2020" t="str">
        <f>VLOOKUP(A2020,'Medical Examinations'!A2020:J4354,10,FALSE)</f>
        <v>Normal</v>
      </c>
      <c r="L2020" s="14">
        <f>VLOOKUP(A2020,'Hospitalisation Details'!$A$1:$H$2344,2,FALSE)</f>
        <v>35783</v>
      </c>
      <c r="M2020">
        <f>VLOOKUP(A2020,'Hospitalisation Details'!$A$1:$H$2344,4,FALSE)</f>
        <v>3021.81</v>
      </c>
      <c r="N2020" t="str">
        <f>VLOOKUP(A2020,'Hospitalisation Details'!$A$1:$H$2344,5,FALSE)</f>
        <v>tier - 2</v>
      </c>
      <c r="O2020" t="str">
        <f>VLOOKUP(A2020,'Hospitalisation Details'!$A$1:$H$2344,6,FALSE)</f>
        <v>tier - 3</v>
      </c>
      <c r="P2020" t="str">
        <f>VLOOKUP(A2020,'Hospitalisation Details'!$A$1:$H$2344,7,FALSE)</f>
        <v>R1012</v>
      </c>
      <c r="Q2020">
        <f>VLOOKUP(A2020,'Hospitalisation Details'!$A$1:$H$2344,8,FALSE)</f>
        <v>25</v>
      </c>
    </row>
    <row r="2021" spans="1:17" x14ac:dyDescent="0.3">
      <c r="A2021" t="s">
        <v>336</v>
      </c>
      <c r="B2021" t="str">
        <f>VLOOKUP(A2021, 'Customer Names'!$A$1:$D$2336,3,FALSE)</f>
        <v>Regina</v>
      </c>
      <c r="C2021">
        <f>VLOOKUP(A2021, 'Medical Examinations'!$A$1:$J$2336,2,FALSE)</f>
        <v>15.57</v>
      </c>
      <c r="D2021">
        <f>VLOOKUP(A2021,'Medical Examinations'!A2020:J4355,3,FALSE)</f>
        <v>4.07</v>
      </c>
      <c r="E2021" t="str">
        <f>VLOOKUP(A2021,'Medical Examinations'!A2020:J4355,4,FALSE)</f>
        <v>Yes</v>
      </c>
      <c r="F2021" t="str">
        <f>VLOOKUP(A2021,'Medical Examinations'!A2020:J4355,4,FALSE)</f>
        <v>Yes</v>
      </c>
      <c r="G2021" t="str">
        <f>VLOOKUP(A2021,'Medical Examinations'!A2021:J4355,6,FALSE)</f>
        <v>No</v>
      </c>
      <c r="H2021">
        <f>VLOOKUP(A2021,'Medical Examinations'!A2021:J4355,7,FALSE)</f>
        <v>1</v>
      </c>
      <c r="I2021" s="8" t="str">
        <f>VLOOKUP(A2021,'Medical Examinations'!A2021:J4355,8,FALSE)</f>
        <v>No</v>
      </c>
      <c r="J2021" t="str">
        <f>VLOOKUP(A2021,'Medical Examinations'!A2021:J4355,9,FALSE)</f>
        <v>Underweight</v>
      </c>
      <c r="K2021" t="str">
        <f>VLOOKUP(A2021,'Medical Examinations'!A2021:J4355,10,FALSE)</f>
        <v>Normal</v>
      </c>
      <c r="L2021" s="14">
        <f>VLOOKUP(A2021,'Hospitalisation Details'!$A$1:$H$2344,2,FALSE)</f>
        <v>32414</v>
      </c>
      <c r="M2021">
        <f>VLOOKUP(A2021,'Hospitalisation Details'!$A$1:$H$2344,4,FALSE)</f>
        <v>3018.04</v>
      </c>
      <c r="N2021" t="str">
        <f>VLOOKUP(A2021,'Hospitalisation Details'!$A$1:$H$2344,5,FALSE)</f>
        <v>tier - 2</v>
      </c>
      <c r="O2021" t="str">
        <f>VLOOKUP(A2021,'Hospitalisation Details'!$A$1:$H$2344,6,FALSE)</f>
        <v>tier - 2</v>
      </c>
      <c r="P2021" t="str">
        <f>VLOOKUP(A2021,'Hospitalisation Details'!$A$1:$H$2344,7,FALSE)</f>
        <v>R1012</v>
      </c>
      <c r="Q2021">
        <f>VLOOKUP(A2021,'Hospitalisation Details'!$A$1:$H$2344,8,FALSE)</f>
        <v>34</v>
      </c>
    </row>
    <row r="2022" spans="1:17" x14ac:dyDescent="0.3">
      <c r="A2022" t="s">
        <v>335</v>
      </c>
      <c r="B2022" t="str">
        <f>VLOOKUP(A2022, 'Customer Names'!$A$1:$D$2336,3,FALSE)</f>
        <v>O'Connor</v>
      </c>
      <c r="C2022">
        <f>VLOOKUP(A2022, 'Medical Examinations'!$A$1:$J$2336,2,FALSE)</f>
        <v>30.36</v>
      </c>
      <c r="D2022">
        <f>VLOOKUP(A2022,'Medical Examinations'!A2021:J4356,3,FALSE)</f>
        <v>9.39</v>
      </c>
      <c r="E2022" t="str">
        <f>VLOOKUP(A2022,'Medical Examinations'!A2021:J4356,4,FALSE)</f>
        <v>No</v>
      </c>
      <c r="F2022" t="str">
        <f>VLOOKUP(A2022,'Medical Examinations'!A2021:J4356,4,FALSE)</f>
        <v>No</v>
      </c>
      <c r="G2022" t="str">
        <f>VLOOKUP(A2022,'Medical Examinations'!A2022:J4356,6,FALSE)</f>
        <v>No</v>
      </c>
      <c r="H2022">
        <f>VLOOKUP(A2022,'Medical Examinations'!A2022:J4356,7,FALSE)</f>
        <v>0</v>
      </c>
      <c r="I2022" s="8" t="str">
        <f>VLOOKUP(A2022,'Medical Examinations'!A2022:J4356,8,FALSE)</f>
        <v>No</v>
      </c>
      <c r="J2022" t="str">
        <f>VLOOKUP(A2022,'Medical Examinations'!A2022:J4356,9,FALSE)</f>
        <v>Obesity</v>
      </c>
      <c r="K2022" t="str">
        <f>VLOOKUP(A2022,'Medical Examinations'!A2022:J4356,10,FALSE)</f>
        <v>Diabetes</v>
      </c>
      <c r="L2022" s="14">
        <f>VLOOKUP(A2022,'Hospitalisation Details'!$A$1:$H$2344,2,FALSE)</f>
        <v>37605</v>
      </c>
      <c r="M2022">
        <f>VLOOKUP(A2022,'Hospitalisation Details'!$A$1:$H$2344,4,FALSE)</f>
        <v>3012.22</v>
      </c>
      <c r="N2022" t="str">
        <f>VLOOKUP(A2022,'Hospitalisation Details'!$A$1:$H$2344,5,FALSE)</f>
        <v>tier - 2</v>
      </c>
      <c r="O2022" t="str">
        <f>VLOOKUP(A2022,'Hospitalisation Details'!$A$1:$H$2344,6,FALSE)</f>
        <v>tier - 3</v>
      </c>
      <c r="P2022" t="str">
        <f>VLOOKUP(A2022,'Hospitalisation Details'!$A$1:$H$2344,7,FALSE)</f>
        <v>R1012</v>
      </c>
      <c r="Q2022">
        <f>VLOOKUP(A2022,'Hospitalisation Details'!$A$1:$H$2344,8,FALSE)</f>
        <v>20</v>
      </c>
    </row>
    <row r="2023" spans="1:17" x14ac:dyDescent="0.3">
      <c r="A2023" t="s">
        <v>334</v>
      </c>
      <c r="B2023" t="str">
        <f>VLOOKUP(A2023, 'Customer Names'!$A$1:$D$2336,3,FALSE)</f>
        <v>Howe</v>
      </c>
      <c r="C2023">
        <f>VLOOKUP(A2023, 'Medical Examinations'!$A$1:$J$2336,2,FALSE)</f>
        <v>19.37</v>
      </c>
      <c r="D2023">
        <f>VLOOKUP(A2023,'Medical Examinations'!A2022:J4357,3,FALSE)</f>
        <v>4.18</v>
      </c>
      <c r="E2023" t="str">
        <f>VLOOKUP(A2023,'Medical Examinations'!A2022:J4357,4,FALSE)</f>
        <v>No</v>
      </c>
      <c r="F2023" t="str">
        <f>VLOOKUP(A2023,'Medical Examinations'!A2022:J4357,4,FALSE)</f>
        <v>No</v>
      </c>
      <c r="G2023" t="str">
        <f>VLOOKUP(A2023,'Medical Examinations'!A2023:J4357,6,FALSE)</f>
        <v>No</v>
      </c>
      <c r="H2023">
        <f>VLOOKUP(A2023,'Medical Examinations'!A2023:J4357,7,FALSE)</f>
        <v>0</v>
      </c>
      <c r="I2023" s="8" t="str">
        <f>VLOOKUP(A2023,'Medical Examinations'!A2023:J4357,8,FALSE)</f>
        <v>No</v>
      </c>
      <c r="J2023" t="str">
        <f>VLOOKUP(A2023,'Medical Examinations'!A2023:J4357,9,FALSE)</f>
        <v>Normal weight</v>
      </c>
      <c r="K2023" t="str">
        <f>VLOOKUP(A2023,'Medical Examinations'!A2023:J4357,10,FALSE)</f>
        <v>Normal</v>
      </c>
      <c r="L2023" s="14">
        <f>VLOOKUP(A2023,'Hospitalisation Details'!$A$1:$H$2344,2,FALSE)</f>
        <v>33562</v>
      </c>
      <c r="M2023">
        <f>VLOOKUP(A2023,'Hospitalisation Details'!$A$1:$H$2344,4,FALSE)</f>
        <v>2985.67</v>
      </c>
      <c r="N2023" t="str">
        <f>VLOOKUP(A2023,'Hospitalisation Details'!$A$1:$H$2344,5,FALSE)</f>
        <v>tier - 2</v>
      </c>
      <c r="O2023" t="str">
        <f>VLOOKUP(A2023,'Hospitalisation Details'!$A$1:$H$2344,6,FALSE)</f>
        <v>tier - 2</v>
      </c>
      <c r="P2023" t="str">
        <f>VLOOKUP(A2023,'Hospitalisation Details'!$A$1:$H$2344,7,FALSE)</f>
        <v>R1013</v>
      </c>
      <c r="Q2023">
        <f>VLOOKUP(A2023,'Hospitalisation Details'!$A$1:$H$2344,8,FALSE)</f>
        <v>31</v>
      </c>
    </row>
    <row r="2024" spans="1:17" x14ac:dyDescent="0.3">
      <c r="A2024" t="s">
        <v>333</v>
      </c>
      <c r="B2024" t="str">
        <f>VLOOKUP(A2024, 'Customer Names'!$A$1:$D$2336,3,FALSE)</f>
        <v>Atwater</v>
      </c>
      <c r="C2024">
        <f>VLOOKUP(A2024, 'Medical Examinations'!$A$1:$J$2336,2,FALSE)</f>
        <v>16.71</v>
      </c>
      <c r="D2024">
        <f>VLOOKUP(A2024,'Medical Examinations'!A2023:J4358,3,FALSE)</f>
        <v>4.18</v>
      </c>
      <c r="E2024" t="str">
        <f>VLOOKUP(A2024,'Medical Examinations'!A2023:J4358,4,FALSE)</f>
        <v>No</v>
      </c>
      <c r="F2024" t="str">
        <f>VLOOKUP(A2024,'Medical Examinations'!A2023:J4358,4,FALSE)</f>
        <v>No</v>
      </c>
      <c r="G2024" t="str">
        <f>VLOOKUP(A2024,'Medical Examinations'!A2024:J4358,6,FALSE)</f>
        <v>No</v>
      </c>
      <c r="H2024">
        <f>VLOOKUP(A2024,'Medical Examinations'!A2024:J4358,7,FALSE)</f>
        <v>1</v>
      </c>
      <c r="I2024" s="8" t="str">
        <f>VLOOKUP(A2024,'Medical Examinations'!A2024:J4358,8,FALSE)</f>
        <v>No</v>
      </c>
      <c r="J2024" t="str">
        <f>VLOOKUP(A2024,'Medical Examinations'!A2024:J4358,9,FALSE)</f>
        <v>Underweight</v>
      </c>
      <c r="K2024" t="str">
        <f>VLOOKUP(A2024,'Medical Examinations'!A2024:J4358,10,FALSE)</f>
        <v>Normal</v>
      </c>
      <c r="L2024" s="14">
        <f>VLOOKUP(A2024,'Hospitalisation Details'!$A$1:$H$2344,2,FALSE)</f>
        <v>31946</v>
      </c>
      <c r="M2024">
        <f>VLOOKUP(A2024,'Hospitalisation Details'!$A$1:$H$2344,4,FALSE)</f>
        <v>2979.52</v>
      </c>
      <c r="N2024" t="str">
        <f>VLOOKUP(A2024,'Hospitalisation Details'!$A$1:$H$2344,5,FALSE)</f>
        <v>tier - 2</v>
      </c>
      <c r="O2024" t="str">
        <f>VLOOKUP(A2024,'Hospitalisation Details'!$A$1:$H$2344,6,FALSE)</f>
        <v>tier - 3</v>
      </c>
      <c r="P2024" t="str">
        <f>VLOOKUP(A2024,'Hospitalisation Details'!$A$1:$H$2344,7,FALSE)</f>
        <v>R1013</v>
      </c>
      <c r="Q2024">
        <f>VLOOKUP(A2024,'Hospitalisation Details'!$A$1:$H$2344,8,FALSE)</f>
        <v>35</v>
      </c>
    </row>
    <row r="2025" spans="1:17" x14ac:dyDescent="0.3">
      <c r="A2025" t="s">
        <v>332</v>
      </c>
      <c r="B2025" t="str">
        <f>VLOOKUP(A2025, 'Customer Names'!$A$1:$D$2336,3,FALSE)</f>
        <v>Gurganus</v>
      </c>
      <c r="C2025">
        <f>VLOOKUP(A2025, 'Medical Examinations'!$A$1:$J$2336,2,FALSE)</f>
        <v>24.1</v>
      </c>
      <c r="D2025">
        <f>VLOOKUP(A2025,'Medical Examinations'!A2024:J4359,3,FALSE)</f>
        <v>4.4000000000000004</v>
      </c>
      <c r="E2025" t="str">
        <f>VLOOKUP(A2025,'Medical Examinations'!A2024:J4359,4,FALSE)</f>
        <v>Yes</v>
      </c>
      <c r="F2025" t="str">
        <f>VLOOKUP(A2025,'Medical Examinations'!A2024:J4359,4,FALSE)</f>
        <v>Yes</v>
      </c>
      <c r="G2025" t="str">
        <f>VLOOKUP(A2025,'Medical Examinations'!A2025:J4359,6,FALSE)</f>
        <v>No</v>
      </c>
      <c r="H2025">
        <f>VLOOKUP(A2025,'Medical Examinations'!A2025:J4359,7,FALSE)</f>
        <v>1</v>
      </c>
      <c r="I2025" s="8" t="str">
        <f>VLOOKUP(A2025,'Medical Examinations'!A2025:J4359,8,FALSE)</f>
        <v>No</v>
      </c>
      <c r="J2025" t="str">
        <f>VLOOKUP(A2025,'Medical Examinations'!A2025:J4359,9,FALSE)</f>
        <v>Normal weight</v>
      </c>
      <c r="K2025" t="str">
        <f>VLOOKUP(A2025,'Medical Examinations'!A2025:J4359,10,FALSE)</f>
        <v>Normal</v>
      </c>
      <c r="L2025" s="14">
        <f>VLOOKUP(A2025,'Hospitalisation Details'!$A$1:$H$2344,2,FALSE)</f>
        <v>34966</v>
      </c>
      <c r="M2025">
        <f>VLOOKUP(A2025,'Hospitalisation Details'!$A$1:$H$2344,4,FALSE)</f>
        <v>2974.13</v>
      </c>
      <c r="N2025" t="str">
        <f>VLOOKUP(A2025,'Hospitalisation Details'!$A$1:$H$2344,5,FALSE)</f>
        <v>tier - 2</v>
      </c>
      <c r="O2025" t="str">
        <f>VLOOKUP(A2025,'Hospitalisation Details'!$A$1:$H$2344,6,FALSE)</f>
        <v>tier - 1</v>
      </c>
      <c r="P2025" t="str">
        <f>VLOOKUP(A2025,'Hospitalisation Details'!$A$1:$H$2344,7,FALSE)</f>
        <v>R1011</v>
      </c>
      <c r="Q2025">
        <f>VLOOKUP(A2025,'Hospitalisation Details'!$A$1:$H$2344,8,FALSE)</f>
        <v>27</v>
      </c>
    </row>
    <row r="2026" spans="1:17" x14ac:dyDescent="0.3">
      <c r="A2026" t="s">
        <v>331</v>
      </c>
      <c r="B2026" t="str">
        <f>VLOOKUP(A2026, 'Customer Names'!$A$1:$D$2336,3,FALSE)</f>
        <v>Holden</v>
      </c>
      <c r="C2026">
        <f>VLOOKUP(A2026, 'Medical Examinations'!$A$1:$J$2336,2,FALSE)</f>
        <v>29.77</v>
      </c>
      <c r="D2026">
        <f>VLOOKUP(A2026,'Medical Examinations'!A2025:J4360,3,FALSE)</f>
        <v>9.9</v>
      </c>
      <c r="E2026" t="str">
        <f>VLOOKUP(A2026,'Medical Examinations'!A2025:J4360,4,FALSE)</f>
        <v>No</v>
      </c>
      <c r="F2026" t="str">
        <f>VLOOKUP(A2026,'Medical Examinations'!A2025:J4360,4,FALSE)</f>
        <v>No</v>
      </c>
      <c r="G2026" t="str">
        <f>VLOOKUP(A2026,'Medical Examinations'!A2026:J4360,6,FALSE)</f>
        <v>No</v>
      </c>
      <c r="H2026">
        <f>VLOOKUP(A2026,'Medical Examinations'!A2026:J4360,7,FALSE)</f>
        <v>0</v>
      </c>
      <c r="I2026" s="8" t="str">
        <f>VLOOKUP(A2026,'Medical Examinations'!A2026:J4360,8,FALSE)</f>
        <v>No</v>
      </c>
      <c r="J2026" t="str">
        <f>VLOOKUP(A2026,'Medical Examinations'!A2026:J4360,9,FALSE)</f>
        <v>Overweight</v>
      </c>
      <c r="K2026" t="str">
        <f>VLOOKUP(A2026,'Medical Examinations'!A2026:J4360,10,FALSE)</f>
        <v>Diabetes</v>
      </c>
      <c r="L2026" s="14">
        <f>VLOOKUP(A2026,'Hospitalisation Details'!$A$1:$H$2344,2,FALSE)</f>
        <v>37529</v>
      </c>
      <c r="M2026">
        <f>VLOOKUP(A2026,'Hospitalisation Details'!$A$1:$H$2344,4,FALSE)</f>
        <v>2943.41</v>
      </c>
      <c r="N2026" t="str">
        <f>VLOOKUP(A2026,'Hospitalisation Details'!$A$1:$H$2344,5,FALSE)</f>
        <v>tier - 2</v>
      </c>
      <c r="O2026" t="str">
        <f>VLOOKUP(A2026,'Hospitalisation Details'!$A$1:$H$2344,6,FALSE)</f>
        <v>tier - 3</v>
      </c>
      <c r="P2026" t="str">
        <f>VLOOKUP(A2026,'Hospitalisation Details'!$A$1:$H$2344,7,FALSE)</f>
        <v>R1012</v>
      </c>
      <c r="Q2026">
        <f>VLOOKUP(A2026,'Hospitalisation Details'!$A$1:$H$2344,8,FALSE)</f>
        <v>20</v>
      </c>
    </row>
    <row r="2027" spans="1:17" x14ac:dyDescent="0.3">
      <c r="A2027" t="s">
        <v>330</v>
      </c>
      <c r="B2027" t="str">
        <f>VLOOKUP(A2027, 'Customer Names'!$A$1:$D$2336,3,FALSE)</f>
        <v>Parton</v>
      </c>
      <c r="C2027">
        <f>VLOOKUP(A2027, 'Medical Examinations'!$A$1:$J$2336,2,FALSE)</f>
        <v>46.53</v>
      </c>
      <c r="D2027">
        <f>VLOOKUP(A2027,'Medical Examinations'!A2026:J4361,3,FALSE)</f>
        <v>4.84</v>
      </c>
      <c r="E2027" t="str">
        <f>VLOOKUP(A2027,'Medical Examinations'!A2026:J4361,4,FALSE)</f>
        <v>Yes</v>
      </c>
      <c r="F2027" t="str">
        <f>VLOOKUP(A2027,'Medical Examinations'!A2026:J4361,4,FALSE)</f>
        <v>Yes</v>
      </c>
      <c r="G2027" t="str">
        <f>VLOOKUP(A2027,'Medical Examinations'!A2027:J4361,6,FALSE)</f>
        <v>No</v>
      </c>
      <c r="H2027">
        <f>VLOOKUP(A2027,'Medical Examinations'!A2027:J4361,7,FALSE)</f>
        <v>0</v>
      </c>
      <c r="I2027" s="8" t="str">
        <f>VLOOKUP(A2027,'Medical Examinations'!A2027:J4361,8,FALSE)</f>
        <v>No</v>
      </c>
      <c r="J2027" t="str">
        <f>VLOOKUP(A2027,'Medical Examinations'!A2027:J4361,9,FALSE)</f>
        <v>Obesity</v>
      </c>
      <c r="K2027" t="str">
        <f>VLOOKUP(A2027,'Medical Examinations'!A2027:J4361,10,FALSE)</f>
        <v>Normal</v>
      </c>
      <c r="L2027" s="14">
        <f>VLOOKUP(A2027,'Hospitalisation Details'!$A$1:$H$2344,2,FALSE)</f>
        <v>35246</v>
      </c>
      <c r="M2027">
        <f>VLOOKUP(A2027,'Hospitalisation Details'!$A$1:$H$2344,4,FALSE)</f>
        <v>2927.06</v>
      </c>
      <c r="N2027" t="str">
        <f>VLOOKUP(A2027,'Hospitalisation Details'!$A$1:$H$2344,5,FALSE)</f>
        <v>tier - 2</v>
      </c>
      <c r="O2027" t="str">
        <f>VLOOKUP(A2027,'Hospitalisation Details'!$A$1:$H$2344,6,FALSE)</f>
        <v>tier - 2</v>
      </c>
      <c r="P2027" t="str">
        <f>VLOOKUP(A2027,'Hospitalisation Details'!$A$1:$H$2344,7,FALSE)</f>
        <v>R1013</v>
      </c>
      <c r="Q2027">
        <f>VLOOKUP(A2027,'Hospitalisation Details'!$A$1:$H$2344,8,FALSE)</f>
        <v>26</v>
      </c>
    </row>
    <row r="2028" spans="1:17" x14ac:dyDescent="0.3">
      <c r="A2028" t="s">
        <v>329</v>
      </c>
      <c r="B2028" t="str">
        <f>VLOOKUP(A2028, 'Customer Names'!$A$1:$D$2336,3,FALSE)</f>
        <v>Downs</v>
      </c>
      <c r="C2028">
        <f>VLOOKUP(A2028, 'Medical Examinations'!$A$1:$J$2336,2,FALSE)</f>
        <v>23.4</v>
      </c>
      <c r="D2028">
        <f>VLOOKUP(A2028,'Medical Examinations'!A2027:J4362,3,FALSE)</f>
        <v>5.53</v>
      </c>
      <c r="E2028" t="str">
        <f>VLOOKUP(A2028,'Medical Examinations'!A2027:J4362,4,FALSE)</f>
        <v>No</v>
      </c>
      <c r="F2028" t="str">
        <f>VLOOKUP(A2028,'Medical Examinations'!A2027:J4362,4,FALSE)</f>
        <v>No</v>
      </c>
      <c r="G2028" t="str">
        <f>VLOOKUP(A2028,'Medical Examinations'!A2028:J4362,6,FALSE)</f>
        <v>Yes</v>
      </c>
      <c r="H2028">
        <f>VLOOKUP(A2028,'Medical Examinations'!A2028:J4362,7,FALSE)</f>
        <v>1</v>
      </c>
      <c r="I2028" s="8" t="str">
        <f>VLOOKUP(A2028,'Medical Examinations'!A2028:J4362,8,FALSE)</f>
        <v>No</v>
      </c>
      <c r="J2028" t="str">
        <f>VLOOKUP(A2028,'Medical Examinations'!A2028:J4362,9,FALSE)</f>
        <v>Normal weight</v>
      </c>
      <c r="K2028" t="str">
        <f>VLOOKUP(A2028,'Medical Examinations'!A2028:J4362,10,FALSE)</f>
        <v>Normal</v>
      </c>
      <c r="L2028" s="14">
        <f>VLOOKUP(A2028,'Hospitalisation Details'!$A$1:$H$2344,2,FALSE)</f>
        <v>37777</v>
      </c>
      <c r="M2028">
        <f>VLOOKUP(A2028,'Hospitalisation Details'!$A$1:$H$2344,4,FALSE)</f>
        <v>2913.57</v>
      </c>
      <c r="N2028" t="str">
        <f>VLOOKUP(A2028,'Hospitalisation Details'!$A$1:$H$2344,5,FALSE)</f>
        <v>tier - 2</v>
      </c>
      <c r="O2028" t="str">
        <f>VLOOKUP(A2028,'Hospitalisation Details'!$A$1:$H$2344,6,FALSE)</f>
        <v>tier - 2</v>
      </c>
      <c r="P2028" t="str">
        <f>VLOOKUP(A2028,'Hospitalisation Details'!$A$1:$H$2344,7,FALSE)</f>
        <v>R1011</v>
      </c>
      <c r="Q2028">
        <f>VLOOKUP(A2028,'Hospitalisation Details'!$A$1:$H$2344,8,FALSE)</f>
        <v>20</v>
      </c>
    </row>
    <row r="2029" spans="1:17" x14ac:dyDescent="0.3">
      <c r="A2029" t="s">
        <v>328</v>
      </c>
      <c r="B2029" t="str">
        <f>VLOOKUP(A2029, 'Customer Names'!$A$1:$D$2336,3,FALSE)</f>
        <v>Dent</v>
      </c>
      <c r="C2029">
        <f>VLOOKUP(A2029, 'Medical Examinations'!$A$1:$J$2336,2,FALSE)</f>
        <v>30</v>
      </c>
      <c r="D2029">
        <f>VLOOKUP(A2029,'Medical Examinations'!A2028:J4363,3,FALSE)</f>
        <v>4.33</v>
      </c>
      <c r="E2029" t="str">
        <f>VLOOKUP(A2029,'Medical Examinations'!A2028:J4363,4,FALSE)</f>
        <v>Yes</v>
      </c>
      <c r="F2029" t="str">
        <f>VLOOKUP(A2029,'Medical Examinations'!A2028:J4363,4,FALSE)</f>
        <v>Yes</v>
      </c>
      <c r="G2029" t="str">
        <f>VLOOKUP(A2029,'Medical Examinations'!A2029:J4363,6,FALSE)</f>
        <v>No</v>
      </c>
      <c r="H2029">
        <f>VLOOKUP(A2029,'Medical Examinations'!A2029:J4363,7,FALSE)</f>
        <v>0</v>
      </c>
      <c r="I2029" s="8" t="str">
        <f>VLOOKUP(A2029,'Medical Examinations'!A2029:J4363,8,FALSE)</f>
        <v>No</v>
      </c>
      <c r="J2029" t="str">
        <f>VLOOKUP(A2029,'Medical Examinations'!A2029:J4363,9,FALSE)</f>
        <v>Obesity</v>
      </c>
      <c r="K2029" t="str">
        <f>VLOOKUP(A2029,'Medical Examinations'!A2029:J4363,10,FALSE)</f>
        <v>Normal</v>
      </c>
      <c r="L2029" s="14">
        <f>VLOOKUP(A2029,'Hospitalisation Details'!$A$1:$H$2344,2,FALSE)</f>
        <v>35229</v>
      </c>
      <c r="M2029">
        <f>VLOOKUP(A2029,'Hospitalisation Details'!$A$1:$H$2344,4,FALSE)</f>
        <v>2904.09</v>
      </c>
      <c r="N2029" t="str">
        <f>VLOOKUP(A2029,'Hospitalisation Details'!$A$1:$H$2344,5,FALSE)</f>
        <v>tier - 2</v>
      </c>
      <c r="O2029" t="str">
        <f>VLOOKUP(A2029,'Hospitalisation Details'!$A$1:$H$2344,6,FALSE)</f>
        <v>tier - 2</v>
      </c>
      <c r="P2029" t="str">
        <f>VLOOKUP(A2029,'Hospitalisation Details'!$A$1:$H$2344,7,FALSE)</f>
        <v>R1011</v>
      </c>
      <c r="Q2029">
        <f>VLOOKUP(A2029,'Hospitalisation Details'!$A$1:$H$2344,8,FALSE)</f>
        <v>26</v>
      </c>
    </row>
    <row r="2030" spans="1:17" x14ac:dyDescent="0.3">
      <c r="A2030" t="s">
        <v>327</v>
      </c>
      <c r="B2030" t="str">
        <f>VLOOKUP(A2030, 'Customer Names'!$A$1:$D$2336,3,FALSE)</f>
        <v>Ranti</v>
      </c>
      <c r="C2030">
        <f>VLOOKUP(A2030, 'Medical Examinations'!$A$1:$J$2336,2,FALSE)</f>
        <v>29.15</v>
      </c>
      <c r="D2030">
        <f>VLOOKUP(A2030,'Medical Examinations'!A2029:J4364,3,FALSE)</f>
        <v>4.91</v>
      </c>
      <c r="E2030" t="str">
        <f>VLOOKUP(A2030,'Medical Examinations'!A2029:J4364,4,FALSE)</f>
        <v>Yes</v>
      </c>
      <c r="F2030" t="str">
        <f>VLOOKUP(A2030,'Medical Examinations'!A2029:J4364,4,FALSE)</f>
        <v>Yes</v>
      </c>
      <c r="G2030" t="str">
        <f>VLOOKUP(A2030,'Medical Examinations'!A2030:J4364,6,FALSE)</f>
        <v>No</v>
      </c>
      <c r="H2030">
        <f>VLOOKUP(A2030,'Medical Examinations'!A2030:J4364,7,FALSE)</f>
        <v>0</v>
      </c>
      <c r="I2030" s="8" t="str">
        <f>VLOOKUP(A2030,'Medical Examinations'!A2030:J4364,8,FALSE)</f>
        <v>No</v>
      </c>
      <c r="J2030" t="str">
        <f>VLOOKUP(A2030,'Medical Examinations'!A2030:J4364,9,FALSE)</f>
        <v>Overweight</v>
      </c>
      <c r="K2030" t="str">
        <f>VLOOKUP(A2030,'Medical Examinations'!A2030:J4364,10,FALSE)</f>
        <v>Normal</v>
      </c>
      <c r="L2030" s="14">
        <f>VLOOKUP(A2030,'Hospitalisation Details'!$A$1:$H$2344,2,FALSE)</f>
        <v>35362</v>
      </c>
      <c r="M2030">
        <f>VLOOKUP(A2030,'Hospitalisation Details'!$A$1:$H$2344,4,FALSE)</f>
        <v>2902.91</v>
      </c>
      <c r="N2030" t="str">
        <f>VLOOKUP(A2030,'Hospitalisation Details'!$A$1:$H$2344,5,FALSE)</f>
        <v>tier - 2</v>
      </c>
      <c r="O2030" t="str">
        <f>VLOOKUP(A2030,'Hospitalisation Details'!$A$1:$H$2344,6,FALSE)</f>
        <v>tier - 2</v>
      </c>
      <c r="P2030" t="str">
        <f>VLOOKUP(A2030,'Hospitalisation Details'!$A$1:$H$2344,7,FALSE)</f>
        <v>R1013</v>
      </c>
      <c r="Q2030">
        <f>VLOOKUP(A2030,'Hospitalisation Details'!$A$1:$H$2344,8,FALSE)</f>
        <v>26</v>
      </c>
    </row>
    <row r="2031" spans="1:17" x14ac:dyDescent="0.3">
      <c r="A2031" t="s">
        <v>326</v>
      </c>
      <c r="B2031" t="str">
        <f>VLOOKUP(A2031, 'Customer Names'!$A$1:$D$2336,3,FALSE)</f>
        <v>Ishaq</v>
      </c>
      <c r="C2031">
        <f>VLOOKUP(A2031, 'Medical Examinations'!$A$1:$J$2336,2,FALSE)</f>
        <v>34.865000000000002</v>
      </c>
      <c r="D2031">
        <f>VLOOKUP(A2031,'Medical Examinations'!A2030:J4365,3,FALSE)</f>
        <v>4.8</v>
      </c>
      <c r="E2031" t="str">
        <f>VLOOKUP(A2031,'Medical Examinations'!A2030:J4365,4,FALSE)</f>
        <v>No</v>
      </c>
      <c r="F2031" t="str">
        <f>VLOOKUP(A2031,'Medical Examinations'!A2030:J4365,4,FALSE)</f>
        <v>No</v>
      </c>
      <c r="G2031" t="str">
        <f>VLOOKUP(A2031,'Medical Examinations'!A2031:J4365,6,FALSE)</f>
        <v>No</v>
      </c>
      <c r="H2031">
        <f>VLOOKUP(A2031,'Medical Examinations'!A2031:J4365,7,FALSE)</f>
        <v>0</v>
      </c>
      <c r="I2031" s="8" t="str">
        <f>VLOOKUP(A2031,'Medical Examinations'!A2031:J4365,8,FALSE)</f>
        <v>No</v>
      </c>
      <c r="J2031" t="str">
        <f>VLOOKUP(A2031,'Medical Examinations'!A2031:J4365,9,FALSE)</f>
        <v>Obesity</v>
      </c>
      <c r="K2031" t="str">
        <f>VLOOKUP(A2031,'Medical Examinations'!A2031:J4365,10,FALSE)</f>
        <v>Normal</v>
      </c>
      <c r="L2031" s="14">
        <f>VLOOKUP(A2031,'Hospitalisation Details'!$A$1:$H$2344,2,FALSE)</f>
        <v>36465</v>
      </c>
      <c r="M2031">
        <f>VLOOKUP(A2031,'Hospitalisation Details'!$A$1:$H$2344,4,FALSE)</f>
        <v>2899.49</v>
      </c>
      <c r="N2031" t="str">
        <f>VLOOKUP(A2031,'Hospitalisation Details'!$A$1:$H$2344,5,FALSE)</f>
        <v>tier - 2</v>
      </c>
      <c r="O2031" t="str">
        <f>VLOOKUP(A2031,'Hospitalisation Details'!$A$1:$H$2344,6,FALSE)</f>
        <v>tier - 2</v>
      </c>
      <c r="P2031" t="str">
        <f>VLOOKUP(A2031,'Hospitalisation Details'!$A$1:$H$2344,7,FALSE)</f>
        <v>R1024</v>
      </c>
      <c r="Q2031">
        <f>VLOOKUP(A2031,'Hospitalisation Details'!$A$1:$H$2344,8,FALSE)</f>
        <v>23</v>
      </c>
    </row>
    <row r="2032" spans="1:17" x14ac:dyDescent="0.3">
      <c r="A2032" t="s">
        <v>325</v>
      </c>
      <c r="B2032" t="str">
        <f>VLOOKUP(A2032, 'Customer Names'!$A$1:$D$2336,3,FALSE)</f>
        <v>Wiles</v>
      </c>
      <c r="C2032">
        <f>VLOOKUP(A2032, 'Medical Examinations'!$A$1:$J$2336,2,FALSE)</f>
        <v>28.12</v>
      </c>
      <c r="D2032">
        <f>VLOOKUP(A2032,'Medical Examinations'!A2031:J4366,3,FALSE)</f>
        <v>5.55</v>
      </c>
      <c r="E2032" t="str">
        <f>VLOOKUP(A2032,'Medical Examinations'!A2031:J4366,4,FALSE)</f>
        <v>Yes</v>
      </c>
      <c r="F2032" t="str">
        <f>VLOOKUP(A2032,'Medical Examinations'!A2031:J4366,4,FALSE)</f>
        <v>Yes</v>
      </c>
      <c r="G2032" t="str">
        <f>VLOOKUP(A2032,'Medical Examinations'!A2032:J4366,6,FALSE)</f>
        <v>No</v>
      </c>
      <c r="H2032">
        <f>VLOOKUP(A2032,'Medical Examinations'!A2032:J4366,7,FALSE)</f>
        <v>2</v>
      </c>
      <c r="I2032" s="8" t="str">
        <f>VLOOKUP(A2032,'Medical Examinations'!A2032:J4366,8,FALSE)</f>
        <v>No</v>
      </c>
      <c r="J2032" t="str">
        <f>VLOOKUP(A2032,'Medical Examinations'!A2032:J4366,9,FALSE)</f>
        <v>Overweight</v>
      </c>
      <c r="K2032" t="str">
        <f>VLOOKUP(A2032,'Medical Examinations'!A2032:J4366,10,FALSE)</f>
        <v>Normal</v>
      </c>
      <c r="L2032" s="14">
        <f>VLOOKUP(A2032,'Hospitalisation Details'!$A$1:$H$2344,2,FALSE)</f>
        <v>36721</v>
      </c>
      <c r="M2032">
        <f>VLOOKUP(A2032,'Hospitalisation Details'!$A$1:$H$2344,4,FALSE)</f>
        <v>2897.46</v>
      </c>
      <c r="N2032" t="str">
        <f>VLOOKUP(A2032,'Hospitalisation Details'!$A$1:$H$2344,5,FALSE)</f>
        <v>tier - 2</v>
      </c>
      <c r="O2032" t="str">
        <f>VLOOKUP(A2032,'Hospitalisation Details'!$A$1:$H$2344,6,FALSE)</f>
        <v>tier - 1</v>
      </c>
      <c r="P2032" t="str">
        <f>VLOOKUP(A2032,'Hospitalisation Details'!$A$1:$H$2344,7,FALSE)</f>
        <v>R1012</v>
      </c>
      <c r="Q2032">
        <f>VLOOKUP(A2032,'Hospitalisation Details'!$A$1:$H$2344,8,FALSE)</f>
        <v>22</v>
      </c>
    </row>
    <row r="2033" spans="1:17" x14ac:dyDescent="0.3">
      <c r="A2033" t="s">
        <v>324</v>
      </c>
      <c r="B2033" t="str">
        <f>VLOOKUP(A2033, 'Customer Names'!$A$1:$D$2336,3,FALSE)</f>
        <v>Roberts</v>
      </c>
      <c r="C2033">
        <f>VLOOKUP(A2033, 'Medical Examinations'!$A$1:$J$2336,2,FALSE)</f>
        <v>29.45</v>
      </c>
      <c r="D2033">
        <f>VLOOKUP(A2033,'Medical Examinations'!A2032:J4367,3,FALSE)</f>
        <v>5.24</v>
      </c>
      <c r="E2033" t="str">
        <f>VLOOKUP(A2033,'Medical Examinations'!A2032:J4367,4,FALSE)</f>
        <v>Yes</v>
      </c>
      <c r="F2033" t="str">
        <f>VLOOKUP(A2033,'Medical Examinations'!A2032:J4367,4,FALSE)</f>
        <v>Yes</v>
      </c>
      <c r="G2033" t="str">
        <f>VLOOKUP(A2033,'Medical Examinations'!A2033:J4367,6,FALSE)</f>
        <v>No</v>
      </c>
      <c r="H2033">
        <f>VLOOKUP(A2033,'Medical Examinations'!A2033:J4367,7,FALSE)</f>
        <v>0</v>
      </c>
      <c r="I2033" s="8" t="str">
        <f>VLOOKUP(A2033,'Medical Examinations'!A2033:J4367,8,FALSE)</f>
        <v>No</v>
      </c>
      <c r="J2033" t="str">
        <f>VLOOKUP(A2033,'Medical Examinations'!A2033:J4367,9,FALSE)</f>
        <v>Overweight</v>
      </c>
      <c r="K2033" t="str">
        <f>VLOOKUP(A2033,'Medical Examinations'!A2033:J4367,10,FALSE)</f>
        <v>Normal</v>
      </c>
      <c r="L2033" s="14">
        <f>VLOOKUP(A2033,'Hospitalisation Details'!$A$1:$H$2344,2,FALSE)</f>
        <v>35237</v>
      </c>
      <c r="M2033">
        <f>VLOOKUP(A2033,'Hospitalisation Details'!$A$1:$H$2344,4,FALSE)</f>
        <v>2897.32</v>
      </c>
      <c r="N2033" t="str">
        <f>VLOOKUP(A2033,'Hospitalisation Details'!$A$1:$H$2344,5,FALSE)</f>
        <v>tier - 3</v>
      </c>
      <c r="O2033" t="str">
        <f>VLOOKUP(A2033,'Hospitalisation Details'!$A$1:$H$2344,6,FALSE)</f>
        <v>tier - 3</v>
      </c>
      <c r="P2033" t="str">
        <f>VLOOKUP(A2033,'Hospitalisation Details'!$A$1:$H$2344,7,FALSE)</f>
        <v>R1016</v>
      </c>
      <c r="Q2033">
        <f>VLOOKUP(A2033,'Hospitalisation Details'!$A$1:$H$2344,8,FALSE)</f>
        <v>26</v>
      </c>
    </row>
    <row r="2034" spans="1:17" x14ac:dyDescent="0.3">
      <c r="A2034" t="s">
        <v>323</v>
      </c>
      <c r="B2034" t="str">
        <f>VLOOKUP(A2034, 'Customer Names'!$A$1:$D$2336,3,FALSE)</f>
        <v>Serafini</v>
      </c>
      <c r="C2034">
        <f>VLOOKUP(A2034, 'Medical Examinations'!$A$1:$J$2336,2,FALSE)</f>
        <v>27.94</v>
      </c>
      <c r="D2034">
        <f>VLOOKUP(A2034,'Medical Examinations'!A2033:J4368,3,FALSE)</f>
        <v>6.08</v>
      </c>
      <c r="E2034" t="str">
        <f>VLOOKUP(A2034,'Medical Examinations'!A2033:J4368,4,FALSE)</f>
        <v>No</v>
      </c>
      <c r="F2034" t="str">
        <f>VLOOKUP(A2034,'Medical Examinations'!A2033:J4368,4,FALSE)</f>
        <v>No</v>
      </c>
      <c r="G2034" t="str">
        <f>VLOOKUP(A2034,'Medical Examinations'!A2034:J4368,6,FALSE)</f>
        <v>Yes</v>
      </c>
      <c r="H2034">
        <f>VLOOKUP(A2034,'Medical Examinations'!A2034:J4368,7,FALSE)</f>
        <v>1</v>
      </c>
      <c r="I2034" s="8" t="str">
        <f>VLOOKUP(A2034,'Medical Examinations'!A2034:J4368,8,FALSE)</f>
        <v>No</v>
      </c>
      <c r="J2034" t="str">
        <f>VLOOKUP(A2034,'Medical Examinations'!A2034:J4368,9,FALSE)</f>
        <v>Overweight</v>
      </c>
      <c r="K2034" t="str">
        <f>VLOOKUP(A2034,'Medical Examinations'!A2034:J4368,10,FALSE)</f>
        <v>Prediabetes</v>
      </c>
      <c r="L2034" s="14">
        <f>VLOOKUP(A2034,'Hospitalisation Details'!$A$1:$H$2344,2,FALSE)</f>
        <v>34193</v>
      </c>
      <c r="M2034">
        <f>VLOOKUP(A2034,'Hospitalisation Details'!$A$1:$H$2344,4,FALSE)</f>
        <v>2867.12</v>
      </c>
      <c r="N2034" t="str">
        <f>VLOOKUP(A2034,'Hospitalisation Details'!$A$1:$H$2344,5,FALSE)</f>
        <v>tier - 1</v>
      </c>
      <c r="O2034" t="str">
        <f>VLOOKUP(A2034,'Hospitalisation Details'!$A$1:$H$2344,6,FALSE)</f>
        <v>tier - 3</v>
      </c>
      <c r="P2034" t="str">
        <f>VLOOKUP(A2034,'Hospitalisation Details'!$A$1:$H$2344,7,FALSE)</f>
        <v>R1013</v>
      </c>
      <c r="Q2034">
        <f>VLOOKUP(A2034,'Hospitalisation Details'!$A$1:$H$2344,8,FALSE)</f>
        <v>29</v>
      </c>
    </row>
    <row r="2035" spans="1:17" x14ac:dyDescent="0.3">
      <c r="A2035" t="s">
        <v>322</v>
      </c>
      <c r="B2035" t="str">
        <f>VLOOKUP(A2035, 'Customer Names'!$A$1:$D$2336,3,FALSE)</f>
        <v>Button</v>
      </c>
      <c r="C2035">
        <f>VLOOKUP(A2035, 'Medical Examinations'!$A$1:$J$2336,2,FALSE)</f>
        <v>27.2</v>
      </c>
      <c r="D2035">
        <f>VLOOKUP(A2035,'Medical Examinations'!A2034:J4369,3,FALSE)</f>
        <v>5.83</v>
      </c>
      <c r="E2035" t="str">
        <f>VLOOKUP(A2035,'Medical Examinations'!A2034:J4369,4,FALSE)</f>
        <v>No</v>
      </c>
      <c r="F2035" t="str">
        <f>VLOOKUP(A2035,'Medical Examinations'!A2034:J4369,4,FALSE)</f>
        <v>No</v>
      </c>
      <c r="G2035" t="str">
        <f>VLOOKUP(A2035,'Medical Examinations'!A2035:J4369,6,FALSE)</f>
        <v>Yes</v>
      </c>
      <c r="H2035">
        <f>VLOOKUP(A2035,'Medical Examinations'!A2035:J4369,7,FALSE)</f>
        <v>1</v>
      </c>
      <c r="I2035" s="8" t="str">
        <f>VLOOKUP(A2035,'Medical Examinations'!A2035:J4369,8,FALSE)</f>
        <v>No</v>
      </c>
      <c r="J2035" t="str">
        <f>VLOOKUP(A2035,'Medical Examinations'!A2035:J4369,9,FALSE)</f>
        <v>Overweight</v>
      </c>
      <c r="K2035" t="str">
        <f>VLOOKUP(A2035,'Medical Examinations'!A2035:J4369,10,FALSE)</f>
        <v>Prediabetes</v>
      </c>
      <c r="L2035" s="14">
        <f>VLOOKUP(A2035,'Hospitalisation Details'!$A$1:$H$2344,2,FALSE)</f>
        <v>34274</v>
      </c>
      <c r="M2035">
        <f>VLOOKUP(A2035,'Hospitalisation Details'!$A$1:$H$2344,4,FALSE)</f>
        <v>2866.09</v>
      </c>
      <c r="N2035" t="str">
        <f>VLOOKUP(A2035,'Hospitalisation Details'!$A$1:$H$2344,5,FALSE)</f>
        <v>tier - 3</v>
      </c>
      <c r="O2035" t="str">
        <f>VLOOKUP(A2035,'Hospitalisation Details'!$A$1:$H$2344,6,FALSE)</f>
        <v>tier - 3</v>
      </c>
      <c r="P2035" t="str">
        <f>VLOOKUP(A2035,'Hospitalisation Details'!$A$1:$H$2344,7,FALSE)</f>
        <v>R1011</v>
      </c>
      <c r="Q2035">
        <f>VLOOKUP(A2035,'Hospitalisation Details'!$A$1:$H$2344,8,FALSE)</f>
        <v>29</v>
      </c>
    </row>
    <row r="2036" spans="1:17" x14ac:dyDescent="0.3">
      <c r="A2036" t="s">
        <v>321</v>
      </c>
      <c r="B2036" t="str">
        <f>VLOOKUP(A2036, 'Customer Names'!$A$1:$D$2336,3,FALSE)</f>
        <v>Gaal</v>
      </c>
      <c r="C2036">
        <f>VLOOKUP(A2036, 'Medical Examinations'!$A$1:$J$2336,2,FALSE)</f>
        <v>33.344999999999999</v>
      </c>
      <c r="D2036">
        <f>VLOOKUP(A2036,'Medical Examinations'!A2035:J4370,3,FALSE)</f>
        <v>4.29</v>
      </c>
      <c r="E2036" t="str">
        <f>VLOOKUP(A2036,'Medical Examinations'!A2035:J4370,4,FALSE)</f>
        <v>No</v>
      </c>
      <c r="F2036" t="str">
        <f>VLOOKUP(A2036,'Medical Examinations'!A2035:J4370,4,FALSE)</f>
        <v>No</v>
      </c>
      <c r="G2036" t="str">
        <f>VLOOKUP(A2036,'Medical Examinations'!A2036:J4370,6,FALSE)</f>
        <v>No</v>
      </c>
      <c r="H2036">
        <f>VLOOKUP(A2036,'Medical Examinations'!A2036:J4370,7,FALSE)</f>
        <v>1</v>
      </c>
      <c r="I2036" s="8" t="str">
        <f>VLOOKUP(A2036,'Medical Examinations'!A2036:J4370,8,FALSE)</f>
        <v>No</v>
      </c>
      <c r="J2036" t="str">
        <f>VLOOKUP(A2036,'Medical Examinations'!A2036:J4370,9,FALSE)</f>
        <v>Obesity</v>
      </c>
      <c r="K2036" t="str">
        <f>VLOOKUP(A2036,'Medical Examinations'!A2036:J4370,10,FALSE)</f>
        <v>Normal</v>
      </c>
      <c r="L2036" s="14">
        <f>VLOOKUP(A2036,'Hospitalisation Details'!$A$1:$H$2344,2,FALSE)</f>
        <v>36042</v>
      </c>
      <c r="M2036">
        <f>VLOOKUP(A2036,'Hospitalisation Details'!$A$1:$H$2344,4,FALSE)</f>
        <v>2855.44</v>
      </c>
      <c r="N2036" t="str">
        <f>VLOOKUP(A2036,'Hospitalisation Details'!$A$1:$H$2344,5,FALSE)</f>
        <v>tier - 2</v>
      </c>
      <c r="O2036" t="str">
        <f>VLOOKUP(A2036,'Hospitalisation Details'!$A$1:$H$2344,6,FALSE)</f>
        <v>tier - 3</v>
      </c>
      <c r="P2036" t="str">
        <f>VLOOKUP(A2036,'Hospitalisation Details'!$A$1:$H$2344,7,FALSE)</f>
        <v>R1012</v>
      </c>
      <c r="Q2036">
        <f>VLOOKUP(A2036,'Hospitalisation Details'!$A$1:$H$2344,8,FALSE)</f>
        <v>24</v>
      </c>
    </row>
    <row r="2037" spans="1:17" x14ac:dyDescent="0.3">
      <c r="A2037" t="s">
        <v>320</v>
      </c>
      <c r="B2037" t="str">
        <f>VLOOKUP(A2037, 'Customer Names'!$A$1:$D$2336,3,FALSE)</f>
        <v>Liptak</v>
      </c>
      <c r="C2037">
        <f>VLOOKUP(A2037, 'Medical Examinations'!$A$1:$J$2336,2,FALSE)</f>
        <v>29.925000000000001</v>
      </c>
      <c r="D2037">
        <f>VLOOKUP(A2037,'Medical Examinations'!A2036:J4371,3,FALSE)</f>
        <v>5.3</v>
      </c>
      <c r="E2037" t="str">
        <f>VLOOKUP(A2037,'Medical Examinations'!A2036:J4371,4,FALSE)</f>
        <v>No</v>
      </c>
      <c r="F2037" t="str">
        <f>VLOOKUP(A2037,'Medical Examinations'!A2036:J4371,4,FALSE)</f>
        <v>No</v>
      </c>
      <c r="G2037" t="str">
        <f>VLOOKUP(A2037,'Medical Examinations'!A2037:J4371,6,FALSE)</f>
        <v>No</v>
      </c>
      <c r="H2037">
        <f>VLOOKUP(A2037,'Medical Examinations'!A2037:J4371,7,FALSE)</f>
        <v>1</v>
      </c>
      <c r="I2037" s="8" t="str">
        <f>VLOOKUP(A2037,'Medical Examinations'!A2037:J4371,8,FALSE)</f>
        <v>No</v>
      </c>
      <c r="J2037" t="str">
        <f>VLOOKUP(A2037,'Medical Examinations'!A2037:J4371,9,FALSE)</f>
        <v>Obesity</v>
      </c>
      <c r="K2037" t="str">
        <f>VLOOKUP(A2037,'Medical Examinations'!A2037:J4371,10,FALSE)</f>
        <v>Normal</v>
      </c>
      <c r="L2037" s="14">
        <f>VLOOKUP(A2037,'Hospitalisation Details'!$A$1:$H$2344,2,FALSE)</f>
        <v>35963</v>
      </c>
      <c r="M2037">
        <f>VLOOKUP(A2037,'Hospitalisation Details'!$A$1:$H$2344,4,FALSE)</f>
        <v>2850.68</v>
      </c>
      <c r="N2037" t="str">
        <f>VLOOKUP(A2037,'Hospitalisation Details'!$A$1:$H$2344,5,FALSE)</f>
        <v>tier - 2</v>
      </c>
      <c r="O2037" t="str">
        <f>VLOOKUP(A2037,'Hospitalisation Details'!$A$1:$H$2344,6,FALSE)</f>
        <v>tier - 3</v>
      </c>
      <c r="P2037" t="str">
        <f>VLOOKUP(A2037,'Hospitalisation Details'!$A$1:$H$2344,7,FALSE)</f>
        <v>R1012</v>
      </c>
      <c r="Q2037">
        <f>VLOOKUP(A2037,'Hospitalisation Details'!$A$1:$H$2344,8,FALSE)</f>
        <v>24</v>
      </c>
    </row>
    <row r="2038" spans="1:17" x14ac:dyDescent="0.3">
      <c r="A2038" t="s">
        <v>319</v>
      </c>
      <c r="B2038" t="str">
        <f>VLOOKUP(A2038, 'Customer Names'!$A$1:$D$2336,3,FALSE)</f>
        <v>Kellam</v>
      </c>
      <c r="C2038">
        <f>VLOOKUP(A2038, 'Medical Examinations'!$A$1:$J$2336,2,FALSE)</f>
        <v>24.225000000000001</v>
      </c>
      <c r="D2038">
        <f>VLOOKUP(A2038,'Medical Examinations'!A2037:J4372,3,FALSE)</f>
        <v>4.42</v>
      </c>
      <c r="E2038" t="str">
        <f>VLOOKUP(A2038,'Medical Examinations'!A2037:J4372,4,FALSE)</f>
        <v>No</v>
      </c>
      <c r="F2038" t="str">
        <f>VLOOKUP(A2038,'Medical Examinations'!A2037:J4372,4,FALSE)</f>
        <v>No</v>
      </c>
      <c r="G2038" t="str">
        <f>VLOOKUP(A2038,'Medical Examinations'!A2038:J4372,6,FALSE)</f>
        <v>No</v>
      </c>
      <c r="H2038">
        <f>VLOOKUP(A2038,'Medical Examinations'!A2038:J4372,7,FALSE)</f>
        <v>1</v>
      </c>
      <c r="I2038" s="8" t="str">
        <f>VLOOKUP(A2038,'Medical Examinations'!A2038:J4372,8,FALSE)</f>
        <v>No</v>
      </c>
      <c r="J2038" t="str">
        <f>VLOOKUP(A2038,'Medical Examinations'!A2038:J4372,9,FALSE)</f>
        <v>Normal weight</v>
      </c>
      <c r="K2038" t="str">
        <f>VLOOKUP(A2038,'Medical Examinations'!A2038:J4372,10,FALSE)</f>
        <v>Normal</v>
      </c>
      <c r="L2038" s="14">
        <f>VLOOKUP(A2038,'Hospitalisation Details'!$A$1:$H$2344,2,FALSE)</f>
        <v>36114</v>
      </c>
      <c r="M2038">
        <f>VLOOKUP(A2038,'Hospitalisation Details'!$A$1:$H$2344,4,FALSE)</f>
        <v>2842.76</v>
      </c>
      <c r="N2038" t="str">
        <f>VLOOKUP(A2038,'Hospitalisation Details'!$A$1:$H$2344,5,FALSE)</f>
        <v>tier - 2</v>
      </c>
      <c r="O2038" t="str">
        <f>VLOOKUP(A2038,'Hospitalisation Details'!$A$1:$H$2344,6,FALSE)</f>
        <v>tier - 3</v>
      </c>
      <c r="P2038" t="str">
        <f>VLOOKUP(A2038,'Hospitalisation Details'!$A$1:$H$2344,7,FALSE)</f>
        <v>R1012</v>
      </c>
      <c r="Q2038">
        <f>VLOOKUP(A2038,'Hospitalisation Details'!$A$1:$H$2344,8,FALSE)</f>
        <v>24</v>
      </c>
    </row>
    <row r="2039" spans="1:17" x14ac:dyDescent="0.3">
      <c r="A2039" t="s">
        <v>318</v>
      </c>
      <c r="B2039" t="str">
        <f>VLOOKUP(A2039, 'Customer Names'!$A$1:$D$2336,3,FALSE)</f>
        <v>Gordon</v>
      </c>
      <c r="C2039">
        <f>VLOOKUP(A2039, 'Medical Examinations'!$A$1:$J$2336,2,FALSE)</f>
        <v>29.68</v>
      </c>
      <c r="D2039">
        <f>VLOOKUP(A2039,'Medical Examinations'!A2038:J4373,3,FALSE)</f>
        <v>5.68</v>
      </c>
      <c r="E2039" t="str">
        <f>VLOOKUP(A2039,'Medical Examinations'!A2038:J4373,4,FALSE)</f>
        <v>No</v>
      </c>
      <c r="F2039" t="str">
        <f>VLOOKUP(A2039,'Medical Examinations'!A2038:J4373,4,FALSE)</f>
        <v>No</v>
      </c>
      <c r="G2039" t="str">
        <f>VLOOKUP(A2039,'Medical Examinations'!A2039:J4373,6,FALSE)</f>
        <v>No</v>
      </c>
      <c r="H2039">
        <f>VLOOKUP(A2039,'Medical Examinations'!A2039:J4373,7,FALSE)</f>
        <v>1</v>
      </c>
      <c r="I2039" s="8" t="str">
        <f>VLOOKUP(A2039,'Medical Examinations'!A2039:J4373,8,FALSE)</f>
        <v>No</v>
      </c>
      <c r="J2039" t="str">
        <f>VLOOKUP(A2039,'Medical Examinations'!A2039:J4373,9,FALSE)</f>
        <v>Overweight</v>
      </c>
      <c r="K2039" t="str">
        <f>VLOOKUP(A2039,'Medical Examinations'!A2039:J4373,10,FALSE)</f>
        <v>Normal</v>
      </c>
      <c r="L2039" s="14">
        <f>VLOOKUP(A2039,'Hospitalisation Details'!$A$1:$H$2344,2,FALSE)</f>
        <v>36800</v>
      </c>
      <c r="M2039">
        <f>VLOOKUP(A2039,'Hospitalisation Details'!$A$1:$H$2344,4,FALSE)</f>
        <v>2819.51</v>
      </c>
      <c r="N2039" t="str">
        <f>VLOOKUP(A2039,'Hospitalisation Details'!$A$1:$H$2344,5,FALSE)</f>
        <v>tier - 2</v>
      </c>
      <c r="O2039" t="str">
        <f>VLOOKUP(A2039,'Hospitalisation Details'!$A$1:$H$2344,6,FALSE)</f>
        <v>tier - 3</v>
      </c>
      <c r="P2039" t="str">
        <f>VLOOKUP(A2039,'Hospitalisation Details'!$A$1:$H$2344,7,FALSE)</f>
        <v>R1011</v>
      </c>
      <c r="Q2039">
        <f>VLOOKUP(A2039,'Hospitalisation Details'!$A$1:$H$2344,8,FALSE)</f>
        <v>22</v>
      </c>
    </row>
    <row r="2040" spans="1:17" x14ac:dyDescent="0.3">
      <c r="A2040" t="s">
        <v>317</v>
      </c>
      <c r="B2040" t="str">
        <f>VLOOKUP(A2040, 'Customer Names'!$A$1:$D$2336,3,FALSE)</f>
        <v>Hyland</v>
      </c>
      <c r="C2040">
        <f>VLOOKUP(A2040, 'Medical Examinations'!$A$1:$J$2336,2,FALSE)</f>
        <v>20.614999999999998</v>
      </c>
      <c r="D2040">
        <f>VLOOKUP(A2040,'Medical Examinations'!A2039:J4374,3,FALSE)</f>
        <v>6.05</v>
      </c>
      <c r="E2040" t="str">
        <f>VLOOKUP(A2040,'Medical Examinations'!A2039:J4374,4,FALSE)</f>
        <v>No</v>
      </c>
      <c r="F2040" t="str">
        <f>VLOOKUP(A2040,'Medical Examinations'!A2039:J4374,4,FALSE)</f>
        <v>No</v>
      </c>
      <c r="G2040" t="str">
        <f>VLOOKUP(A2040,'Medical Examinations'!A2040:J4374,6,FALSE)</f>
        <v>Yes</v>
      </c>
      <c r="H2040">
        <f>VLOOKUP(A2040,'Medical Examinations'!A2040:J4374,7,FALSE)</f>
        <v>1</v>
      </c>
      <c r="I2040" s="8" t="str">
        <f>VLOOKUP(A2040,'Medical Examinations'!A2040:J4374,8,FALSE)</f>
        <v>No</v>
      </c>
      <c r="J2040" t="str">
        <f>VLOOKUP(A2040,'Medical Examinations'!A2040:J4374,9,FALSE)</f>
        <v>Normal weight</v>
      </c>
      <c r="K2040" t="str">
        <f>VLOOKUP(A2040,'Medical Examinations'!A2040:J4374,10,FALSE)</f>
        <v>Prediabetes</v>
      </c>
      <c r="L2040" s="14">
        <f>VLOOKUP(A2040,'Hospitalisation Details'!$A$1:$H$2344,2,FALSE)</f>
        <v>37887</v>
      </c>
      <c r="M2040">
        <f>VLOOKUP(A2040,'Hospitalisation Details'!$A$1:$H$2344,4,FALSE)</f>
        <v>2803.7</v>
      </c>
      <c r="N2040" t="str">
        <f>VLOOKUP(A2040,'Hospitalisation Details'!$A$1:$H$2344,5,FALSE)</f>
        <v>tier - 2</v>
      </c>
      <c r="O2040" t="str">
        <f>VLOOKUP(A2040,'Hospitalisation Details'!$A$1:$H$2344,6,FALSE)</f>
        <v>tier - 1</v>
      </c>
      <c r="P2040" t="str">
        <f>VLOOKUP(A2040,'Hospitalisation Details'!$A$1:$H$2344,7,FALSE)</f>
        <v>R1012</v>
      </c>
      <c r="Q2040">
        <f>VLOOKUP(A2040,'Hospitalisation Details'!$A$1:$H$2344,8,FALSE)</f>
        <v>19</v>
      </c>
    </row>
    <row r="2041" spans="1:17" x14ac:dyDescent="0.3">
      <c r="A2041" t="s">
        <v>316</v>
      </c>
      <c r="B2041" t="str">
        <f>VLOOKUP(A2041, 'Customer Names'!$A$1:$D$2336,3,FALSE)</f>
        <v>Wagoner</v>
      </c>
      <c r="C2041">
        <f>VLOOKUP(A2041, 'Medical Examinations'!$A$1:$J$2336,2,FALSE)</f>
        <v>32.119999999999997</v>
      </c>
      <c r="D2041">
        <f>VLOOKUP(A2041,'Medical Examinations'!A2040:J4375,3,FALSE)</f>
        <v>5.33</v>
      </c>
      <c r="E2041" t="str">
        <f>VLOOKUP(A2041,'Medical Examinations'!A2040:J4375,4,FALSE)</f>
        <v>No</v>
      </c>
      <c r="F2041" t="str">
        <f>VLOOKUP(A2041,'Medical Examinations'!A2040:J4375,4,FALSE)</f>
        <v>No</v>
      </c>
      <c r="G2041" t="str">
        <f>VLOOKUP(A2041,'Medical Examinations'!A2041:J4375,6,FALSE)</f>
        <v>No</v>
      </c>
      <c r="H2041">
        <f>VLOOKUP(A2041,'Medical Examinations'!A2041:J4375,7,FALSE)</f>
        <v>1</v>
      </c>
      <c r="I2041" s="8" t="str">
        <f>VLOOKUP(A2041,'Medical Examinations'!A2041:J4375,8,FALSE)</f>
        <v>No</v>
      </c>
      <c r="J2041" t="str">
        <f>VLOOKUP(A2041,'Medical Examinations'!A2041:J4375,9,FALSE)</f>
        <v>Obesity</v>
      </c>
      <c r="K2041" t="str">
        <f>VLOOKUP(A2041,'Medical Examinations'!A2041:J4375,10,FALSE)</f>
        <v>Normal</v>
      </c>
      <c r="L2041" s="14">
        <f>VLOOKUP(A2041,'Hospitalisation Details'!$A$1:$H$2344,2,FALSE)</f>
        <v>38203</v>
      </c>
      <c r="M2041">
        <f>VLOOKUP(A2041,'Hospitalisation Details'!$A$1:$H$2344,4,FALSE)</f>
        <v>2801.26</v>
      </c>
      <c r="N2041" t="str">
        <f>VLOOKUP(A2041,'Hospitalisation Details'!$A$1:$H$2344,5,FALSE)</f>
        <v>tier - 2</v>
      </c>
      <c r="O2041" t="str">
        <f>VLOOKUP(A2041,'Hospitalisation Details'!$A$1:$H$2344,6,FALSE)</f>
        <v>tier - 3</v>
      </c>
      <c r="P2041" t="str">
        <f>VLOOKUP(A2041,'Hospitalisation Details'!$A$1:$H$2344,7,FALSE)</f>
        <v>R1013</v>
      </c>
      <c r="Q2041">
        <f>VLOOKUP(A2041,'Hospitalisation Details'!$A$1:$H$2344,8,FALSE)</f>
        <v>18</v>
      </c>
    </row>
    <row r="2042" spans="1:17" x14ac:dyDescent="0.3">
      <c r="A2042" t="s">
        <v>315</v>
      </c>
      <c r="B2042" t="str">
        <f>VLOOKUP(A2042, 'Customer Names'!$A$1:$D$2336,3,FALSE)</f>
        <v>Thomas</v>
      </c>
      <c r="C2042">
        <f>VLOOKUP(A2042, 'Medical Examinations'!$A$1:$J$2336,2,FALSE)</f>
        <v>27.36</v>
      </c>
      <c r="D2042">
        <f>VLOOKUP(A2042,'Medical Examinations'!A2041:J4376,3,FALSE)</f>
        <v>6.22</v>
      </c>
      <c r="E2042" t="str">
        <f>VLOOKUP(A2042,'Medical Examinations'!A2041:J4376,4,FALSE)</f>
        <v>No</v>
      </c>
      <c r="F2042" t="str">
        <f>VLOOKUP(A2042,'Medical Examinations'!A2041:J4376,4,FALSE)</f>
        <v>No</v>
      </c>
      <c r="G2042" t="str">
        <f>VLOOKUP(A2042,'Medical Examinations'!A2042:J4376,6,FALSE)</f>
        <v>No</v>
      </c>
      <c r="H2042">
        <f>VLOOKUP(A2042,'Medical Examinations'!A2042:J4376,7,FALSE)</f>
        <v>0</v>
      </c>
      <c r="I2042" s="8" t="str">
        <f>VLOOKUP(A2042,'Medical Examinations'!A2042:J4376,8,FALSE)</f>
        <v>No</v>
      </c>
      <c r="J2042" t="str">
        <f>VLOOKUP(A2042,'Medical Examinations'!A2042:J4376,9,FALSE)</f>
        <v>Overweight</v>
      </c>
      <c r="K2042" t="str">
        <f>VLOOKUP(A2042,'Medical Examinations'!A2042:J4376,10,FALSE)</f>
        <v>Prediabetes</v>
      </c>
      <c r="L2042" s="14">
        <f>VLOOKUP(A2042,'Hospitalisation Details'!$A$1:$H$2344,2,FALSE)</f>
        <v>36518</v>
      </c>
      <c r="M2042">
        <f>VLOOKUP(A2042,'Hospitalisation Details'!$A$1:$H$2344,4,FALSE)</f>
        <v>2789.06</v>
      </c>
      <c r="N2042" t="str">
        <f>VLOOKUP(A2042,'Hospitalisation Details'!$A$1:$H$2344,5,FALSE)</f>
        <v>tier - 2</v>
      </c>
      <c r="O2042" t="str">
        <f>VLOOKUP(A2042,'Hospitalisation Details'!$A$1:$H$2344,6,FALSE)</f>
        <v>tier - 3</v>
      </c>
      <c r="P2042" t="str">
        <f>VLOOKUP(A2042,'Hospitalisation Details'!$A$1:$H$2344,7,FALSE)</f>
        <v>R1012</v>
      </c>
      <c r="Q2042">
        <f>VLOOKUP(A2042,'Hospitalisation Details'!$A$1:$H$2344,8,FALSE)</f>
        <v>23</v>
      </c>
    </row>
    <row r="2043" spans="1:17" x14ac:dyDescent="0.3">
      <c r="A2043" t="s">
        <v>314</v>
      </c>
      <c r="B2043" t="str">
        <f>VLOOKUP(A2043, 'Customer Names'!$A$1:$D$2336,3,FALSE)</f>
        <v>Goffi</v>
      </c>
      <c r="C2043">
        <f>VLOOKUP(A2043, 'Medical Examinations'!$A$1:$J$2336,2,FALSE)</f>
        <v>17.385000000000002</v>
      </c>
      <c r="D2043">
        <f>VLOOKUP(A2043,'Medical Examinations'!A2042:J4377,3,FALSE)</f>
        <v>5.84</v>
      </c>
      <c r="E2043" t="str">
        <f>VLOOKUP(A2043,'Medical Examinations'!A2042:J4377,4,FALSE)</f>
        <v>No</v>
      </c>
      <c r="F2043" t="str">
        <f>VLOOKUP(A2043,'Medical Examinations'!A2042:J4377,4,FALSE)</f>
        <v>No</v>
      </c>
      <c r="G2043" t="str">
        <f>VLOOKUP(A2043,'Medical Examinations'!A2043:J4377,6,FALSE)</f>
        <v>No</v>
      </c>
      <c r="H2043">
        <f>VLOOKUP(A2043,'Medical Examinations'!A2043:J4377,7,FALSE)</f>
        <v>0</v>
      </c>
      <c r="I2043" s="8" t="str">
        <f>VLOOKUP(A2043,'Medical Examinations'!A2043:J4377,8,FALSE)</f>
        <v>No</v>
      </c>
      <c r="J2043" t="str">
        <f>VLOOKUP(A2043,'Medical Examinations'!A2043:J4377,9,FALSE)</f>
        <v>Underweight</v>
      </c>
      <c r="K2043" t="str">
        <f>VLOOKUP(A2043,'Medical Examinations'!A2043:J4377,10,FALSE)</f>
        <v>Prediabetes</v>
      </c>
      <c r="L2043" s="14">
        <f>VLOOKUP(A2043,'Hospitalisation Details'!$A$1:$H$2344,2,FALSE)</f>
        <v>36401</v>
      </c>
      <c r="M2043">
        <f>VLOOKUP(A2043,'Hospitalisation Details'!$A$1:$H$2344,4,FALSE)</f>
        <v>2775.19</v>
      </c>
      <c r="N2043" t="str">
        <f>VLOOKUP(A2043,'Hospitalisation Details'!$A$1:$H$2344,5,FALSE)</f>
        <v>tier - 2</v>
      </c>
      <c r="O2043" t="str">
        <f>VLOOKUP(A2043,'Hospitalisation Details'!$A$1:$H$2344,6,FALSE)</f>
        <v>tier - 1</v>
      </c>
      <c r="P2043" t="str">
        <f>VLOOKUP(A2043,'Hospitalisation Details'!$A$1:$H$2344,7,FALSE)</f>
        <v>R1012</v>
      </c>
      <c r="Q2043">
        <f>VLOOKUP(A2043,'Hospitalisation Details'!$A$1:$H$2344,8,FALSE)</f>
        <v>23</v>
      </c>
    </row>
    <row r="2044" spans="1:17" x14ac:dyDescent="0.3">
      <c r="A2044" t="s">
        <v>313</v>
      </c>
      <c r="B2044" t="str">
        <f>VLOOKUP(A2044, 'Customer Names'!$A$1:$D$2336,3,FALSE)</f>
        <v>Salovaara</v>
      </c>
      <c r="C2044">
        <f>VLOOKUP(A2044, 'Medical Examinations'!$A$1:$J$2336,2,FALSE)</f>
        <v>30.13</v>
      </c>
      <c r="D2044">
        <f>VLOOKUP(A2044,'Medical Examinations'!A2043:J4378,3,FALSE)</f>
        <v>5.71</v>
      </c>
      <c r="E2044" t="str">
        <f>VLOOKUP(A2044,'Medical Examinations'!A2043:J4378,4,FALSE)</f>
        <v>No</v>
      </c>
      <c r="F2044" t="str">
        <f>VLOOKUP(A2044,'Medical Examinations'!A2043:J4378,4,FALSE)</f>
        <v>No</v>
      </c>
      <c r="G2044" t="str">
        <f>VLOOKUP(A2044,'Medical Examinations'!A2044:J4378,6,FALSE)</f>
        <v>No</v>
      </c>
      <c r="H2044">
        <f>VLOOKUP(A2044,'Medical Examinations'!A2044:J4378,7,FALSE)</f>
        <v>1</v>
      </c>
      <c r="I2044" s="8" t="str">
        <f>VLOOKUP(A2044,'Medical Examinations'!A2044:J4378,8,FALSE)</f>
        <v>No</v>
      </c>
      <c r="J2044" t="str">
        <f>VLOOKUP(A2044,'Medical Examinations'!A2044:J4378,9,FALSE)</f>
        <v>Obesity</v>
      </c>
      <c r="K2044" t="str">
        <f>VLOOKUP(A2044,'Medical Examinations'!A2044:J4378,10,FALSE)</f>
        <v>Prediabetes</v>
      </c>
      <c r="L2044" s="14">
        <f>VLOOKUP(A2044,'Hospitalisation Details'!$A$1:$H$2344,2,FALSE)</f>
        <v>38305</v>
      </c>
      <c r="M2044">
        <f>VLOOKUP(A2044,'Hospitalisation Details'!$A$1:$H$2344,4,FALSE)</f>
        <v>2773.46</v>
      </c>
      <c r="N2044" t="str">
        <f>VLOOKUP(A2044,'Hospitalisation Details'!$A$1:$H$2344,5,FALSE)</f>
        <v>tier - 2</v>
      </c>
      <c r="O2044" t="str">
        <f>VLOOKUP(A2044,'Hospitalisation Details'!$A$1:$H$2344,6,FALSE)</f>
        <v>tier - 1</v>
      </c>
      <c r="P2044" t="str">
        <f>VLOOKUP(A2044,'Hospitalisation Details'!$A$1:$H$2344,7,FALSE)</f>
        <v>R1021</v>
      </c>
      <c r="Q2044">
        <f>VLOOKUP(A2044,'Hospitalisation Details'!$A$1:$H$2344,8,FALSE)</f>
        <v>18</v>
      </c>
    </row>
    <row r="2045" spans="1:17" x14ac:dyDescent="0.3">
      <c r="A2045" t="s">
        <v>312</v>
      </c>
      <c r="B2045" t="str">
        <f>VLOOKUP(A2045, 'Customer Names'!$A$1:$D$2336,3,FALSE)</f>
        <v>Reid</v>
      </c>
      <c r="C2045">
        <f>VLOOKUP(A2045, 'Medical Examinations'!$A$1:$J$2336,2,FALSE)</f>
        <v>25.44</v>
      </c>
      <c r="D2045">
        <f>VLOOKUP(A2045,'Medical Examinations'!A2044:J4379,3,FALSE)</f>
        <v>6.04</v>
      </c>
      <c r="E2045" t="str">
        <f>VLOOKUP(A2045,'Medical Examinations'!A2044:J4379,4,FALSE)</f>
        <v>Yes</v>
      </c>
      <c r="F2045" t="str">
        <f>VLOOKUP(A2045,'Medical Examinations'!A2044:J4379,4,FALSE)</f>
        <v>Yes</v>
      </c>
      <c r="G2045" t="str">
        <f>VLOOKUP(A2045,'Medical Examinations'!A2045:J4379,6,FALSE)</f>
        <v>Yes</v>
      </c>
      <c r="H2045">
        <f>VLOOKUP(A2045,'Medical Examinations'!A2045:J4379,7,FALSE)</f>
        <v>1</v>
      </c>
      <c r="I2045" s="8" t="str">
        <f>VLOOKUP(A2045,'Medical Examinations'!A2045:J4379,8,FALSE)</f>
        <v>No</v>
      </c>
      <c r="J2045" t="str">
        <f>VLOOKUP(A2045,'Medical Examinations'!A2045:J4379,9,FALSE)</f>
        <v>Overweight</v>
      </c>
      <c r="K2045" t="str">
        <f>VLOOKUP(A2045,'Medical Examinations'!A2045:J4379,10,FALSE)</f>
        <v>Prediabetes</v>
      </c>
      <c r="L2045" s="14">
        <f>VLOOKUP(A2045,'Hospitalisation Details'!$A$1:$H$2344,2,FALSE)</f>
        <v>35652</v>
      </c>
      <c r="M2045">
        <f>VLOOKUP(A2045,'Hospitalisation Details'!$A$1:$H$2344,4,FALSE)</f>
        <v>2758.99</v>
      </c>
      <c r="N2045" t="str">
        <f>VLOOKUP(A2045,'Hospitalisation Details'!$A$1:$H$2344,5,FALSE)</f>
        <v>tier - 2</v>
      </c>
      <c r="O2045" t="str">
        <f>VLOOKUP(A2045,'Hospitalisation Details'!$A$1:$H$2344,6,FALSE)</f>
        <v>tier - 1</v>
      </c>
      <c r="P2045" t="str">
        <f>VLOOKUP(A2045,'Hospitalisation Details'!$A$1:$H$2344,7,FALSE)</f>
        <v>R1012</v>
      </c>
      <c r="Q2045">
        <f>VLOOKUP(A2045,'Hospitalisation Details'!$A$1:$H$2344,8,FALSE)</f>
        <v>25</v>
      </c>
    </row>
    <row r="2046" spans="1:17" x14ac:dyDescent="0.3">
      <c r="A2046" t="s">
        <v>311</v>
      </c>
      <c r="B2046" t="str">
        <f>VLOOKUP(A2046, 'Customer Names'!$A$1:$D$2336,3,FALSE)</f>
        <v>Allan</v>
      </c>
      <c r="C2046">
        <f>VLOOKUP(A2046, 'Medical Examinations'!$A$1:$J$2336,2,FALSE)</f>
        <v>39.805</v>
      </c>
      <c r="D2046">
        <f>VLOOKUP(A2046,'Medical Examinations'!A2045:J4380,3,FALSE)</f>
        <v>4.38</v>
      </c>
      <c r="E2046" t="str">
        <f>VLOOKUP(A2046,'Medical Examinations'!A2045:J4380,4,FALSE)</f>
        <v>No</v>
      </c>
      <c r="F2046" t="str">
        <f>VLOOKUP(A2046,'Medical Examinations'!A2045:J4380,4,FALSE)</f>
        <v>No</v>
      </c>
      <c r="G2046" t="str">
        <f>VLOOKUP(A2046,'Medical Examinations'!A2046:J4380,6,FALSE)</f>
        <v>No</v>
      </c>
      <c r="H2046">
        <f>VLOOKUP(A2046,'Medical Examinations'!A2046:J4380,7,FALSE)</f>
        <v>1</v>
      </c>
      <c r="I2046" s="8" t="str">
        <f>VLOOKUP(A2046,'Medical Examinations'!A2046:J4380,8,FALSE)</f>
        <v>No</v>
      </c>
      <c r="J2046" t="str">
        <f>VLOOKUP(A2046,'Medical Examinations'!A2046:J4380,9,FALSE)</f>
        <v>Obesity</v>
      </c>
      <c r="K2046" t="str">
        <f>VLOOKUP(A2046,'Medical Examinations'!A2046:J4380,10,FALSE)</f>
        <v>Normal</v>
      </c>
      <c r="L2046" s="14">
        <f>VLOOKUP(A2046,'Hospitalisation Details'!$A$1:$H$2344,2,FALSE)</f>
        <v>36810</v>
      </c>
      <c r="M2046">
        <f>VLOOKUP(A2046,'Hospitalisation Details'!$A$1:$H$2344,4,FALSE)</f>
        <v>2755.02</v>
      </c>
      <c r="N2046" t="str">
        <f>VLOOKUP(A2046,'Hospitalisation Details'!$A$1:$H$2344,5,FALSE)</f>
        <v>tier - 2</v>
      </c>
      <c r="O2046" t="str">
        <f>VLOOKUP(A2046,'Hospitalisation Details'!$A$1:$H$2344,6,FALSE)</f>
        <v>tier - 1</v>
      </c>
      <c r="P2046" t="str">
        <f>VLOOKUP(A2046,'Hospitalisation Details'!$A$1:$H$2344,7,FALSE)</f>
        <v>R1024</v>
      </c>
      <c r="Q2046">
        <f>VLOOKUP(A2046,'Hospitalisation Details'!$A$1:$H$2344,8,FALSE)</f>
        <v>22</v>
      </c>
    </row>
    <row r="2047" spans="1:17" x14ac:dyDescent="0.3">
      <c r="A2047" t="s">
        <v>310</v>
      </c>
      <c r="B2047" t="str">
        <f>VLOOKUP(A2047, 'Customer Names'!$A$1:$D$2336,3,FALSE)</f>
        <v>McLaughlin</v>
      </c>
      <c r="C2047">
        <f>VLOOKUP(A2047, 'Medical Examinations'!$A$1:$J$2336,2,FALSE)</f>
        <v>30.4</v>
      </c>
      <c r="D2047">
        <f>VLOOKUP(A2047,'Medical Examinations'!A2046:J4381,3,FALSE)</f>
        <v>5.56</v>
      </c>
      <c r="E2047" t="str">
        <f>VLOOKUP(A2047,'Medical Examinations'!A2046:J4381,4,FALSE)</f>
        <v>Yes</v>
      </c>
      <c r="F2047" t="str">
        <f>VLOOKUP(A2047,'Medical Examinations'!A2046:J4381,4,FALSE)</f>
        <v>Yes</v>
      </c>
      <c r="G2047" t="str">
        <f>VLOOKUP(A2047,'Medical Examinations'!A2047:J4381,6,FALSE)</f>
        <v>No</v>
      </c>
      <c r="H2047">
        <f>VLOOKUP(A2047,'Medical Examinations'!A2047:J4381,7,FALSE)</f>
        <v>1</v>
      </c>
      <c r="I2047" s="8" t="str">
        <f>VLOOKUP(A2047,'Medical Examinations'!A2047:J4381,8,FALSE)</f>
        <v>No</v>
      </c>
      <c r="J2047" t="str">
        <f>VLOOKUP(A2047,'Medical Examinations'!A2047:J4381,9,FALSE)</f>
        <v>Obesity</v>
      </c>
      <c r="K2047" t="str">
        <f>VLOOKUP(A2047,'Medical Examinations'!A2047:J4381,10,FALSE)</f>
        <v>Normal</v>
      </c>
      <c r="L2047" s="14">
        <f>VLOOKUP(A2047,'Hospitalisation Details'!$A$1:$H$2344,2,FALSE)</f>
        <v>36802</v>
      </c>
      <c r="M2047">
        <f>VLOOKUP(A2047,'Hospitalisation Details'!$A$1:$H$2344,4,FALSE)</f>
        <v>2741.95</v>
      </c>
      <c r="N2047" t="str">
        <f>VLOOKUP(A2047,'Hospitalisation Details'!$A$1:$H$2344,5,FALSE)</f>
        <v>tier - 2</v>
      </c>
      <c r="O2047" t="str">
        <f>VLOOKUP(A2047,'Hospitalisation Details'!$A$1:$H$2344,6,FALSE)</f>
        <v>tier - 3</v>
      </c>
      <c r="P2047" t="str">
        <f>VLOOKUP(A2047,'Hospitalisation Details'!$A$1:$H$2344,7,FALSE)</f>
        <v>R1024</v>
      </c>
      <c r="Q2047">
        <f>VLOOKUP(A2047,'Hospitalisation Details'!$A$1:$H$2344,8,FALSE)</f>
        <v>22</v>
      </c>
    </row>
    <row r="2048" spans="1:17" x14ac:dyDescent="0.3">
      <c r="A2048" t="s">
        <v>309</v>
      </c>
      <c r="B2048" t="str">
        <f>VLOOKUP(A2048, 'Customer Names'!$A$1:$D$2336,3,FALSE)</f>
        <v>Lee</v>
      </c>
      <c r="C2048">
        <f>VLOOKUP(A2048, 'Medical Examinations'!$A$1:$J$2336,2,FALSE)</f>
        <v>23.18</v>
      </c>
      <c r="D2048">
        <f>VLOOKUP(A2048,'Medical Examinations'!A2047:J4382,3,FALSE)</f>
        <v>4.24</v>
      </c>
      <c r="E2048" t="str">
        <f>VLOOKUP(A2048,'Medical Examinations'!A2047:J4382,4,FALSE)</f>
        <v>No</v>
      </c>
      <c r="F2048" t="str">
        <f>VLOOKUP(A2048,'Medical Examinations'!A2047:J4382,4,FALSE)</f>
        <v>No</v>
      </c>
      <c r="G2048" t="str">
        <f>VLOOKUP(A2048,'Medical Examinations'!A2048:J4382,6,FALSE)</f>
        <v>No</v>
      </c>
      <c r="H2048">
        <f>VLOOKUP(A2048,'Medical Examinations'!A2048:J4382,7,FALSE)</f>
        <v>1</v>
      </c>
      <c r="I2048" s="8" t="str">
        <f>VLOOKUP(A2048,'Medical Examinations'!A2048:J4382,8,FALSE)</f>
        <v>No</v>
      </c>
      <c r="J2048" t="str">
        <f>VLOOKUP(A2048,'Medical Examinations'!A2048:J4382,9,FALSE)</f>
        <v>Normal weight</v>
      </c>
      <c r="K2048" t="str">
        <f>VLOOKUP(A2048,'Medical Examinations'!A2048:J4382,10,FALSE)</f>
        <v>Normal</v>
      </c>
      <c r="L2048" s="14">
        <f>VLOOKUP(A2048,'Hospitalisation Details'!$A$1:$H$2344,2,FALSE)</f>
        <v>36877</v>
      </c>
      <c r="M2048">
        <f>VLOOKUP(A2048,'Hospitalisation Details'!$A$1:$H$2344,4,FALSE)</f>
        <v>2731.91</v>
      </c>
      <c r="N2048" t="str">
        <f>VLOOKUP(A2048,'Hospitalisation Details'!$A$1:$H$2344,5,FALSE)</f>
        <v>tier - 2</v>
      </c>
      <c r="O2048" t="str">
        <f>VLOOKUP(A2048,'Hospitalisation Details'!$A$1:$H$2344,6,FALSE)</f>
        <v>tier - 3</v>
      </c>
      <c r="P2048" t="str">
        <f>VLOOKUP(A2048,'Hospitalisation Details'!$A$1:$H$2344,7,FALSE)</f>
        <v>R1024</v>
      </c>
      <c r="Q2048">
        <f>VLOOKUP(A2048,'Hospitalisation Details'!$A$1:$H$2344,8,FALSE)</f>
        <v>22</v>
      </c>
    </row>
    <row r="2049" spans="1:17" x14ac:dyDescent="0.3">
      <c r="A2049" t="s">
        <v>308</v>
      </c>
      <c r="B2049" t="str">
        <f>VLOOKUP(A2049, 'Customer Names'!$A$1:$D$2336,3,FALSE)</f>
        <v>Tang</v>
      </c>
      <c r="C2049">
        <f>VLOOKUP(A2049, 'Medical Examinations'!$A$1:$J$2336,2,FALSE)</f>
        <v>39.615000000000002</v>
      </c>
      <c r="D2049">
        <f>VLOOKUP(A2049,'Medical Examinations'!A2048:J4383,3,FALSE)</f>
        <v>6.32</v>
      </c>
      <c r="E2049" t="str">
        <f>VLOOKUP(A2049,'Medical Examinations'!A2048:J4383,4,FALSE)</f>
        <v>No</v>
      </c>
      <c r="F2049" t="str">
        <f>VLOOKUP(A2049,'Medical Examinations'!A2048:J4383,4,FALSE)</f>
        <v>No</v>
      </c>
      <c r="G2049" t="str">
        <f>VLOOKUP(A2049,'Medical Examinations'!A2049:J4383,6,FALSE)</f>
        <v>Yes</v>
      </c>
      <c r="H2049">
        <f>VLOOKUP(A2049,'Medical Examinations'!A2049:J4383,7,FALSE)</f>
        <v>1</v>
      </c>
      <c r="I2049" s="8" t="str">
        <f>VLOOKUP(A2049,'Medical Examinations'!A2049:J4383,8,FALSE)</f>
        <v>No</v>
      </c>
      <c r="J2049" t="str">
        <f>VLOOKUP(A2049,'Medical Examinations'!A2049:J4383,9,FALSE)</f>
        <v>Obesity</v>
      </c>
      <c r="K2049" t="str">
        <f>VLOOKUP(A2049,'Medical Examinations'!A2049:J4383,10,FALSE)</f>
        <v>Prediabetes</v>
      </c>
      <c r="L2049" s="14">
        <f>VLOOKUP(A2049,'Hospitalisation Details'!$A$1:$H$2344,2,FALSE)</f>
        <v>37958</v>
      </c>
      <c r="M2049">
        <f>VLOOKUP(A2049,'Hospitalisation Details'!$A$1:$H$2344,4,FALSE)</f>
        <v>2730.11</v>
      </c>
      <c r="N2049" t="str">
        <f>VLOOKUP(A2049,'Hospitalisation Details'!$A$1:$H$2344,5,FALSE)</f>
        <v>tier - 2</v>
      </c>
      <c r="O2049" t="str">
        <f>VLOOKUP(A2049,'Hospitalisation Details'!$A$1:$H$2344,6,FALSE)</f>
        <v>tier - 3</v>
      </c>
      <c r="P2049" t="str">
        <f>VLOOKUP(A2049,'Hospitalisation Details'!$A$1:$H$2344,7,FALSE)</f>
        <v>R1012</v>
      </c>
      <c r="Q2049">
        <f>VLOOKUP(A2049,'Hospitalisation Details'!$A$1:$H$2344,8,FALSE)</f>
        <v>19</v>
      </c>
    </row>
    <row r="2050" spans="1:17" x14ac:dyDescent="0.3">
      <c r="A2050" t="s">
        <v>307</v>
      </c>
      <c r="B2050" t="str">
        <f>VLOOKUP(A2050, 'Customer Names'!$A$1:$D$2336,3,FALSE)</f>
        <v>Kennedy</v>
      </c>
      <c r="C2050">
        <f>VLOOKUP(A2050, 'Medical Examinations'!$A$1:$J$2336,2,FALSE)</f>
        <v>30.59</v>
      </c>
      <c r="D2050">
        <f>VLOOKUP(A2050,'Medical Examinations'!A2049:J4384,3,FALSE)</f>
        <v>6.3</v>
      </c>
      <c r="E2050" t="str">
        <f>VLOOKUP(A2050,'Medical Examinations'!A2049:J4384,4,FALSE)</f>
        <v>Yes</v>
      </c>
      <c r="F2050" t="str">
        <f>VLOOKUP(A2050,'Medical Examinations'!A2049:J4384,4,FALSE)</f>
        <v>Yes</v>
      </c>
      <c r="G2050" t="str">
        <f>VLOOKUP(A2050,'Medical Examinations'!A2050:J4384,6,FALSE)</f>
        <v>Yes</v>
      </c>
      <c r="H2050">
        <f>VLOOKUP(A2050,'Medical Examinations'!A2050:J4384,7,FALSE)</f>
        <v>1</v>
      </c>
      <c r="I2050" s="8" t="str">
        <f>VLOOKUP(A2050,'Medical Examinations'!A2050:J4384,8,FALSE)</f>
        <v>No</v>
      </c>
      <c r="J2050" t="str">
        <f>VLOOKUP(A2050,'Medical Examinations'!A2050:J4384,9,FALSE)</f>
        <v>Obesity</v>
      </c>
      <c r="K2050" t="str">
        <f>VLOOKUP(A2050,'Medical Examinations'!A2050:J4384,10,FALSE)</f>
        <v>Prediabetes</v>
      </c>
      <c r="L2050" s="14">
        <f>VLOOKUP(A2050,'Hospitalisation Details'!$A$1:$H$2344,2,FALSE)</f>
        <v>35709</v>
      </c>
      <c r="M2050">
        <f>VLOOKUP(A2050,'Hospitalisation Details'!$A$1:$H$2344,4,FALSE)</f>
        <v>2727.4</v>
      </c>
      <c r="N2050" t="str">
        <f>VLOOKUP(A2050,'Hospitalisation Details'!$A$1:$H$2344,5,FALSE)</f>
        <v>tier - 3</v>
      </c>
      <c r="O2050" t="str">
        <f>VLOOKUP(A2050,'Hospitalisation Details'!$A$1:$H$2344,6,FALSE)</f>
        <v>tier - 3</v>
      </c>
      <c r="P2050" t="str">
        <f>VLOOKUP(A2050,'Hospitalisation Details'!$A$1:$H$2344,7,FALSE)</f>
        <v>R1016</v>
      </c>
      <c r="Q2050">
        <f>VLOOKUP(A2050,'Hospitalisation Details'!$A$1:$H$2344,8,FALSE)</f>
        <v>25</v>
      </c>
    </row>
    <row r="2051" spans="1:17" x14ac:dyDescent="0.3">
      <c r="A2051" t="s">
        <v>306</v>
      </c>
      <c r="B2051" t="str">
        <f>VLOOKUP(A2051, 'Customer Names'!$A$1:$D$2336,3,FALSE)</f>
        <v>Condon</v>
      </c>
      <c r="C2051">
        <f>VLOOKUP(A2051, 'Medical Examinations'!$A$1:$J$2336,2,FALSE)</f>
        <v>16.72</v>
      </c>
      <c r="D2051">
        <f>VLOOKUP(A2051,'Medical Examinations'!A2050:J4385,3,FALSE)</f>
        <v>4.38</v>
      </c>
      <c r="E2051" t="str">
        <f>VLOOKUP(A2051,'Medical Examinations'!A2050:J4385,4,FALSE)</f>
        <v>Yes</v>
      </c>
      <c r="F2051" t="str">
        <f>VLOOKUP(A2051,'Medical Examinations'!A2050:J4385,4,FALSE)</f>
        <v>Yes</v>
      </c>
      <c r="G2051" t="str">
        <f>VLOOKUP(A2051,'Medical Examinations'!A2051:J4385,6,FALSE)</f>
        <v>No</v>
      </c>
      <c r="H2051">
        <f>VLOOKUP(A2051,'Medical Examinations'!A2051:J4385,7,FALSE)</f>
        <v>1</v>
      </c>
      <c r="I2051" s="8" t="str">
        <f>VLOOKUP(A2051,'Medical Examinations'!A2051:J4385,8,FALSE)</f>
        <v>No</v>
      </c>
      <c r="J2051" t="str">
        <f>VLOOKUP(A2051,'Medical Examinations'!A2051:J4385,9,FALSE)</f>
        <v>Underweight</v>
      </c>
      <c r="K2051" t="str">
        <f>VLOOKUP(A2051,'Medical Examinations'!A2051:J4385,10,FALSE)</f>
        <v>Normal</v>
      </c>
      <c r="L2051" s="14">
        <f>VLOOKUP(A2051,'Hospitalisation Details'!$A$1:$H$2344,2,FALSE)</f>
        <v>32375</v>
      </c>
      <c r="M2051">
        <f>VLOOKUP(A2051,'Hospitalisation Details'!$A$1:$H$2344,4,FALSE)</f>
        <v>2726.06</v>
      </c>
      <c r="N2051" t="str">
        <f>VLOOKUP(A2051,'Hospitalisation Details'!$A$1:$H$2344,5,FALSE)</f>
        <v>tier - 2</v>
      </c>
      <c r="O2051" t="str">
        <f>VLOOKUP(A2051,'Hospitalisation Details'!$A$1:$H$2344,6,FALSE)</f>
        <v>tier - 2</v>
      </c>
      <c r="P2051" t="str">
        <f>VLOOKUP(A2051,'Hospitalisation Details'!$A$1:$H$2344,7,FALSE)</f>
        <v>R1013</v>
      </c>
      <c r="Q2051">
        <f>VLOOKUP(A2051,'Hospitalisation Details'!$A$1:$H$2344,8,FALSE)</f>
        <v>34</v>
      </c>
    </row>
    <row r="2052" spans="1:17" x14ac:dyDescent="0.3">
      <c r="A2052" t="s">
        <v>305</v>
      </c>
      <c r="B2052" t="str">
        <f>VLOOKUP(A2052, 'Customer Names'!$A$1:$D$2336,3,FALSE)</f>
        <v>Chepkwony</v>
      </c>
      <c r="C2052">
        <f>VLOOKUP(A2052, 'Medical Examinations'!$A$1:$J$2336,2,FALSE)</f>
        <v>26.22</v>
      </c>
      <c r="D2052">
        <f>VLOOKUP(A2052,'Medical Examinations'!A2051:J4386,3,FALSE)</f>
        <v>4.6500000000000004</v>
      </c>
      <c r="E2052" t="str">
        <f>VLOOKUP(A2052,'Medical Examinations'!A2051:J4386,4,FALSE)</f>
        <v>Yes</v>
      </c>
      <c r="F2052" t="str">
        <f>VLOOKUP(A2052,'Medical Examinations'!A2051:J4386,4,FALSE)</f>
        <v>Yes</v>
      </c>
      <c r="G2052" t="str">
        <f>VLOOKUP(A2052,'Medical Examinations'!A2052:J4386,6,FALSE)</f>
        <v>Yes</v>
      </c>
      <c r="H2052">
        <f>VLOOKUP(A2052,'Medical Examinations'!A2052:J4386,7,FALSE)</f>
        <v>1</v>
      </c>
      <c r="I2052" s="8" t="str">
        <f>VLOOKUP(A2052,'Medical Examinations'!A2052:J4386,8,FALSE)</f>
        <v>No</v>
      </c>
      <c r="J2052" t="str">
        <f>VLOOKUP(A2052,'Medical Examinations'!A2052:J4386,9,FALSE)</f>
        <v>Overweight</v>
      </c>
      <c r="K2052" t="str">
        <f>VLOOKUP(A2052,'Medical Examinations'!A2052:J4386,10,FALSE)</f>
        <v>Normal</v>
      </c>
      <c r="L2052" s="14">
        <f>VLOOKUP(A2052,'Hospitalisation Details'!$A$1:$H$2344,2,FALSE)</f>
        <v>35733</v>
      </c>
      <c r="M2052">
        <f>VLOOKUP(A2052,'Hospitalisation Details'!$A$1:$H$2344,4,FALSE)</f>
        <v>2721.32</v>
      </c>
      <c r="N2052" t="str">
        <f>VLOOKUP(A2052,'Hospitalisation Details'!$A$1:$H$2344,5,FALSE)</f>
        <v>tier - 1</v>
      </c>
      <c r="O2052" t="str">
        <f>VLOOKUP(A2052,'Hospitalisation Details'!$A$1:$H$2344,6,FALSE)</f>
        <v>tier - 3</v>
      </c>
      <c r="P2052" t="str">
        <f>VLOOKUP(A2052,'Hospitalisation Details'!$A$1:$H$2344,7,FALSE)</f>
        <v>R1014</v>
      </c>
      <c r="Q2052">
        <f>VLOOKUP(A2052,'Hospitalisation Details'!$A$1:$H$2344,8,FALSE)</f>
        <v>25</v>
      </c>
    </row>
    <row r="2053" spans="1:17" x14ac:dyDescent="0.3">
      <c r="A2053" t="s">
        <v>304</v>
      </c>
      <c r="B2053" t="str">
        <f>VLOOKUP(A2053, 'Customer Names'!$A$1:$D$2336,3,FALSE)</f>
        <v>Rodriguez</v>
      </c>
      <c r="C2053">
        <f>VLOOKUP(A2053, 'Medical Examinations'!$A$1:$J$2336,2,FALSE)</f>
        <v>31.824999999999999</v>
      </c>
      <c r="D2053">
        <f>VLOOKUP(A2053,'Medical Examinations'!A2052:J4387,3,FALSE)</f>
        <v>4.7</v>
      </c>
      <c r="E2053" t="str">
        <f>VLOOKUP(A2053,'Medical Examinations'!A2052:J4387,4,FALSE)</f>
        <v>No</v>
      </c>
      <c r="F2053" t="str">
        <f>VLOOKUP(A2053,'Medical Examinations'!A2052:J4387,4,FALSE)</f>
        <v>No</v>
      </c>
      <c r="G2053" t="str">
        <f>VLOOKUP(A2053,'Medical Examinations'!A2053:J4387,6,FALSE)</f>
        <v>Yes</v>
      </c>
      <c r="H2053">
        <f>VLOOKUP(A2053,'Medical Examinations'!A2053:J4387,7,FALSE)</f>
        <v>1</v>
      </c>
      <c r="I2053" s="8" t="str">
        <f>VLOOKUP(A2053,'Medical Examinations'!A2053:J4387,8,FALSE)</f>
        <v>No</v>
      </c>
      <c r="J2053" t="str">
        <f>VLOOKUP(A2053,'Medical Examinations'!A2053:J4387,9,FALSE)</f>
        <v>Obesity</v>
      </c>
      <c r="K2053" t="str">
        <f>VLOOKUP(A2053,'Medical Examinations'!A2053:J4387,10,FALSE)</f>
        <v>Normal</v>
      </c>
      <c r="L2053" s="14">
        <f>VLOOKUP(A2053,'Hospitalisation Details'!$A$1:$H$2344,2,FALSE)</f>
        <v>37839</v>
      </c>
      <c r="M2053">
        <f>VLOOKUP(A2053,'Hospitalisation Details'!$A$1:$H$2344,4,FALSE)</f>
        <v>2719.28</v>
      </c>
      <c r="N2053" t="str">
        <f>VLOOKUP(A2053,'Hospitalisation Details'!$A$1:$H$2344,5,FALSE)</f>
        <v>tier - 2</v>
      </c>
      <c r="O2053" t="str">
        <f>VLOOKUP(A2053,'Hospitalisation Details'!$A$1:$H$2344,6,FALSE)</f>
        <v>tier - 2</v>
      </c>
      <c r="P2053" t="str">
        <f>VLOOKUP(A2053,'Hospitalisation Details'!$A$1:$H$2344,7,FALSE)</f>
        <v>R1012</v>
      </c>
      <c r="Q2053">
        <f>VLOOKUP(A2053,'Hospitalisation Details'!$A$1:$H$2344,8,FALSE)</f>
        <v>19</v>
      </c>
    </row>
    <row r="2054" spans="1:17" x14ac:dyDescent="0.3">
      <c r="A2054" t="s">
        <v>303</v>
      </c>
      <c r="B2054" t="str">
        <f>VLOOKUP(A2054, 'Customer Names'!$A$1:$D$2336,3,FALSE)</f>
        <v>Szynkarczuk</v>
      </c>
      <c r="C2054">
        <f>VLOOKUP(A2054, 'Medical Examinations'!$A$1:$J$2336,2,FALSE)</f>
        <v>25.745000000000001</v>
      </c>
      <c r="D2054">
        <f>VLOOKUP(A2054,'Medical Examinations'!A2053:J4388,3,FALSE)</f>
        <v>4.34</v>
      </c>
      <c r="E2054" t="str">
        <f>VLOOKUP(A2054,'Medical Examinations'!A2053:J4388,4,FALSE)</f>
        <v>No</v>
      </c>
      <c r="F2054" t="str">
        <f>VLOOKUP(A2054,'Medical Examinations'!A2053:J4388,4,FALSE)</f>
        <v>No</v>
      </c>
      <c r="G2054" t="str">
        <f>VLOOKUP(A2054,'Medical Examinations'!A2054:J4388,6,FALSE)</f>
        <v>Yes</v>
      </c>
      <c r="H2054">
        <f>VLOOKUP(A2054,'Medical Examinations'!A2054:J4388,7,FALSE)</f>
        <v>1</v>
      </c>
      <c r="I2054" s="8" t="str">
        <f>VLOOKUP(A2054,'Medical Examinations'!A2054:J4388,8,FALSE)</f>
        <v>No</v>
      </c>
      <c r="J2054" t="str">
        <f>VLOOKUP(A2054,'Medical Examinations'!A2054:J4388,9,FALSE)</f>
        <v>Overweight</v>
      </c>
      <c r="K2054" t="str">
        <f>VLOOKUP(A2054,'Medical Examinations'!A2054:J4388,10,FALSE)</f>
        <v>Normal</v>
      </c>
      <c r="L2054" s="14">
        <f>VLOOKUP(A2054,'Hospitalisation Details'!$A$1:$H$2344,2,FALSE)</f>
        <v>37956</v>
      </c>
      <c r="M2054">
        <f>VLOOKUP(A2054,'Hospitalisation Details'!$A$1:$H$2344,4,FALSE)</f>
        <v>2710.83</v>
      </c>
      <c r="N2054" t="str">
        <f>VLOOKUP(A2054,'Hospitalisation Details'!$A$1:$H$2344,5,FALSE)</f>
        <v>tier - 2</v>
      </c>
      <c r="O2054" t="str">
        <f>VLOOKUP(A2054,'Hospitalisation Details'!$A$1:$H$2344,6,FALSE)</f>
        <v>tier - 3</v>
      </c>
      <c r="P2054" t="str">
        <f>VLOOKUP(A2054,'Hospitalisation Details'!$A$1:$H$2344,7,FALSE)</f>
        <v>R1012</v>
      </c>
      <c r="Q2054">
        <f>VLOOKUP(A2054,'Hospitalisation Details'!$A$1:$H$2344,8,FALSE)</f>
        <v>19</v>
      </c>
    </row>
    <row r="2055" spans="1:17" x14ac:dyDescent="0.3">
      <c r="A2055" t="s">
        <v>302</v>
      </c>
      <c r="B2055" t="str">
        <f>VLOOKUP(A2055, 'Customer Names'!$A$1:$D$2336,3,FALSE)</f>
        <v>Brill</v>
      </c>
      <c r="C2055">
        <f>VLOOKUP(A2055, 'Medical Examinations'!$A$1:$J$2336,2,FALSE)</f>
        <v>24.605</v>
      </c>
      <c r="D2055">
        <f>VLOOKUP(A2055,'Medical Examinations'!A2054:J4389,3,FALSE)</f>
        <v>5.62</v>
      </c>
      <c r="E2055" t="str">
        <f>VLOOKUP(A2055,'Medical Examinations'!A2054:J4389,4,FALSE)</f>
        <v>No</v>
      </c>
      <c r="F2055" t="str">
        <f>VLOOKUP(A2055,'Medical Examinations'!A2054:J4389,4,FALSE)</f>
        <v>No</v>
      </c>
      <c r="G2055" t="str">
        <f>VLOOKUP(A2055,'Medical Examinations'!A2055:J4389,6,FALSE)</f>
        <v>Yes</v>
      </c>
      <c r="H2055">
        <f>VLOOKUP(A2055,'Medical Examinations'!A2055:J4389,7,FALSE)</f>
        <v>1</v>
      </c>
      <c r="I2055" s="8" t="str">
        <f>VLOOKUP(A2055,'Medical Examinations'!A2055:J4389,8,FALSE)</f>
        <v>No</v>
      </c>
      <c r="J2055" t="str">
        <f>VLOOKUP(A2055,'Medical Examinations'!A2055:J4389,9,FALSE)</f>
        <v>Normal weight</v>
      </c>
      <c r="K2055" t="str">
        <f>VLOOKUP(A2055,'Medical Examinations'!A2055:J4389,10,FALSE)</f>
        <v>Normal</v>
      </c>
      <c r="L2055" s="14">
        <f>VLOOKUP(A2055,'Hospitalisation Details'!$A$1:$H$2344,2,FALSE)</f>
        <v>37946</v>
      </c>
      <c r="M2055">
        <f>VLOOKUP(A2055,'Hospitalisation Details'!$A$1:$H$2344,4,FALSE)</f>
        <v>2709.24</v>
      </c>
      <c r="N2055" t="str">
        <f>VLOOKUP(A2055,'Hospitalisation Details'!$A$1:$H$2344,5,FALSE)</f>
        <v>tier - 2</v>
      </c>
      <c r="O2055" t="str">
        <f>VLOOKUP(A2055,'Hospitalisation Details'!$A$1:$H$2344,6,FALSE)</f>
        <v>tier - 2</v>
      </c>
      <c r="P2055" t="str">
        <f>VLOOKUP(A2055,'Hospitalisation Details'!$A$1:$H$2344,7,FALSE)</f>
        <v>R1012</v>
      </c>
      <c r="Q2055">
        <f>VLOOKUP(A2055,'Hospitalisation Details'!$A$1:$H$2344,8,FALSE)</f>
        <v>19</v>
      </c>
    </row>
    <row r="2056" spans="1:17" x14ac:dyDescent="0.3">
      <c r="A2056" t="s">
        <v>301</v>
      </c>
      <c r="B2056" t="str">
        <f>VLOOKUP(A2056, 'Customer Names'!$A$1:$D$2336,3,FALSE)</f>
        <v>Adams</v>
      </c>
      <c r="C2056">
        <f>VLOOKUP(A2056, 'Medical Examinations'!$A$1:$J$2336,2,FALSE)</f>
        <v>24.51</v>
      </c>
      <c r="D2056">
        <f>VLOOKUP(A2056,'Medical Examinations'!A2055:J4390,3,FALSE)</f>
        <v>4.24</v>
      </c>
      <c r="E2056" t="str">
        <f>VLOOKUP(A2056,'Medical Examinations'!A2055:J4390,4,FALSE)</f>
        <v>No</v>
      </c>
      <c r="F2056" t="str">
        <f>VLOOKUP(A2056,'Medical Examinations'!A2055:J4390,4,FALSE)</f>
        <v>No</v>
      </c>
      <c r="G2056" t="str">
        <f>VLOOKUP(A2056,'Medical Examinations'!A2056:J4390,6,FALSE)</f>
        <v>Yes</v>
      </c>
      <c r="H2056">
        <f>VLOOKUP(A2056,'Medical Examinations'!A2056:J4390,7,FALSE)</f>
        <v>1</v>
      </c>
      <c r="I2056" s="8" t="str">
        <f>VLOOKUP(A2056,'Medical Examinations'!A2056:J4390,8,FALSE)</f>
        <v>No</v>
      </c>
      <c r="J2056" t="str">
        <f>VLOOKUP(A2056,'Medical Examinations'!A2056:J4390,9,FALSE)</f>
        <v>Normal weight</v>
      </c>
      <c r="K2056" t="str">
        <f>VLOOKUP(A2056,'Medical Examinations'!A2056:J4390,10,FALSE)</f>
        <v>Normal</v>
      </c>
      <c r="L2056" s="14">
        <f>VLOOKUP(A2056,'Hospitalisation Details'!$A$1:$H$2344,2,FALSE)</f>
        <v>37819</v>
      </c>
      <c r="M2056">
        <f>VLOOKUP(A2056,'Hospitalisation Details'!$A$1:$H$2344,4,FALSE)</f>
        <v>2709.11</v>
      </c>
      <c r="N2056" t="str">
        <f>VLOOKUP(A2056,'Hospitalisation Details'!$A$1:$H$2344,5,FALSE)</f>
        <v>tier - 2</v>
      </c>
      <c r="O2056" t="str">
        <f>VLOOKUP(A2056,'Hospitalisation Details'!$A$1:$H$2344,6,FALSE)</f>
        <v>tier - 2</v>
      </c>
      <c r="P2056" t="str">
        <f>VLOOKUP(A2056,'Hospitalisation Details'!$A$1:$H$2344,7,FALSE)</f>
        <v>R1012</v>
      </c>
      <c r="Q2056">
        <f>VLOOKUP(A2056,'Hospitalisation Details'!$A$1:$H$2344,8,FALSE)</f>
        <v>19</v>
      </c>
    </row>
    <row r="2057" spans="1:17" x14ac:dyDescent="0.3">
      <c r="A2057" t="s">
        <v>300</v>
      </c>
      <c r="B2057" t="str">
        <f>VLOOKUP(A2057, 'Customer Names'!$A$1:$D$2336,3,FALSE)</f>
        <v>Nunn</v>
      </c>
      <c r="C2057">
        <f>VLOOKUP(A2057, 'Medical Examinations'!$A$1:$J$2336,2,FALSE)</f>
        <v>31.065000000000001</v>
      </c>
      <c r="D2057">
        <f>VLOOKUP(A2057,'Medical Examinations'!A2056:J4391,3,FALSE)</f>
        <v>4.57</v>
      </c>
      <c r="E2057" t="str">
        <f>VLOOKUP(A2057,'Medical Examinations'!A2056:J4391,4,FALSE)</f>
        <v>Yes</v>
      </c>
      <c r="F2057" t="str">
        <f>VLOOKUP(A2057,'Medical Examinations'!A2056:J4391,4,FALSE)</f>
        <v>Yes</v>
      </c>
      <c r="G2057" t="str">
        <f>VLOOKUP(A2057,'Medical Examinations'!A2057:J4391,6,FALSE)</f>
        <v>No</v>
      </c>
      <c r="H2057">
        <f>VLOOKUP(A2057,'Medical Examinations'!A2057:J4391,7,FALSE)</f>
        <v>0</v>
      </c>
      <c r="I2057" s="8" t="str">
        <f>VLOOKUP(A2057,'Medical Examinations'!A2057:J4391,8,FALSE)</f>
        <v>No</v>
      </c>
      <c r="J2057" t="str">
        <f>VLOOKUP(A2057,'Medical Examinations'!A2057:J4391,9,FALSE)</f>
        <v>Obesity</v>
      </c>
      <c r="K2057" t="str">
        <f>VLOOKUP(A2057,'Medical Examinations'!A2057:J4391,10,FALSE)</f>
        <v>Normal</v>
      </c>
      <c r="L2057" s="14">
        <f>VLOOKUP(A2057,'Hospitalisation Details'!$A$1:$H$2344,2,FALSE)</f>
        <v>35229</v>
      </c>
      <c r="M2057">
        <f>VLOOKUP(A2057,'Hospitalisation Details'!$A$1:$H$2344,4,FALSE)</f>
        <v>2699.57</v>
      </c>
      <c r="N2057" t="str">
        <f>VLOOKUP(A2057,'Hospitalisation Details'!$A$1:$H$2344,5,FALSE)</f>
        <v>tier - 2</v>
      </c>
      <c r="O2057" t="str">
        <f>VLOOKUP(A2057,'Hospitalisation Details'!$A$1:$H$2344,6,FALSE)</f>
        <v>tier - 1</v>
      </c>
      <c r="P2057" t="str">
        <f>VLOOKUP(A2057,'Hospitalisation Details'!$A$1:$H$2344,7,FALSE)</f>
        <v>R1012</v>
      </c>
      <c r="Q2057">
        <f>VLOOKUP(A2057,'Hospitalisation Details'!$A$1:$H$2344,8,FALSE)</f>
        <v>26</v>
      </c>
    </row>
    <row r="2058" spans="1:17" x14ac:dyDescent="0.3">
      <c r="A2058" t="s">
        <v>299</v>
      </c>
      <c r="B2058" t="str">
        <f>VLOOKUP(A2058, 'Customer Names'!$A$1:$D$2336,3,FALSE)</f>
        <v>Blair</v>
      </c>
      <c r="C2058">
        <f>VLOOKUP(A2058, 'Medical Examinations'!$A$1:$J$2336,2,FALSE)</f>
        <v>28.12</v>
      </c>
      <c r="D2058">
        <f>VLOOKUP(A2058,'Medical Examinations'!A2057:J4392,3,FALSE)</f>
        <v>5.05</v>
      </c>
      <c r="E2058" t="str">
        <f>VLOOKUP(A2058,'Medical Examinations'!A2057:J4392,4,FALSE)</f>
        <v>No</v>
      </c>
      <c r="F2058" t="str">
        <f>VLOOKUP(A2058,'Medical Examinations'!A2057:J4392,4,FALSE)</f>
        <v>No</v>
      </c>
      <c r="G2058" t="str">
        <f>VLOOKUP(A2058,'Medical Examinations'!A2058:J4392,6,FALSE)</f>
        <v>No</v>
      </c>
      <c r="H2058">
        <f>VLOOKUP(A2058,'Medical Examinations'!A2058:J4392,7,FALSE)</f>
        <v>0</v>
      </c>
      <c r="I2058" s="8" t="str">
        <f>VLOOKUP(A2058,'Medical Examinations'!A2058:J4392,8,FALSE)</f>
        <v>No</v>
      </c>
      <c r="J2058" t="str">
        <f>VLOOKUP(A2058,'Medical Examinations'!A2058:J4392,9,FALSE)</f>
        <v>Overweight</v>
      </c>
      <c r="K2058" t="str">
        <f>VLOOKUP(A2058,'Medical Examinations'!A2058:J4392,10,FALSE)</f>
        <v>Normal</v>
      </c>
      <c r="L2058" s="14">
        <f>VLOOKUP(A2058,'Hospitalisation Details'!$A$1:$H$2344,2,FALSE)</f>
        <v>36322</v>
      </c>
      <c r="M2058">
        <f>VLOOKUP(A2058,'Hospitalisation Details'!$A$1:$H$2344,4,FALSE)</f>
        <v>2690.11</v>
      </c>
      <c r="N2058" t="str">
        <f>VLOOKUP(A2058,'Hospitalisation Details'!$A$1:$H$2344,5,FALSE)</f>
        <v>tier - 2</v>
      </c>
      <c r="O2058" t="str">
        <f>VLOOKUP(A2058,'Hospitalisation Details'!$A$1:$H$2344,6,FALSE)</f>
        <v>tier - 2</v>
      </c>
      <c r="P2058" t="str">
        <f>VLOOKUP(A2058,'Hospitalisation Details'!$A$1:$H$2344,7,FALSE)</f>
        <v>R1012</v>
      </c>
      <c r="Q2058">
        <f>VLOOKUP(A2058,'Hospitalisation Details'!$A$1:$H$2344,8,FALSE)</f>
        <v>23</v>
      </c>
    </row>
    <row r="2059" spans="1:17" x14ac:dyDescent="0.3">
      <c r="A2059" t="s">
        <v>298</v>
      </c>
      <c r="B2059" t="str">
        <f>VLOOKUP(A2059, 'Customer Names'!$A$1:$D$2336,3,FALSE)</f>
        <v>Sharkey</v>
      </c>
      <c r="C2059">
        <f>VLOOKUP(A2059, 'Medical Examinations'!$A$1:$J$2336,2,FALSE)</f>
        <v>38.06</v>
      </c>
      <c r="D2059">
        <f>VLOOKUP(A2059,'Medical Examinations'!A2058:J4393,3,FALSE)</f>
        <v>6.16</v>
      </c>
      <c r="E2059" t="str">
        <f>VLOOKUP(A2059,'Medical Examinations'!A2058:J4393,4,FALSE)</f>
        <v>No</v>
      </c>
      <c r="F2059" t="str">
        <f>VLOOKUP(A2059,'Medical Examinations'!A2058:J4393,4,FALSE)</f>
        <v>No</v>
      </c>
      <c r="G2059" t="str">
        <f>VLOOKUP(A2059,'Medical Examinations'!A2059:J4393,6,FALSE)</f>
        <v>No</v>
      </c>
      <c r="H2059">
        <f>VLOOKUP(A2059,'Medical Examinations'!A2059:J4393,7,FALSE)</f>
        <v>0</v>
      </c>
      <c r="I2059" s="8" t="str">
        <f>VLOOKUP(A2059,'Medical Examinations'!A2059:J4393,8,FALSE)</f>
        <v>No</v>
      </c>
      <c r="J2059" t="str">
        <f>VLOOKUP(A2059,'Medical Examinations'!A2059:J4393,9,FALSE)</f>
        <v>Obesity</v>
      </c>
      <c r="K2059" t="str">
        <f>VLOOKUP(A2059,'Medical Examinations'!A2059:J4393,10,FALSE)</f>
        <v>Prediabetes</v>
      </c>
      <c r="L2059" s="14">
        <f>VLOOKUP(A2059,'Hospitalisation Details'!$A$1:$H$2344,2,FALSE)</f>
        <v>34609</v>
      </c>
      <c r="M2059">
        <f>VLOOKUP(A2059,'Hospitalisation Details'!$A$1:$H$2344,4,FALSE)</f>
        <v>2689.5</v>
      </c>
      <c r="N2059" t="str">
        <f>VLOOKUP(A2059,'Hospitalisation Details'!$A$1:$H$2344,5,FALSE)</f>
        <v>tier - 3</v>
      </c>
      <c r="O2059" t="str">
        <f>VLOOKUP(A2059,'Hospitalisation Details'!$A$1:$H$2344,6,FALSE)</f>
        <v>tier - 2</v>
      </c>
      <c r="P2059" t="str">
        <f>VLOOKUP(A2059,'Hospitalisation Details'!$A$1:$H$2344,7,FALSE)</f>
        <v>R1013</v>
      </c>
      <c r="Q2059">
        <f>VLOOKUP(A2059,'Hospitalisation Details'!$A$1:$H$2344,8,FALSE)</f>
        <v>28</v>
      </c>
    </row>
    <row r="2060" spans="1:17" x14ac:dyDescent="0.3">
      <c r="A2060" t="s">
        <v>297</v>
      </c>
      <c r="B2060" t="str">
        <f>VLOOKUP(A2060, 'Customer Names'!$A$1:$D$2336,3,FALSE)</f>
        <v>Scalard</v>
      </c>
      <c r="C2060">
        <f>VLOOKUP(A2060, 'Medical Examinations'!$A$1:$J$2336,2,FALSE)</f>
        <v>24.96</v>
      </c>
      <c r="D2060">
        <f>VLOOKUP(A2060,'Medical Examinations'!A2059:J4394,3,FALSE)</f>
        <v>4.57</v>
      </c>
      <c r="E2060" t="str">
        <f>VLOOKUP(A2060,'Medical Examinations'!A2059:J4394,4,FALSE)</f>
        <v>No</v>
      </c>
      <c r="F2060" t="str">
        <f>VLOOKUP(A2060,'Medical Examinations'!A2059:J4394,4,FALSE)</f>
        <v>No</v>
      </c>
      <c r="G2060" t="str">
        <f>VLOOKUP(A2060,'Medical Examinations'!A2060:J4394,6,FALSE)</f>
        <v>No</v>
      </c>
      <c r="H2060">
        <f>VLOOKUP(A2060,'Medical Examinations'!A2060:J4394,7,FALSE)</f>
        <v>0</v>
      </c>
      <c r="I2060" s="8" t="str">
        <f>VLOOKUP(A2060,'Medical Examinations'!A2060:J4394,8,FALSE)</f>
        <v>No</v>
      </c>
      <c r="J2060" t="str">
        <f>VLOOKUP(A2060,'Medical Examinations'!A2060:J4394,9,FALSE)</f>
        <v>Overweight</v>
      </c>
      <c r="K2060" t="str">
        <f>VLOOKUP(A2060,'Medical Examinations'!A2060:J4394,10,FALSE)</f>
        <v>Normal</v>
      </c>
      <c r="L2060" s="14">
        <f>VLOOKUP(A2060,'Hospitalisation Details'!$A$1:$H$2344,2,FALSE)</f>
        <v>34594</v>
      </c>
      <c r="M2060">
        <f>VLOOKUP(A2060,'Hospitalisation Details'!$A$1:$H$2344,4,FALSE)</f>
        <v>2684.69</v>
      </c>
      <c r="N2060" t="str">
        <f>VLOOKUP(A2060,'Hospitalisation Details'!$A$1:$H$2344,5,FALSE)</f>
        <v>tier - 2</v>
      </c>
      <c r="O2060" t="str">
        <f>VLOOKUP(A2060,'Hospitalisation Details'!$A$1:$H$2344,6,FALSE)</f>
        <v>tier - 2</v>
      </c>
      <c r="P2060" t="str">
        <f>VLOOKUP(A2060,'Hospitalisation Details'!$A$1:$H$2344,7,FALSE)</f>
        <v>R1013</v>
      </c>
      <c r="Q2060">
        <f>VLOOKUP(A2060,'Hospitalisation Details'!$A$1:$H$2344,8,FALSE)</f>
        <v>28</v>
      </c>
    </row>
    <row r="2061" spans="1:17" x14ac:dyDescent="0.3">
      <c r="A2061" t="s">
        <v>296</v>
      </c>
      <c r="B2061" t="str">
        <f>VLOOKUP(A2061, 'Customer Names'!$A$1:$D$2336,3,FALSE)</f>
        <v>Burget</v>
      </c>
      <c r="C2061">
        <f>VLOOKUP(A2061, 'Medical Examinations'!$A$1:$J$2336,2,FALSE)</f>
        <v>17.670000000000002</v>
      </c>
      <c r="D2061">
        <f>VLOOKUP(A2061,'Medical Examinations'!A2060:J4395,3,FALSE)</f>
        <v>5.53</v>
      </c>
      <c r="E2061" t="str">
        <f>VLOOKUP(A2061,'Medical Examinations'!A2060:J4395,4,FALSE)</f>
        <v>Yes</v>
      </c>
      <c r="F2061" t="str">
        <f>VLOOKUP(A2061,'Medical Examinations'!A2060:J4395,4,FALSE)</f>
        <v>Yes</v>
      </c>
      <c r="G2061" t="str">
        <f>VLOOKUP(A2061,'Medical Examinations'!A2061:J4395,6,FALSE)</f>
        <v>No</v>
      </c>
      <c r="H2061">
        <f>VLOOKUP(A2061,'Medical Examinations'!A2061:J4395,7,FALSE)</f>
        <v>0</v>
      </c>
      <c r="I2061" s="8" t="str">
        <f>VLOOKUP(A2061,'Medical Examinations'!A2061:J4395,8,FALSE)</f>
        <v>No</v>
      </c>
      <c r="J2061" t="str">
        <f>VLOOKUP(A2061,'Medical Examinations'!A2061:J4395,9,FALSE)</f>
        <v>Underweight</v>
      </c>
      <c r="K2061" t="str">
        <f>VLOOKUP(A2061,'Medical Examinations'!A2061:J4395,10,FALSE)</f>
        <v>Normal</v>
      </c>
      <c r="L2061" s="14">
        <f>VLOOKUP(A2061,'Hospitalisation Details'!$A$1:$H$2344,2,FALSE)</f>
        <v>35282</v>
      </c>
      <c r="M2061">
        <f>VLOOKUP(A2061,'Hospitalisation Details'!$A$1:$H$2344,4,FALSE)</f>
        <v>2680.95</v>
      </c>
      <c r="N2061" t="str">
        <f>VLOOKUP(A2061,'Hospitalisation Details'!$A$1:$H$2344,5,FALSE)</f>
        <v>tier - 3</v>
      </c>
      <c r="O2061" t="str">
        <f>VLOOKUP(A2061,'Hospitalisation Details'!$A$1:$H$2344,6,FALSE)</f>
        <v>tier - 2</v>
      </c>
      <c r="P2061" t="str">
        <f>VLOOKUP(A2061,'Hospitalisation Details'!$A$1:$H$2344,7,FALSE)</f>
        <v>R1012</v>
      </c>
      <c r="Q2061">
        <f>VLOOKUP(A2061,'Hospitalisation Details'!$A$1:$H$2344,8,FALSE)</f>
        <v>26</v>
      </c>
    </row>
    <row r="2062" spans="1:17" x14ac:dyDescent="0.3">
      <c r="A2062" t="s">
        <v>295</v>
      </c>
      <c r="B2062" t="str">
        <f>VLOOKUP(A2062, 'Customer Names'!$A$1:$D$2336,3,FALSE)</f>
        <v>English</v>
      </c>
      <c r="C2062">
        <f>VLOOKUP(A2062, 'Medical Examinations'!$A$1:$J$2336,2,FALSE)</f>
        <v>31.35</v>
      </c>
      <c r="D2062">
        <f>VLOOKUP(A2062,'Medical Examinations'!A2061:J4396,3,FALSE)</f>
        <v>5.84</v>
      </c>
      <c r="E2062" t="str">
        <f>VLOOKUP(A2062,'Medical Examinations'!A2061:J4396,4,FALSE)</f>
        <v>No</v>
      </c>
      <c r="F2062" t="str">
        <f>VLOOKUP(A2062,'Medical Examinations'!A2061:J4396,4,FALSE)</f>
        <v>No</v>
      </c>
      <c r="G2062" t="str">
        <f>VLOOKUP(A2062,'Medical Examinations'!A2062:J4396,6,FALSE)</f>
        <v>No</v>
      </c>
      <c r="H2062">
        <f>VLOOKUP(A2062,'Medical Examinations'!A2062:J4396,7,FALSE)</f>
        <v>1</v>
      </c>
      <c r="I2062" s="8" t="str">
        <f>VLOOKUP(A2062,'Medical Examinations'!A2062:J4396,8,FALSE)</f>
        <v>No</v>
      </c>
      <c r="J2062" t="str">
        <f>VLOOKUP(A2062,'Medical Examinations'!A2062:J4396,9,FALSE)</f>
        <v>Obesity</v>
      </c>
      <c r="K2062" t="str">
        <f>VLOOKUP(A2062,'Medical Examinations'!A2062:J4396,10,FALSE)</f>
        <v>Prediabetes</v>
      </c>
      <c r="L2062" s="14">
        <f>VLOOKUP(A2062,'Hospitalisation Details'!$A$1:$H$2344,2,FALSE)</f>
        <v>36869</v>
      </c>
      <c r="M2062">
        <f>VLOOKUP(A2062,'Hospitalisation Details'!$A$1:$H$2344,4,FALSE)</f>
        <v>2643.27</v>
      </c>
      <c r="N2062" t="str">
        <f>VLOOKUP(A2062,'Hospitalisation Details'!$A$1:$H$2344,5,FALSE)</f>
        <v>tier - 2</v>
      </c>
      <c r="O2062" t="str">
        <f>VLOOKUP(A2062,'Hospitalisation Details'!$A$1:$H$2344,6,FALSE)</f>
        <v>tier - 1</v>
      </c>
      <c r="P2062" t="str">
        <f>VLOOKUP(A2062,'Hospitalisation Details'!$A$1:$H$2344,7,FALSE)</f>
        <v>R1012</v>
      </c>
      <c r="Q2062">
        <f>VLOOKUP(A2062,'Hospitalisation Details'!$A$1:$H$2344,8,FALSE)</f>
        <v>22</v>
      </c>
    </row>
    <row r="2063" spans="1:17" x14ac:dyDescent="0.3">
      <c r="A2063" t="s">
        <v>294</v>
      </c>
      <c r="B2063" t="str">
        <f>VLOOKUP(A2063, 'Customer Names'!$A$1:$D$2336,3,FALSE)</f>
        <v>Hampton</v>
      </c>
      <c r="C2063">
        <f>VLOOKUP(A2063, 'Medical Examinations'!$A$1:$J$2336,2,FALSE)</f>
        <v>28.31</v>
      </c>
      <c r="D2063">
        <f>VLOOKUP(A2063,'Medical Examinations'!A2062:J4397,3,FALSE)</f>
        <v>6.41</v>
      </c>
      <c r="E2063" t="str">
        <f>VLOOKUP(A2063,'Medical Examinations'!A2062:J4397,4,FALSE)</f>
        <v>No</v>
      </c>
      <c r="F2063" t="str">
        <f>VLOOKUP(A2063,'Medical Examinations'!A2062:J4397,4,FALSE)</f>
        <v>No</v>
      </c>
      <c r="G2063" t="str">
        <f>VLOOKUP(A2063,'Medical Examinations'!A2063:J4397,6,FALSE)</f>
        <v>No</v>
      </c>
      <c r="H2063">
        <f>VLOOKUP(A2063,'Medical Examinations'!A2063:J4397,7,FALSE)</f>
        <v>1</v>
      </c>
      <c r="I2063" s="8" t="str">
        <f>VLOOKUP(A2063,'Medical Examinations'!A2063:J4397,8,FALSE)</f>
        <v>No</v>
      </c>
      <c r="J2063" t="str">
        <f>VLOOKUP(A2063,'Medical Examinations'!A2063:J4397,9,FALSE)</f>
        <v>Overweight</v>
      </c>
      <c r="K2063" t="str">
        <f>VLOOKUP(A2063,'Medical Examinations'!A2063:J4397,10,FALSE)</f>
        <v>Diabetes</v>
      </c>
      <c r="L2063" s="14">
        <f>VLOOKUP(A2063,'Hospitalisation Details'!$A$1:$H$2344,2,FALSE)</f>
        <v>36701</v>
      </c>
      <c r="M2063">
        <f>VLOOKUP(A2063,'Hospitalisation Details'!$A$1:$H$2344,4,FALSE)</f>
        <v>2639.04</v>
      </c>
      <c r="N2063" t="str">
        <f>VLOOKUP(A2063,'Hospitalisation Details'!$A$1:$H$2344,5,FALSE)</f>
        <v>tier - 2</v>
      </c>
      <c r="O2063" t="str">
        <f>VLOOKUP(A2063,'Hospitalisation Details'!$A$1:$H$2344,6,FALSE)</f>
        <v>tier - 2</v>
      </c>
      <c r="P2063" t="str">
        <f>VLOOKUP(A2063,'Hospitalisation Details'!$A$1:$H$2344,7,FALSE)</f>
        <v>R1012</v>
      </c>
      <c r="Q2063">
        <f>VLOOKUP(A2063,'Hospitalisation Details'!$A$1:$H$2344,8,FALSE)</f>
        <v>22</v>
      </c>
    </row>
    <row r="2064" spans="1:17" x14ac:dyDescent="0.3">
      <c r="A2064" t="s">
        <v>293</v>
      </c>
      <c r="B2064" t="str">
        <f>VLOOKUP(A2064, 'Customer Names'!$A$1:$D$2336,3,FALSE)</f>
        <v>Flynn</v>
      </c>
      <c r="C2064">
        <f>VLOOKUP(A2064, 'Medical Examinations'!$A$1:$J$2336,2,FALSE)</f>
        <v>30.3</v>
      </c>
      <c r="D2064">
        <f>VLOOKUP(A2064,'Medical Examinations'!A2063:J4398,3,FALSE)</f>
        <v>4.7300000000000004</v>
      </c>
      <c r="E2064" t="str">
        <f>VLOOKUP(A2064,'Medical Examinations'!A2063:J4398,4,FALSE)</f>
        <v>Yes</v>
      </c>
      <c r="F2064" t="str">
        <f>VLOOKUP(A2064,'Medical Examinations'!A2063:J4398,4,FALSE)</f>
        <v>Yes</v>
      </c>
      <c r="G2064" t="str">
        <f>VLOOKUP(A2064,'Medical Examinations'!A2064:J4398,6,FALSE)</f>
        <v>Yes</v>
      </c>
      <c r="H2064">
        <f>VLOOKUP(A2064,'Medical Examinations'!A2064:J4398,7,FALSE)</f>
        <v>1</v>
      </c>
      <c r="I2064" s="8" t="str">
        <f>VLOOKUP(A2064,'Medical Examinations'!A2064:J4398,8,FALSE)</f>
        <v>No</v>
      </c>
      <c r="J2064" t="str">
        <f>VLOOKUP(A2064,'Medical Examinations'!A2064:J4398,9,FALSE)</f>
        <v>Obesity</v>
      </c>
      <c r="K2064" t="str">
        <f>VLOOKUP(A2064,'Medical Examinations'!A2064:J4398,10,FALSE)</f>
        <v>Normal</v>
      </c>
      <c r="L2064" s="14">
        <f>VLOOKUP(A2064,'Hospitalisation Details'!$A$1:$H$2344,2,FALSE)</f>
        <v>35668</v>
      </c>
      <c r="M2064">
        <f>VLOOKUP(A2064,'Hospitalisation Details'!$A$1:$H$2344,4,FALSE)</f>
        <v>2632.99</v>
      </c>
      <c r="N2064" t="str">
        <f>VLOOKUP(A2064,'Hospitalisation Details'!$A$1:$H$2344,5,FALSE)</f>
        <v>tier - 2</v>
      </c>
      <c r="O2064" t="str">
        <f>VLOOKUP(A2064,'Hospitalisation Details'!$A$1:$H$2344,6,FALSE)</f>
        <v>tier - 1</v>
      </c>
      <c r="P2064" t="str">
        <f>VLOOKUP(A2064,'Hospitalisation Details'!$A$1:$H$2344,7,FALSE)</f>
        <v>R1011</v>
      </c>
      <c r="Q2064">
        <f>VLOOKUP(A2064,'Hospitalisation Details'!$A$1:$H$2344,8,FALSE)</f>
        <v>25</v>
      </c>
    </row>
    <row r="2065" spans="1:17" x14ac:dyDescent="0.3">
      <c r="A2065" t="s">
        <v>292</v>
      </c>
      <c r="B2065" t="str">
        <f>VLOOKUP(A2065, 'Customer Names'!$A$1:$D$2336,3,FALSE)</f>
        <v>Knast</v>
      </c>
      <c r="C2065">
        <f>VLOOKUP(A2065, 'Medical Examinations'!$A$1:$J$2336,2,FALSE)</f>
        <v>26.4</v>
      </c>
      <c r="D2065">
        <f>VLOOKUP(A2065,'Medical Examinations'!A2064:J4399,3,FALSE)</f>
        <v>6.22</v>
      </c>
      <c r="E2065" t="str">
        <f>VLOOKUP(A2065,'Medical Examinations'!A2064:J4399,4,FALSE)</f>
        <v>Yes</v>
      </c>
      <c r="F2065" t="str">
        <f>VLOOKUP(A2065,'Medical Examinations'!A2064:J4399,4,FALSE)</f>
        <v>Yes</v>
      </c>
      <c r="G2065" t="str">
        <f>VLOOKUP(A2065,'Medical Examinations'!A2065:J4399,6,FALSE)</f>
        <v>No</v>
      </c>
      <c r="H2065">
        <f>VLOOKUP(A2065,'Medical Examinations'!A2065:J4399,7,FALSE)</f>
        <v>0</v>
      </c>
      <c r="I2065" s="8" t="str">
        <f>VLOOKUP(A2065,'Medical Examinations'!A2065:J4399,8,FALSE)</f>
        <v>No</v>
      </c>
      <c r="J2065" t="str">
        <f>VLOOKUP(A2065,'Medical Examinations'!A2065:J4399,9,FALSE)</f>
        <v>Overweight</v>
      </c>
      <c r="K2065" t="str">
        <f>VLOOKUP(A2065,'Medical Examinations'!A2065:J4399,10,FALSE)</f>
        <v>Prediabetes</v>
      </c>
      <c r="L2065" s="14">
        <f>VLOOKUP(A2065,'Hospitalisation Details'!$A$1:$H$2344,2,FALSE)</f>
        <v>37129</v>
      </c>
      <c r="M2065">
        <f>VLOOKUP(A2065,'Hospitalisation Details'!$A$1:$H$2344,4,FALSE)</f>
        <v>2597.7800000000002</v>
      </c>
      <c r="N2065" t="str">
        <f>VLOOKUP(A2065,'Hospitalisation Details'!$A$1:$H$2344,5,FALSE)</f>
        <v>tier - 2</v>
      </c>
      <c r="O2065" t="str">
        <f>VLOOKUP(A2065,'Hospitalisation Details'!$A$1:$H$2344,6,FALSE)</f>
        <v>tier - 1</v>
      </c>
      <c r="P2065" t="str">
        <f>VLOOKUP(A2065,'Hospitalisation Details'!$A$1:$H$2344,7,FALSE)</f>
        <v>R1011</v>
      </c>
      <c r="Q2065">
        <f>VLOOKUP(A2065,'Hospitalisation Details'!$A$1:$H$2344,8,FALSE)</f>
        <v>21</v>
      </c>
    </row>
    <row r="2066" spans="1:17" x14ac:dyDescent="0.3">
      <c r="A2066" t="s">
        <v>291</v>
      </c>
      <c r="B2066" t="str">
        <f>VLOOKUP(A2066, 'Customer Names'!$A$1:$D$2336,3,FALSE)</f>
        <v>Lucas</v>
      </c>
      <c r="C2066">
        <f>VLOOKUP(A2066, 'Medical Examinations'!$A$1:$J$2336,2,FALSE)</f>
        <v>22.135000000000002</v>
      </c>
      <c r="D2066">
        <f>VLOOKUP(A2066,'Medical Examinations'!A2065:J4400,3,FALSE)</f>
        <v>4.46</v>
      </c>
      <c r="E2066" t="str">
        <f>VLOOKUP(A2066,'Medical Examinations'!A2065:J4400,4,FALSE)</f>
        <v>Yes</v>
      </c>
      <c r="F2066" t="str">
        <f>VLOOKUP(A2066,'Medical Examinations'!A2065:J4400,4,FALSE)</f>
        <v>Yes</v>
      </c>
      <c r="G2066" t="str">
        <f>VLOOKUP(A2066,'Medical Examinations'!A2066:J4400,6,FALSE)</f>
        <v>No</v>
      </c>
      <c r="H2066">
        <f>VLOOKUP(A2066,'Medical Examinations'!A2066:J4400,7,FALSE)</f>
        <v>0</v>
      </c>
      <c r="I2066" s="8" t="str">
        <f>VLOOKUP(A2066,'Medical Examinations'!A2066:J4400,8,FALSE)</f>
        <v>No</v>
      </c>
      <c r="J2066" t="str">
        <f>VLOOKUP(A2066,'Medical Examinations'!A2066:J4400,9,FALSE)</f>
        <v>Normal weight</v>
      </c>
      <c r="K2066" t="str">
        <f>VLOOKUP(A2066,'Medical Examinations'!A2066:J4400,10,FALSE)</f>
        <v>Normal</v>
      </c>
      <c r="L2066" s="14">
        <f>VLOOKUP(A2066,'Hospitalisation Details'!$A$1:$H$2344,2,FALSE)</f>
        <v>37100</v>
      </c>
      <c r="M2066">
        <f>VLOOKUP(A2066,'Hospitalisation Details'!$A$1:$H$2344,4,FALSE)</f>
        <v>2585.85</v>
      </c>
      <c r="N2066" t="str">
        <f>VLOOKUP(A2066,'Hospitalisation Details'!$A$1:$H$2344,5,FALSE)</f>
        <v>tier - 2</v>
      </c>
      <c r="O2066" t="str">
        <f>VLOOKUP(A2066,'Hospitalisation Details'!$A$1:$H$2344,6,FALSE)</f>
        <v>tier - 2</v>
      </c>
      <c r="P2066" t="str">
        <f>VLOOKUP(A2066,'Hospitalisation Details'!$A$1:$H$2344,7,FALSE)</f>
        <v>R1024</v>
      </c>
      <c r="Q2066">
        <f>VLOOKUP(A2066,'Hospitalisation Details'!$A$1:$H$2344,8,FALSE)</f>
        <v>21</v>
      </c>
    </row>
    <row r="2067" spans="1:17" x14ac:dyDescent="0.3">
      <c r="A2067" t="s">
        <v>290</v>
      </c>
      <c r="B2067" t="str">
        <f>VLOOKUP(A2067, 'Customer Names'!$A$1:$D$2336,3,FALSE)</f>
        <v>Thomas</v>
      </c>
      <c r="C2067">
        <f>VLOOKUP(A2067, 'Medical Examinations'!$A$1:$J$2336,2,FALSE)</f>
        <v>17.399999999999999</v>
      </c>
      <c r="D2067">
        <f>VLOOKUP(A2067,'Medical Examinations'!A2066:J4401,3,FALSE)</f>
        <v>4.5</v>
      </c>
      <c r="E2067" t="str">
        <f>VLOOKUP(A2067,'Medical Examinations'!A2066:J4401,4,FALSE)</f>
        <v>Yes</v>
      </c>
      <c r="F2067" t="str">
        <f>VLOOKUP(A2067,'Medical Examinations'!A2066:J4401,4,FALSE)</f>
        <v>Yes</v>
      </c>
      <c r="G2067" t="str">
        <f>VLOOKUP(A2067,'Medical Examinations'!A2067:J4401,6,FALSE)</f>
        <v>No</v>
      </c>
      <c r="H2067">
        <f>VLOOKUP(A2067,'Medical Examinations'!A2067:J4401,7,FALSE)</f>
        <v>0</v>
      </c>
      <c r="I2067" s="8" t="str">
        <f>VLOOKUP(A2067,'Medical Examinations'!A2067:J4401,8,FALSE)</f>
        <v>No</v>
      </c>
      <c r="J2067" t="str">
        <f>VLOOKUP(A2067,'Medical Examinations'!A2067:J4401,9,FALSE)</f>
        <v>Underweight</v>
      </c>
      <c r="K2067" t="str">
        <f>VLOOKUP(A2067,'Medical Examinations'!A2067:J4401,10,FALSE)</f>
        <v>Normal</v>
      </c>
      <c r="L2067" s="14">
        <f>VLOOKUP(A2067,'Hospitalisation Details'!$A$1:$H$2344,2,FALSE)</f>
        <v>37179</v>
      </c>
      <c r="M2067">
        <f>VLOOKUP(A2067,'Hospitalisation Details'!$A$1:$H$2344,4,FALSE)</f>
        <v>2585.27</v>
      </c>
      <c r="N2067" t="str">
        <f>VLOOKUP(A2067,'Hospitalisation Details'!$A$1:$H$2344,5,FALSE)</f>
        <v>tier - 2</v>
      </c>
      <c r="O2067" t="str">
        <f>VLOOKUP(A2067,'Hospitalisation Details'!$A$1:$H$2344,6,FALSE)</f>
        <v>tier - 3</v>
      </c>
      <c r="P2067" t="str">
        <f>VLOOKUP(A2067,'Hospitalisation Details'!$A$1:$H$2344,7,FALSE)</f>
        <v>R1011</v>
      </c>
      <c r="Q2067">
        <f>VLOOKUP(A2067,'Hospitalisation Details'!$A$1:$H$2344,8,FALSE)</f>
        <v>21</v>
      </c>
    </row>
    <row r="2068" spans="1:17" x14ac:dyDescent="0.3">
      <c r="A2068" t="s">
        <v>288</v>
      </c>
      <c r="B2068" t="str">
        <f>VLOOKUP(A2068, 'Customer Names'!$A$1:$D$2336,3,FALSE)</f>
        <v>Cherewatti</v>
      </c>
      <c r="C2068">
        <f>VLOOKUP(A2068, 'Medical Examinations'!$A$1:$J$2336,2,FALSE)</f>
        <v>28.06</v>
      </c>
      <c r="D2068">
        <f>VLOOKUP(A2068,'Medical Examinations'!A2067:J4402,3,FALSE)</f>
        <v>8.93</v>
      </c>
      <c r="E2068" t="str">
        <f>VLOOKUP(A2068,'Medical Examinations'!A2067:J4402,4,FALSE)</f>
        <v>No</v>
      </c>
      <c r="F2068" t="str">
        <f>VLOOKUP(A2068,'Medical Examinations'!A2067:J4402,4,FALSE)</f>
        <v>No</v>
      </c>
      <c r="G2068" t="str">
        <f>VLOOKUP(A2068,'Medical Examinations'!A2068:J4402,6,FALSE)</f>
        <v>No</v>
      </c>
      <c r="H2068">
        <f>VLOOKUP(A2068,'Medical Examinations'!A2068:J4402,7,FALSE)</f>
        <v>0</v>
      </c>
      <c r="I2068" s="8" t="str">
        <f>VLOOKUP(A2068,'Medical Examinations'!A2068:J4402,8,FALSE)</f>
        <v>No</v>
      </c>
      <c r="J2068" t="str">
        <f>VLOOKUP(A2068,'Medical Examinations'!A2068:J4402,9,FALSE)</f>
        <v>Overweight</v>
      </c>
      <c r="K2068" t="str">
        <f>VLOOKUP(A2068,'Medical Examinations'!A2068:J4402,10,FALSE)</f>
        <v>Diabetes</v>
      </c>
      <c r="L2068" s="14">
        <f>VLOOKUP(A2068,'Hospitalisation Details'!$A$1:$H$2344,2,FALSE)</f>
        <v>37457</v>
      </c>
      <c r="M2068">
        <f>VLOOKUP(A2068,'Hospitalisation Details'!$A$1:$H$2344,4,FALSE)</f>
        <v>2585.04</v>
      </c>
      <c r="N2068" t="str">
        <f>VLOOKUP(A2068,'Hospitalisation Details'!$A$1:$H$2344,5,FALSE)</f>
        <v>tier - 2</v>
      </c>
      <c r="O2068" t="str">
        <f>VLOOKUP(A2068,'Hospitalisation Details'!$A$1:$H$2344,6,FALSE)</f>
        <v>tier - 2</v>
      </c>
      <c r="P2068" t="str">
        <f>VLOOKUP(A2068,'Hospitalisation Details'!$A$1:$H$2344,7,FALSE)</f>
        <v>R1021</v>
      </c>
      <c r="Q2068">
        <f>VLOOKUP(A2068,'Hospitalisation Details'!$A$1:$H$2344,8,FALSE)</f>
        <v>20</v>
      </c>
    </row>
    <row r="2069" spans="1:17" x14ac:dyDescent="0.3">
      <c r="A2069" t="s">
        <v>287</v>
      </c>
      <c r="B2069" t="str">
        <f>VLOOKUP(A2069, 'Customer Names'!$A$1:$D$2336,3,FALSE)</f>
        <v>Olle</v>
      </c>
      <c r="C2069">
        <f>VLOOKUP(A2069, 'Medical Examinations'!$A$1:$J$2336,2,FALSE)</f>
        <v>31.13</v>
      </c>
      <c r="D2069">
        <f>VLOOKUP(A2069,'Medical Examinations'!A2068:J4403,3,FALSE)</f>
        <v>11.02</v>
      </c>
      <c r="E2069" t="str">
        <f>VLOOKUP(A2069,'Medical Examinations'!A2068:J4403,4,FALSE)</f>
        <v>No</v>
      </c>
      <c r="F2069" t="str">
        <f>VLOOKUP(A2069,'Medical Examinations'!A2068:J4403,4,FALSE)</f>
        <v>No</v>
      </c>
      <c r="G2069" t="str">
        <f>VLOOKUP(A2069,'Medical Examinations'!A2069:J4403,6,FALSE)</f>
        <v>No</v>
      </c>
      <c r="H2069">
        <f>VLOOKUP(A2069,'Medical Examinations'!A2069:J4403,7,FALSE)</f>
        <v>0</v>
      </c>
      <c r="I2069" s="8" t="str">
        <f>VLOOKUP(A2069,'Medical Examinations'!A2069:J4403,8,FALSE)</f>
        <v>No</v>
      </c>
      <c r="J2069" t="str">
        <f>VLOOKUP(A2069,'Medical Examinations'!A2069:J4403,9,FALSE)</f>
        <v>Obesity</v>
      </c>
      <c r="K2069" t="str">
        <f>VLOOKUP(A2069,'Medical Examinations'!A2069:J4403,10,FALSE)</f>
        <v>Diabetes</v>
      </c>
      <c r="L2069" s="14">
        <f>VLOOKUP(A2069,'Hospitalisation Details'!$A$1:$H$2344,2,FALSE)</f>
        <v>37540</v>
      </c>
      <c r="M2069">
        <f>VLOOKUP(A2069,'Hospitalisation Details'!$A$1:$H$2344,4,FALSE)</f>
        <v>2566.4699999999998</v>
      </c>
      <c r="N2069" t="str">
        <f>VLOOKUP(A2069,'Hospitalisation Details'!$A$1:$H$2344,5,FALSE)</f>
        <v>tier - 2</v>
      </c>
      <c r="O2069" t="str">
        <f>VLOOKUP(A2069,'Hospitalisation Details'!$A$1:$H$2344,6,FALSE)</f>
        <v>tier - 3</v>
      </c>
      <c r="P2069" t="str">
        <f>VLOOKUP(A2069,'Hospitalisation Details'!$A$1:$H$2344,7,FALSE)</f>
        <v>R1013</v>
      </c>
      <c r="Q2069">
        <f>VLOOKUP(A2069,'Hospitalisation Details'!$A$1:$H$2344,8,FALSE)</f>
        <v>20</v>
      </c>
    </row>
    <row r="2070" spans="1:17" x14ac:dyDescent="0.3">
      <c r="A2070" t="s">
        <v>286</v>
      </c>
      <c r="B2070" t="str">
        <f>VLOOKUP(A2070, 'Customer Names'!$A$1:$D$2336,3,FALSE)</f>
        <v>Hamsi</v>
      </c>
      <c r="C2070">
        <f>VLOOKUP(A2070, 'Medical Examinations'!$A$1:$J$2336,2,FALSE)</f>
        <v>18.46</v>
      </c>
      <c r="D2070">
        <f>VLOOKUP(A2070,'Medical Examinations'!A2069:J4404,3,FALSE)</f>
        <v>5.25</v>
      </c>
      <c r="E2070" t="str">
        <f>VLOOKUP(A2070,'Medical Examinations'!A2069:J4404,4,FALSE)</f>
        <v>No</v>
      </c>
      <c r="F2070" t="str">
        <f>VLOOKUP(A2070,'Medical Examinations'!A2069:J4404,4,FALSE)</f>
        <v>No</v>
      </c>
      <c r="G2070" t="str">
        <f>VLOOKUP(A2070,'Medical Examinations'!A2070:J4404,6,FALSE)</f>
        <v>No</v>
      </c>
      <c r="H2070">
        <f>VLOOKUP(A2070,'Medical Examinations'!A2070:J4404,7,FALSE)</f>
        <v>0</v>
      </c>
      <c r="I2070" s="8" t="str">
        <f>VLOOKUP(A2070,'Medical Examinations'!A2070:J4404,8,FALSE)</f>
        <v>No</v>
      </c>
      <c r="J2070" t="str">
        <f>VLOOKUP(A2070,'Medical Examinations'!A2070:J4404,9,FALSE)</f>
        <v>Underweight</v>
      </c>
      <c r="K2070" t="str">
        <f>VLOOKUP(A2070,'Medical Examinations'!A2070:J4404,10,FALSE)</f>
        <v>Normal</v>
      </c>
      <c r="L2070" s="14">
        <f>VLOOKUP(A2070,'Hospitalisation Details'!$A$1:$H$2344,2,FALSE)</f>
        <v>33559</v>
      </c>
      <c r="M2070">
        <f>VLOOKUP(A2070,'Hospitalisation Details'!$A$1:$H$2344,4,FALSE)</f>
        <v>2545.6799999999998</v>
      </c>
      <c r="N2070" t="str">
        <f>VLOOKUP(A2070,'Hospitalisation Details'!$A$1:$H$2344,5,FALSE)</f>
        <v>tier - 2</v>
      </c>
      <c r="O2070" t="str">
        <f>VLOOKUP(A2070,'Hospitalisation Details'!$A$1:$H$2344,6,FALSE)</f>
        <v>tier - 1</v>
      </c>
      <c r="P2070" t="str">
        <f>VLOOKUP(A2070,'Hospitalisation Details'!$A$1:$H$2344,7,FALSE)</f>
        <v>R1013</v>
      </c>
      <c r="Q2070">
        <f>VLOOKUP(A2070,'Hospitalisation Details'!$A$1:$H$2344,8,FALSE)</f>
        <v>31</v>
      </c>
    </row>
    <row r="2071" spans="1:17" x14ac:dyDescent="0.3">
      <c r="A2071" t="s">
        <v>285</v>
      </c>
      <c r="B2071" t="str">
        <f>VLOOKUP(A2071, 'Customer Names'!$A$1:$D$2336,3,FALSE)</f>
        <v>Finnegan</v>
      </c>
      <c r="C2071">
        <f>VLOOKUP(A2071, 'Medical Examinations'!$A$1:$J$2336,2,FALSE)</f>
        <v>17.3</v>
      </c>
      <c r="D2071">
        <f>VLOOKUP(A2071,'Medical Examinations'!A2070:J4405,3,FALSE)</f>
        <v>4.75</v>
      </c>
      <c r="E2071" t="str">
        <f>VLOOKUP(A2071,'Medical Examinations'!A2070:J4405,4,FALSE)</f>
        <v>No</v>
      </c>
      <c r="F2071" t="str">
        <f>VLOOKUP(A2071,'Medical Examinations'!A2070:J4405,4,FALSE)</f>
        <v>No</v>
      </c>
      <c r="G2071" t="str">
        <f>VLOOKUP(A2071,'Medical Examinations'!A2071:J4405,6,FALSE)</f>
        <v>No</v>
      </c>
      <c r="H2071">
        <f>VLOOKUP(A2071,'Medical Examinations'!A2071:J4405,7,FALSE)</f>
        <v>0</v>
      </c>
      <c r="I2071" s="8" t="str">
        <f>VLOOKUP(A2071,'Medical Examinations'!A2071:J4405,8,FALSE)</f>
        <v>No</v>
      </c>
      <c r="J2071" t="str">
        <f>VLOOKUP(A2071,'Medical Examinations'!A2071:J4405,9,FALSE)</f>
        <v>Underweight</v>
      </c>
      <c r="K2071" t="str">
        <f>VLOOKUP(A2071,'Medical Examinations'!A2071:J4405,10,FALSE)</f>
        <v>Normal</v>
      </c>
      <c r="L2071" s="14">
        <f>VLOOKUP(A2071,'Hospitalisation Details'!$A$1:$H$2344,2,FALSE)</f>
        <v>33147</v>
      </c>
      <c r="M2071">
        <f>VLOOKUP(A2071,'Hospitalisation Details'!$A$1:$H$2344,4,FALSE)</f>
        <v>2540.39</v>
      </c>
      <c r="N2071" t="str">
        <f>VLOOKUP(A2071,'Hospitalisation Details'!$A$1:$H$2344,5,FALSE)</f>
        <v>tier - 2</v>
      </c>
      <c r="O2071" t="str">
        <f>VLOOKUP(A2071,'Hospitalisation Details'!$A$1:$H$2344,6,FALSE)</f>
        <v>tier - 2</v>
      </c>
      <c r="P2071" t="str">
        <f>VLOOKUP(A2071,'Hospitalisation Details'!$A$1:$H$2344,7,FALSE)</f>
        <v>R1013</v>
      </c>
      <c r="Q2071">
        <f>VLOOKUP(A2071,'Hospitalisation Details'!$A$1:$H$2344,8,FALSE)</f>
        <v>32</v>
      </c>
    </row>
    <row r="2072" spans="1:17" x14ac:dyDescent="0.3">
      <c r="A2072" t="s">
        <v>284</v>
      </c>
      <c r="B2072" t="str">
        <f>VLOOKUP(A2072, 'Customer Names'!$A$1:$D$2336,3,FALSE)</f>
        <v>Walsh</v>
      </c>
      <c r="C2072">
        <f>VLOOKUP(A2072, 'Medical Examinations'!$A$1:$J$2336,2,FALSE)</f>
        <v>35.625</v>
      </c>
      <c r="D2072">
        <f>VLOOKUP(A2072,'Medical Examinations'!A2071:J4406,3,FALSE)</f>
        <v>4.68</v>
      </c>
      <c r="E2072" t="str">
        <f>VLOOKUP(A2072,'Medical Examinations'!A2071:J4406,4,FALSE)</f>
        <v>Yes</v>
      </c>
      <c r="F2072" t="str">
        <f>VLOOKUP(A2072,'Medical Examinations'!A2071:J4406,4,FALSE)</f>
        <v>Yes</v>
      </c>
      <c r="G2072" t="str">
        <f>VLOOKUP(A2072,'Medical Examinations'!A2072:J4406,6,FALSE)</f>
        <v>Yes</v>
      </c>
      <c r="H2072">
        <f>VLOOKUP(A2072,'Medical Examinations'!A2072:J4406,7,FALSE)</f>
        <v>1</v>
      </c>
      <c r="I2072" s="8" t="str">
        <f>VLOOKUP(A2072,'Medical Examinations'!A2072:J4406,8,FALSE)</f>
        <v>No</v>
      </c>
      <c r="J2072" t="str">
        <f>VLOOKUP(A2072,'Medical Examinations'!A2072:J4406,9,FALSE)</f>
        <v>Obesity</v>
      </c>
      <c r="K2072" t="str">
        <f>VLOOKUP(A2072,'Medical Examinations'!A2072:J4406,10,FALSE)</f>
        <v>Normal</v>
      </c>
      <c r="L2072" s="14">
        <f>VLOOKUP(A2072,'Hospitalisation Details'!$A$1:$H$2344,2,FALSE)</f>
        <v>35639</v>
      </c>
      <c r="M2072">
        <f>VLOOKUP(A2072,'Hospitalisation Details'!$A$1:$H$2344,4,FALSE)</f>
        <v>2534.39</v>
      </c>
      <c r="N2072" t="str">
        <f>VLOOKUP(A2072,'Hospitalisation Details'!$A$1:$H$2344,5,FALSE)</f>
        <v>tier - 3</v>
      </c>
      <c r="O2072" t="str">
        <f>VLOOKUP(A2072,'Hospitalisation Details'!$A$1:$H$2344,6,FALSE)</f>
        <v>tier - 3</v>
      </c>
      <c r="P2072" t="str">
        <f>VLOOKUP(A2072,'Hospitalisation Details'!$A$1:$H$2344,7,FALSE)</f>
        <v>R1012</v>
      </c>
      <c r="Q2072">
        <f>VLOOKUP(A2072,'Hospitalisation Details'!$A$1:$H$2344,8,FALSE)</f>
        <v>25</v>
      </c>
    </row>
    <row r="2073" spans="1:17" x14ac:dyDescent="0.3">
      <c r="A2073" t="s">
        <v>283</v>
      </c>
      <c r="B2073" t="str">
        <f>VLOOKUP(A2073, 'Customer Names'!$A$1:$D$2336,3,FALSE)</f>
        <v>Villa</v>
      </c>
      <c r="C2073">
        <f>VLOOKUP(A2073, 'Medical Examinations'!$A$1:$J$2336,2,FALSE)</f>
        <v>20.234999999999999</v>
      </c>
      <c r="D2073">
        <f>VLOOKUP(A2073,'Medical Examinations'!A2072:J4407,3,FALSE)</f>
        <v>6.17</v>
      </c>
      <c r="E2073" t="str">
        <f>VLOOKUP(A2073,'Medical Examinations'!A2072:J4407,4,FALSE)</f>
        <v>Yes</v>
      </c>
      <c r="F2073" t="str">
        <f>VLOOKUP(A2073,'Medical Examinations'!A2072:J4407,4,FALSE)</f>
        <v>Yes</v>
      </c>
      <c r="G2073" t="str">
        <f>VLOOKUP(A2073,'Medical Examinations'!A2073:J4407,6,FALSE)</f>
        <v>No</v>
      </c>
      <c r="H2073">
        <f>VLOOKUP(A2073,'Medical Examinations'!A2073:J4407,7,FALSE)</f>
        <v>2</v>
      </c>
      <c r="I2073" s="8" t="str">
        <f>VLOOKUP(A2073,'Medical Examinations'!A2073:J4407,8,FALSE)</f>
        <v>No</v>
      </c>
      <c r="J2073" t="str">
        <f>VLOOKUP(A2073,'Medical Examinations'!A2073:J4407,9,FALSE)</f>
        <v>Normal weight</v>
      </c>
      <c r="K2073" t="str">
        <f>VLOOKUP(A2073,'Medical Examinations'!A2073:J4407,10,FALSE)</f>
        <v>Prediabetes</v>
      </c>
      <c r="L2073" s="14">
        <f>VLOOKUP(A2073,'Hospitalisation Details'!$A$1:$H$2344,2,FALSE)</f>
        <v>36763</v>
      </c>
      <c r="M2073">
        <f>VLOOKUP(A2073,'Hospitalisation Details'!$A$1:$H$2344,4,FALSE)</f>
        <v>2527.8200000000002</v>
      </c>
      <c r="N2073" t="str">
        <f>VLOOKUP(A2073,'Hospitalisation Details'!$A$1:$H$2344,5,FALSE)</f>
        <v>tier - 2</v>
      </c>
      <c r="O2073" t="str">
        <f>VLOOKUP(A2073,'Hospitalisation Details'!$A$1:$H$2344,6,FALSE)</f>
        <v>tier - 3</v>
      </c>
      <c r="P2073" t="str">
        <f>VLOOKUP(A2073,'Hospitalisation Details'!$A$1:$H$2344,7,FALSE)</f>
        <v>R1012</v>
      </c>
      <c r="Q2073">
        <f>VLOOKUP(A2073,'Hospitalisation Details'!$A$1:$H$2344,8,FALSE)</f>
        <v>22</v>
      </c>
    </row>
    <row r="2074" spans="1:17" x14ac:dyDescent="0.3">
      <c r="A2074" t="s">
        <v>282</v>
      </c>
      <c r="B2074" t="str">
        <f>VLOOKUP(A2074, 'Customer Names'!$A$1:$D$2336,3,FALSE)</f>
        <v>Cable</v>
      </c>
      <c r="C2074">
        <f>VLOOKUP(A2074, 'Medical Examinations'!$A$1:$J$2336,2,FALSE)</f>
        <v>27.55</v>
      </c>
      <c r="D2074">
        <f>VLOOKUP(A2074,'Medical Examinations'!A2073:J4408,3,FALSE)</f>
        <v>4.5599999999999996</v>
      </c>
      <c r="E2074" t="str">
        <f>VLOOKUP(A2074,'Medical Examinations'!A2073:J4408,4,FALSE)</f>
        <v>Yes</v>
      </c>
      <c r="F2074" t="str">
        <f>VLOOKUP(A2074,'Medical Examinations'!A2073:J4408,4,FALSE)</f>
        <v>Yes</v>
      </c>
      <c r="G2074" t="str">
        <f>VLOOKUP(A2074,'Medical Examinations'!A2074:J4408,6,FALSE)</f>
        <v>Yes</v>
      </c>
      <c r="H2074">
        <f>VLOOKUP(A2074,'Medical Examinations'!A2074:J4408,7,FALSE)</f>
        <v>1</v>
      </c>
      <c r="I2074" s="8" t="str">
        <f>VLOOKUP(A2074,'Medical Examinations'!A2074:J4408,8,FALSE)</f>
        <v>No</v>
      </c>
      <c r="J2074" t="str">
        <f>VLOOKUP(A2074,'Medical Examinations'!A2074:J4408,9,FALSE)</f>
        <v>Overweight</v>
      </c>
      <c r="K2074" t="str">
        <f>VLOOKUP(A2074,'Medical Examinations'!A2074:J4408,10,FALSE)</f>
        <v>Normal</v>
      </c>
      <c r="L2074" s="14">
        <f>VLOOKUP(A2074,'Hospitalisation Details'!$A$1:$H$2344,2,FALSE)</f>
        <v>35736</v>
      </c>
      <c r="M2074">
        <f>VLOOKUP(A2074,'Hospitalisation Details'!$A$1:$H$2344,4,FALSE)</f>
        <v>2523.17</v>
      </c>
      <c r="N2074" t="str">
        <f>VLOOKUP(A2074,'Hospitalisation Details'!$A$1:$H$2344,5,FALSE)</f>
        <v>tier - 3</v>
      </c>
      <c r="O2074" t="str">
        <f>VLOOKUP(A2074,'Hospitalisation Details'!$A$1:$H$2344,6,FALSE)</f>
        <v>tier - 1</v>
      </c>
      <c r="P2074" t="str">
        <f>VLOOKUP(A2074,'Hospitalisation Details'!$A$1:$H$2344,7,FALSE)</f>
        <v>R1012</v>
      </c>
      <c r="Q2074">
        <f>VLOOKUP(A2074,'Hospitalisation Details'!$A$1:$H$2344,8,FALSE)</f>
        <v>25</v>
      </c>
    </row>
    <row r="2075" spans="1:17" x14ac:dyDescent="0.3">
      <c r="A2075" t="s">
        <v>281</v>
      </c>
      <c r="B2075" t="str">
        <f>VLOOKUP(A2075, 'Customer Names'!$A$1:$D$2336,3,FALSE)</f>
        <v>Eiring</v>
      </c>
      <c r="C2075">
        <f>VLOOKUP(A2075, 'Medical Examinations'!$A$1:$J$2336,2,FALSE)</f>
        <v>17.97</v>
      </c>
      <c r="D2075">
        <f>VLOOKUP(A2075,'Medical Examinations'!A2074:J4409,3,FALSE)</f>
        <v>6.3</v>
      </c>
      <c r="E2075" t="str">
        <f>VLOOKUP(A2075,'Medical Examinations'!A2074:J4409,4,FALSE)</f>
        <v>No</v>
      </c>
      <c r="F2075" t="str">
        <f>VLOOKUP(A2075,'Medical Examinations'!A2074:J4409,4,FALSE)</f>
        <v>No</v>
      </c>
      <c r="G2075" t="str">
        <f>VLOOKUP(A2075,'Medical Examinations'!A2075:J4409,6,FALSE)</f>
        <v>No</v>
      </c>
      <c r="H2075">
        <f>VLOOKUP(A2075,'Medical Examinations'!A2075:J4409,7,FALSE)</f>
        <v>0</v>
      </c>
      <c r="I2075" s="8" t="str">
        <f>VLOOKUP(A2075,'Medical Examinations'!A2075:J4409,8,FALSE)</f>
        <v>No</v>
      </c>
      <c r="J2075" t="str">
        <f>VLOOKUP(A2075,'Medical Examinations'!A2075:J4409,9,FALSE)</f>
        <v>Underweight</v>
      </c>
      <c r="K2075" t="str">
        <f>VLOOKUP(A2075,'Medical Examinations'!A2075:J4409,10,FALSE)</f>
        <v>Prediabetes</v>
      </c>
      <c r="L2075" s="14">
        <f>VLOOKUP(A2075,'Hospitalisation Details'!$A$1:$H$2344,2,FALSE)</f>
        <v>33455</v>
      </c>
      <c r="M2075">
        <f>VLOOKUP(A2075,'Hospitalisation Details'!$A$1:$H$2344,4,FALSE)</f>
        <v>2510.79</v>
      </c>
      <c r="N2075" t="str">
        <f>VLOOKUP(A2075,'Hospitalisation Details'!$A$1:$H$2344,5,FALSE)</f>
        <v>tier - 2</v>
      </c>
      <c r="O2075" t="str">
        <f>VLOOKUP(A2075,'Hospitalisation Details'!$A$1:$H$2344,6,FALSE)</f>
        <v>tier - 1</v>
      </c>
      <c r="P2075" t="str">
        <f>VLOOKUP(A2075,'Hospitalisation Details'!$A$1:$H$2344,7,FALSE)</f>
        <v>R1013</v>
      </c>
      <c r="Q2075">
        <f>VLOOKUP(A2075,'Hospitalisation Details'!$A$1:$H$2344,8,FALSE)</f>
        <v>31</v>
      </c>
    </row>
    <row r="2076" spans="1:17" x14ac:dyDescent="0.3">
      <c r="A2076" t="s">
        <v>280</v>
      </c>
      <c r="B2076" t="str">
        <f>VLOOKUP(A2076, 'Customer Names'!$A$1:$D$2336,3,FALSE)</f>
        <v>Connor</v>
      </c>
      <c r="C2076">
        <f>VLOOKUP(A2076, 'Medical Examinations'!$A$1:$J$2336,2,FALSE)</f>
        <v>29.98</v>
      </c>
      <c r="D2076">
        <f>VLOOKUP(A2076,'Medical Examinations'!A2075:J4410,3,FALSE)</f>
        <v>6.03</v>
      </c>
      <c r="E2076" t="str">
        <f>VLOOKUP(A2076,'Medical Examinations'!A2075:J4410,4,FALSE)</f>
        <v>No</v>
      </c>
      <c r="F2076" t="str">
        <f>VLOOKUP(A2076,'Medical Examinations'!A2075:J4410,4,FALSE)</f>
        <v>No</v>
      </c>
      <c r="G2076" t="str">
        <f>VLOOKUP(A2076,'Medical Examinations'!A2076:J4410,6,FALSE)</f>
        <v>No</v>
      </c>
      <c r="H2076">
        <f>VLOOKUP(A2076,'Medical Examinations'!A2076:J4410,7,FALSE)</f>
        <v>1</v>
      </c>
      <c r="I2076" s="8" t="str">
        <f>VLOOKUP(A2076,'Medical Examinations'!A2076:J4410,8,FALSE)</f>
        <v>No</v>
      </c>
      <c r="J2076" t="str">
        <f>VLOOKUP(A2076,'Medical Examinations'!A2076:J4410,9,FALSE)</f>
        <v>Obesity</v>
      </c>
      <c r="K2076" t="str">
        <f>VLOOKUP(A2076,'Medical Examinations'!A2076:J4410,10,FALSE)</f>
        <v>Prediabetes</v>
      </c>
      <c r="L2076" s="14">
        <f>VLOOKUP(A2076,'Hospitalisation Details'!$A$1:$H$2344,2,FALSE)</f>
        <v>38236</v>
      </c>
      <c r="M2076">
        <f>VLOOKUP(A2076,'Hospitalisation Details'!$A$1:$H$2344,4,FALSE)</f>
        <v>2500.9299999999998</v>
      </c>
      <c r="N2076" t="str">
        <f>VLOOKUP(A2076,'Hospitalisation Details'!$A$1:$H$2344,5,FALSE)</f>
        <v>tier - 2</v>
      </c>
      <c r="O2076" t="str">
        <f>VLOOKUP(A2076,'Hospitalisation Details'!$A$1:$H$2344,6,FALSE)</f>
        <v>tier - 2</v>
      </c>
      <c r="P2076" t="str">
        <f>VLOOKUP(A2076,'Hospitalisation Details'!$A$1:$H$2344,7,FALSE)</f>
        <v>R1012</v>
      </c>
      <c r="Q2076">
        <f>VLOOKUP(A2076,'Hospitalisation Details'!$A$1:$H$2344,8,FALSE)</f>
        <v>18</v>
      </c>
    </row>
    <row r="2077" spans="1:17" x14ac:dyDescent="0.3">
      <c r="A2077" t="s">
        <v>279</v>
      </c>
      <c r="B2077" t="str">
        <f>VLOOKUP(A2077, 'Customer Names'!$A$1:$D$2336,3,FALSE)</f>
        <v>Friedman</v>
      </c>
      <c r="C2077">
        <f>VLOOKUP(A2077, 'Medical Examinations'!$A$1:$J$2336,2,FALSE)</f>
        <v>33.659999999999997</v>
      </c>
      <c r="D2077">
        <f>VLOOKUP(A2077,'Medical Examinations'!A2076:J4411,3,FALSE)</f>
        <v>4.2</v>
      </c>
      <c r="E2077" t="str">
        <f>VLOOKUP(A2077,'Medical Examinations'!A2076:J4411,4,FALSE)</f>
        <v>Yes</v>
      </c>
      <c r="F2077" t="str">
        <f>VLOOKUP(A2077,'Medical Examinations'!A2076:J4411,4,FALSE)</f>
        <v>Yes</v>
      </c>
      <c r="G2077" t="str">
        <f>VLOOKUP(A2077,'Medical Examinations'!A2077:J4411,6,FALSE)</f>
        <v>No</v>
      </c>
      <c r="H2077">
        <f>VLOOKUP(A2077,'Medical Examinations'!A2077:J4411,7,FALSE)</f>
        <v>1</v>
      </c>
      <c r="I2077" s="8" t="str">
        <f>VLOOKUP(A2077,'Medical Examinations'!A2077:J4411,8,FALSE)</f>
        <v>No</v>
      </c>
      <c r="J2077" t="str">
        <f>VLOOKUP(A2077,'Medical Examinations'!A2077:J4411,9,FALSE)</f>
        <v>Obesity</v>
      </c>
      <c r="K2077" t="str">
        <f>VLOOKUP(A2077,'Medical Examinations'!A2077:J4411,10,FALSE)</f>
        <v>Normal</v>
      </c>
      <c r="L2077" s="14">
        <f>VLOOKUP(A2077,'Hospitalisation Details'!$A$1:$H$2344,2,FALSE)</f>
        <v>34987</v>
      </c>
      <c r="M2077">
        <f>VLOOKUP(A2077,'Hospitalisation Details'!$A$1:$H$2344,4,FALSE)</f>
        <v>2498.41</v>
      </c>
      <c r="N2077" t="str">
        <f>VLOOKUP(A2077,'Hospitalisation Details'!$A$1:$H$2344,5,FALSE)</f>
        <v>tier - 3</v>
      </c>
      <c r="O2077" t="str">
        <f>VLOOKUP(A2077,'Hospitalisation Details'!$A$1:$H$2344,6,FALSE)</f>
        <v>tier - 3</v>
      </c>
      <c r="P2077" t="str">
        <f>VLOOKUP(A2077,'Hospitalisation Details'!$A$1:$H$2344,7,FALSE)</f>
        <v>R1013</v>
      </c>
      <c r="Q2077">
        <f>VLOOKUP(A2077,'Hospitalisation Details'!$A$1:$H$2344,8,FALSE)</f>
        <v>27</v>
      </c>
    </row>
    <row r="2078" spans="1:17" x14ac:dyDescent="0.3">
      <c r="A2078" t="s">
        <v>278</v>
      </c>
      <c r="B2078" t="str">
        <f>VLOOKUP(A2078, 'Customer Names'!$A$1:$D$2336,3,FALSE)</f>
        <v>Croker</v>
      </c>
      <c r="C2078">
        <f>VLOOKUP(A2078, 'Medical Examinations'!$A$1:$J$2336,2,FALSE)</f>
        <v>32.67</v>
      </c>
      <c r="D2078">
        <f>VLOOKUP(A2078,'Medical Examinations'!A2077:J4412,3,FALSE)</f>
        <v>5.61</v>
      </c>
      <c r="E2078" t="str">
        <f>VLOOKUP(A2078,'Medical Examinations'!A2077:J4412,4,FALSE)</f>
        <v>Yes</v>
      </c>
      <c r="F2078" t="str">
        <f>VLOOKUP(A2078,'Medical Examinations'!A2077:J4412,4,FALSE)</f>
        <v>Yes</v>
      </c>
      <c r="G2078" t="str">
        <f>VLOOKUP(A2078,'Medical Examinations'!A2078:J4412,6,FALSE)</f>
        <v>No</v>
      </c>
      <c r="H2078">
        <f>VLOOKUP(A2078,'Medical Examinations'!A2078:J4412,7,FALSE)</f>
        <v>1</v>
      </c>
      <c r="I2078" s="8" t="str">
        <f>VLOOKUP(A2078,'Medical Examinations'!A2078:J4412,8,FALSE)</f>
        <v>No</v>
      </c>
      <c r="J2078" t="str">
        <f>VLOOKUP(A2078,'Medical Examinations'!A2078:J4412,9,FALSE)</f>
        <v>Obesity</v>
      </c>
      <c r="K2078" t="str">
        <f>VLOOKUP(A2078,'Medical Examinations'!A2078:J4412,10,FALSE)</f>
        <v>Normal</v>
      </c>
      <c r="L2078" s="14">
        <f>VLOOKUP(A2078,'Hospitalisation Details'!$A$1:$H$2344,2,FALSE)</f>
        <v>34889</v>
      </c>
      <c r="M2078">
        <f>VLOOKUP(A2078,'Hospitalisation Details'!$A$1:$H$2344,4,FALSE)</f>
        <v>2497.04</v>
      </c>
      <c r="N2078" t="str">
        <f>VLOOKUP(A2078,'Hospitalisation Details'!$A$1:$H$2344,5,FALSE)</f>
        <v>tier - 3</v>
      </c>
      <c r="O2078" t="str">
        <f>VLOOKUP(A2078,'Hospitalisation Details'!$A$1:$H$2344,6,FALSE)</f>
        <v>tier - 3</v>
      </c>
      <c r="P2078" t="str">
        <f>VLOOKUP(A2078,'Hospitalisation Details'!$A$1:$H$2344,7,FALSE)</f>
        <v>R1013</v>
      </c>
      <c r="Q2078">
        <f>VLOOKUP(A2078,'Hospitalisation Details'!$A$1:$H$2344,8,FALSE)</f>
        <v>27</v>
      </c>
    </row>
    <row r="2079" spans="1:17" x14ac:dyDescent="0.3">
      <c r="A2079" t="s">
        <v>277</v>
      </c>
      <c r="B2079" t="str">
        <f>VLOOKUP(A2079, 'Customer Names'!$A$1:$D$2336,3,FALSE)</f>
        <v>Beganics</v>
      </c>
      <c r="C2079">
        <f>VLOOKUP(A2079, 'Medical Examinations'!$A$1:$J$2336,2,FALSE)</f>
        <v>30.5</v>
      </c>
      <c r="D2079">
        <f>VLOOKUP(A2079,'Medical Examinations'!A2078:J4413,3,FALSE)</f>
        <v>5.88</v>
      </c>
      <c r="E2079" t="str">
        <f>VLOOKUP(A2079,'Medical Examinations'!A2078:J4413,4,FALSE)</f>
        <v>Yes</v>
      </c>
      <c r="F2079" t="str">
        <f>VLOOKUP(A2079,'Medical Examinations'!A2078:J4413,4,FALSE)</f>
        <v>Yes</v>
      </c>
      <c r="G2079" t="str">
        <f>VLOOKUP(A2079,'Medical Examinations'!A2079:J4413,6,FALSE)</f>
        <v>No</v>
      </c>
      <c r="H2079">
        <f>VLOOKUP(A2079,'Medical Examinations'!A2079:J4413,7,FALSE)</f>
        <v>1</v>
      </c>
      <c r="I2079" s="8" t="str">
        <f>VLOOKUP(A2079,'Medical Examinations'!A2079:J4413,8,FALSE)</f>
        <v>No</v>
      </c>
      <c r="J2079" t="str">
        <f>VLOOKUP(A2079,'Medical Examinations'!A2079:J4413,9,FALSE)</f>
        <v>Obesity</v>
      </c>
      <c r="K2079" t="str">
        <f>VLOOKUP(A2079,'Medical Examinations'!A2079:J4413,10,FALSE)</f>
        <v>Prediabetes</v>
      </c>
      <c r="L2079" s="14">
        <f>VLOOKUP(A2079,'Hospitalisation Details'!$A$1:$H$2344,2,FALSE)</f>
        <v>34986</v>
      </c>
      <c r="M2079">
        <f>VLOOKUP(A2079,'Hospitalisation Details'!$A$1:$H$2344,4,FALSE)</f>
        <v>2494.02</v>
      </c>
      <c r="N2079" t="str">
        <f>VLOOKUP(A2079,'Hospitalisation Details'!$A$1:$H$2344,5,FALSE)</f>
        <v>tier - 3</v>
      </c>
      <c r="O2079" t="str">
        <f>VLOOKUP(A2079,'Hospitalisation Details'!$A$1:$H$2344,6,FALSE)</f>
        <v>tier - 1</v>
      </c>
      <c r="P2079" t="str">
        <f>VLOOKUP(A2079,'Hospitalisation Details'!$A$1:$H$2344,7,FALSE)</f>
        <v>R1011</v>
      </c>
      <c r="Q2079">
        <f>VLOOKUP(A2079,'Hospitalisation Details'!$A$1:$H$2344,8,FALSE)</f>
        <v>27</v>
      </c>
    </row>
    <row r="2080" spans="1:17" x14ac:dyDescent="0.3">
      <c r="A2080" t="s">
        <v>276</v>
      </c>
      <c r="B2080" t="str">
        <f>VLOOKUP(A2080, 'Customer Names'!$A$1:$D$2336,3,FALSE)</f>
        <v>Huberty</v>
      </c>
      <c r="C2080">
        <f>VLOOKUP(A2080, 'Medical Examinations'!$A$1:$J$2336,2,FALSE)</f>
        <v>23.1</v>
      </c>
      <c r="D2080">
        <f>VLOOKUP(A2080,'Medical Examinations'!A2079:J4414,3,FALSE)</f>
        <v>5.92</v>
      </c>
      <c r="E2080" t="str">
        <f>VLOOKUP(A2080,'Medical Examinations'!A2079:J4414,4,FALSE)</f>
        <v>Yes</v>
      </c>
      <c r="F2080" t="str">
        <f>VLOOKUP(A2080,'Medical Examinations'!A2079:J4414,4,FALSE)</f>
        <v>Yes</v>
      </c>
      <c r="G2080" t="str">
        <f>VLOOKUP(A2080,'Medical Examinations'!A2080:J4414,6,FALSE)</f>
        <v>No</v>
      </c>
      <c r="H2080">
        <f>VLOOKUP(A2080,'Medical Examinations'!A2080:J4414,7,FALSE)</f>
        <v>1</v>
      </c>
      <c r="I2080" s="8" t="str">
        <f>VLOOKUP(A2080,'Medical Examinations'!A2080:J4414,8,FALSE)</f>
        <v>No</v>
      </c>
      <c r="J2080" t="str">
        <f>VLOOKUP(A2080,'Medical Examinations'!A2080:J4414,9,FALSE)</f>
        <v>Normal weight</v>
      </c>
      <c r="K2080" t="str">
        <f>VLOOKUP(A2080,'Medical Examinations'!A2080:J4414,10,FALSE)</f>
        <v>Prediabetes</v>
      </c>
      <c r="L2080" s="14">
        <f>VLOOKUP(A2080,'Hospitalisation Details'!$A$1:$H$2344,2,FALSE)</f>
        <v>35009</v>
      </c>
      <c r="M2080">
        <f>VLOOKUP(A2080,'Hospitalisation Details'!$A$1:$H$2344,4,FALSE)</f>
        <v>2483.7399999999998</v>
      </c>
      <c r="N2080" t="str">
        <f>VLOOKUP(A2080,'Hospitalisation Details'!$A$1:$H$2344,5,FALSE)</f>
        <v>tier - 3</v>
      </c>
      <c r="O2080" t="str">
        <f>VLOOKUP(A2080,'Hospitalisation Details'!$A$1:$H$2344,6,FALSE)</f>
        <v>tier - 2</v>
      </c>
      <c r="P2080" t="str">
        <f>VLOOKUP(A2080,'Hospitalisation Details'!$A$1:$H$2344,7,FALSE)</f>
        <v>R1013</v>
      </c>
      <c r="Q2080">
        <f>VLOOKUP(A2080,'Hospitalisation Details'!$A$1:$H$2344,8,FALSE)</f>
        <v>27</v>
      </c>
    </row>
    <row r="2081" spans="1:17" x14ac:dyDescent="0.3">
      <c r="A2081" t="s">
        <v>275</v>
      </c>
      <c r="B2081" t="str">
        <f>VLOOKUP(A2081, 'Customer Names'!$A$1:$D$2336,3,FALSE)</f>
        <v>Jacobs</v>
      </c>
      <c r="C2081">
        <f>VLOOKUP(A2081, 'Medical Examinations'!$A$1:$J$2336,2,FALSE)</f>
        <v>39.49</v>
      </c>
      <c r="D2081">
        <f>VLOOKUP(A2081,'Medical Examinations'!A2080:J4415,3,FALSE)</f>
        <v>4.8099999999999996</v>
      </c>
      <c r="E2081" t="str">
        <f>VLOOKUP(A2081,'Medical Examinations'!A2080:J4415,4,FALSE)</f>
        <v>No</v>
      </c>
      <c r="F2081" t="str">
        <f>VLOOKUP(A2081,'Medical Examinations'!A2080:J4415,4,FALSE)</f>
        <v>No</v>
      </c>
      <c r="G2081" t="str">
        <f>VLOOKUP(A2081,'Medical Examinations'!A2081:J4415,6,FALSE)</f>
        <v>No</v>
      </c>
      <c r="H2081">
        <f>VLOOKUP(A2081,'Medical Examinations'!A2081:J4415,7,FALSE)</f>
        <v>1</v>
      </c>
      <c r="I2081" s="8" t="str">
        <f>VLOOKUP(A2081,'Medical Examinations'!A2081:J4415,8,FALSE)</f>
        <v>No</v>
      </c>
      <c r="J2081" t="str">
        <f>VLOOKUP(A2081,'Medical Examinations'!A2081:J4415,9,FALSE)</f>
        <v>Obesity</v>
      </c>
      <c r="K2081" t="str">
        <f>VLOOKUP(A2081,'Medical Examinations'!A2081:J4415,10,FALSE)</f>
        <v>Normal</v>
      </c>
      <c r="L2081" s="14">
        <f>VLOOKUP(A2081,'Hospitalisation Details'!$A$1:$H$2344,2,FALSE)</f>
        <v>35966</v>
      </c>
      <c r="M2081">
        <f>VLOOKUP(A2081,'Hospitalisation Details'!$A$1:$H$2344,4,FALSE)</f>
        <v>2480.98</v>
      </c>
      <c r="N2081" t="str">
        <f>VLOOKUP(A2081,'Hospitalisation Details'!$A$1:$H$2344,5,FALSE)</f>
        <v>tier - 2</v>
      </c>
      <c r="O2081" t="str">
        <f>VLOOKUP(A2081,'Hospitalisation Details'!$A$1:$H$2344,6,FALSE)</f>
        <v>tier - 2</v>
      </c>
      <c r="P2081" t="str">
        <f>VLOOKUP(A2081,'Hospitalisation Details'!$A$1:$H$2344,7,FALSE)</f>
        <v>R1013</v>
      </c>
      <c r="Q2081">
        <f>VLOOKUP(A2081,'Hospitalisation Details'!$A$1:$H$2344,8,FALSE)</f>
        <v>24</v>
      </c>
    </row>
    <row r="2082" spans="1:17" x14ac:dyDescent="0.3">
      <c r="A2082" t="s">
        <v>274</v>
      </c>
      <c r="B2082" t="str">
        <f>VLOOKUP(A2082, 'Customer Names'!$A$1:$D$2336,3,FALSE)</f>
        <v>Hazlehurst</v>
      </c>
      <c r="C2082">
        <f>VLOOKUP(A2082, 'Medical Examinations'!$A$1:$J$2336,2,FALSE)</f>
        <v>33.99</v>
      </c>
      <c r="D2082">
        <f>VLOOKUP(A2082,'Medical Examinations'!A2081:J4416,3,FALSE)</f>
        <v>4.55</v>
      </c>
      <c r="E2082" t="str">
        <f>VLOOKUP(A2082,'Medical Examinations'!A2081:J4416,4,FALSE)</f>
        <v>No</v>
      </c>
      <c r="F2082" t="str">
        <f>VLOOKUP(A2082,'Medical Examinations'!A2081:J4416,4,FALSE)</f>
        <v>No</v>
      </c>
      <c r="G2082" t="str">
        <f>VLOOKUP(A2082,'Medical Examinations'!A2082:J4416,6,FALSE)</f>
        <v>No</v>
      </c>
      <c r="H2082">
        <f>VLOOKUP(A2082,'Medical Examinations'!A2082:J4416,7,FALSE)</f>
        <v>1</v>
      </c>
      <c r="I2082" s="8" t="str">
        <f>VLOOKUP(A2082,'Medical Examinations'!A2082:J4416,8,FALSE)</f>
        <v>No</v>
      </c>
      <c r="J2082" t="str">
        <f>VLOOKUP(A2082,'Medical Examinations'!A2082:J4416,9,FALSE)</f>
        <v>Obesity</v>
      </c>
      <c r="K2082" t="str">
        <f>VLOOKUP(A2082,'Medical Examinations'!A2082:J4416,10,FALSE)</f>
        <v>Normal</v>
      </c>
      <c r="L2082" s="14">
        <f>VLOOKUP(A2082,'Hospitalisation Details'!$A$1:$H$2344,2,FALSE)</f>
        <v>35978</v>
      </c>
      <c r="M2082">
        <f>VLOOKUP(A2082,'Hospitalisation Details'!$A$1:$H$2344,4,FALSE)</f>
        <v>2473.33</v>
      </c>
      <c r="N2082" t="str">
        <f>VLOOKUP(A2082,'Hospitalisation Details'!$A$1:$H$2344,5,FALSE)</f>
        <v>tier - 2</v>
      </c>
      <c r="O2082" t="str">
        <f>VLOOKUP(A2082,'Hospitalisation Details'!$A$1:$H$2344,6,FALSE)</f>
        <v>tier - 3</v>
      </c>
      <c r="P2082" t="str">
        <f>VLOOKUP(A2082,'Hospitalisation Details'!$A$1:$H$2344,7,FALSE)</f>
        <v>R1013</v>
      </c>
      <c r="Q2082">
        <f>VLOOKUP(A2082,'Hospitalisation Details'!$A$1:$H$2344,8,FALSE)</f>
        <v>24</v>
      </c>
    </row>
    <row r="2083" spans="1:17" x14ac:dyDescent="0.3">
      <c r="A2083" t="s">
        <v>273</v>
      </c>
      <c r="B2083" t="str">
        <f>VLOOKUP(A2083, 'Customer Names'!$A$1:$D$2336,3,FALSE)</f>
        <v>Marin</v>
      </c>
      <c r="C2083">
        <f>VLOOKUP(A2083, 'Medical Examinations'!$A$1:$J$2336,2,FALSE)</f>
        <v>27.72</v>
      </c>
      <c r="D2083">
        <f>VLOOKUP(A2083,'Medical Examinations'!A2082:J4417,3,FALSE)</f>
        <v>6.43</v>
      </c>
      <c r="E2083" t="str">
        <f>VLOOKUP(A2083,'Medical Examinations'!A2082:J4417,4,FALSE)</f>
        <v>No</v>
      </c>
      <c r="F2083" t="str">
        <f>VLOOKUP(A2083,'Medical Examinations'!A2082:J4417,4,FALSE)</f>
        <v>No</v>
      </c>
      <c r="G2083" t="str">
        <f>VLOOKUP(A2083,'Medical Examinations'!A2083:J4417,6,FALSE)</f>
        <v>No</v>
      </c>
      <c r="H2083">
        <f>VLOOKUP(A2083,'Medical Examinations'!A2083:J4417,7,FALSE)</f>
        <v>1</v>
      </c>
      <c r="I2083" s="8" t="str">
        <f>VLOOKUP(A2083,'Medical Examinations'!A2083:J4417,8,FALSE)</f>
        <v>No</v>
      </c>
      <c r="J2083" t="str">
        <f>VLOOKUP(A2083,'Medical Examinations'!A2083:J4417,9,FALSE)</f>
        <v>Overweight</v>
      </c>
      <c r="K2083" t="str">
        <f>VLOOKUP(A2083,'Medical Examinations'!A2083:J4417,10,FALSE)</f>
        <v>Diabetes</v>
      </c>
      <c r="L2083" s="14">
        <f>VLOOKUP(A2083,'Hospitalisation Details'!$A$1:$H$2344,2,FALSE)</f>
        <v>36024</v>
      </c>
      <c r="M2083">
        <f>VLOOKUP(A2083,'Hospitalisation Details'!$A$1:$H$2344,4,FALSE)</f>
        <v>2464.62</v>
      </c>
      <c r="N2083" t="str">
        <f>VLOOKUP(A2083,'Hospitalisation Details'!$A$1:$H$2344,5,FALSE)</f>
        <v>tier - 2</v>
      </c>
      <c r="O2083" t="str">
        <f>VLOOKUP(A2083,'Hospitalisation Details'!$A$1:$H$2344,6,FALSE)</f>
        <v>tier - 3</v>
      </c>
      <c r="P2083" t="str">
        <f>VLOOKUP(A2083,'Hospitalisation Details'!$A$1:$H$2344,7,FALSE)</f>
        <v>R1013</v>
      </c>
      <c r="Q2083">
        <f>VLOOKUP(A2083,'Hospitalisation Details'!$A$1:$H$2344,8,FALSE)</f>
        <v>24</v>
      </c>
    </row>
    <row r="2084" spans="1:17" x14ac:dyDescent="0.3">
      <c r="A2084" t="s">
        <v>272</v>
      </c>
      <c r="B2084" t="str">
        <f>VLOOKUP(A2084, 'Customer Names'!$A$1:$D$2336,3,FALSE)</f>
        <v>Dear</v>
      </c>
      <c r="C2084">
        <f>VLOOKUP(A2084, 'Medical Examinations'!$A$1:$J$2336,2,FALSE)</f>
        <v>30.59</v>
      </c>
      <c r="D2084">
        <f>VLOOKUP(A2084,'Medical Examinations'!A2083:J4418,3,FALSE)</f>
        <v>11.62</v>
      </c>
      <c r="E2084" t="str">
        <f>VLOOKUP(A2084,'Medical Examinations'!A2083:J4418,4,FALSE)</f>
        <v>No</v>
      </c>
      <c r="F2084" t="str">
        <f>VLOOKUP(A2084,'Medical Examinations'!A2083:J4418,4,FALSE)</f>
        <v>No</v>
      </c>
      <c r="G2084" t="str">
        <f>VLOOKUP(A2084,'Medical Examinations'!A2084:J4418,6,FALSE)</f>
        <v>No</v>
      </c>
      <c r="H2084">
        <f>VLOOKUP(A2084,'Medical Examinations'!A2084:J4418,7,FALSE)</f>
        <v>0</v>
      </c>
      <c r="I2084" s="8" t="str">
        <f>VLOOKUP(A2084,'Medical Examinations'!A2084:J4418,8,FALSE)</f>
        <v>No</v>
      </c>
      <c r="J2084" t="str">
        <f>VLOOKUP(A2084,'Medical Examinations'!A2084:J4418,9,FALSE)</f>
        <v>Obesity</v>
      </c>
      <c r="K2084" t="str">
        <f>VLOOKUP(A2084,'Medical Examinations'!A2084:J4418,10,FALSE)</f>
        <v>Diabetes</v>
      </c>
      <c r="L2084" s="14">
        <f>VLOOKUP(A2084,'Hospitalisation Details'!$A$1:$H$2344,2,FALSE)</f>
        <v>37448</v>
      </c>
      <c r="M2084">
        <f>VLOOKUP(A2084,'Hospitalisation Details'!$A$1:$H$2344,4,FALSE)</f>
        <v>2459.7199999999998</v>
      </c>
      <c r="N2084" t="str">
        <f>VLOOKUP(A2084,'Hospitalisation Details'!$A$1:$H$2344,5,FALSE)</f>
        <v>tier - 2</v>
      </c>
      <c r="O2084" t="str">
        <f>VLOOKUP(A2084,'Hospitalisation Details'!$A$1:$H$2344,6,FALSE)</f>
        <v>tier - 2</v>
      </c>
      <c r="P2084" t="str">
        <f>VLOOKUP(A2084,'Hospitalisation Details'!$A$1:$H$2344,7,FALSE)</f>
        <v>R1024</v>
      </c>
      <c r="Q2084">
        <f>VLOOKUP(A2084,'Hospitalisation Details'!$A$1:$H$2344,8,FALSE)</f>
        <v>20</v>
      </c>
    </row>
    <row r="2085" spans="1:17" x14ac:dyDescent="0.3">
      <c r="A2085" t="s">
        <v>271</v>
      </c>
      <c r="B2085" t="str">
        <f>VLOOKUP(A2085, 'Customer Names'!$A$1:$D$2336,3,FALSE)</f>
        <v>Lederer</v>
      </c>
      <c r="C2085">
        <f>VLOOKUP(A2085, 'Medical Examinations'!$A$1:$J$2336,2,FALSE)</f>
        <v>22.6</v>
      </c>
      <c r="D2085">
        <f>VLOOKUP(A2085,'Medical Examinations'!A2084:J4419,3,FALSE)</f>
        <v>6.04</v>
      </c>
      <c r="E2085" t="str">
        <f>VLOOKUP(A2085,'Medical Examinations'!A2084:J4419,4,FALSE)</f>
        <v>No</v>
      </c>
      <c r="F2085" t="str">
        <f>VLOOKUP(A2085,'Medical Examinations'!A2084:J4419,4,FALSE)</f>
        <v>No</v>
      </c>
      <c r="G2085" t="str">
        <f>VLOOKUP(A2085,'Medical Examinations'!A2085:J4419,6,FALSE)</f>
        <v>No</v>
      </c>
      <c r="H2085">
        <f>VLOOKUP(A2085,'Medical Examinations'!A2085:J4419,7,FALSE)</f>
        <v>1</v>
      </c>
      <c r="I2085" s="8" t="str">
        <f>VLOOKUP(A2085,'Medical Examinations'!A2085:J4419,8,FALSE)</f>
        <v>No</v>
      </c>
      <c r="J2085" t="str">
        <f>VLOOKUP(A2085,'Medical Examinations'!A2085:J4419,9,FALSE)</f>
        <v>Normal weight</v>
      </c>
      <c r="K2085" t="str">
        <f>VLOOKUP(A2085,'Medical Examinations'!A2085:J4419,10,FALSE)</f>
        <v>Prediabetes</v>
      </c>
      <c r="L2085" s="14">
        <f>VLOOKUP(A2085,'Hospitalisation Details'!$A$1:$H$2344,2,FALSE)</f>
        <v>36118</v>
      </c>
      <c r="M2085">
        <f>VLOOKUP(A2085,'Hospitalisation Details'!$A$1:$H$2344,4,FALSE)</f>
        <v>2457.5</v>
      </c>
      <c r="N2085" t="str">
        <f>VLOOKUP(A2085,'Hospitalisation Details'!$A$1:$H$2344,5,FALSE)</f>
        <v>tier - 2</v>
      </c>
      <c r="O2085" t="str">
        <f>VLOOKUP(A2085,'Hospitalisation Details'!$A$1:$H$2344,6,FALSE)</f>
        <v>tier - 1</v>
      </c>
      <c r="P2085" t="str">
        <f>VLOOKUP(A2085,'Hospitalisation Details'!$A$1:$H$2344,7,FALSE)</f>
        <v>R1011</v>
      </c>
      <c r="Q2085">
        <f>VLOOKUP(A2085,'Hospitalisation Details'!$A$1:$H$2344,8,FALSE)</f>
        <v>24</v>
      </c>
    </row>
    <row r="2086" spans="1:17" x14ac:dyDescent="0.3">
      <c r="A2086" t="s">
        <v>270</v>
      </c>
      <c r="B2086" t="str">
        <f>VLOOKUP(A2086, 'Customer Names'!$A$1:$D$2336,3,FALSE)</f>
        <v>Robson</v>
      </c>
      <c r="C2086">
        <f>VLOOKUP(A2086, 'Medical Examinations'!$A$1:$J$2336,2,FALSE)</f>
        <v>28.785</v>
      </c>
      <c r="D2086">
        <f>VLOOKUP(A2086,'Medical Examinations'!A2085:J4420,3,FALSE)</f>
        <v>8.82</v>
      </c>
      <c r="E2086" t="str">
        <f>VLOOKUP(A2086,'Medical Examinations'!A2085:J4420,4,FALSE)</f>
        <v>No</v>
      </c>
      <c r="F2086" t="str">
        <f>VLOOKUP(A2086,'Medical Examinations'!A2085:J4420,4,FALSE)</f>
        <v>No</v>
      </c>
      <c r="G2086" t="str">
        <f>VLOOKUP(A2086,'Medical Examinations'!A2086:J4420,6,FALSE)</f>
        <v>No</v>
      </c>
      <c r="H2086">
        <f>VLOOKUP(A2086,'Medical Examinations'!A2086:J4420,7,FALSE)</f>
        <v>0</v>
      </c>
      <c r="I2086" s="8" t="str">
        <f>VLOOKUP(A2086,'Medical Examinations'!A2086:J4420,8,FALSE)</f>
        <v>No</v>
      </c>
      <c r="J2086" t="str">
        <f>VLOOKUP(A2086,'Medical Examinations'!A2086:J4420,9,FALSE)</f>
        <v>Overweight</v>
      </c>
      <c r="K2086" t="str">
        <f>VLOOKUP(A2086,'Medical Examinations'!A2086:J4420,10,FALSE)</f>
        <v>Diabetes</v>
      </c>
      <c r="L2086" s="14">
        <f>VLOOKUP(A2086,'Hospitalisation Details'!$A$1:$H$2344,2,FALSE)</f>
        <v>37466</v>
      </c>
      <c r="M2086">
        <f>VLOOKUP(A2086,'Hospitalisation Details'!$A$1:$H$2344,4,FALSE)</f>
        <v>2457.21</v>
      </c>
      <c r="N2086" t="str">
        <f>VLOOKUP(A2086,'Hospitalisation Details'!$A$1:$H$2344,5,FALSE)</f>
        <v>tier - 2</v>
      </c>
      <c r="O2086" t="str">
        <f>VLOOKUP(A2086,'Hospitalisation Details'!$A$1:$H$2344,6,FALSE)</f>
        <v>tier - 1</v>
      </c>
      <c r="P2086" t="str">
        <f>VLOOKUP(A2086,'Hospitalisation Details'!$A$1:$H$2344,7,FALSE)</f>
        <v>R1024</v>
      </c>
      <c r="Q2086">
        <f>VLOOKUP(A2086,'Hospitalisation Details'!$A$1:$H$2344,8,FALSE)</f>
        <v>20</v>
      </c>
    </row>
    <row r="2087" spans="1:17" x14ac:dyDescent="0.3">
      <c r="A2087" t="s">
        <v>269</v>
      </c>
      <c r="B2087" t="str">
        <f>VLOOKUP(A2087, 'Customer Names'!$A$1:$D$2336,3,FALSE)</f>
        <v>Galvan</v>
      </c>
      <c r="C2087">
        <f>VLOOKUP(A2087, 'Medical Examinations'!$A$1:$J$2336,2,FALSE)</f>
        <v>50.38</v>
      </c>
      <c r="D2087">
        <f>VLOOKUP(A2087,'Medical Examinations'!A2086:J4421,3,FALSE)</f>
        <v>5.8</v>
      </c>
      <c r="E2087" t="str">
        <f>VLOOKUP(A2087,'Medical Examinations'!A2086:J4421,4,FALSE)</f>
        <v>No</v>
      </c>
      <c r="F2087" t="str">
        <f>VLOOKUP(A2087,'Medical Examinations'!A2086:J4421,4,FALSE)</f>
        <v>No</v>
      </c>
      <c r="G2087" t="str">
        <f>VLOOKUP(A2087,'Medical Examinations'!A2087:J4421,6,FALSE)</f>
        <v>No</v>
      </c>
      <c r="H2087">
        <f>VLOOKUP(A2087,'Medical Examinations'!A2087:J4421,7,FALSE)</f>
        <v>0</v>
      </c>
      <c r="I2087" s="8" t="str">
        <f>VLOOKUP(A2087,'Medical Examinations'!A2087:J4421,8,FALSE)</f>
        <v>No</v>
      </c>
      <c r="J2087" t="str">
        <f>VLOOKUP(A2087,'Medical Examinations'!A2087:J4421,9,FALSE)</f>
        <v>Obesity</v>
      </c>
      <c r="K2087" t="str">
        <f>VLOOKUP(A2087,'Medical Examinations'!A2087:J4421,10,FALSE)</f>
        <v>Prediabetes</v>
      </c>
      <c r="L2087" s="14">
        <f>VLOOKUP(A2087,'Hospitalisation Details'!$A$1:$H$2344,2,FALSE)</f>
        <v>36485</v>
      </c>
      <c r="M2087">
        <f>VLOOKUP(A2087,'Hospitalisation Details'!$A$1:$H$2344,4,FALSE)</f>
        <v>2438.06</v>
      </c>
      <c r="N2087" t="str">
        <f>VLOOKUP(A2087,'Hospitalisation Details'!$A$1:$H$2344,5,FALSE)</f>
        <v>tier - 2</v>
      </c>
      <c r="O2087" t="str">
        <f>VLOOKUP(A2087,'Hospitalisation Details'!$A$1:$H$2344,6,FALSE)</f>
        <v>tier - 2</v>
      </c>
      <c r="P2087" t="str">
        <f>VLOOKUP(A2087,'Hospitalisation Details'!$A$1:$H$2344,7,FALSE)</f>
        <v>R1013</v>
      </c>
      <c r="Q2087">
        <f>VLOOKUP(A2087,'Hospitalisation Details'!$A$1:$H$2344,8,FALSE)</f>
        <v>23</v>
      </c>
    </row>
    <row r="2088" spans="1:17" x14ac:dyDescent="0.3">
      <c r="A2088" t="s">
        <v>268</v>
      </c>
      <c r="B2088" t="str">
        <f>VLOOKUP(A2088, 'Customer Names'!$A$1:$D$2336,3,FALSE)</f>
        <v>Walsh</v>
      </c>
      <c r="C2088">
        <f>VLOOKUP(A2088, 'Medical Examinations'!$A$1:$J$2336,2,FALSE)</f>
        <v>35.200000000000003</v>
      </c>
      <c r="D2088">
        <f>VLOOKUP(A2088,'Medical Examinations'!A2087:J4422,3,FALSE)</f>
        <v>4.28</v>
      </c>
      <c r="E2088" t="str">
        <f>VLOOKUP(A2088,'Medical Examinations'!A2087:J4422,4,FALSE)</f>
        <v>No</v>
      </c>
      <c r="F2088" t="str">
        <f>VLOOKUP(A2088,'Medical Examinations'!A2087:J4422,4,FALSE)</f>
        <v>No</v>
      </c>
      <c r="G2088" t="str">
        <f>VLOOKUP(A2088,'Medical Examinations'!A2088:J4422,6,FALSE)</f>
        <v>No</v>
      </c>
      <c r="H2088">
        <f>VLOOKUP(A2088,'Medical Examinations'!A2088:J4422,7,FALSE)</f>
        <v>0</v>
      </c>
      <c r="I2088" s="8" t="str">
        <f>VLOOKUP(A2088,'Medical Examinations'!A2088:J4422,8,FALSE)</f>
        <v>No</v>
      </c>
      <c r="J2088" t="str">
        <f>VLOOKUP(A2088,'Medical Examinations'!A2088:J4422,9,FALSE)</f>
        <v>Obesity</v>
      </c>
      <c r="K2088" t="str">
        <f>VLOOKUP(A2088,'Medical Examinations'!A2088:J4422,10,FALSE)</f>
        <v>Normal</v>
      </c>
      <c r="L2088" s="14">
        <f>VLOOKUP(A2088,'Hospitalisation Details'!$A$1:$H$2344,2,FALSE)</f>
        <v>36476</v>
      </c>
      <c r="M2088">
        <f>VLOOKUP(A2088,'Hospitalisation Details'!$A$1:$H$2344,4,FALSE)</f>
        <v>2416.96</v>
      </c>
      <c r="N2088" t="str">
        <f>VLOOKUP(A2088,'Hospitalisation Details'!$A$1:$H$2344,5,FALSE)</f>
        <v>tier - 2</v>
      </c>
      <c r="O2088" t="str">
        <f>VLOOKUP(A2088,'Hospitalisation Details'!$A$1:$H$2344,6,FALSE)</f>
        <v>tier - 2</v>
      </c>
      <c r="P2088" t="str">
        <f>VLOOKUP(A2088,'Hospitalisation Details'!$A$1:$H$2344,7,FALSE)</f>
        <v>R1011</v>
      </c>
      <c r="Q2088">
        <f>VLOOKUP(A2088,'Hospitalisation Details'!$A$1:$H$2344,8,FALSE)</f>
        <v>23</v>
      </c>
    </row>
    <row r="2089" spans="1:17" x14ac:dyDescent="0.3">
      <c r="A2089" t="s">
        <v>267</v>
      </c>
      <c r="B2089" t="str">
        <f>VLOOKUP(A2089, 'Customer Names'!$A$1:$D$2336,3,FALSE)</f>
        <v>Teeuwen</v>
      </c>
      <c r="C2089">
        <f>VLOOKUP(A2089, 'Medical Examinations'!$A$1:$J$2336,2,FALSE)</f>
        <v>35.72</v>
      </c>
      <c r="D2089">
        <f>VLOOKUP(A2089,'Medical Examinations'!A2088:J4423,3,FALSE)</f>
        <v>5.5</v>
      </c>
      <c r="E2089" t="str">
        <f>VLOOKUP(A2089,'Medical Examinations'!A2088:J4423,4,FALSE)</f>
        <v>Yes</v>
      </c>
      <c r="F2089" t="str">
        <f>VLOOKUP(A2089,'Medical Examinations'!A2088:J4423,4,FALSE)</f>
        <v>Yes</v>
      </c>
      <c r="G2089" t="str">
        <f>VLOOKUP(A2089,'Medical Examinations'!A2089:J4423,6,FALSE)</f>
        <v>No</v>
      </c>
      <c r="H2089">
        <f>VLOOKUP(A2089,'Medical Examinations'!A2089:J4423,7,FALSE)</f>
        <v>0</v>
      </c>
      <c r="I2089" s="8" t="str">
        <f>VLOOKUP(A2089,'Medical Examinations'!A2089:J4423,8,FALSE)</f>
        <v>No</v>
      </c>
      <c r="J2089" t="str">
        <f>VLOOKUP(A2089,'Medical Examinations'!A2089:J4423,9,FALSE)</f>
        <v>Obesity</v>
      </c>
      <c r="K2089" t="str">
        <f>VLOOKUP(A2089,'Medical Examinations'!A2089:J4423,10,FALSE)</f>
        <v>Normal</v>
      </c>
      <c r="L2089" s="14">
        <f>VLOOKUP(A2089,'Hospitalisation Details'!$A$1:$H$2344,2,FALSE)</f>
        <v>37045</v>
      </c>
      <c r="M2089">
        <f>VLOOKUP(A2089,'Hospitalisation Details'!$A$1:$H$2344,4,FALSE)</f>
        <v>2404.73</v>
      </c>
      <c r="N2089" t="str">
        <f>VLOOKUP(A2089,'Hospitalisation Details'!$A$1:$H$2344,5,FALSE)</f>
        <v>tier - 2</v>
      </c>
      <c r="O2089" t="str">
        <f>VLOOKUP(A2089,'Hospitalisation Details'!$A$1:$H$2344,6,FALSE)</f>
        <v>tier - 3</v>
      </c>
      <c r="P2089" t="str">
        <f>VLOOKUP(A2089,'Hospitalisation Details'!$A$1:$H$2344,7,FALSE)</f>
        <v>R1012</v>
      </c>
      <c r="Q2089">
        <f>VLOOKUP(A2089,'Hospitalisation Details'!$A$1:$H$2344,8,FALSE)</f>
        <v>22</v>
      </c>
    </row>
    <row r="2090" spans="1:17" x14ac:dyDescent="0.3">
      <c r="A2090" t="s">
        <v>266</v>
      </c>
      <c r="B2090" t="str">
        <f>VLOOKUP(A2090, 'Customer Names'!$A$1:$D$2336,3,FALSE)</f>
        <v>List</v>
      </c>
      <c r="C2090">
        <f>VLOOKUP(A2090, 'Medical Examinations'!$A$1:$J$2336,2,FALSE)</f>
        <v>24.51</v>
      </c>
      <c r="D2090">
        <f>VLOOKUP(A2090,'Medical Examinations'!A2089:J4424,3,FALSE)</f>
        <v>4.6900000000000004</v>
      </c>
      <c r="E2090" t="str">
        <f>VLOOKUP(A2090,'Medical Examinations'!A2089:J4424,4,FALSE)</f>
        <v>No</v>
      </c>
      <c r="F2090" t="str">
        <f>VLOOKUP(A2090,'Medical Examinations'!A2089:J4424,4,FALSE)</f>
        <v>No</v>
      </c>
      <c r="G2090" t="str">
        <f>VLOOKUP(A2090,'Medical Examinations'!A2090:J4424,6,FALSE)</f>
        <v>No</v>
      </c>
      <c r="H2090">
        <f>VLOOKUP(A2090,'Medical Examinations'!A2090:J4424,7,FALSE)</f>
        <v>0</v>
      </c>
      <c r="I2090" s="8" t="str">
        <f>VLOOKUP(A2090,'Medical Examinations'!A2090:J4424,8,FALSE)</f>
        <v>No</v>
      </c>
      <c r="J2090" t="str">
        <f>VLOOKUP(A2090,'Medical Examinations'!A2090:J4424,9,FALSE)</f>
        <v>Normal weight</v>
      </c>
      <c r="K2090" t="str">
        <f>VLOOKUP(A2090,'Medical Examinations'!A2090:J4424,10,FALSE)</f>
        <v>Normal</v>
      </c>
      <c r="L2090" s="14">
        <f>VLOOKUP(A2090,'Hospitalisation Details'!$A$1:$H$2344,2,FALSE)</f>
        <v>36382</v>
      </c>
      <c r="M2090">
        <f>VLOOKUP(A2090,'Hospitalisation Details'!$A$1:$H$2344,4,FALSE)</f>
        <v>2396.1</v>
      </c>
      <c r="N2090" t="str">
        <f>VLOOKUP(A2090,'Hospitalisation Details'!$A$1:$H$2344,5,FALSE)</f>
        <v>tier - 2</v>
      </c>
      <c r="O2090" t="str">
        <f>VLOOKUP(A2090,'Hospitalisation Details'!$A$1:$H$2344,6,FALSE)</f>
        <v>tier - 1</v>
      </c>
      <c r="P2090" t="str">
        <f>VLOOKUP(A2090,'Hospitalisation Details'!$A$1:$H$2344,7,FALSE)</f>
        <v>R1019</v>
      </c>
      <c r="Q2090">
        <f>VLOOKUP(A2090,'Hospitalisation Details'!$A$1:$H$2344,8,FALSE)</f>
        <v>23</v>
      </c>
    </row>
    <row r="2091" spans="1:17" x14ac:dyDescent="0.3">
      <c r="A2091" t="s">
        <v>264</v>
      </c>
      <c r="B2091" t="str">
        <f>VLOOKUP(A2091, 'Customer Names'!$A$1:$D$2336,3,FALSE)</f>
        <v>Shafar</v>
      </c>
      <c r="C2091">
        <f>VLOOKUP(A2091, 'Medical Examinations'!$A$1:$J$2336,2,FALSE)</f>
        <v>23.844999999999999</v>
      </c>
      <c r="D2091">
        <f>VLOOKUP(A2091,'Medical Examinations'!A2090:J4425,3,FALSE)</f>
        <v>4.43</v>
      </c>
      <c r="E2091" t="str">
        <f>VLOOKUP(A2091,'Medical Examinations'!A2090:J4425,4,FALSE)</f>
        <v>No</v>
      </c>
      <c r="F2091" t="str">
        <f>VLOOKUP(A2091,'Medical Examinations'!A2090:J4425,4,FALSE)</f>
        <v>No</v>
      </c>
      <c r="G2091" t="str">
        <f>VLOOKUP(A2091,'Medical Examinations'!A2091:J4425,6,FALSE)</f>
        <v>No</v>
      </c>
      <c r="H2091">
        <f>VLOOKUP(A2091,'Medical Examinations'!A2091:J4425,7,FALSE)</f>
        <v>0</v>
      </c>
      <c r="I2091" s="8" t="str">
        <f>VLOOKUP(A2091,'Medical Examinations'!A2091:J4425,8,FALSE)</f>
        <v>No</v>
      </c>
      <c r="J2091" t="str">
        <f>VLOOKUP(A2091,'Medical Examinations'!A2091:J4425,9,FALSE)</f>
        <v>Normal weight</v>
      </c>
      <c r="K2091" t="str">
        <f>VLOOKUP(A2091,'Medical Examinations'!A2091:J4425,10,FALSE)</f>
        <v>Normal</v>
      </c>
      <c r="L2091" s="14">
        <f>VLOOKUP(A2091,'Hospitalisation Details'!$A$1:$H$2344,2,FALSE)</f>
        <v>36511</v>
      </c>
      <c r="M2091">
        <f>VLOOKUP(A2091,'Hospitalisation Details'!$A$1:$H$2344,4,FALSE)</f>
        <v>2395.17</v>
      </c>
      <c r="N2091" t="str">
        <f>VLOOKUP(A2091,'Hospitalisation Details'!$A$1:$H$2344,5,FALSE)</f>
        <v>tier - 2</v>
      </c>
      <c r="O2091" t="str">
        <f>VLOOKUP(A2091,'Hospitalisation Details'!$A$1:$H$2344,6,FALSE)</f>
        <v>tier - 1</v>
      </c>
      <c r="P2091" t="str">
        <f>VLOOKUP(A2091,'Hospitalisation Details'!$A$1:$H$2344,7,FALSE)</f>
        <v>R1014</v>
      </c>
      <c r="Q2091">
        <f>VLOOKUP(A2091,'Hospitalisation Details'!$A$1:$H$2344,8,FALSE)</f>
        <v>23</v>
      </c>
    </row>
    <row r="2092" spans="1:17" x14ac:dyDescent="0.3">
      <c r="A2092" t="s">
        <v>263</v>
      </c>
      <c r="B2092" t="str">
        <f>VLOOKUP(A2092, 'Customer Names'!$A$1:$D$2336,3,FALSE)</f>
        <v>Copenhaver</v>
      </c>
      <c r="C2092">
        <f>VLOOKUP(A2092, 'Medical Examinations'!$A$1:$J$2336,2,FALSE)</f>
        <v>15.68</v>
      </c>
      <c r="D2092">
        <f>VLOOKUP(A2092,'Medical Examinations'!A2091:J4426,3,FALSE)</f>
        <v>6.16</v>
      </c>
      <c r="E2092" t="str">
        <f>VLOOKUP(A2092,'Medical Examinations'!A2091:J4426,4,FALSE)</f>
        <v>Yes</v>
      </c>
      <c r="F2092" t="str">
        <f>VLOOKUP(A2092,'Medical Examinations'!A2091:J4426,4,FALSE)</f>
        <v>Yes</v>
      </c>
      <c r="G2092" t="str">
        <f>VLOOKUP(A2092,'Medical Examinations'!A2092:J4426,6,FALSE)</f>
        <v>No</v>
      </c>
      <c r="H2092">
        <f>VLOOKUP(A2092,'Medical Examinations'!A2092:J4426,7,FALSE)</f>
        <v>1</v>
      </c>
      <c r="I2092" s="8" t="str">
        <f>VLOOKUP(A2092,'Medical Examinations'!A2092:J4426,8,FALSE)</f>
        <v>No</v>
      </c>
      <c r="J2092" t="str">
        <f>VLOOKUP(A2092,'Medical Examinations'!A2092:J4426,9,FALSE)</f>
        <v>Underweight</v>
      </c>
      <c r="K2092" t="str">
        <f>VLOOKUP(A2092,'Medical Examinations'!A2092:J4426,10,FALSE)</f>
        <v>Prediabetes</v>
      </c>
      <c r="L2092" s="14">
        <f>VLOOKUP(A2092,'Hospitalisation Details'!$A$1:$H$2344,2,FALSE)</f>
        <v>32489</v>
      </c>
      <c r="M2092">
        <f>VLOOKUP(A2092,'Hospitalisation Details'!$A$1:$H$2344,4,FALSE)</f>
        <v>2373.3000000000002</v>
      </c>
      <c r="N2092" t="str">
        <f>VLOOKUP(A2092,'Hospitalisation Details'!$A$1:$H$2344,5,FALSE)</f>
        <v>tier - 2</v>
      </c>
      <c r="O2092" t="str">
        <f>VLOOKUP(A2092,'Hospitalisation Details'!$A$1:$H$2344,6,FALSE)</f>
        <v>tier - 2</v>
      </c>
      <c r="P2092" t="str">
        <f>VLOOKUP(A2092,'Hospitalisation Details'!$A$1:$H$2344,7,FALSE)</f>
        <v>R1013</v>
      </c>
      <c r="Q2092">
        <f>VLOOKUP(A2092,'Hospitalisation Details'!$A$1:$H$2344,8,FALSE)</f>
        <v>34</v>
      </c>
    </row>
    <row r="2093" spans="1:17" x14ac:dyDescent="0.3">
      <c r="A2093" t="s">
        <v>262</v>
      </c>
      <c r="B2093" t="str">
        <f>VLOOKUP(A2093, 'Customer Names'!$A$1:$D$2336,3,FALSE)</f>
        <v>Stump</v>
      </c>
      <c r="C2093">
        <f>VLOOKUP(A2093, 'Medical Examinations'!$A$1:$J$2336,2,FALSE)</f>
        <v>32.395000000000003</v>
      </c>
      <c r="D2093">
        <f>VLOOKUP(A2093,'Medical Examinations'!A2092:J4427,3,FALSE)</f>
        <v>6.66</v>
      </c>
      <c r="E2093" t="str">
        <f>VLOOKUP(A2093,'Medical Examinations'!A2092:J4427,4,FALSE)</f>
        <v>No</v>
      </c>
      <c r="F2093" t="str">
        <f>VLOOKUP(A2093,'Medical Examinations'!A2092:J4427,4,FALSE)</f>
        <v>No</v>
      </c>
      <c r="G2093" t="str">
        <f>VLOOKUP(A2093,'Medical Examinations'!A2093:J4427,6,FALSE)</f>
        <v>No</v>
      </c>
      <c r="H2093">
        <f>VLOOKUP(A2093,'Medical Examinations'!A2093:J4427,7,FALSE)</f>
        <v>0</v>
      </c>
      <c r="I2093" s="8" t="str">
        <f>VLOOKUP(A2093,'Medical Examinations'!A2093:J4427,8,FALSE)</f>
        <v>No</v>
      </c>
      <c r="J2093" t="str">
        <f>VLOOKUP(A2093,'Medical Examinations'!A2093:J4427,9,FALSE)</f>
        <v>Obesity</v>
      </c>
      <c r="K2093" t="str">
        <f>VLOOKUP(A2093,'Medical Examinations'!A2093:J4427,10,FALSE)</f>
        <v>Diabetes</v>
      </c>
      <c r="L2093" s="14">
        <f>VLOOKUP(A2093,'Hospitalisation Details'!$A$1:$H$2344,2,FALSE)</f>
        <v>37565</v>
      </c>
      <c r="M2093">
        <f>VLOOKUP(A2093,'Hospitalisation Details'!$A$1:$H$2344,4,FALSE)</f>
        <v>2362.23</v>
      </c>
      <c r="N2093" t="str">
        <f>VLOOKUP(A2093,'Hospitalisation Details'!$A$1:$H$2344,5,FALSE)</f>
        <v>tier - 2</v>
      </c>
      <c r="O2093" t="str">
        <f>VLOOKUP(A2093,'Hospitalisation Details'!$A$1:$H$2344,6,FALSE)</f>
        <v>tier - 1</v>
      </c>
      <c r="P2093" t="str">
        <f>VLOOKUP(A2093,'Hospitalisation Details'!$A$1:$H$2344,7,FALSE)</f>
        <v>R1012</v>
      </c>
      <c r="Q2093">
        <f>VLOOKUP(A2093,'Hospitalisation Details'!$A$1:$H$2344,8,FALSE)</f>
        <v>20</v>
      </c>
    </row>
    <row r="2094" spans="1:17" x14ac:dyDescent="0.3">
      <c r="A2094" t="s">
        <v>261</v>
      </c>
      <c r="B2094" t="str">
        <f>VLOOKUP(A2094, 'Customer Names'!$A$1:$D$2336,3,FALSE)</f>
        <v>Wehrman</v>
      </c>
      <c r="C2094">
        <f>VLOOKUP(A2094, 'Medical Examinations'!$A$1:$J$2336,2,FALSE)</f>
        <v>23.655000000000001</v>
      </c>
      <c r="D2094">
        <f>VLOOKUP(A2094,'Medical Examinations'!A2093:J4428,3,FALSE)</f>
        <v>5.92</v>
      </c>
      <c r="E2094" t="str">
        <f>VLOOKUP(A2094,'Medical Examinations'!A2093:J4428,4,FALSE)</f>
        <v>No</v>
      </c>
      <c r="F2094" t="str">
        <f>VLOOKUP(A2094,'Medical Examinations'!A2093:J4428,4,FALSE)</f>
        <v>No</v>
      </c>
      <c r="G2094" t="str">
        <f>VLOOKUP(A2094,'Medical Examinations'!A2094:J4428,6,FALSE)</f>
        <v>No</v>
      </c>
      <c r="H2094">
        <f>VLOOKUP(A2094,'Medical Examinations'!A2094:J4428,7,FALSE)</f>
        <v>1</v>
      </c>
      <c r="I2094" s="8" t="str">
        <f>VLOOKUP(A2094,'Medical Examinations'!A2094:J4428,8,FALSE)</f>
        <v>No</v>
      </c>
      <c r="J2094" t="str">
        <f>VLOOKUP(A2094,'Medical Examinations'!A2094:J4428,9,FALSE)</f>
        <v>Normal weight</v>
      </c>
      <c r="K2094" t="str">
        <f>VLOOKUP(A2094,'Medical Examinations'!A2094:J4428,10,FALSE)</f>
        <v>Prediabetes</v>
      </c>
      <c r="L2094" s="14">
        <f>VLOOKUP(A2094,'Hospitalisation Details'!$A$1:$H$2344,2,FALSE)</f>
        <v>36089</v>
      </c>
      <c r="M2094">
        <f>VLOOKUP(A2094,'Hospitalisation Details'!$A$1:$H$2344,4,FALSE)</f>
        <v>2352.9699999999998</v>
      </c>
      <c r="N2094" t="str">
        <f>VLOOKUP(A2094,'Hospitalisation Details'!$A$1:$H$2344,5,FALSE)</f>
        <v>tier - 3</v>
      </c>
      <c r="O2094" t="str">
        <f>VLOOKUP(A2094,'Hospitalisation Details'!$A$1:$H$2344,6,FALSE)</f>
        <v>tier - 3</v>
      </c>
      <c r="P2094" t="str">
        <f>VLOOKUP(A2094,'Hospitalisation Details'!$A$1:$H$2344,7,FALSE)</f>
        <v>R1012</v>
      </c>
      <c r="Q2094">
        <f>VLOOKUP(A2094,'Hospitalisation Details'!$A$1:$H$2344,8,FALSE)</f>
        <v>24</v>
      </c>
    </row>
    <row r="2095" spans="1:17" x14ac:dyDescent="0.3">
      <c r="A2095" t="s">
        <v>260</v>
      </c>
      <c r="B2095" t="str">
        <f>VLOOKUP(A2095, 'Customer Names'!$A$1:$D$2336,3,FALSE)</f>
        <v>Sischo</v>
      </c>
      <c r="C2095">
        <f>VLOOKUP(A2095, 'Medical Examinations'!$A$1:$J$2336,2,FALSE)</f>
        <v>28.4</v>
      </c>
      <c r="D2095">
        <f>VLOOKUP(A2095,'Medical Examinations'!A2094:J4429,3,FALSE)</f>
        <v>5.97</v>
      </c>
      <c r="E2095" t="str">
        <f>VLOOKUP(A2095,'Medical Examinations'!A2094:J4429,4,FALSE)</f>
        <v>No</v>
      </c>
      <c r="F2095" t="str">
        <f>VLOOKUP(A2095,'Medical Examinations'!A2094:J4429,4,FALSE)</f>
        <v>No</v>
      </c>
      <c r="G2095" t="str">
        <f>VLOOKUP(A2095,'Medical Examinations'!A2095:J4429,6,FALSE)</f>
        <v>Yes</v>
      </c>
      <c r="H2095">
        <f>VLOOKUP(A2095,'Medical Examinations'!A2095:J4429,7,FALSE)</f>
        <v>1</v>
      </c>
      <c r="I2095" s="8" t="str">
        <f>VLOOKUP(A2095,'Medical Examinations'!A2095:J4429,8,FALSE)</f>
        <v>No</v>
      </c>
      <c r="J2095" t="str">
        <f>VLOOKUP(A2095,'Medical Examinations'!A2095:J4429,9,FALSE)</f>
        <v>Overweight</v>
      </c>
      <c r="K2095" t="str">
        <f>VLOOKUP(A2095,'Medical Examinations'!A2095:J4429,10,FALSE)</f>
        <v>Prediabetes</v>
      </c>
      <c r="L2095" s="14">
        <f>VLOOKUP(A2095,'Hospitalisation Details'!$A$1:$H$2344,2,FALSE)</f>
        <v>37943</v>
      </c>
      <c r="M2095">
        <f>VLOOKUP(A2095,'Hospitalisation Details'!$A$1:$H$2344,4,FALSE)</f>
        <v>2331.52</v>
      </c>
      <c r="N2095" t="str">
        <f>VLOOKUP(A2095,'Hospitalisation Details'!$A$1:$H$2344,5,FALSE)</f>
        <v>tier - 2</v>
      </c>
      <c r="O2095" t="str">
        <f>VLOOKUP(A2095,'Hospitalisation Details'!$A$1:$H$2344,6,FALSE)</f>
        <v>tier - 3</v>
      </c>
      <c r="P2095" t="str">
        <f>VLOOKUP(A2095,'Hospitalisation Details'!$A$1:$H$2344,7,FALSE)</f>
        <v>R1011</v>
      </c>
      <c r="Q2095">
        <f>VLOOKUP(A2095,'Hospitalisation Details'!$A$1:$H$2344,8,FALSE)</f>
        <v>19</v>
      </c>
    </row>
    <row r="2096" spans="1:17" x14ac:dyDescent="0.3">
      <c r="A2096" t="s">
        <v>259</v>
      </c>
      <c r="B2096" t="str">
        <f>VLOOKUP(A2096, 'Customer Names'!$A$1:$D$2336,3,FALSE)</f>
        <v>Fonti</v>
      </c>
      <c r="C2096">
        <f>VLOOKUP(A2096, 'Medical Examinations'!$A$1:$J$2336,2,FALSE)</f>
        <v>35.42</v>
      </c>
      <c r="D2096">
        <f>VLOOKUP(A2096,'Medical Examinations'!A2095:J4430,3,FALSE)</f>
        <v>4.6399999999999997</v>
      </c>
      <c r="E2096" t="str">
        <f>VLOOKUP(A2096,'Medical Examinations'!A2095:J4430,4,FALSE)</f>
        <v>Yes</v>
      </c>
      <c r="F2096" t="str">
        <f>VLOOKUP(A2096,'Medical Examinations'!A2095:J4430,4,FALSE)</f>
        <v>Yes</v>
      </c>
      <c r="G2096" t="str">
        <f>VLOOKUP(A2096,'Medical Examinations'!A2096:J4430,6,FALSE)</f>
        <v>No</v>
      </c>
      <c r="H2096">
        <f>VLOOKUP(A2096,'Medical Examinations'!A2096:J4430,7,FALSE)</f>
        <v>0</v>
      </c>
      <c r="I2096" s="8" t="str">
        <f>VLOOKUP(A2096,'Medical Examinations'!A2096:J4430,8,FALSE)</f>
        <v>No</v>
      </c>
      <c r="J2096" t="str">
        <f>VLOOKUP(A2096,'Medical Examinations'!A2096:J4430,9,FALSE)</f>
        <v>Obesity</v>
      </c>
      <c r="K2096" t="str">
        <f>VLOOKUP(A2096,'Medical Examinations'!A2096:J4430,10,FALSE)</f>
        <v>Normal</v>
      </c>
      <c r="L2096" s="14">
        <f>VLOOKUP(A2096,'Hospitalisation Details'!$A$1:$H$2344,2,FALSE)</f>
        <v>35416</v>
      </c>
      <c r="M2096">
        <f>VLOOKUP(A2096,'Hospitalisation Details'!$A$1:$H$2344,4,FALSE)</f>
        <v>2322.62</v>
      </c>
      <c r="N2096" t="str">
        <f>VLOOKUP(A2096,'Hospitalisation Details'!$A$1:$H$2344,5,FALSE)</f>
        <v>tier - 2</v>
      </c>
      <c r="O2096" t="str">
        <f>VLOOKUP(A2096,'Hospitalisation Details'!$A$1:$H$2344,6,FALSE)</f>
        <v>tier - 1</v>
      </c>
      <c r="P2096" t="str">
        <f>VLOOKUP(A2096,'Hospitalisation Details'!$A$1:$H$2344,7,FALSE)</f>
        <v>R1013</v>
      </c>
      <c r="Q2096">
        <f>VLOOKUP(A2096,'Hospitalisation Details'!$A$1:$H$2344,8,FALSE)</f>
        <v>26</v>
      </c>
    </row>
    <row r="2097" spans="1:17" x14ac:dyDescent="0.3">
      <c r="A2097" t="s">
        <v>258</v>
      </c>
      <c r="B2097" t="str">
        <f>VLOOKUP(A2097, 'Customer Names'!$A$1:$D$2336,3,FALSE)</f>
        <v>Merlis</v>
      </c>
      <c r="C2097">
        <f>VLOOKUP(A2097, 'Medical Examinations'!$A$1:$J$2336,2,FALSE)</f>
        <v>26.18</v>
      </c>
      <c r="D2097">
        <f>VLOOKUP(A2097,'Medical Examinations'!A2096:J4431,3,FALSE)</f>
        <v>6.12</v>
      </c>
      <c r="E2097" t="str">
        <f>VLOOKUP(A2097,'Medical Examinations'!A2096:J4431,4,FALSE)</f>
        <v>No</v>
      </c>
      <c r="F2097" t="str">
        <f>VLOOKUP(A2097,'Medical Examinations'!A2096:J4431,4,FALSE)</f>
        <v>No</v>
      </c>
      <c r="G2097" t="str">
        <f>VLOOKUP(A2097,'Medical Examinations'!A2097:J4431,6,FALSE)</f>
        <v>No</v>
      </c>
      <c r="H2097">
        <f>VLOOKUP(A2097,'Medical Examinations'!A2097:J4431,7,FALSE)</f>
        <v>1</v>
      </c>
      <c r="I2097" s="8" t="str">
        <f>VLOOKUP(A2097,'Medical Examinations'!A2097:J4431,8,FALSE)</f>
        <v>No</v>
      </c>
      <c r="J2097" t="str">
        <f>VLOOKUP(A2097,'Medical Examinations'!A2097:J4431,9,FALSE)</f>
        <v>Overweight</v>
      </c>
      <c r="K2097" t="str">
        <f>VLOOKUP(A2097,'Medical Examinations'!A2097:J4431,10,FALSE)</f>
        <v>Prediabetes</v>
      </c>
      <c r="L2097" s="14">
        <f>VLOOKUP(A2097,'Hospitalisation Details'!$A$1:$H$2344,2,FALSE)</f>
        <v>38236</v>
      </c>
      <c r="M2097">
        <f>VLOOKUP(A2097,'Hospitalisation Details'!$A$1:$H$2344,4,FALSE)</f>
        <v>2304</v>
      </c>
      <c r="N2097" t="str">
        <f>VLOOKUP(A2097,'Hospitalisation Details'!$A$1:$H$2344,5,FALSE)</f>
        <v>tier - 2</v>
      </c>
      <c r="O2097" t="str">
        <f>VLOOKUP(A2097,'Hospitalisation Details'!$A$1:$H$2344,6,FALSE)</f>
        <v>tier - 3</v>
      </c>
      <c r="P2097" t="str">
        <f>VLOOKUP(A2097,'Hospitalisation Details'!$A$1:$H$2344,7,FALSE)</f>
        <v>R1013</v>
      </c>
      <c r="Q2097">
        <f>VLOOKUP(A2097,'Hospitalisation Details'!$A$1:$H$2344,8,FALSE)</f>
        <v>18</v>
      </c>
    </row>
    <row r="2098" spans="1:17" x14ac:dyDescent="0.3">
      <c r="A2098" t="s">
        <v>257</v>
      </c>
      <c r="B2098" t="str">
        <f>VLOOKUP(A2098, 'Customer Names'!$A$1:$D$2336,3,FALSE)</f>
        <v>Hasegawa</v>
      </c>
      <c r="C2098">
        <f>VLOOKUP(A2098, 'Medical Examinations'!$A$1:$J$2336,2,FALSE)</f>
        <v>20.8</v>
      </c>
      <c r="D2098">
        <f>VLOOKUP(A2098,'Medical Examinations'!A2097:J4432,3,FALSE)</f>
        <v>4.87</v>
      </c>
      <c r="E2098" t="str">
        <f>VLOOKUP(A2098,'Medical Examinations'!A2097:J4432,4,FALSE)</f>
        <v>Yes</v>
      </c>
      <c r="F2098" t="str">
        <f>VLOOKUP(A2098,'Medical Examinations'!A2097:J4432,4,FALSE)</f>
        <v>Yes</v>
      </c>
      <c r="G2098" t="str">
        <f>VLOOKUP(A2098,'Medical Examinations'!A2098:J4432,6,FALSE)</f>
        <v>No</v>
      </c>
      <c r="H2098">
        <f>VLOOKUP(A2098,'Medical Examinations'!A2098:J4432,7,FALSE)</f>
        <v>0</v>
      </c>
      <c r="I2098" s="8" t="str">
        <f>VLOOKUP(A2098,'Medical Examinations'!A2098:J4432,8,FALSE)</f>
        <v>No</v>
      </c>
      <c r="J2098" t="str">
        <f>VLOOKUP(A2098,'Medical Examinations'!A2098:J4432,9,FALSE)</f>
        <v>Normal weight</v>
      </c>
      <c r="K2098" t="str">
        <f>VLOOKUP(A2098,'Medical Examinations'!A2098:J4432,10,FALSE)</f>
        <v>Normal</v>
      </c>
      <c r="L2098" s="14">
        <f>VLOOKUP(A2098,'Hospitalisation Details'!$A$1:$H$2344,2,FALSE)</f>
        <v>35397</v>
      </c>
      <c r="M2098">
        <f>VLOOKUP(A2098,'Hospitalisation Details'!$A$1:$H$2344,4,FALSE)</f>
        <v>2302.3000000000002</v>
      </c>
      <c r="N2098" t="str">
        <f>VLOOKUP(A2098,'Hospitalisation Details'!$A$1:$H$2344,5,FALSE)</f>
        <v>tier - 1</v>
      </c>
      <c r="O2098" t="str">
        <f>VLOOKUP(A2098,'Hospitalisation Details'!$A$1:$H$2344,6,FALSE)</f>
        <v>tier - 2</v>
      </c>
      <c r="P2098" t="str">
        <f>VLOOKUP(A2098,'Hospitalisation Details'!$A$1:$H$2344,7,FALSE)</f>
        <v>R1011</v>
      </c>
      <c r="Q2098">
        <f>VLOOKUP(A2098,'Hospitalisation Details'!$A$1:$H$2344,8,FALSE)</f>
        <v>26</v>
      </c>
    </row>
    <row r="2099" spans="1:17" x14ac:dyDescent="0.3">
      <c r="A2099" t="s">
        <v>256</v>
      </c>
      <c r="B2099" t="str">
        <f>VLOOKUP(A2099, 'Customer Names'!$A$1:$D$2336,3,FALSE)</f>
        <v>Haselden</v>
      </c>
      <c r="C2099">
        <f>VLOOKUP(A2099, 'Medical Examinations'!$A$1:$J$2336,2,FALSE)</f>
        <v>15.82</v>
      </c>
      <c r="D2099">
        <f>VLOOKUP(A2099,'Medical Examinations'!A2098:J4433,3,FALSE)</f>
        <v>4.5999999999999996</v>
      </c>
      <c r="E2099" t="str">
        <f>VLOOKUP(A2099,'Medical Examinations'!A2098:J4433,4,FALSE)</f>
        <v>No</v>
      </c>
      <c r="F2099" t="str">
        <f>VLOOKUP(A2099,'Medical Examinations'!A2098:J4433,4,FALSE)</f>
        <v>No</v>
      </c>
      <c r="G2099" t="str">
        <f>VLOOKUP(A2099,'Medical Examinations'!A2099:J4433,6,FALSE)</f>
        <v>No</v>
      </c>
      <c r="H2099">
        <f>VLOOKUP(A2099,'Medical Examinations'!A2099:J4433,7,FALSE)</f>
        <v>0</v>
      </c>
      <c r="I2099" s="8" t="str">
        <f>VLOOKUP(A2099,'Medical Examinations'!A2099:J4433,8,FALSE)</f>
        <v>No</v>
      </c>
      <c r="J2099" t="str">
        <f>VLOOKUP(A2099,'Medical Examinations'!A2099:J4433,9,FALSE)</f>
        <v>Underweight</v>
      </c>
      <c r="K2099" t="str">
        <f>VLOOKUP(A2099,'Medical Examinations'!A2099:J4433,10,FALSE)</f>
        <v>Normal</v>
      </c>
      <c r="L2099" s="14">
        <f>VLOOKUP(A2099,'Hospitalisation Details'!$A$1:$H$2344,2,FALSE)</f>
        <v>32786</v>
      </c>
      <c r="M2099">
        <f>VLOOKUP(A2099,'Hospitalisation Details'!$A$1:$H$2344,4,FALSE)</f>
        <v>2295.2399999999998</v>
      </c>
      <c r="N2099" t="str">
        <f>VLOOKUP(A2099,'Hospitalisation Details'!$A$1:$H$2344,5,FALSE)</f>
        <v>tier - 2</v>
      </c>
      <c r="O2099" t="str">
        <f>VLOOKUP(A2099,'Hospitalisation Details'!$A$1:$H$2344,6,FALSE)</f>
        <v>tier - 1</v>
      </c>
      <c r="P2099" t="str">
        <f>VLOOKUP(A2099,'Hospitalisation Details'!$A$1:$H$2344,7,FALSE)</f>
        <v>R1013</v>
      </c>
      <c r="Q2099">
        <f>VLOOKUP(A2099,'Hospitalisation Details'!$A$1:$H$2344,8,FALSE)</f>
        <v>33</v>
      </c>
    </row>
    <row r="2100" spans="1:17" x14ac:dyDescent="0.3">
      <c r="A2100" t="s">
        <v>255</v>
      </c>
      <c r="B2100" t="str">
        <f>VLOOKUP(A2100, 'Customer Names'!$A$1:$D$2336,3,FALSE)</f>
        <v>Simonson</v>
      </c>
      <c r="C2100">
        <f>VLOOKUP(A2100, 'Medical Examinations'!$A$1:$J$2336,2,FALSE)</f>
        <v>17.670000000000002</v>
      </c>
      <c r="D2100">
        <f>VLOOKUP(A2100,'Medical Examinations'!A2099:J4434,3,FALSE)</f>
        <v>4.78</v>
      </c>
      <c r="E2100" t="str">
        <f>VLOOKUP(A2100,'Medical Examinations'!A2099:J4434,4,FALSE)</f>
        <v>No</v>
      </c>
      <c r="F2100" t="str">
        <f>VLOOKUP(A2100,'Medical Examinations'!A2099:J4434,4,FALSE)</f>
        <v>No</v>
      </c>
      <c r="G2100" t="str">
        <f>VLOOKUP(A2100,'Medical Examinations'!A2100:J4434,6,FALSE)</f>
        <v>No</v>
      </c>
      <c r="H2100">
        <f>VLOOKUP(A2100,'Medical Examinations'!A2100:J4434,7,FALSE)</f>
        <v>0</v>
      </c>
      <c r="I2100" s="8" t="str">
        <f>VLOOKUP(A2100,'Medical Examinations'!A2100:J4434,8,FALSE)</f>
        <v>No</v>
      </c>
      <c r="J2100" t="str">
        <f>VLOOKUP(A2100,'Medical Examinations'!A2100:J4434,9,FALSE)</f>
        <v>Underweight</v>
      </c>
      <c r="K2100" t="str">
        <f>VLOOKUP(A2100,'Medical Examinations'!A2100:J4434,10,FALSE)</f>
        <v>Normal</v>
      </c>
      <c r="L2100" s="14">
        <f>VLOOKUP(A2100,'Hospitalisation Details'!$A$1:$H$2344,2,FALSE)</f>
        <v>33405</v>
      </c>
      <c r="M2100">
        <f>VLOOKUP(A2100,'Hospitalisation Details'!$A$1:$H$2344,4,FALSE)</f>
        <v>2277.7199999999998</v>
      </c>
      <c r="N2100" t="str">
        <f>VLOOKUP(A2100,'Hospitalisation Details'!$A$1:$H$2344,5,FALSE)</f>
        <v>tier - 2</v>
      </c>
      <c r="O2100" t="str">
        <f>VLOOKUP(A2100,'Hospitalisation Details'!$A$1:$H$2344,6,FALSE)</f>
        <v>tier - 1</v>
      </c>
      <c r="P2100" t="str">
        <f>VLOOKUP(A2100,'Hospitalisation Details'!$A$1:$H$2344,7,FALSE)</f>
        <v>R1013</v>
      </c>
      <c r="Q2100">
        <f>VLOOKUP(A2100,'Hospitalisation Details'!$A$1:$H$2344,8,FALSE)</f>
        <v>31</v>
      </c>
    </row>
    <row r="2101" spans="1:17" x14ac:dyDescent="0.3">
      <c r="A2101" t="s">
        <v>254</v>
      </c>
      <c r="B2101" t="str">
        <f>VLOOKUP(A2101, 'Customer Names'!$A$1:$D$2336,3,FALSE)</f>
        <v>Montag</v>
      </c>
      <c r="C2101">
        <f>VLOOKUP(A2101, 'Medical Examinations'!$A$1:$J$2336,2,FALSE)</f>
        <v>31.92</v>
      </c>
      <c r="D2101">
        <f>VLOOKUP(A2101,'Medical Examinations'!A2100:J4435,3,FALSE)</f>
        <v>11.05</v>
      </c>
      <c r="E2101" t="str">
        <f>VLOOKUP(A2101,'Medical Examinations'!A2100:J4435,4,FALSE)</f>
        <v>No</v>
      </c>
      <c r="F2101" t="str">
        <f>VLOOKUP(A2101,'Medical Examinations'!A2100:J4435,4,FALSE)</f>
        <v>No</v>
      </c>
      <c r="G2101" t="str">
        <f>VLOOKUP(A2101,'Medical Examinations'!A2101:J4435,6,FALSE)</f>
        <v>No</v>
      </c>
      <c r="H2101">
        <f>VLOOKUP(A2101,'Medical Examinations'!A2101:J4435,7,FALSE)</f>
        <v>0</v>
      </c>
      <c r="I2101" s="8" t="str">
        <f>VLOOKUP(A2101,'Medical Examinations'!A2101:J4435,8,FALSE)</f>
        <v>No</v>
      </c>
      <c r="J2101" t="str">
        <f>VLOOKUP(A2101,'Medical Examinations'!A2101:J4435,9,FALSE)</f>
        <v>Obesity</v>
      </c>
      <c r="K2101" t="str">
        <f>VLOOKUP(A2101,'Medical Examinations'!A2101:J4435,10,FALSE)</f>
        <v>Diabetes</v>
      </c>
      <c r="L2101" s="14">
        <f>VLOOKUP(A2101,'Hospitalisation Details'!$A$1:$H$2344,2,FALSE)</f>
        <v>37572</v>
      </c>
      <c r="M2101">
        <f>VLOOKUP(A2101,'Hospitalisation Details'!$A$1:$H$2344,4,FALSE)</f>
        <v>2261.5700000000002</v>
      </c>
      <c r="N2101" t="str">
        <f>VLOOKUP(A2101,'Hospitalisation Details'!$A$1:$H$2344,5,FALSE)</f>
        <v>tier - 2</v>
      </c>
      <c r="O2101" t="str">
        <f>VLOOKUP(A2101,'Hospitalisation Details'!$A$1:$H$2344,6,FALSE)</f>
        <v>tier - 1</v>
      </c>
      <c r="P2101" t="str">
        <f>VLOOKUP(A2101,'Hospitalisation Details'!$A$1:$H$2344,7,FALSE)</f>
        <v>R1012</v>
      </c>
      <c r="Q2101">
        <f>VLOOKUP(A2101,'Hospitalisation Details'!$A$1:$H$2344,8,FALSE)</f>
        <v>20</v>
      </c>
    </row>
    <row r="2102" spans="1:17" x14ac:dyDescent="0.3">
      <c r="A2102" t="s">
        <v>253</v>
      </c>
      <c r="B2102" t="str">
        <f>VLOOKUP(A2102, 'Customer Names'!$A$1:$D$2336,3,FALSE)</f>
        <v>Deroian</v>
      </c>
      <c r="C2102">
        <f>VLOOKUP(A2102, 'Medical Examinations'!$A$1:$J$2336,2,FALSE)</f>
        <v>28.975000000000001</v>
      </c>
      <c r="D2102">
        <f>VLOOKUP(A2102,'Medical Examinations'!A2101:J4436,3,FALSE)</f>
        <v>7.62</v>
      </c>
      <c r="E2102" t="str">
        <f>VLOOKUP(A2102,'Medical Examinations'!A2101:J4436,4,FALSE)</f>
        <v>No</v>
      </c>
      <c r="F2102" t="str">
        <f>VLOOKUP(A2102,'Medical Examinations'!A2101:J4436,4,FALSE)</f>
        <v>No</v>
      </c>
      <c r="G2102" t="str">
        <f>VLOOKUP(A2102,'Medical Examinations'!A2102:J4436,6,FALSE)</f>
        <v>No</v>
      </c>
      <c r="H2102">
        <f>VLOOKUP(A2102,'Medical Examinations'!A2102:J4436,7,FALSE)</f>
        <v>0</v>
      </c>
      <c r="I2102" s="8" t="str">
        <f>VLOOKUP(A2102,'Medical Examinations'!A2102:J4436,8,FALSE)</f>
        <v>No</v>
      </c>
      <c r="J2102" t="str">
        <f>VLOOKUP(A2102,'Medical Examinations'!A2102:J4436,9,FALSE)</f>
        <v>Overweight</v>
      </c>
      <c r="K2102" t="str">
        <f>VLOOKUP(A2102,'Medical Examinations'!A2102:J4436,10,FALSE)</f>
        <v>Diabetes</v>
      </c>
      <c r="L2102" s="14">
        <f>VLOOKUP(A2102,'Hospitalisation Details'!$A$1:$H$2344,2,FALSE)</f>
        <v>37452</v>
      </c>
      <c r="M2102">
        <f>VLOOKUP(A2102,'Hospitalisation Details'!$A$1:$H$2344,4,FALSE)</f>
        <v>2257.48</v>
      </c>
      <c r="N2102" t="str">
        <f>VLOOKUP(A2102,'Hospitalisation Details'!$A$1:$H$2344,5,FALSE)</f>
        <v>tier - 2</v>
      </c>
      <c r="O2102" t="str">
        <f>VLOOKUP(A2102,'Hospitalisation Details'!$A$1:$H$2344,6,FALSE)</f>
        <v>tier - 1</v>
      </c>
      <c r="P2102" t="str">
        <f>VLOOKUP(A2102,'Hospitalisation Details'!$A$1:$H$2344,7,FALSE)</f>
        <v>R1012</v>
      </c>
      <c r="Q2102">
        <f>VLOOKUP(A2102,'Hospitalisation Details'!$A$1:$H$2344,8,FALSE)</f>
        <v>20</v>
      </c>
    </row>
    <row r="2103" spans="1:17" x14ac:dyDescent="0.3">
      <c r="A2103" t="s">
        <v>252</v>
      </c>
      <c r="B2103" t="str">
        <f>VLOOKUP(A2103, 'Customer Names'!$A$1:$D$2336,3,FALSE)</f>
        <v>Goetz</v>
      </c>
      <c r="C2103">
        <f>VLOOKUP(A2103, 'Medical Examinations'!$A$1:$J$2336,2,FALSE)</f>
        <v>31.73</v>
      </c>
      <c r="D2103">
        <f>VLOOKUP(A2103,'Medical Examinations'!A2102:J4437,3,FALSE)</f>
        <v>4.78</v>
      </c>
      <c r="E2103" t="str">
        <f>VLOOKUP(A2103,'Medical Examinations'!A2102:J4437,4,FALSE)</f>
        <v>Yes</v>
      </c>
      <c r="F2103" t="str">
        <f>VLOOKUP(A2103,'Medical Examinations'!A2102:J4437,4,FALSE)</f>
        <v>Yes</v>
      </c>
      <c r="G2103" t="str">
        <f>VLOOKUP(A2103,'Medical Examinations'!A2103:J4437,6,FALSE)</f>
        <v>No</v>
      </c>
      <c r="H2103">
        <f>VLOOKUP(A2103,'Medical Examinations'!A2103:J4437,7,FALSE)</f>
        <v>2</v>
      </c>
      <c r="I2103" s="8" t="str">
        <f>VLOOKUP(A2103,'Medical Examinations'!A2103:J4437,8,FALSE)</f>
        <v>No</v>
      </c>
      <c r="J2103" t="str">
        <f>VLOOKUP(A2103,'Medical Examinations'!A2103:J4437,9,FALSE)</f>
        <v>Obesity</v>
      </c>
      <c r="K2103" t="str">
        <f>VLOOKUP(A2103,'Medical Examinations'!A2103:J4437,10,FALSE)</f>
        <v>Normal</v>
      </c>
      <c r="L2103" s="14">
        <f>VLOOKUP(A2103,'Hospitalisation Details'!$A$1:$H$2344,2,FALSE)</f>
        <v>36871</v>
      </c>
      <c r="M2103">
        <f>VLOOKUP(A2103,'Hospitalisation Details'!$A$1:$H$2344,4,FALSE)</f>
        <v>2254.8000000000002</v>
      </c>
      <c r="N2103" t="str">
        <f>VLOOKUP(A2103,'Hospitalisation Details'!$A$1:$H$2344,5,FALSE)</f>
        <v>tier - 2</v>
      </c>
      <c r="O2103" t="str">
        <f>VLOOKUP(A2103,'Hospitalisation Details'!$A$1:$H$2344,6,FALSE)</f>
        <v>tier - 3</v>
      </c>
      <c r="P2103" t="str">
        <f>VLOOKUP(A2103,'Hospitalisation Details'!$A$1:$H$2344,7,FALSE)</f>
        <v>R1016</v>
      </c>
      <c r="Q2103">
        <f>VLOOKUP(A2103,'Hospitalisation Details'!$A$1:$H$2344,8,FALSE)</f>
        <v>22</v>
      </c>
    </row>
    <row r="2104" spans="1:17" x14ac:dyDescent="0.3">
      <c r="A2104" t="s">
        <v>251</v>
      </c>
      <c r="B2104" t="str">
        <f>VLOOKUP(A2104, 'Customer Names'!$A$1:$D$2336,3,FALSE)</f>
        <v>Brady</v>
      </c>
      <c r="C2104">
        <f>VLOOKUP(A2104, 'Medical Examinations'!$A$1:$J$2336,2,FALSE)</f>
        <v>28.88</v>
      </c>
      <c r="D2104">
        <f>VLOOKUP(A2104,'Medical Examinations'!A2103:J4438,3,FALSE)</f>
        <v>6.09</v>
      </c>
      <c r="E2104" t="str">
        <f>VLOOKUP(A2104,'Medical Examinations'!A2103:J4438,4,FALSE)</f>
        <v>Yes</v>
      </c>
      <c r="F2104" t="str">
        <f>VLOOKUP(A2104,'Medical Examinations'!A2103:J4438,4,FALSE)</f>
        <v>Yes</v>
      </c>
      <c r="G2104" t="str">
        <f>VLOOKUP(A2104,'Medical Examinations'!A2104:J4438,6,FALSE)</f>
        <v>No</v>
      </c>
      <c r="H2104">
        <f>VLOOKUP(A2104,'Medical Examinations'!A2104:J4438,7,FALSE)</f>
        <v>2</v>
      </c>
      <c r="I2104" s="8" t="str">
        <f>VLOOKUP(A2104,'Medical Examinations'!A2104:J4438,8,FALSE)</f>
        <v>No</v>
      </c>
      <c r="J2104" t="str">
        <f>VLOOKUP(A2104,'Medical Examinations'!A2104:J4438,9,FALSE)</f>
        <v>Overweight</v>
      </c>
      <c r="K2104" t="str">
        <f>VLOOKUP(A2104,'Medical Examinations'!A2104:J4438,10,FALSE)</f>
        <v>Prediabetes</v>
      </c>
      <c r="L2104" s="14">
        <f>VLOOKUP(A2104,'Hospitalisation Details'!$A$1:$H$2344,2,FALSE)</f>
        <v>36707</v>
      </c>
      <c r="M2104">
        <f>VLOOKUP(A2104,'Hospitalisation Details'!$A$1:$H$2344,4,FALSE)</f>
        <v>2250.84</v>
      </c>
      <c r="N2104" t="str">
        <f>VLOOKUP(A2104,'Hospitalisation Details'!$A$1:$H$2344,5,FALSE)</f>
        <v>tier - 2</v>
      </c>
      <c r="O2104" t="str">
        <f>VLOOKUP(A2104,'Hospitalisation Details'!$A$1:$H$2344,6,FALSE)</f>
        <v>tier - 2</v>
      </c>
      <c r="P2104" t="str">
        <f>VLOOKUP(A2104,'Hospitalisation Details'!$A$1:$H$2344,7,FALSE)</f>
        <v>R1018</v>
      </c>
      <c r="Q2104">
        <f>VLOOKUP(A2104,'Hospitalisation Details'!$A$1:$H$2344,8,FALSE)</f>
        <v>22</v>
      </c>
    </row>
    <row r="2105" spans="1:17" x14ac:dyDescent="0.3">
      <c r="A2105" t="s">
        <v>250</v>
      </c>
      <c r="B2105" t="str">
        <f>VLOOKUP(A2105, 'Customer Names'!$A$1:$D$2336,3,FALSE)</f>
        <v>Moran</v>
      </c>
      <c r="C2105">
        <f>VLOOKUP(A2105, 'Medical Examinations'!$A$1:$J$2336,2,FALSE)</f>
        <v>25.555</v>
      </c>
      <c r="D2105">
        <f>VLOOKUP(A2105,'Medical Examinations'!A2104:J4439,3,FALSE)</f>
        <v>5.1100000000000003</v>
      </c>
      <c r="E2105" t="str">
        <f>VLOOKUP(A2105,'Medical Examinations'!A2104:J4439,4,FALSE)</f>
        <v>No</v>
      </c>
      <c r="F2105" t="str">
        <f>VLOOKUP(A2105,'Medical Examinations'!A2104:J4439,4,FALSE)</f>
        <v>No</v>
      </c>
      <c r="G2105" t="str">
        <f>VLOOKUP(A2105,'Medical Examinations'!A2105:J4439,6,FALSE)</f>
        <v>Yes</v>
      </c>
      <c r="H2105">
        <f>VLOOKUP(A2105,'Medical Examinations'!A2105:J4439,7,FALSE)</f>
        <v>1</v>
      </c>
      <c r="I2105" s="8" t="str">
        <f>VLOOKUP(A2105,'Medical Examinations'!A2105:J4439,8,FALSE)</f>
        <v>No</v>
      </c>
      <c r="J2105" t="str">
        <f>VLOOKUP(A2105,'Medical Examinations'!A2105:J4439,9,FALSE)</f>
        <v>Overweight</v>
      </c>
      <c r="K2105" t="str">
        <f>VLOOKUP(A2105,'Medical Examinations'!A2105:J4439,10,FALSE)</f>
        <v>Normal</v>
      </c>
      <c r="L2105" s="14">
        <f>VLOOKUP(A2105,'Hospitalisation Details'!$A$1:$H$2344,2,FALSE)</f>
        <v>37965</v>
      </c>
      <c r="M2105">
        <f>VLOOKUP(A2105,'Hospitalisation Details'!$A$1:$H$2344,4,FALSE)</f>
        <v>2221.56</v>
      </c>
      <c r="N2105" t="str">
        <f>VLOOKUP(A2105,'Hospitalisation Details'!$A$1:$H$2344,5,FALSE)</f>
        <v>tier - 2</v>
      </c>
      <c r="O2105" t="str">
        <f>VLOOKUP(A2105,'Hospitalisation Details'!$A$1:$H$2344,6,FALSE)</f>
        <v>tier - 3</v>
      </c>
      <c r="P2105" t="str">
        <f>VLOOKUP(A2105,'Hospitalisation Details'!$A$1:$H$2344,7,FALSE)</f>
        <v>R1012</v>
      </c>
      <c r="Q2105">
        <f>VLOOKUP(A2105,'Hospitalisation Details'!$A$1:$H$2344,8,FALSE)</f>
        <v>19</v>
      </c>
    </row>
    <row r="2106" spans="1:17" x14ac:dyDescent="0.3">
      <c r="A2106" t="s">
        <v>249</v>
      </c>
      <c r="B2106" t="str">
        <f>VLOOKUP(A2106, 'Customer Names'!$A$1:$D$2336,3,FALSE)</f>
        <v>Strickler</v>
      </c>
      <c r="C2106">
        <f>VLOOKUP(A2106, 'Medical Examinations'!$A$1:$J$2336,2,FALSE)</f>
        <v>37.29</v>
      </c>
      <c r="D2106">
        <f>VLOOKUP(A2106,'Medical Examinations'!A2105:J4440,3,FALSE)</f>
        <v>4.46</v>
      </c>
      <c r="E2106" t="str">
        <f>VLOOKUP(A2106,'Medical Examinations'!A2105:J4440,4,FALSE)</f>
        <v>No</v>
      </c>
      <c r="F2106" t="str">
        <f>VLOOKUP(A2106,'Medical Examinations'!A2105:J4440,4,FALSE)</f>
        <v>No</v>
      </c>
      <c r="G2106" t="str">
        <f>VLOOKUP(A2106,'Medical Examinations'!A2106:J4440,6,FALSE)</f>
        <v>No</v>
      </c>
      <c r="H2106">
        <f>VLOOKUP(A2106,'Medical Examinations'!A2106:J4440,7,FALSE)</f>
        <v>1</v>
      </c>
      <c r="I2106" s="8" t="str">
        <f>VLOOKUP(A2106,'Medical Examinations'!A2106:J4440,8,FALSE)</f>
        <v>No</v>
      </c>
      <c r="J2106" t="str">
        <f>VLOOKUP(A2106,'Medical Examinations'!A2106:J4440,9,FALSE)</f>
        <v>Obesity</v>
      </c>
      <c r="K2106" t="str">
        <f>VLOOKUP(A2106,'Medical Examinations'!A2106:J4440,10,FALSE)</f>
        <v>Normal</v>
      </c>
      <c r="L2106" s="14">
        <f>VLOOKUP(A2106,'Hospitalisation Details'!$A$1:$H$2344,2,FALSE)</f>
        <v>38333</v>
      </c>
      <c r="M2106">
        <f>VLOOKUP(A2106,'Hospitalisation Details'!$A$1:$H$2344,4,FALSE)</f>
        <v>2219.4499999999998</v>
      </c>
      <c r="N2106" t="str">
        <f>VLOOKUP(A2106,'Hospitalisation Details'!$A$1:$H$2344,5,FALSE)</f>
        <v>tier - 2</v>
      </c>
      <c r="O2106" t="str">
        <f>VLOOKUP(A2106,'Hospitalisation Details'!$A$1:$H$2344,6,FALSE)</f>
        <v>tier - 1</v>
      </c>
      <c r="P2106" t="str">
        <f>VLOOKUP(A2106,'Hospitalisation Details'!$A$1:$H$2344,7,FALSE)</f>
        <v>R1013</v>
      </c>
      <c r="Q2106">
        <f>VLOOKUP(A2106,'Hospitalisation Details'!$A$1:$H$2344,8,FALSE)</f>
        <v>18</v>
      </c>
    </row>
    <row r="2107" spans="1:17" x14ac:dyDescent="0.3">
      <c r="A2107" t="s">
        <v>248</v>
      </c>
      <c r="B2107" t="str">
        <f>VLOOKUP(A2107, 'Customer Names'!$A$1:$D$2336,3,FALSE)</f>
        <v>Simone</v>
      </c>
      <c r="C2107">
        <f>VLOOKUP(A2107, 'Medical Examinations'!$A$1:$J$2336,2,FALSE)</f>
        <v>40.28</v>
      </c>
      <c r="D2107">
        <f>VLOOKUP(A2107,'Medical Examinations'!A2106:J4441,3,FALSE)</f>
        <v>6.11</v>
      </c>
      <c r="E2107" t="str">
        <f>VLOOKUP(A2107,'Medical Examinations'!A2106:J4441,4,FALSE)</f>
        <v>No</v>
      </c>
      <c r="F2107" t="str">
        <f>VLOOKUP(A2107,'Medical Examinations'!A2106:J4441,4,FALSE)</f>
        <v>No</v>
      </c>
      <c r="G2107" t="str">
        <f>VLOOKUP(A2107,'Medical Examinations'!A2107:J4441,6,FALSE)</f>
        <v>No</v>
      </c>
      <c r="H2107">
        <f>VLOOKUP(A2107,'Medical Examinations'!A2107:J4441,7,FALSE)</f>
        <v>1</v>
      </c>
      <c r="I2107" s="8" t="str">
        <f>VLOOKUP(A2107,'Medical Examinations'!A2107:J4441,8,FALSE)</f>
        <v>No</v>
      </c>
      <c r="J2107" t="str">
        <f>VLOOKUP(A2107,'Medical Examinations'!A2107:J4441,9,FALSE)</f>
        <v>Obesity</v>
      </c>
      <c r="K2107" t="str">
        <f>VLOOKUP(A2107,'Medical Examinations'!A2107:J4441,10,FALSE)</f>
        <v>Prediabetes</v>
      </c>
      <c r="L2107" s="14">
        <f>VLOOKUP(A2107,'Hospitalisation Details'!$A$1:$H$2344,2,FALSE)</f>
        <v>38255</v>
      </c>
      <c r="M2107">
        <f>VLOOKUP(A2107,'Hospitalisation Details'!$A$1:$H$2344,4,FALSE)</f>
        <v>2217.6</v>
      </c>
      <c r="N2107" t="str">
        <f>VLOOKUP(A2107,'Hospitalisation Details'!$A$1:$H$2344,5,FALSE)</f>
        <v>tier - 2</v>
      </c>
      <c r="O2107" t="str">
        <f>VLOOKUP(A2107,'Hospitalisation Details'!$A$1:$H$2344,6,FALSE)</f>
        <v>tier - 1</v>
      </c>
      <c r="P2107" t="str">
        <f>VLOOKUP(A2107,'Hospitalisation Details'!$A$1:$H$2344,7,FALSE)</f>
        <v>R1024</v>
      </c>
      <c r="Q2107">
        <f>VLOOKUP(A2107,'Hospitalisation Details'!$A$1:$H$2344,8,FALSE)</f>
        <v>18</v>
      </c>
    </row>
    <row r="2108" spans="1:17" x14ac:dyDescent="0.3">
      <c r="A2108" t="s">
        <v>247</v>
      </c>
      <c r="B2108" t="str">
        <f>VLOOKUP(A2108, 'Customer Names'!$A$1:$D$2336,3,FALSE)</f>
        <v>Von Rock</v>
      </c>
      <c r="C2108">
        <f>VLOOKUP(A2108, 'Medical Examinations'!$A$1:$J$2336,2,FALSE)</f>
        <v>40.185000000000002</v>
      </c>
      <c r="D2108">
        <f>VLOOKUP(A2108,'Medical Examinations'!A2107:J4442,3,FALSE)</f>
        <v>4.66</v>
      </c>
      <c r="E2108" t="str">
        <f>VLOOKUP(A2108,'Medical Examinations'!A2107:J4442,4,FALSE)</f>
        <v>No</v>
      </c>
      <c r="F2108" t="str">
        <f>VLOOKUP(A2108,'Medical Examinations'!A2107:J4442,4,FALSE)</f>
        <v>No</v>
      </c>
      <c r="G2108" t="str">
        <f>VLOOKUP(A2108,'Medical Examinations'!A2108:J4442,6,FALSE)</f>
        <v>No</v>
      </c>
      <c r="H2108">
        <f>VLOOKUP(A2108,'Medical Examinations'!A2108:J4442,7,FALSE)</f>
        <v>1</v>
      </c>
      <c r="I2108" s="8" t="str">
        <f>VLOOKUP(A2108,'Medical Examinations'!A2108:J4442,8,FALSE)</f>
        <v>No</v>
      </c>
      <c r="J2108" t="str">
        <f>VLOOKUP(A2108,'Medical Examinations'!A2108:J4442,9,FALSE)</f>
        <v>Obesity</v>
      </c>
      <c r="K2108" t="str">
        <f>VLOOKUP(A2108,'Medical Examinations'!A2108:J4442,10,FALSE)</f>
        <v>Normal</v>
      </c>
      <c r="L2108" s="14">
        <f>VLOOKUP(A2108,'Hospitalisation Details'!$A$1:$H$2344,2,FALSE)</f>
        <v>38151</v>
      </c>
      <c r="M2108">
        <f>VLOOKUP(A2108,'Hospitalisation Details'!$A$1:$H$2344,4,FALSE)</f>
        <v>2217.4699999999998</v>
      </c>
      <c r="N2108" t="str">
        <f>VLOOKUP(A2108,'Hospitalisation Details'!$A$1:$H$2344,5,FALSE)</f>
        <v>tier - 2</v>
      </c>
      <c r="O2108" t="str">
        <f>VLOOKUP(A2108,'Hospitalisation Details'!$A$1:$H$2344,6,FALSE)</f>
        <v>tier - 1</v>
      </c>
      <c r="P2108" t="str">
        <f>VLOOKUP(A2108,'Hospitalisation Details'!$A$1:$H$2344,7,FALSE)</f>
        <v>R1024</v>
      </c>
      <c r="Q2108">
        <f>VLOOKUP(A2108,'Hospitalisation Details'!$A$1:$H$2344,8,FALSE)</f>
        <v>18</v>
      </c>
    </row>
    <row r="2109" spans="1:17" x14ac:dyDescent="0.3">
      <c r="A2109" t="s">
        <v>246</v>
      </c>
      <c r="B2109" t="str">
        <f>VLOOKUP(A2109, 'Customer Names'!$A$1:$D$2336,3,FALSE)</f>
        <v>Woodard</v>
      </c>
      <c r="C2109">
        <f>VLOOKUP(A2109, 'Medical Examinations'!$A$1:$J$2336,2,FALSE)</f>
        <v>23.57</v>
      </c>
      <c r="D2109">
        <f>VLOOKUP(A2109,'Medical Examinations'!A2108:J4443,3,FALSE)</f>
        <v>6.14</v>
      </c>
      <c r="E2109" t="str">
        <f>VLOOKUP(A2109,'Medical Examinations'!A2108:J4443,4,FALSE)</f>
        <v>No</v>
      </c>
      <c r="F2109" t="str">
        <f>VLOOKUP(A2109,'Medical Examinations'!A2108:J4443,4,FALSE)</f>
        <v>No</v>
      </c>
      <c r="G2109" t="str">
        <f>VLOOKUP(A2109,'Medical Examinations'!A2109:J4443,6,FALSE)</f>
        <v>No</v>
      </c>
      <c r="H2109">
        <f>VLOOKUP(A2109,'Medical Examinations'!A2109:J4443,7,FALSE)</f>
        <v>0</v>
      </c>
      <c r="I2109" s="8" t="str">
        <f>VLOOKUP(A2109,'Medical Examinations'!A2109:J4443,8,FALSE)</f>
        <v>No</v>
      </c>
      <c r="J2109" t="str">
        <f>VLOOKUP(A2109,'Medical Examinations'!A2109:J4443,9,FALSE)</f>
        <v>Normal weight</v>
      </c>
      <c r="K2109" t="str">
        <f>VLOOKUP(A2109,'Medical Examinations'!A2109:J4443,10,FALSE)</f>
        <v>Prediabetes</v>
      </c>
      <c r="L2109" s="14">
        <f>VLOOKUP(A2109,'Hospitalisation Details'!$A$1:$H$2344,2,FALSE)</f>
        <v>34655</v>
      </c>
      <c r="M2109">
        <f>VLOOKUP(A2109,'Hospitalisation Details'!$A$1:$H$2344,4,FALSE)</f>
        <v>2213.21</v>
      </c>
      <c r="N2109" t="str">
        <f>VLOOKUP(A2109,'Hospitalisation Details'!$A$1:$H$2344,5,FALSE)</f>
        <v>tier - 2</v>
      </c>
      <c r="O2109" t="str">
        <f>VLOOKUP(A2109,'Hospitalisation Details'!$A$1:$H$2344,6,FALSE)</f>
        <v>tier - 2</v>
      </c>
      <c r="P2109" t="str">
        <f>VLOOKUP(A2109,'Hospitalisation Details'!$A$1:$H$2344,7,FALSE)</f>
        <v>R1013</v>
      </c>
      <c r="Q2109">
        <f>VLOOKUP(A2109,'Hospitalisation Details'!$A$1:$H$2344,8,FALSE)</f>
        <v>28</v>
      </c>
    </row>
    <row r="2110" spans="1:17" x14ac:dyDescent="0.3">
      <c r="A2110" t="s">
        <v>245</v>
      </c>
      <c r="B2110" t="str">
        <f>VLOOKUP(A2110, 'Customer Names'!$A$1:$D$2336,3,FALSE)</f>
        <v>Li</v>
      </c>
      <c r="C2110">
        <f>VLOOKUP(A2110, 'Medical Examinations'!$A$1:$J$2336,2,FALSE)</f>
        <v>35.625</v>
      </c>
      <c r="D2110">
        <f>VLOOKUP(A2110,'Medical Examinations'!A2109:J4444,3,FALSE)</f>
        <v>6.21</v>
      </c>
      <c r="E2110" t="str">
        <f>VLOOKUP(A2110,'Medical Examinations'!A2109:J4444,4,FALSE)</f>
        <v>No</v>
      </c>
      <c r="F2110" t="str">
        <f>VLOOKUP(A2110,'Medical Examinations'!A2109:J4444,4,FALSE)</f>
        <v>No</v>
      </c>
      <c r="G2110" t="str">
        <f>VLOOKUP(A2110,'Medical Examinations'!A2110:J4444,6,FALSE)</f>
        <v>No</v>
      </c>
      <c r="H2110">
        <f>VLOOKUP(A2110,'Medical Examinations'!A2110:J4444,7,FALSE)</f>
        <v>1</v>
      </c>
      <c r="I2110" s="8" t="str">
        <f>VLOOKUP(A2110,'Medical Examinations'!A2110:J4444,8,FALSE)</f>
        <v>No</v>
      </c>
      <c r="J2110" t="str">
        <f>VLOOKUP(A2110,'Medical Examinations'!A2110:J4444,9,FALSE)</f>
        <v>Obesity</v>
      </c>
      <c r="K2110" t="str">
        <f>VLOOKUP(A2110,'Medical Examinations'!A2110:J4444,10,FALSE)</f>
        <v>Prediabetes</v>
      </c>
      <c r="L2110" s="14">
        <f>VLOOKUP(A2110,'Hospitalisation Details'!$A$1:$H$2344,2,FALSE)</f>
        <v>38195</v>
      </c>
      <c r="M2110">
        <f>VLOOKUP(A2110,'Hospitalisation Details'!$A$1:$H$2344,4,FALSE)</f>
        <v>2211.13</v>
      </c>
      <c r="N2110" t="str">
        <f>VLOOKUP(A2110,'Hospitalisation Details'!$A$1:$H$2344,5,FALSE)</f>
        <v>tier - 2</v>
      </c>
      <c r="O2110" t="str">
        <f>VLOOKUP(A2110,'Hospitalisation Details'!$A$1:$H$2344,6,FALSE)</f>
        <v>tier - 2</v>
      </c>
      <c r="P2110" t="str">
        <f>VLOOKUP(A2110,'Hospitalisation Details'!$A$1:$H$2344,7,FALSE)</f>
        <v>R1024</v>
      </c>
      <c r="Q2110">
        <f>VLOOKUP(A2110,'Hospitalisation Details'!$A$1:$H$2344,8,FALSE)</f>
        <v>18</v>
      </c>
    </row>
    <row r="2111" spans="1:17" x14ac:dyDescent="0.3">
      <c r="A2111" t="s">
        <v>244</v>
      </c>
      <c r="B2111" t="str">
        <f>VLOOKUP(A2111, 'Customer Names'!$A$1:$D$2336,3,FALSE)</f>
        <v>Sinda</v>
      </c>
      <c r="C2111">
        <f>VLOOKUP(A2111, 'Medical Examinations'!$A$1:$J$2336,2,FALSE)</f>
        <v>33.155000000000001</v>
      </c>
      <c r="D2111">
        <f>VLOOKUP(A2111,'Medical Examinations'!A2110:J4445,3,FALSE)</f>
        <v>4.5999999999999996</v>
      </c>
      <c r="E2111" t="str">
        <f>VLOOKUP(A2111,'Medical Examinations'!A2110:J4445,4,FALSE)</f>
        <v>No</v>
      </c>
      <c r="F2111" t="str">
        <f>VLOOKUP(A2111,'Medical Examinations'!A2110:J4445,4,FALSE)</f>
        <v>No</v>
      </c>
      <c r="G2111" t="str">
        <f>VLOOKUP(A2111,'Medical Examinations'!A2111:J4445,6,FALSE)</f>
        <v>No</v>
      </c>
      <c r="H2111">
        <f>VLOOKUP(A2111,'Medical Examinations'!A2111:J4445,7,FALSE)</f>
        <v>1</v>
      </c>
      <c r="I2111" s="8" t="str">
        <f>VLOOKUP(A2111,'Medical Examinations'!A2111:J4445,8,FALSE)</f>
        <v>No</v>
      </c>
      <c r="J2111" t="str">
        <f>VLOOKUP(A2111,'Medical Examinations'!A2111:J4445,9,FALSE)</f>
        <v>Obesity</v>
      </c>
      <c r="K2111" t="str">
        <f>VLOOKUP(A2111,'Medical Examinations'!A2111:J4445,10,FALSE)</f>
        <v>Normal</v>
      </c>
      <c r="L2111" s="14">
        <f>VLOOKUP(A2111,'Hospitalisation Details'!$A$1:$H$2344,2,FALSE)</f>
        <v>38205</v>
      </c>
      <c r="M2111">
        <f>VLOOKUP(A2111,'Hospitalisation Details'!$A$1:$H$2344,4,FALSE)</f>
        <v>2207.6999999999998</v>
      </c>
      <c r="N2111" t="str">
        <f>VLOOKUP(A2111,'Hospitalisation Details'!$A$1:$H$2344,5,FALSE)</f>
        <v>tier - 2</v>
      </c>
      <c r="O2111" t="str">
        <f>VLOOKUP(A2111,'Hospitalisation Details'!$A$1:$H$2344,6,FALSE)</f>
        <v>tier - 2</v>
      </c>
      <c r="P2111" t="str">
        <f>VLOOKUP(A2111,'Hospitalisation Details'!$A$1:$H$2344,7,FALSE)</f>
        <v>R1024</v>
      </c>
      <c r="Q2111">
        <f>VLOOKUP(A2111,'Hospitalisation Details'!$A$1:$H$2344,8,FALSE)</f>
        <v>18</v>
      </c>
    </row>
    <row r="2112" spans="1:17" x14ac:dyDescent="0.3">
      <c r="A2112" t="s">
        <v>243</v>
      </c>
      <c r="B2112" t="str">
        <f>VLOOKUP(A2112, 'Customer Names'!$A$1:$D$2336,3,FALSE)</f>
        <v>Rydland</v>
      </c>
      <c r="C2112">
        <f>VLOOKUP(A2112, 'Medical Examinations'!$A$1:$J$2336,2,FALSE)</f>
        <v>31.92</v>
      </c>
      <c r="D2112">
        <f>VLOOKUP(A2112,'Medical Examinations'!A2111:J4446,3,FALSE)</f>
        <v>5.04</v>
      </c>
      <c r="E2112" t="str">
        <f>VLOOKUP(A2112,'Medical Examinations'!A2111:J4446,4,FALSE)</f>
        <v>No</v>
      </c>
      <c r="F2112" t="str">
        <f>VLOOKUP(A2112,'Medical Examinations'!A2111:J4446,4,FALSE)</f>
        <v>No</v>
      </c>
      <c r="G2112" t="str">
        <f>VLOOKUP(A2112,'Medical Examinations'!A2112:J4446,6,FALSE)</f>
        <v>No</v>
      </c>
      <c r="H2112">
        <f>VLOOKUP(A2112,'Medical Examinations'!A2112:J4446,7,FALSE)</f>
        <v>1</v>
      </c>
      <c r="I2112" s="8" t="str">
        <f>VLOOKUP(A2112,'Medical Examinations'!A2112:J4446,8,FALSE)</f>
        <v>No</v>
      </c>
      <c r="J2112" t="str">
        <f>VLOOKUP(A2112,'Medical Examinations'!A2112:J4446,9,FALSE)</f>
        <v>Obesity</v>
      </c>
      <c r="K2112" t="str">
        <f>VLOOKUP(A2112,'Medical Examinations'!A2112:J4446,10,FALSE)</f>
        <v>Normal</v>
      </c>
      <c r="L2112" s="14">
        <f>VLOOKUP(A2112,'Hospitalisation Details'!$A$1:$H$2344,2,FALSE)</f>
        <v>38304</v>
      </c>
      <c r="M2112">
        <f>VLOOKUP(A2112,'Hospitalisation Details'!$A$1:$H$2344,4,FALSE)</f>
        <v>2205.98</v>
      </c>
      <c r="N2112" t="str">
        <f>VLOOKUP(A2112,'Hospitalisation Details'!$A$1:$H$2344,5,FALSE)</f>
        <v>tier - 2</v>
      </c>
      <c r="O2112" t="str">
        <f>VLOOKUP(A2112,'Hospitalisation Details'!$A$1:$H$2344,6,FALSE)</f>
        <v>tier - 3</v>
      </c>
      <c r="P2112" t="str">
        <f>VLOOKUP(A2112,'Hospitalisation Details'!$A$1:$H$2344,7,FALSE)</f>
        <v>R1024</v>
      </c>
      <c r="Q2112">
        <f>VLOOKUP(A2112,'Hospitalisation Details'!$A$1:$H$2344,8,FALSE)</f>
        <v>18</v>
      </c>
    </row>
    <row r="2113" spans="1:17" x14ac:dyDescent="0.3">
      <c r="A2113" t="s">
        <v>242</v>
      </c>
      <c r="B2113" t="str">
        <f>VLOOKUP(A2113, 'Customer Names'!$A$1:$D$2336,3,FALSE)</f>
        <v>Vespa</v>
      </c>
      <c r="C2113">
        <f>VLOOKUP(A2113, 'Medical Examinations'!$A$1:$J$2336,2,FALSE)</f>
        <v>30.305</v>
      </c>
      <c r="D2113">
        <f>VLOOKUP(A2113,'Medical Examinations'!A2112:J4447,3,FALSE)</f>
        <v>5.08</v>
      </c>
      <c r="E2113" t="str">
        <f>VLOOKUP(A2113,'Medical Examinations'!A2112:J4447,4,FALSE)</f>
        <v>No</v>
      </c>
      <c r="F2113" t="str">
        <f>VLOOKUP(A2113,'Medical Examinations'!A2112:J4447,4,FALSE)</f>
        <v>No</v>
      </c>
      <c r="G2113" t="str">
        <f>VLOOKUP(A2113,'Medical Examinations'!A2113:J4447,6,FALSE)</f>
        <v>No</v>
      </c>
      <c r="H2113">
        <f>VLOOKUP(A2113,'Medical Examinations'!A2113:J4447,7,FALSE)</f>
        <v>1</v>
      </c>
      <c r="I2113" s="8" t="str">
        <f>VLOOKUP(A2113,'Medical Examinations'!A2113:J4447,8,FALSE)</f>
        <v>No</v>
      </c>
      <c r="J2113" t="str">
        <f>VLOOKUP(A2113,'Medical Examinations'!A2113:J4447,9,FALSE)</f>
        <v>Obesity</v>
      </c>
      <c r="K2113" t="str">
        <f>VLOOKUP(A2113,'Medical Examinations'!A2113:J4447,10,FALSE)</f>
        <v>Normal</v>
      </c>
      <c r="L2113" s="14">
        <f>VLOOKUP(A2113,'Hospitalisation Details'!$A$1:$H$2344,2,FALSE)</f>
        <v>38288</v>
      </c>
      <c r="M2113">
        <f>VLOOKUP(A2113,'Hospitalisation Details'!$A$1:$H$2344,4,FALSE)</f>
        <v>2203.7399999999998</v>
      </c>
      <c r="N2113" t="str">
        <f>VLOOKUP(A2113,'Hospitalisation Details'!$A$1:$H$2344,5,FALSE)</f>
        <v>tier - 2</v>
      </c>
      <c r="O2113" t="str">
        <f>VLOOKUP(A2113,'Hospitalisation Details'!$A$1:$H$2344,6,FALSE)</f>
        <v>tier - 2</v>
      </c>
      <c r="P2113" t="str">
        <f>VLOOKUP(A2113,'Hospitalisation Details'!$A$1:$H$2344,7,FALSE)</f>
        <v>R1024</v>
      </c>
      <c r="Q2113">
        <f>VLOOKUP(A2113,'Hospitalisation Details'!$A$1:$H$2344,8,FALSE)</f>
        <v>18</v>
      </c>
    </row>
    <row r="2114" spans="1:17" x14ac:dyDescent="0.3">
      <c r="A2114" t="s">
        <v>241</v>
      </c>
      <c r="B2114" t="str">
        <f>VLOOKUP(A2114, 'Customer Names'!$A$1:$D$2336,3,FALSE)</f>
        <v>Meadows</v>
      </c>
      <c r="C2114">
        <f>VLOOKUP(A2114, 'Medical Examinations'!$A$1:$J$2336,2,FALSE)</f>
        <v>30.114999999999998</v>
      </c>
      <c r="D2114">
        <f>VLOOKUP(A2114,'Medical Examinations'!A2113:J4448,3,FALSE)</f>
        <v>4.38</v>
      </c>
      <c r="E2114" t="str">
        <f>VLOOKUP(A2114,'Medical Examinations'!A2113:J4448,4,FALSE)</f>
        <v>No</v>
      </c>
      <c r="F2114" t="str">
        <f>VLOOKUP(A2114,'Medical Examinations'!A2113:J4448,4,FALSE)</f>
        <v>No</v>
      </c>
      <c r="G2114" t="str">
        <f>VLOOKUP(A2114,'Medical Examinations'!A2114:J4448,6,FALSE)</f>
        <v>No</v>
      </c>
      <c r="H2114">
        <f>VLOOKUP(A2114,'Medical Examinations'!A2114:J4448,7,FALSE)</f>
        <v>1</v>
      </c>
      <c r="I2114" s="8" t="str">
        <f>VLOOKUP(A2114,'Medical Examinations'!A2114:J4448,8,FALSE)</f>
        <v>No</v>
      </c>
      <c r="J2114" t="str">
        <f>VLOOKUP(A2114,'Medical Examinations'!A2114:J4448,9,FALSE)</f>
        <v>Obesity</v>
      </c>
      <c r="K2114" t="str">
        <f>VLOOKUP(A2114,'Medical Examinations'!A2114:J4448,10,FALSE)</f>
        <v>Normal</v>
      </c>
      <c r="L2114" s="14">
        <f>VLOOKUP(A2114,'Hospitalisation Details'!$A$1:$H$2344,2,FALSE)</f>
        <v>38205</v>
      </c>
      <c r="M2114">
        <f>VLOOKUP(A2114,'Hospitalisation Details'!$A$1:$H$2344,4,FALSE)</f>
        <v>2203.4699999999998</v>
      </c>
      <c r="N2114" t="str">
        <f>VLOOKUP(A2114,'Hospitalisation Details'!$A$1:$H$2344,5,FALSE)</f>
        <v>tier - 2</v>
      </c>
      <c r="O2114" t="str">
        <f>VLOOKUP(A2114,'Hospitalisation Details'!$A$1:$H$2344,6,FALSE)</f>
        <v>tier - 2</v>
      </c>
      <c r="P2114" t="str">
        <f>VLOOKUP(A2114,'Hospitalisation Details'!$A$1:$H$2344,7,FALSE)</f>
        <v>R1024</v>
      </c>
      <c r="Q2114">
        <f>VLOOKUP(A2114,'Hospitalisation Details'!$A$1:$H$2344,8,FALSE)</f>
        <v>18</v>
      </c>
    </row>
    <row r="2115" spans="1:17" x14ac:dyDescent="0.3">
      <c r="A2115" t="s">
        <v>240</v>
      </c>
      <c r="B2115" t="str">
        <f>VLOOKUP(A2115, 'Customer Names'!$A$1:$D$2336,3,FALSE)</f>
        <v>Toppen</v>
      </c>
      <c r="C2115">
        <f>VLOOKUP(A2115, 'Medical Examinations'!$A$1:$J$2336,2,FALSE)</f>
        <v>24.09</v>
      </c>
      <c r="D2115">
        <f>VLOOKUP(A2115,'Medical Examinations'!A2114:J4449,3,FALSE)</f>
        <v>4.79</v>
      </c>
      <c r="E2115" t="str">
        <f>VLOOKUP(A2115,'Medical Examinations'!A2114:J4449,4,FALSE)</f>
        <v>No</v>
      </c>
      <c r="F2115" t="str">
        <f>VLOOKUP(A2115,'Medical Examinations'!A2114:J4449,4,FALSE)</f>
        <v>No</v>
      </c>
      <c r="G2115" t="str">
        <f>VLOOKUP(A2115,'Medical Examinations'!A2115:J4449,6,FALSE)</f>
        <v>No</v>
      </c>
      <c r="H2115">
        <f>VLOOKUP(A2115,'Medical Examinations'!A2115:J4449,7,FALSE)</f>
        <v>1</v>
      </c>
      <c r="I2115" s="8" t="str">
        <f>VLOOKUP(A2115,'Medical Examinations'!A2115:J4449,8,FALSE)</f>
        <v>No</v>
      </c>
      <c r="J2115" t="str">
        <f>VLOOKUP(A2115,'Medical Examinations'!A2115:J4449,9,FALSE)</f>
        <v>Normal weight</v>
      </c>
      <c r="K2115" t="str">
        <f>VLOOKUP(A2115,'Medical Examinations'!A2115:J4449,10,FALSE)</f>
        <v>Normal</v>
      </c>
      <c r="L2115" s="14">
        <f>VLOOKUP(A2115,'Hospitalisation Details'!$A$1:$H$2344,2,FALSE)</f>
        <v>38195</v>
      </c>
      <c r="M2115">
        <f>VLOOKUP(A2115,'Hospitalisation Details'!$A$1:$H$2344,4,FALSE)</f>
        <v>2201.1</v>
      </c>
      <c r="N2115" t="str">
        <f>VLOOKUP(A2115,'Hospitalisation Details'!$A$1:$H$2344,5,FALSE)</f>
        <v>tier - 2</v>
      </c>
      <c r="O2115" t="str">
        <f>VLOOKUP(A2115,'Hospitalisation Details'!$A$1:$H$2344,6,FALSE)</f>
        <v>tier - 3</v>
      </c>
      <c r="P2115" t="str">
        <f>VLOOKUP(A2115,'Hospitalisation Details'!$A$1:$H$2344,7,FALSE)</f>
        <v>R1013</v>
      </c>
      <c r="Q2115">
        <f>VLOOKUP(A2115,'Hospitalisation Details'!$A$1:$H$2344,8,FALSE)</f>
        <v>18</v>
      </c>
    </row>
    <row r="2116" spans="1:17" x14ac:dyDescent="0.3">
      <c r="A2116" t="s">
        <v>239</v>
      </c>
      <c r="B2116" t="str">
        <f>VLOOKUP(A2116, 'Customer Names'!$A$1:$D$2336,3,FALSE)</f>
        <v>Ermer</v>
      </c>
      <c r="C2116">
        <f>VLOOKUP(A2116, 'Medical Examinations'!$A$1:$J$2336,2,FALSE)</f>
        <v>28.215</v>
      </c>
      <c r="D2116">
        <f>VLOOKUP(A2116,'Medical Examinations'!A2115:J4450,3,FALSE)</f>
        <v>4.21</v>
      </c>
      <c r="E2116" t="str">
        <f>VLOOKUP(A2116,'Medical Examinations'!A2115:J4450,4,FALSE)</f>
        <v>No</v>
      </c>
      <c r="F2116" t="str">
        <f>VLOOKUP(A2116,'Medical Examinations'!A2115:J4450,4,FALSE)</f>
        <v>No</v>
      </c>
      <c r="G2116" t="str">
        <f>VLOOKUP(A2116,'Medical Examinations'!A2116:J4450,6,FALSE)</f>
        <v>No</v>
      </c>
      <c r="H2116">
        <f>VLOOKUP(A2116,'Medical Examinations'!A2116:J4450,7,FALSE)</f>
        <v>1</v>
      </c>
      <c r="I2116" s="8" t="str">
        <f>VLOOKUP(A2116,'Medical Examinations'!A2116:J4450,8,FALSE)</f>
        <v>No</v>
      </c>
      <c r="J2116" t="str">
        <f>VLOOKUP(A2116,'Medical Examinations'!A2116:J4450,9,FALSE)</f>
        <v>Overweight</v>
      </c>
      <c r="K2116" t="str">
        <f>VLOOKUP(A2116,'Medical Examinations'!A2116:J4450,10,FALSE)</f>
        <v>Normal</v>
      </c>
      <c r="L2116" s="14">
        <f>VLOOKUP(A2116,'Hospitalisation Details'!$A$1:$H$2344,2,FALSE)</f>
        <v>38242</v>
      </c>
      <c r="M2116">
        <f>VLOOKUP(A2116,'Hospitalisation Details'!$A$1:$H$2344,4,FALSE)</f>
        <v>2200.83</v>
      </c>
      <c r="N2116" t="str">
        <f>VLOOKUP(A2116,'Hospitalisation Details'!$A$1:$H$2344,5,FALSE)</f>
        <v>tier - 2</v>
      </c>
      <c r="O2116" t="str">
        <f>VLOOKUP(A2116,'Hospitalisation Details'!$A$1:$H$2344,6,FALSE)</f>
        <v>tier - 2</v>
      </c>
      <c r="P2116" t="str">
        <f>VLOOKUP(A2116,'Hospitalisation Details'!$A$1:$H$2344,7,FALSE)</f>
        <v>R1024</v>
      </c>
      <c r="Q2116">
        <f>VLOOKUP(A2116,'Hospitalisation Details'!$A$1:$H$2344,8,FALSE)</f>
        <v>18</v>
      </c>
    </row>
    <row r="2117" spans="1:17" x14ac:dyDescent="0.3">
      <c r="A2117" t="s">
        <v>237</v>
      </c>
      <c r="B2117" t="str">
        <f>VLOOKUP(A2117, 'Customer Names'!$A$1:$D$2336,3,FALSE)</f>
        <v>Dionne</v>
      </c>
      <c r="C2117">
        <f>VLOOKUP(A2117, 'Medical Examinations'!$A$1:$J$2336,2,FALSE)</f>
        <v>26.315000000000001</v>
      </c>
      <c r="D2117">
        <f>VLOOKUP(A2117,'Medical Examinations'!A2116:J4451,3,FALSE)</f>
        <v>5.47</v>
      </c>
      <c r="E2117" t="str">
        <f>VLOOKUP(A2117,'Medical Examinations'!A2116:J4451,4,FALSE)</f>
        <v>No</v>
      </c>
      <c r="F2117" t="str">
        <f>VLOOKUP(A2117,'Medical Examinations'!A2116:J4451,4,FALSE)</f>
        <v>No</v>
      </c>
      <c r="G2117" t="str">
        <f>VLOOKUP(A2117,'Medical Examinations'!A2117:J4451,6,FALSE)</f>
        <v>No</v>
      </c>
      <c r="H2117">
        <f>VLOOKUP(A2117,'Medical Examinations'!A2117:J4451,7,FALSE)</f>
        <v>1</v>
      </c>
      <c r="I2117" s="8" t="str">
        <f>VLOOKUP(A2117,'Medical Examinations'!A2117:J4451,8,FALSE)</f>
        <v>No</v>
      </c>
      <c r="J2117" t="str">
        <f>VLOOKUP(A2117,'Medical Examinations'!A2117:J4451,9,FALSE)</f>
        <v>Overweight</v>
      </c>
      <c r="K2117" t="str">
        <f>VLOOKUP(A2117,'Medical Examinations'!A2117:J4451,10,FALSE)</f>
        <v>Normal</v>
      </c>
      <c r="L2117" s="14">
        <f>VLOOKUP(A2117,'Hospitalisation Details'!$A$1:$H$2344,2,FALSE)</f>
        <v>38233</v>
      </c>
      <c r="M2117">
        <f>VLOOKUP(A2117,'Hospitalisation Details'!$A$1:$H$2344,4,FALSE)</f>
        <v>2198.19</v>
      </c>
      <c r="N2117" t="str">
        <f>VLOOKUP(A2117,'Hospitalisation Details'!$A$1:$H$2344,5,FALSE)</f>
        <v>tier - 2</v>
      </c>
      <c r="O2117" t="str">
        <f>VLOOKUP(A2117,'Hospitalisation Details'!$A$1:$H$2344,6,FALSE)</f>
        <v>tier - 1</v>
      </c>
      <c r="P2117" t="str">
        <f>VLOOKUP(A2117,'Hospitalisation Details'!$A$1:$H$2344,7,FALSE)</f>
        <v>R1023</v>
      </c>
      <c r="Q2117">
        <f>VLOOKUP(A2117,'Hospitalisation Details'!$A$1:$H$2344,8,FALSE)</f>
        <v>18</v>
      </c>
    </row>
    <row r="2118" spans="1:17" x14ac:dyDescent="0.3">
      <c r="A2118" t="s">
        <v>235</v>
      </c>
      <c r="B2118" t="str">
        <f>VLOOKUP(A2118, 'Customer Names'!$A$1:$D$2336,3,FALSE)</f>
        <v>Stasulli</v>
      </c>
      <c r="C2118">
        <f>VLOOKUP(A2118, 'Medical Examinations'!$A$1:$J$2336,2,FALSE)</f>
        <v>25.08</v>
      </c>
      <c r="D2118">
        <f>VLOOKUP(A2118,'Medical Examinations'!A2117:J4452,3,FALSE)</f>
        <v>5.09</v>
      </c>
      <c r="E2118" t="str">
        <f>VLOOKUP(A2118,'Medical Examinations'!A2117:J4452,4,FALSE)</f>
        <v>No</v>
      </c>
      <c r="F2118" t="str">
        <f>VLOOKUP(A2118,'Medical Examinations'!A2117:J4452,4,FALSE)</f>
        <v>No</v>
      </c>
      <c r="G2118" t="str">
        <f>VLOOKUP(A2118,'Medical Examinations'!A2118:J4452,6,FALSE)</f>
        <v>No</v>
      </c>
      <c r="H2118">
        <f>VLOOKUP(A2118,'Medical Examinations'!A2118:J4452,7,FALSE)</f>
        <v>1</v>
      </c>
      <c r="I2118" s="8" t="str">
        <f>VLOOKUP(A2118,'Medical Examinations'!A2118:J4452,8,FALSE)</f>
        <v>No</v>
      </c>
      <c r="J2118" t="str">
        <f>VLOOKUP(A2118,'Medical Examinations'!A2118:J4452,9,FALSE)</f>
        <v>Overweight</v>
      </c>
      <c r="K2118" t="str">
        <f>VLOOKUP(A2118,'Medical Examinations'!A2118:J4452,10,FALSE)</f>
        <v>Normal</v>
      </c>
      <c r="L2118" s="14">
        <f>VLOOKUP(A2118,'Hospitalisation Details'!$A$1:$H$2344,2,FALSE)</f>
        <v>38328</v>
      </c>
      <c r="M2118">
        <f>VLOOKUP(A2118,'Hospitalisation Details'!$A$1:$H$2344,4,FALSE)</f>
        <v>2196.4699999999998</v>
      </c>
      <c r="N2118" t="str">
        <f>VLOOKUP(A2118,'Hospitalisation Details'!$A$1:$H$2344,5,FALSE)</f>
        <v>tier - 2</v>
      </c>
      <c r="O2118" t="str">
        <f>VLOOKUP(A2118,'Hospitalisation Details'!$A$1:$H$2344,6,FALSE)</f>
        <v>tier - 3</v>
      </c>
      <c r="P2118" t="str">
        <f>VLOOKUP(A2118,'Hospitalisation Details'!$A$1:$H$2344,7,FALSE)</f>
        <v>R1024</v>
      </c>
      <c r="Q2118">
        <f>VLOOKUP(A2118,'Hospitalisation Details'!$A$1:$H$2344,8,FALSE)</f>
        <v>18</v>
      </c>
    </row>
    <row r="2119" spans="1:17" x14ac:dyDescent="0.3">
      <c r="A2119" t="s">
        <v>234</v>
      </c>
      <c r="B2119" t="str">
        <f>VLOOKUP(A2119, 'Customer Names'!$A$1:$D$2336,3,FALSE)</f>
        <v>Duran</v>
      </c>
      <c r="C2119">
        <f>VLOOKUP(A2119, 'Medical Examinations'!$A$1:$J$2336,2,FALSE)</f>
        <v>15.41</v>
      </c>
      <c r="D2119">
        <f>VLOOKUP(A2119,'Medical Examinations'!A2118:J4453,3,FALSE)</f>
        <v>5.08</v>
      </c>
      <c r="E2119" t="str">
        <f>VLOOKUP(A2119,'Medical Examinations'!A2118:J4453,4,FALSE)</f>
        <v>No</v>
      </c>
      <c r="F2119" t="str">
        <f>VLOOKUP(A2119,'Medical Examinations'!A2118:J4453,4,FALSE)</f>
        <v>No</v>
      </c>
      <c r="G2119" t="str">
        <f>VLOOKUP(A2119,'Medical Examinations'!A2119:J4453,6,FALSE)</f>
        <v>No</v>
      </c>
      <c r="H2119">
        <f>VLOOKUP(A2119,'Medical Examinations'!A2119:J4453,7,FALSE)</f>
        <v>0</v>
      </c>
      <c r="I2119" s="8" t="str">
        <f>VLOOKUP(A2119,'Medical Examinations'!A2119:J4453,8,FALSE)</f>
        <v>No</v>
      </c>
      <c r="J2119" t="str">
        <f>VLOOKUP(A2119,'Medical Examinations'!A2119:J4453,9,FALSE)</f>
        <v>Underweight</v>
      </c>
      <c r="K2119" t="str">
        <f>VLOOKUP(A2119,'Medical Examinations'!A2119:J4453,10,FALSE)</f>
        <v>Normal</v>
      </c>
      <c r="L2119" s="14">
        <f>VLOOKUP(A2119,'Hospitalisation Details'!$A$1:$H$2344,2,FALSE)</f>
        <v>33588</v>
      </c>
      <c r="M2119">
        <f>VLOOKUP(A2119,'Hospitalisation Details'!$A$1:$H$2344,4,FALSE)</f>
        <v>2193.1999999999998</v>
      </c>
      <c r="N2119" t="str">
        <f>VLOOKUP(A2119,'Hospitalisation Details'!$A$1:$H$2344,5,FALSE)</f>
        <v>tier - 2</v>
      </c>
      <c r="O2119" t="str">
        <f>VLOOKUP(A2119,'Hospitalisation Details'!$A$1:$H$2344,6,FALSE)</f>
        <v>tier - 2</v>
      </c>
      <c r="P2119" t="str">
        <f>VLOOKUP(A2119,'Hospitalisation Details'!$A$1:$H$2344,7,FALSE)</f>
        <v>R1012</v>
      </c>
      <c r="Q2119">
        <f>VLOOKUP(A2119,'Hospitalisation Details'!$A$1:$H$2344,8,FALSE)</f>
        <v>31</v>
      </c>
    </row>
    <row r="2120" spans="1:17" x14ac:dyDescent="0.3">
      <c r="A2120" t="s">
        <v>233</v>
      </c>
      <c r="B2120" t="str">
        <f>VLOOKUP(A2120, 'Customer Names'!$A$1:$D$2336,3,FALSE)</f>
        <v>Klundt</v>
      </c>
      <c r="C2120">
        <f>VLOOKUP(A2120, 'Medical Examinations'!$A$1:$J$2336,2,FALSE)</f>
        <v>23.83</v>
      </c>
      <c r="D2120">
        <f>VLOOKUP(A2120,'Medical Examinations'!A2119:J4454,3,FALSE)</f>
        <v>5.68</v>
      </c>
      <c r="E2120" t="str">
        <f>VLOOKUP(A2120,'Medical Examinations'!A2119:J4454,4,FALSE)</f>
        <v>No</v>
      </c>
      <c r="F2120" t="str">
        <f>VLOOKUP(A2120,'Medical Examinations'!A2119:J4454,4,FALSE)</f>
        <v>No</v>
      </c>
      <c r="G2120" t="str">
        <f>VLOOKUP(A2120,'Medical Examinations'!A2120:J4454,6,FALSE)</f>
        <v>No</v>
      </c>
      <c r="H2120">
        <f>VLOOKUP(A2120,'Medical Examinations'!A2120:J4454,7,FALSE)</f>
        <v>0</v>
      </c>
      <c r="I2120" s="8" t="str">
        <f>VLOOKUP(A2120,'Medical Examinations'!A2120:J4454,8,FALSE)</f>
        <v>No</v>
      </c>
      <c r="J2120" t="str">
        <f>VLOOKUP(A2120,'Medical Examinations'!A2120:J4454,9,FALSE)</f>
        <v>Normal weight</v>
      </c>
      <c r="K2120" t="str">
        <f>VLOOKUP(A2120,'Medical Examinations'!A2120:J4454,10,FALSE)</f>
        <v>Normal</v>
      </c>
      <c r="L2120" s="14">
        <f>VLOOKUP(A2120,'Hospitalisation Details'!$A$1:$H$2344,2,FALSE)</f>
        <v>34604</v>
      </c>
      <c r="M2120">
        <f>VLOOKUP(A2120,'Hospitalisation Details'!$A$1:$H$2344,4,FALSE)</f>
        <v>2170.08</v>
      </c>
      <c r="N2120" t="str">
        <f>VLOOKUP(A2120,'Hospitalisation Details'!$A$1:$H$2344,5,FALSE)</f>
        <v>tier - 2</v>
      </c>
      <c r="O2120" t="str">
        <f>VLOOKUP(A2120,'Hospitalisation Details'!$A$1:$H$2344,6,FALSE)</f>
        <v>tier - 2</v>
      </c>
      <c r="P2120" t="str">
        <f>VLOOKUP(A2120,'Hospitalisation Details'!$A$1:$H$2344,7,FALSE)</f>
        <v>R1013</v>
      </c>
      <c r="Q2120">
        <f>VLOOKUP(A2120,'Hospitalisation Details'!$A$1:$H$2344,8,FALSE)</f>
        <v>28</v>
      </c>
    </row>
    <row r="2121" spans="1:17" x14ac:dyDescent="0.3">
      <c r="A2121" t="s">
        <v>232</v>
      </c>
      <c r="B2121" t="str">
        <f>VLOOKUP(A2121, 'Customer Names'!$A$1:$D$2336,3,FALSE)</f>
        <v>Waters</v>
      </c>
      <c r="C2121">
        <f>VLOOKUP(A2121, 'Medical Examinations'!$A$1:$J$2336,2,FALSE)</f>
        <v>36</v>
      </c>
      <c r="D2121">
        <f>VLOOKUP(A2121,'Medical Examinations'!A2120:J4455,3,FALSE)</f>
        <v>4.66</v>
      </c>
      <c r="E2121" t="str">
        <f>VLOOKUP(A2121,'Medical Examinations'!A2120:J4455,4,FALSE)</f>
        <v>No</v>
      </c>
      <c r="F2121" t="str">
        <f>VLOOKUP(A2121,'Medical Examinations'!A2120:J4455,4,FALSE)</f>
        <v>No</v>
      </c>
      <c r="G2121" t="str">
        <f>VLOOKUP(A2121,'Medical Examinations'!A2121:J4455,6,FALSE)</f>
        <v>No</v>
      </c>
      <c r="H2121">
        <f>VLOOKUP(A2121,'Medical Examinations'!A2121:J4455,7,FALSE)</f>
        <v>1</v>
      </c>
      <c r="I2121" s="8" t="str">
        <f>VLOOKUP(A2121,'Medical Examinations'!A2121:J4455,8,FALSE)</f>
        <v>No</v>
      </c>
      <c r="J2121" t="str">
        <f>VLOOKUP(A2121,'Medical Examinations'!A2121:J4455,9,FALSE)</f>
        <v>Obesity</v>
      </c>
      <c r="K2121" t="str">
        <f>VLOOKUP(A2121,'Medical Examinations'!A2121:J4455,10,FALSE)</f>
        <v>Normal</v>
      </c>
      <c r="L2121" s="14">
        <f>VLOOKUP(A2121,'Hospitalisation Details'!$A$1:$H$2344,2,FALSE)</f>
        <v>36761</v>
      </c>
      <c r="M2121">
        <f>VLOOKUP(A2121,'Hospitalisation Details'!$A$1:$H$2344,4,FALSE)</f>
        <v>2166.73</v>
      </c>
      <c r="N2121" t="str">
        <f>VLOOKUP(A2121,'Hospitalisation Details'!$A$1:$H$2344,5,FALSE)</f>
        <v>tier - 2</v>
      </c>
      <c r="O2121" t="str">
        <f>VLOOKUP(A2121,'Hospitalisation Details'!$A$1:$H$2344,6,FALSE)</f>
        <v>tier - 2</v>
      </c>
      <c r="P2121" t="str">
        <f>VLOOKUP(A2121,'Hospitalisation Details'!$A$1:$H$2344,7,FALSE)</f>
        <v>R1011</v>
      </c>
      <c r="Q2121">
        <f>VLOOKUP(A2121,'Hospitalisation Details'!$A$1:$H$2344,8,FALSE)</f>
        <v>22</v>
      </c>
    </row>
    <row r="2122" spans="1:17" x14ac:dyDescent="0.3">
      <c r="A2122" t="s">
        <v>231</v>
      </c>
      <c r="B2122" t="str">
        <f>VLOOKUP(A2122, 'Customer Names'!$A$1:$D$2336,3,FALSE)</f>
        <v>Rusk</v>
      </c>
      <c r="C2122">
        <f>VLOOKUP(A2122, 'Medical Examinations'!$A$1:$J$2336,2,FALSE)</f>
        <v>28.82</v>
      </c>
      <c r="D2122">
        <f>VLOOKUP(A2122,'Medical Examinations'!A2121:J4456,3,FALSE)</f>
        <v>5.59</v>
      </c>
      <c r="E2122" t="str">
        <f>VLOOKUP(A2122,'Medical Examinations'!A2121:J4456,4,FALSE)</f>
        <v>No</v>
      </c>
      <c r="F2122" t="str">
        <f>VLOOKUP(A2122,'Medical Examinations'!A2121:J4456,4,FALSE)</f>
        <v>No</v>
      </c>
      <c r="G2122" t="str">
        <f>VLOOKUP(A2122,'Medical Examinations'!A2122:J4456,6,FALSE)</f>
        <v>No</v>
      </c>
      <c r="H2122">
        <f>VLOOKUP(A2122,'Medical Examinations'!A2122:J4456,7,FALSE)</f>
        <v>1</v>
      </c>
      <c r="I2122" s="8" t="str">
        <f>VLOOKUP(A2122,'Medical Examinations'!A2122:J4456,8,FALSE)</f>
        <v>No</v>
      </c>
      <c r="J2122" t="str">
        <f>VLOOKUP(A2122,'Medical Examinations'!A2122:J4456,9,FALSE)</f>
        <v>Overweight</v>
      </c>
      <c r="K2122" t="str">
        <f>VLOOKUP(A2122,'Medical Examinations'!A2122:J4456,10,FALSE)</f>
        <v>Normal</v>
      </c>
      <c r="L2122" s="14">
        <f>VLOOKUP(A2122,'Hospitalisation Details'!$A$1:$H$2344,2,FALSE)</f>
        <v>36870</v>
      </c>
      <c r="M2122">
        <f>VLOOKUP(A2122,'Hospitalisation Details'!$A$1:$H$2344,4,FALSE)</f>
        <v>2156.75</v>
      </c>
      <c r="N2122" t="str">
        <f>VLOOKUP(A2122,'Hospitalisation Details'!$A$1:$H$2344,5,FALSE)</f>
        <v>tier - 2</v>
      </c>
      <c r="O2122" t="str">
        <f>VLOOKUP(A2122,'Hospitalisation Details'!$A$1:$H$2344,6,FALSE)</f>
        <v>tier - 2</v>
      </c>
      <c r="P2122" t="str">
        <f>VLOOKUP(A2122,'Hospitalisation Details'!$A$1:$H$2344,7,FALSE)</f>
        <v>R1013</v>
      </c>
      <c r="Q2122">
        <f>VLOOKUP(A2122,'Hospitalisation Details'!$A$1:$H$2344,8,FALSE)</f>
        <v>22</v>
      </c>
    </row>
    <row r="2123" spans="1:17" x14ac:dyDescent="0.3">
      <c r="A2123" t="s">
        <v>230</v>
      </c>
      <c r="B2123" t="str">
        <f>VLOOKUP(A2123, 'Customer Names'!$A$1:$D$2336,3,FALSE)</f>
        <v>Gersbach</v>
      </c>
      <c r="C2123">
        <f>VLOOKUP(A2123, 'Medical Examinations'!$A$1:$J$2336,2,FALSE)</f>
        <v>28.05</v>
      </c>
      <c r="D2123">
        <f>VLOOKUP(A2123,'Medical Examinations'!A2122:J4457,3,FALSE)</f>
        <v>6.2</v>
      </c>
      <c r="E2123" t="str">
        <f>VLOOKUP(A2123,'Medical Examinations'!A2122:J4457,4,FALSE)</f>
        <v>No</v>
      </c>
      <c r="F2123" t="str">
        <f>VLOOKUP(A2123,'Medical Examinations'!A2122:J4457,4,FALSE)</f>
        <v>No</v>
      </c>
      <c r="G2123" t="str">
        <f>VLOOKUP(A2123,'Medical Examinations'!A2123:J4457,6,FALSE)</f>
        <v>No</v>
      </c>
      <c r="H2123">
        <f>VLOOKUP(A2123,'Medical Examinations'!A2123:J4457,7,FALSE)</f>
        <v>1</v>
      </c>
      <c r="I2123" s="8" t="str">
        <f>VLOOKUP(A2123,'Medical Examinations'!A2123:J4457,8,FALSE)</f>
        <v>No</v>
      </c>
      <c r="J2123" t="str">
        <f>VLOOKUP(A2123,'Medical Examinations'!A2123:J4457,9,FALSE)</f>
        <v>Overweight</v>
      </c>
      <c r="K2123" t="str">
        <f>VLOOKUP(A2123,'Medical Examinations'!A2123:J4457,10,FALSE)</f>
        <v>Prediabetes</v>
      </c>
      <c r="L2123" s="14">
        <f>VLOOKUP(A2123,'Hospitalisation Details'!$A$1:$H$2344,2,FALSE)</f>
        <v>36859</v>
      </c>
      <c r="M2123">
        <f>VLOOKUP(A2123,'Hospitalisation Details'!$A$1:$H$2344,4,FALSE)</f>
        <v>2155.6799999999998</v>
      </c>
      <c r="N2123" t="str">
        <f>VLOOKUP(A2123,'Hospitalisation Details'!$A$1:$H$2344,5,FALSE)</f>
        <v>tier - 2</v>
      </c>
      <c r="O2123" t="str">
        <f>VLOOKUP(A2123,'Hospitalisation Details'!$A$1:$H$2344,6,FALSE)</f>
        <v>tier - 3</v>
      </c>
      <c r="P2123" t="str">
        <f>VLOOKUP(A2123,'Hospitalisation Details'!$A$1:$H$2344,7,FALSE)</f>
        <v>R1013</v>
      </c>
      <c r="Q2123">
        <f>VLOOKUP(A2123,'Hospitalisation Details'!$A$1:$H$2344,8,FALSE)</f>
        <v>22</v>
      </c>
    </row>
    <row r="2124" spans="1:17" x14ac:dyDescent="0.3">
      <c r="A2124" t="s">
        <v>229</v>
      </c>
      <c r="B2124" t="str">
        <f>VLOOKUP(A2124, 'Customer Names'!$A$1:$D$2336,3,FALSE)</f>
        <v>Taylor-Watson</v>
      </c>
      <c r="C2124">
        <f>VLOOKUP(A2124, 'Medical Examinations'!$A$1:$J$2336,2,FALSE)</f>
        <v>27.1</v>
      </c>
      <c r="D2124">
        <f>VLOOKUP(A2124,'Medical Examinations'!A2123:J4458,3,FALSE)</f>
        <v>4.45</v>
      </c>
      <c r="E2124" t="str">
        <f>VLOOKUP(A2124,'Medical Examinations'!A2123:J4458,4,FALSE)</f>
        <v>No</v>
      </c>
      <c r="F2124" t="str">
        <f>VLOOKUP(A2124,'Medical Examinations'!A2123:J4458,4,FALSE)</f>
        <v>No</v>
      </c>
      <c r="G2124" t="str">
        <f>VLOOKUP(A2124,'Medical Examinations'!A2124:J4458,6,FALSE)</f>
        <v>No</v>
      </c>
      <c r="H2124">
        <f>VLOOKUP(A2124,'Medical Examinations'!A2124:J4458,7,FALSE)</f>
        <v>1</v>
      </c>
      <c r="I2124" s="8" t="str">
        <f>VLOOKUP(A2124,'Medical Examinations'!A2124:J4458,8,FALSE)</f>
        <v>No</v>
      </c>
      <c r="J2124" t="str">
        <f>VLOOKUP(A2124,'Medical Examinations'!A2124:J4458,9,FALSE)</f>
        <v>Overweight</v>
      </c>
      <c r="K2124" t="str">
        <f>VLOOKUP(A2124,'Medical Examinations'!A2124:J4458,10,FALSE)</f>
        <v>Normal</v>
      </c>
      <c r="L2124" s="14">
        <f>VLOOKUP(A2124,'Hospitalisation Details'!$A$1:$H$2344,2,FALSE)</f>
        <v>36821</v>
      </c>
      <c r="M2124">
        <f>VLOOKUP(A2124,'Hospitalisation Details'!$A$1:$H$2344,4,FALSE)</f>
        <v>2154.36</v>
      </c>
      <c r="N2124" t="str">
        <f>VLOOKUP(A2124,'Hospitalisation Details'!$A$1:$H$2344,5,FALSE)</f>
        <v>tier - 2</v>
      </c>
      <c r="O2124" t="str">
        <f>VLOOKUP(A2124,'Hospitalisation Details'!$A$1:$H$2344,6,FALSE)</f>
        <v>tier - 2</v>
      </c>
      <c r="P2124" t="str">
        <f>VLOOKUP(A2124,'Hospitalisation Details'!$A$1:$H$2344,7,FALSE)</f>
        <v>R1011</v>
      </c>
      <c r="Q2124">
        <f>VLOOKUP(A2124,'Hospitalisation Details'!$A$1:$H$2344,8,FALSE)</f>
        <v>22</v>
      </c>
    </row>
    <row r="2125" spans="1:17" x14ac:dyDescent="0.3">
      <c r="A2125" t="s">
        <v>228</v>
      </c>
      <c r="B2125" t="str">
        <f>VLOOKUP(A2125, 'Customer Names'!$A$1:$D$2336,3,FALSE)</f>
        <v>Crawford</v>
      </c>
      <c r="C2125">
        <f>VLOOKUP(A2125, 'Medical Examinations'!$A$1:$J$2336,2,FALSE)</f>
        <v>24.3</v>
      </c>
      <c r="D2125">
        <f>VLOOKUP(A2125,'Medical Examinations'!A2124:J4459,3,FALSE)</f>
        <v>6.1</v>
      </c>
      <c r="E2125" t="str">
        <f>VLOOKUP(A2125,'Medical Examinations'!A2124:J4459,4,FALSE)</f>
        <v>Yes</v>
      </c>
      <c r="F2125" t="str">
        <f>VLOOKUP(A2125,'Medical Examinations'!A2124:J4459,4,FALSE)</f>
        <v>Yes</v>
      </c>
      <c r="G2125" t="str">
        <f>VLOOKUP(A2125,'Medical Examinations'!A2125:J4459,6,FALSE)</f>
        <v>No</v>
      </c>
      <c r="H2125">
        <f>VLOOKUP(A2125,'Medical Examinations'!A2125:J4459,7,FALSE)</f>
        <v>1</v>
      </c>
      <c r="I2125" s="8" t="str">
        <f>VLOOKUP(A2125,'Medical Examinations'!A2125:J4459,8,FALSE)</f>
        <v>No</v>
      </c>
      <c r="J2125" t="str">
        <f>VLOOKUP(A2125,'Medical Examinations'!A2125:J4459,9,FALSE)</f>
        <v>Normal weight</v>
      </c>
      <c r="K2125" t="str">
        <f>VLOOKUP(A2125,'Medical Examinations'!A2125:J4459,10,FALSE)</f>
        <v>Prediabetes</v>
      </c>
      <c r="L2125" s="14">
        <f>VLOOKUP(A2125,'Hospitalisation Details'!$A$1:$H$2344,2,FALSE)</f>
        <v>36887</v>
      </c>
      <c r="M2125">
        <f>VLOOKUP(A2125,'Hospitalisation Details'!$A$1:$H$2344,4,FALSE)</f>
        <v>2150.4699999999998</v>
      </c>
      <c r="N2125" t="str">
        <f>VLOOKUP(A2125,'Hospitalisation Details'!$A$1:$H$2344,5,FALSE)</f>
        <v>tier - 2</v>
      </c>
      <c r="O2125" t="str">
        <f>VLOOKUP(A2125,'Hospitalisation Details'!$A$1:$H$2344,6,FALSE)</f>
        <v>tier - 3</v>
      </c>
      <c r="P2125" t="str">
        <f>VLOOKUP(A2125,'Hospitalisation Details'!$A$1:$H$2344,7,FALSE)</f>
        <v>R1011</v>
      </c>
      <c r="Q2125">
        <f>VLOOKUP(A2125,'Hospitalisation Details'!$A$1:$H$2344,8,FALSE)</f>
        <v>22</v>
      </c>
    </row>
    <row r="2126" spans="1:17" x14ac:dyDescent="0.3">
      <c r="A2126" t="s">
        <v>227</v>
      </c>
      <c r="B2126" t="str">
        <f>VLOOKUP(A2126, 'Customer Names'!$A$1:$D$2336,3,FALSE)</f>
        <v>Levitsky</v>
      </c>
      <c r="C2126">
        <f>VLOOKUP(A2126, 'Medical Examinations'!$A$1:$J$2336,2,FALSE)</f>
        <v>30.72</v>
      </c>
      <c r="D2126">
        <f>VLOOKUP(A2126,'Medical Examinations'!A2125:J4460,3,FALSE)</f>
        <v>6.06</v>
      </c>
      <c r="E2126" t="str">
        <f>VLOOKUP(A2126,'Medical Examinations'!A2125:J4460,4,FALSE)</f>
        <v>No</v>
      </c>
      <c r="F2126" t="str">
        <f>VLOOKUP(A2126,'Medical Examinations'!A2125:J4460,4,FALSE)</f>
        <v>No</v>
      </c>
      <c r="G2126" t="str">
        <f>VLOOKUP(A2126,'Medical Examinations'!A2126:J4460,6,FALSE)</f>
        <v>No</v>
      </c>
      <c r="H2126">
        <f>VLOOKUP(A2126,'Medical Examinations'!A2126:J4460,7,FALSE)</f>
        <v>1</v>
      </c>
      <c r="I2126" s="8" t="str">
        <f>VLOOKUP(A2126,'Medical Examinations'!A2126:J4460,8,FALSE)</f>
        <v>No</v>
      </c>
      <c r="J2126" t="str">
        <f>VLOOKUP(A2126,'Medical Examinations'!A2126:J4460,9,FALSE)</f>
        <v>Obesity</v>
      </c>
      <c r="K2126" t="str">
        <f>VLOOKUP(A2126,'Medical Examinations'!A2126:J4460,10,FALSE)</f>
        <v>Prediabetes</v>
      </c>
      <c r="L2126" s="14">
        <f>VLOOKUP(A2126,'Hospitalisation Details'!$A$1:$H$2344,2,FALSE)</f>
        <v>38264</v>
      </c>
      <c r="M2126">
        <f>VLOOKUP(A2126,'Hospitalisation Details'!$A$1:$H$2344,4,FALSE)</f>
        <v>2144.85</v>
      </c>
      <c r="N2126" t="str">
        <f>VLOOKUP(A2126,'Hospitalisation Details'!$A$1:$H$2344,5,FALSE)</f>
        <v>tier - 2</v>
      </c>
      <c r="O2126" t="str">
        <f>VLOOKUP(A2126,'Hospitalisation Details'!$A$1:$H$2344,6,FALSE)</f>
        <v>tier - 1</v>
      </c>
      <c r="P2126" t="str">
        <f>VLOOKUP(A2126,'Hospitalisation Details'!$A$1:$H$2344,7,FALSE)</f>
        <v>R1011</v>
      </c>
      <c r="Q2126">
        <f>VLOOKUP(A2126,'Hospitalisation Details'!$A$1:$H$2344,8,FALSE)</f>
        <v>18</v>
      </c>
    </row>
    <row r="2127" spans="1:17" x14ac:dyDescent="0.3">
      <c r="A2127" t="s">
        <v>226</v>
      </c>
      <c r="B2127" t="str">
        <f>VLOOKUP(A2127, 'Customer Names'!$A$1:$D$2336,3,FALSE)</f>
        <v>Carroll</v>
      </c>
      <c r="C2127">
        <f>VLOOKUP(A2127, 'Medical Examinations'!$A$1:$J$2336,2,FALSE)</f>
        <v>37.43</v>
      </c>
      <c r="D2127">
        <f>VLOOKUP(A2127,'Medical Examinations'!A2126:J4461,3,FALSE)</f>
        <v>4.5599999999999996</v>
      </c>
      <c r="E2127" t="str">
        <f>VLOOKUP(A2127,'Medical Examinations'!A2126:J4461,4,FALSE)</f>
        <v>No</v>
      </c>
      <c r="F2127" t="str">
        <f>VLOOKUP(A2127,'Medical Examinations'!A2126:J4461,4,FALSE)</f>
        <v>No</v>
      </c>
      <c r="G2127" t="str">
        <f>VLOOKUP(A2127,'Medical Examinations'!A2127:J4461,6,FALSE)</f>
        <v>Yes</v>
      </c>
      <c r="H2127">
        <f>VLOOKUP(A2127,'Medical Examinations'!A2127:J4461,7,FALSE)</f>
        <v>1</v>
      </c>
      <c r="I2127" s="8" t="str">
        <f>VLOOKUP(A2127,'Medical Examinations'!A2127:J4461,8,FALSE)</f>
        <v>No</v>
      </c>
      <c r="J2127" t="str">
        <f>VLOOKUP(A2127,'Medical Examinations'!A2127:J4461,9,FALSE)</f>
        <v>Obesity</v>
      </c>
      <c r="K2127" t="str">
        <f>VLOOKUP(A2127,'Medical Examinations'!A2127:J4461,10,FALSE)</f>
        <v>Normal</v>
      </c>
      <c r="L2127" s="14">
        <f>VLOOKUP(A2127,'Hospitalisation Details'!$A$1:$H$2344,2,FALSE)</f>
        <v>37852</v>
      </c>
      <c r="M2127">
        <f>VLOOKUP(A2127,'Hospitalisation Details'!$A$1:$H$2344,4,FALSE)</f>
        <v>2138.0700000000002</v>
      </c>
      <c r="N2127" t="str">
        <f>VLOOKUP(A2127,'Hospitalisation Details'!$A$1:$H$2344,5,FALSE)</f>
        <v>tier - 2</v>
      </c>
      <c r="O2127" t="str">
        <f>VLOOKUP(A2127,'Hospitalisation Details'!$A$1:$H$2344,6,FALSE)</f>
        <v>tier - 1</v>
      </c>
      <c r="P2127" t="str">
        <f>VLOOKUP(A2127,'Hospitalisation Details'!$A$1:$H$2344,7,FALSE)</f>
        <v>R1012</v>
      </c>
      <c r="Q2127">
        <f>VLOOKUP(A2127,'Hospitalisation Details'!$A$1:$H$2344,8,FALSE)</f>
        <v>19</v>
      </c>
    </row>
    <row r="2128" spans="1:17" x14ac:dyDescent="0.3">
      <c r="A2128" t="s">
        <v>225</v>
      </c>
      <c r="B2128" t="str">
        <f>VLOOKUP(A2128, 'Customer Names'!$A$1:$D$2336,3,FALSE)</f>
        <v>Campos</v>
      </c>
      <c r="C2128">
        <f>VLOOKUP(A2128, 'Medical Examinations'!$A$1:$J$2336,2,FALSE)</f>
        <v>25.74</v>
      </c>
      <c r="D2128">
        <f>VLOOKUP(A2128,'Medical Examinations'!A2127:J4462,3,FALSE)</f>
        <v>6.41</v>
      </c>
      <c r="E2128" t="str">
        <f>VLOOKUP(A2128,'Medical Examinations'!A2127:J4462,4,FALSE)</f>
        <v>Yes</v>
      </c>
      <c r="F2128" t="str">
        <f>VLOOKUP(A2128,'Medical Examinations'!A2127:J4462,4,FALSE)</f>
        <v>Yes</v>
      </c>
      <c r="G2128" t="str">
        <f>VLOOKUP(A2128,'Medical Examinations'!A2128:J4462,6,FALSE)</f>
        <v>Yes</v>
      </c>
      <c r="H2128">
        <f>VLOOKUP(A2128,'Medical Examinations'!A2128:J4462,7,FALSE)</f>
        <v>1</v>
      </c>
      <c r="I2128" s="8" t="str">
        <f>VLOOKUP(A2128,'Medical Examinations'!A2128:J4462,8,FALSE)</f>
        <v>No</v>
      </c>
      <c r="J2128" t="str">
        <f>VLOOKUP(A2128,'Medical Examinations'!A2128:J4462,9,FALSE)</f>
        <v>Overweight</v>
      </c>
      <c r="K2128" t="str">
        <f>VLOOKUP(A2128,'Medical Examinations'!A2128:J4462,10,FALSE)</f>
        <v>Diabetes</v>
      </c>
      <c r="L2128" s="14">
        <f>VLOOKUP(A2128,'Hospitalisation Details'!$A$1:$H$2344,2,FALSE)</f>
        <v>35676</v>
      </c>
      <c r="M2128">
        <f>VLOOKUP(A2128,'Hospitalisation Details'!$A$1:$H$2344,4,FALSE)</f>
        <v>2137.65</v>
      </c>
      <c r="N2128" t="str">
        <f>VLOOKUP(A2128,'Hospitalisation Details'!$A$1:$H$2344,5,FALSE)</f>
        <v>tier - 3</v>
      </c>
      <c r="O2128" t="str">
        <f>VLOOKUP(A2128,'Hospitalisation Details'!$A$1:$H$2344,6,FALSE)</f>
        <v>tier - 1</v>
      </c>
      <c r="P2128" t="str">
        <f>VLOOKUP(A2128,'Hospitalisation Details'!$A$1:$H$2344,7,FALSE)</f>
        <v>R1013</v>
      </c>
      <c r="Q2128">
        <f>VLOOKUP(A2128,'Hospitalisation Details'!$A$1:$H$2344,8,FALSE)</f>
        <v>25</v>
      </c>
    </row>
    <row r="2129" spans="1:17" x14ac:dyDescent="0.3">
      <c r="A2129" t="s">
        <v>224</v>
      </c>
      <c r="B2129" t="str">
        <f>VLOOKUP(A2129, 'Customer Names'!$A$1:$D$2336,3,FALSE)</f>
        <v>Flajslik</v>
      </c>
      <c r="C2129">
        <f>VLOOKUP(A2129, 'Medical Examinations'!$A$1:$J$2336,2,FALSE)</f>
        <v>36.575000000000003</v>
      </c>
      <c r="D2129">
        <f>VLOOKUP(A2129,'Medical Examinations'!A2128:J4463,3,FALSE)</f>
        <v>5.57</v>
      </c>
      <c r="E2129" t="str">
        <f>VLOOKUP(A2129,'Medical Examinations'!A2128:J4463,4,FALSE)</f>
        <v>No</v>
      </c>
      <c r="F2129" t="str">
        <f>VLOOKUP(A2129,'Medical Examinations'!A2128:J4463,4,FALSE)</f>
        <v>No</v>
      </c>
      <c r="G2129" t="str">
        <f>VLOOKUP(A2129,'Medical Examinations'!A2129:J4463,6,FALSE)</f>
        <v>Yes</v>
      </c>
      <c r="H2129">
        <f>VLOOKUP(A2129,'Medical Examinations'!A2129:J4463,7,FALSE)</f>
        <v>1</v>
      </c>
      <c r="I2129" s="8" t="str">
        <f>VLOOKUP(A2129,'Medical Examinations'!A2129:J4463,8,FALSE)</f>
        <v>No</v>
      </c>
      <c r="J2129" t="str">
        <f>VLOOKUP(A2129,'Medical Examinations'!A2129:J4463,9,FALSE)</f>
        <v>Obesity</v>
      </c>
      <c r="K2129" t="str">
        <f>VLOOKUP(A2129,'Medical Examinations'!A2129:J4463,10,FALSE)</f>
        <v>Normal</v>
      </c>
      <c r="L2129" s="14">
        <f>VLOOKUP(A2129,'Hospitalisation Details'!$A$1:$H$2344,2,FALSE)</f>
        <v>37890</v>
      </c>
      <c r="M2129">
        <f>VLOOKUP(A2129,'Hospitalisation Details'!$A$1:$H$2344,4,FALSE)</f>
        <v>2136.88</v>
      </c>
      <c r="N2129" t="str">
        <f>VLOOKUP(A2129,'Hospitalisation Details'!$A$1:$H$2344,5,FALSE)</f>
        <v>tier - 2</v>
      </c>
      <c r="O2129" t="str">
        <f>VLOOKUP(A2129,'Hospitalisation Details'!$A$1:$H$2344,6,FALSE)</f>
        <v>tier - 2</v>
      </c>
      <c r="P2129" t="str">
        <f>VLOOKUP(A2129,'Hospitalisation Details'!$A$1:$H$2344,7,FALSE)</f>
        <v>R1012</v>
      </c>
      <c r="Q2129">
        <f>VLOOKUP(A2129,'Hospitalisation Details'!$A$1:$H$2344,8,FALSE)</f>
        <v>19</v>
      </c>
    </row>
    <row r="2130" spans="1:17" x14ac:dyDescent="0.3">
      <c r="A2130" t="s">
        <v>223</v>
      </c>
      <c r="B2130" t="str">
        <f>VLOOKUP(A2130, 'Customer Names'!$A$1:$D$2336,3,FALSE)</f>
        <v>Chua</v>
      </c>
      <c r="C2130">
        <f>VLOOKUP(A2130, 'Medical Examinations'!$A$1:$J$2336,2,FALSE)</f>
        <v>35.15</v>
      </c>
      <c r="D2130">
        <f>VLOOKUP(A2130,'Medical Examinations'!A2129:J4464,3,FALSE)</f>
        <v>5.47</v>
      </c>
      <c r="E2130" t="str">
        <f>VLOOKUP(A2130,'Medical Examinations'!A2129:J4464,4,FALSE)</f>
        <v>No</v>
      </c>
      <c r="F2130" t="str">
        <f>VLOOKUP(A2130,'Medical Examinations'!A2129:J4464,4,FALSE)</f>
        <v>No</v>
      </c>
      <c r="G2130" t="str">
        <f>VLOOKUP(A2130,'Medical Examinations'!A2130:J4464,6,FALSE)</f>
        <v>Yes</v>
      </c>
      <c r="H2130">
        <f>VLOOKUP(A2130,'Medical Examinations'!A2130:J4464,7,FALSE)</f>
        <v>1</v>
      </c>
      <c r="I2130" s="8" t="str">
        <f>VLOOKUP(A2130,'Medical Examinations'!A2130:J4464,8,FALSE)</f>
        <v>No</v>
      </c>
      <c r="J2130" t="str">
        <f>VLOOKUP(A2130,'Medical Examinations'!A2130:J4464,9,FALSE)</f>
        <v>Obesity</v>
      </c>
      <c r="K2130" t="str">
        <f>VLOOKUP(A2130,'Medical Examinations'!A2130:J4464,10,FALSE)</f>
        <v>Normal</v>
      </c>
      <c r="L2130" s="14">
        <f>VLOOKUP(A2130,'Hospitalisation Details'!$A$1:$H$2344,2,FALSE)</f>
        <v>37865</v>
      </c>
      <c r="M2130">
        <f>VLOOKUP(A2130,'Hospitalisation Details'!$A$1:$H$2344,4,FALSE)</f>
        <v>2134.9</v>
      </c>
      <c r="N2130" t="str">
        <f>VLOOKUP(A2130,'Hospitalisation Details'!$A$1:$H$2344,5,FALSE)</f>
        <v>tier - 2</v>
      </c>
      <c r="O2130" t="str">
        <f>VLOOKUP(A2130,'Hospitalisation Details'!$A$1:$H$2344,6,FALSE)</f>
        <v>tier - 3</v>
      </c>
      <c r="P2130" t="str">
        <f>VLOOKUP(A2130,'Hospitalisation Details'!$A$1:$H$2344,7,FALSE)</f>
        <v>R1012</v>
      </c>
      <c r="Q2130">
        <f>VLOOKUP(A2130,'Hospitalisation Details'!$A$1:$H$2344,8,FALSE)</f>
        <v>19</v>
      </c>
    </row>
    <row r="2131" spans="1:17" x14ac:dyDescent="0.3">
      <c r="A2131" t="s">
        <v>222</v>
      </c>
      <c r="B2131" t="str">
        <f>VLOOKUP(A2131, 'Customer Names'!$A$1:$D$2336,3,FALSE)</f>
        <v>Wiltse</v>
      </c>
      <c r="C2131">
        <f>VLOOKUP(A2131, 'Medical Examinations'!$A$1:$J$2336,2,FALSE)</f>
        <v>32.11</v>
      </c>
      <c r="D2131">
        <f>VLOOKUP(A2131,'Medical Examinations'!A2130:J4465,3,FALSE)</f>
        <v>4.43</v>
      </c>
      <c r="E2131" t="str">
        <f>VLOOKUP(A2131,'Medical Examinations'!A2130:J4465,4,FALSE)</f>
        <v>No</v>
      </c>
      <c r="F2131" t="str">
        <f>VLOOKUP(A2131,'Medical Examinations'!A2130:J4465,4,FALSE)</f>
        <v>No</v>
      </c>
      <c r="G2131" t="str">
        <f>VLOOKUP(A2131,'Medical Examinations'!A2131:J4465,6,FALSE)</f>
        <v>Yes</v>
      </c>
      <c r="H2131">
        <f>VLOOKUP(A2131,'Medical Examinations'!A2131:J4465,7,FALSE)</f>
        <v>1</v>
      </c>
      <c r="I2131" s="8" t="str">
        <f>VLOOKUP(A2131,'Medical Examinations'!A2131:J4465,8,FALSE)</f>
        <v>No</v>
      </c>
      <c r="J2131" t="str">
        <f>VLOOKUP(A2131,'Medical Examinations'!A2131:J4465,9,FALSE)</f>
        <v>Obesity</v>
      </c>
      <c r="K2131" t="str">
        <f>VLOOKUP(A2131,'Medical Examinations'!A2131:J4465,10,FALSE)</f>
        <v>Normal</v>
      </c>
      <c r="L2131" s="14">
        <f>VLOOKUP(A2131,'Hospitalisation Details'!$A$1:$H$2344,2,FALSE)</f>
        <v>37977</v>
      </c>
      <c r="M2131">
        <f>VLOOKUP(A2131,'Hospitalisation Details'!$A$1:$H$2344,4,FALSE)</f>
        <v>2130.6799999999998</v>
      </c>
      <c r="N2131" t="str">
        <f>VLOOKUP(A2131,'Hospitalisation Details'!$A$1:$H$2344,5,FALSE)</f>
        <v>tier - 2</v>
      </c>
      <c r="O2131" t="str">
        <f>VLOOKUP(A2131,'Hospitalisation Details'!$A$1:$H$2344,6,FALSE)</f>
        <v>tier - 3</v>
      </c>
      <c r="P2131" t="str">
        <f>VLOOKUP(A2131,'Hospitalisation Details'!$A$1:$H$2344,7,FALSE)</f>
        <v>R1012</v>
      </c>
      <c r="Q2131">
        <f>VLOOKUP(A2131,'Hospitalisation Details'!$A$1:$H$2344,8,FALSE)</f>
        <v>19</v>
      </c>
    </row>
    <row r="2132" spans="1:17" x14ac:dyDescent="0.3">
      <c r="A2132" t="s">
        <v>221</v>
      </c>
      <c r="B2132" t="str">
        <f>VLOOKUP(A2132, 'Customer Names'!$A$1:$D$2336,3,FALSE)</f>
        <v>Fisher</v>
      </c>
      <c r="C2132">
        <f>VLOOKUP(A2132, 'Medical Examinations'!$A$1:$J$2336,2,FALSE)</f>
        <v>30.495000000000001</v>
      </c>
      <c r="D2132">
        <f>VLOOKUP(A2132,'Medical Examinations'!A2131:J4466,3,FALSE)</f>
        <v>4.95</v>
      </c>
      <c r="E2132" t="str">
        <f>VLOOKUP(A2132,'Medical Examinations'!A2131:J4466,4,FALSE)</f>
        <v>No</v>
      </c>
      <c r="F2132" t="str">
        <f>VLOOKUP(A2132,'Medical Examinations'!A2131:J4466,4,FALSE)</f>
        <v>No</v>
      </c>
      <c r="G2132" t="str">
        <f>VLOOKUP(A2132,'Medical Examinations'!A2132:J4466,6,FALSE)</f>
        <v>Yes</v>
      </c>
      <c r="H2132">
        <f>VLOOKUP(A2132,'Medical Examinations'!A2132:J4466,7,FALSE)</f>
        <v>1</v>
      </c>
      <c r="I2132" s="8" t="str">
        <f>VLOOKUP(A2132,'Medical Examinations'!A2132:J4466,8,FALSE)</f>
        <v>No</v>
      </c>
      <c r="J2132" t="str">
        <f>VLOOKUP(A2132,'Medical Examinations'!A2132:J4466,9,FALSE)</f>
        <v>Obesity</v>
      </c>
      <c r="K2132" t="str">
        <f>VLOOKUP(A2132,'Medical Examinations'!A2132:J4466,10,FALSE)</f>
        <v>Normal</v>
      </c>
      <c r="L2132" s="14">
        <f>VLOOKUP(A2132,'Hospitalisation Details'!$A$1:$H$2344,2,FALSE)</f>
        <v>37863</v>
      </c>
      <c r="M2132">
        <f>VLOOKUP(A2132,'Hospitalisation Details'!$A$1:$H$2344,4,FALSE)</f>
        <v>2128.4299999999998</v>
      </c>
      <c r="N2132" t="str">
        <f>VLOOKUP(A2132,'Hospitalisation Details'!$A$1:$H$2344,5,FALSE)</f>
        <v>tier - 2</v>
      </c>
      <c r="O2132" t="str">
        <f>VLOOKUP(A2132,'Hospitalisation Details'!$A$1:$H$2344,6,FALSE)</f>
        <v>tier - 1</v>
      </c>
      <c r="P2132" t="str">
        <f>VLOOKUP(A2132,'Hospitalisation Details'!$A$1:$H$2344,7,FALSE)</f>
        <v>R1012</v>
      </c>
      <c r="Q2132">
        <f>VLOOKUP(A2132,'Hospitalisation Details'!$A$1:$H$2344,8,FALSE)</f>
        <v>19</v>
      </c>
    </row>
    <row r="2133" spans="1:17" x14ac:dyDescent="0.3">
      <c r="A2133" t="s">
        <v>220</v>
      </c>
      <c r="B2133" t="str">
        <f>VLOOKUP(A2133, 'Customer Names'!$A$1:$D$2336,3,FALSE)</f>
        <v>Wilzbacher</v>
      </c>
      <c r="C2133">
        <f>VLOOKUP(A2133, 'Medical Examinations'!$A$1:$J$2336,2,FALSE)</f>
        <v>29.24</v>
      </c>
      <c r="D2133">
        <f>VLOOKUP(A2133,'Medical Examinations'!A2132:J4467,3,FALSE)</f>
        <v>4.04</v>
      </c>
      <c r="E2133" t="str">
        <f>VLOOKUP(A2133,'Medical Examinations'!A2132:J4467,4,FALSE)</f>
        <v>No</v>
      </c>
      <c r="F2133" t="str">
        <f>VLOOKUP(A2133,'Medical Examinations'!A2132:J4467,4,FALSE)</f>
        <v>No</v>
      </c>
      <c r="G2133" t="str">
        <f>VLOOKUP(A2133,'Medical Examinations'!A2133:J4467,6,FALSE)</f>
        <v>No</v>
      </c>
      <c r="H2133">
        <f>VLOOKUP(A2133,'Medical Examinations'!A2133:J4467,7,FALSE)</f>
        <v>1</v>
      </c>
      <c r="I2133" s="8" t="str">
        <f>VLOOKUP(A2133,'Medical Examinations'!A2133:J4467,8,FALSE)</f>
        <v>No</v>
      </c>
      <c r="J2133" t="str">
        <f>VLOOKUP(A2133,'Medical Examinations'!A2133:J4467,9,FALSE)</f>
        <v>Overweight</v>
      </c>
      <c r="K2133" t="str">
        <f>VLOOKUP(A2133,'Medical Examinations'!A2133:J4467,10,FALSE)</f>
        <v>Normal</v>
      </c>
      <c r="L2133" s="14">
        <f>VLOOKUP(A2133,'Hospitalisation Details'!$A$1:$H$2344,2,FALSE)</f>
        <v>38295</v>
      </c>
      <c r="M2133">
        <f>VLOOKUP(A2133,'Hospitalisation Details'!$A$1:$H$2344,4,FALSE)</f>
        <v>2118.61</v>
      </c>
      <c r="N2133" t="str">
        <f>VLOOKUP(A2133,'Hospitalisation Details'!$A$1:$H$2344,5,FALSE)</f>
        <v>tier - 2</v>
      </c>
      <c r="O2133" t="str">
        <f>VLOOKUP(A2133,'Hospitalisation Details'!$A$1:$H$2344,6,FALSE)</f>
        <v>tier - 1</v>
      </c>
      <c r="P2133" t="str">
        <f>VLOOKUP(A2133,'Hospitalisation Details'!$A$1:$H$2344,7,FALSE)</f>
        <v>R1012</v>
      </c>
      <c r="Q2133">
        <f>VLOOKUP(A2133,'Hospitalisation Details'!$A$1:$H$2344,8,FALSE)</f>
        <v>18</v>
      </c>
    </row>
    <row r="2134" spans="1:17" x14ac:dyDescent="0.3">
      <c r="A2134" t="s">
        <v>219</v>
      </c>
      <c r="B2134" t="str">
        <f>VLOOKUP(A2134, 'Customer Names'!$A$1:$D$2336,3,FALSE)</f>
        <v>Thayer</v>
      </c>
      <c r="C2134">
        <f>VLOOKUP(A2134, 'Medical Examinations'!$A$1:$J$2336,2,FALSE)</f>
        <v>22.515000000000001</v>
      </c>
      <c r="D2134">
        <f>VLOOKUP(A2134,'Medical Examinations'!A2133:J4468,3,FALSE)</f>
        <v>5.93</v>
      </c>
      <c r="E2134" t="str">
        <f>VLOOKUP(A2134,'Medical Examinations'!A2133:J4468,4,FALSE)</f>
        <v>No</v>
      </c>
      <c r="F2134" t="str">
        <f>VLOOKUP(A2134,'Medical Examinations'!A2133:J4468,4,FALSE)</f>
        <v>No</v>
      </c>
      <c r="G2134" t="str">
        <f>VLOOKUP(A2134,'Medical Examinations'!A2134:J4468,6,FALSE)</f>
        <v>Yes</v>
      </c>
      <c r="H2134">
        <f>VLOOKUP(A2134,'Medical Examinations'!A2134:J4468,7,FALSE)</f>
        <v>1</v>
      </c>
      <c r="I2134" s="8" t="str">
        <f>VLOOKUP(A2134,'Medical Examinations'!A2134:J4468,8,FALSE)</f>
        <v>No</v>
      </c>
      <c r="J2134" t="str">
        <f>VLOOKUP(A2134,'Medical Examinations'!A2134:J4468,9,FALSE)</f>
        <v>Normal weight</v>
      </c>
      <c r="K2134" t="str">
        <f>VLOOKUP(A2134,'Medical Examinations'!A2134:J4468,10,FALSE)</f>
        <v>Prediabetes</v>
      </c>
      <c r="L2134" s="14">
        <f>VLOOKUP(A2134,'Hospitalisation Details'!$A$1:$H$2344,2,FALSE)</f>
        <v>37894</v>
      </c>
      <c r="M2134">
        <f>VLOOKUP(A2134,'Hospitalisation Details'!$A$1:$H$2344,4,FALSE)</f>
        <v>2117.34</v>
      </c>
      <c r="N2134" t="str">
        <f>VLOOKUP(A2134,'Hospitalisation Details'!$A$1:$H$2344,5,FALSE)</f>
        <v>tier - 2</v>
      </c>
      <c r="O2134" t="str">
        <f>VLOOKUP(A2134,'Hospitalisation Details'!$A$1:$H$2344,6,FALSE)</f>
        <v>tier - 3</v>
      </c>
      <c r="P2134" t="str">
        <f>VLOOKUP(A2134,'Hospitalisation Details'!$A$1:$H$2344,7,FALSE)</f>
        <v>R1012</v>
      </c>
      <c r="Q2134">
        <f>VLOOKUP(A2134,'Hospitalisation Details'!$A$1:$H$2344,8,FALSE)</f>
        <v>19</v>
      </c>
    </row>
    <row r="2135" spans="1:17" x14ac:dyDescent="0.3">
      <c r="A2135" t="s">
        <v>218</v>
      </c>
      <c r="B2135" t="str">
        <f>VLOOKUP(A2135, 'Customer Names'!$A$1:$D$2336,3,FALSE)</f>
        <v>Brosseau</v>
      </c>
      <c r="C2135">
        <f>VLOOKUP(A2135, 'Medical Examinations'!$A$1:$J$2336,2,FALSE)</f>
        <v>15.65</v>
      </c>
      <c r="D2135">
        <f>VLOOKUP(A2135,'Medical Examinations'!A2134:J4469,3,FALSE)</f>
        <v>4.2300000000000004</v>
      </c>
      <c r="E2135" t="str">
        <f>VLOOKUP(A2135,'Medical Examinations'!A2134:J4469,4,FALSE)</f>
        <v>No</v>
      </c>
      <c r="F2135" t="str">
        <f>VLOOKUP(A2135,'Medical Examinations'!A2134:J4469,4,FALSE)</f>
        <v>No</v>
      </c>
      <c r="G2135" t="str">
        <f>VLOOKUP(A2135,'Medical Examinations'!A2135:J4469,6,FALSE)</f>
        <v>No</v>
      </c>
      <c r="H2135">
        <f>VLOOKUP(A2135,'Medical Examinations'!A2135:J4469,7,FALSE)</f>
        <v>0</v>
      </c>
      <c r="I2135" s="8" t="str">
        <f>VLOOKUP(A2135,'Medical Examinations'!A2135:J4469,8,FALSE)</f>
        <v>No</v>
      </c>
      <c r="J2135" t="str">
        <f>VLOOKUP(A2135,'Medical Examinations'!A2135:J4469,9,FALSE)</f>
        <v>Underweight</v>
      </c>
      <c r="K2135" t="str">
        <f>VLOOKUP(A2135,'Medical Examinations'!A2135:J4469,10,FALSE)</f>
        <v>Normal</v>
      </c>
      <c r="L2135" s="14">
        <f>VLOOKUP(A2135,'Hospitalisation Details'!$A$1:$H$2344,2,FALSE)</f>
        <v>32710</v>
      </c>
      <c r="M2135">
        <f>VLOOKUP(A2135,'Hospitalisation Details'!$A$1:$H$2344,4,FALSE)</f>
        <v>2106.2600000000002</v>
      </c>
      <c r="N2135" t="str">
        <f>VLOOKUP(A2135,'Hospitalisation Details'!$A$1:$H$2344,5,FALSE)</f>
        <v>tier - 2</v>
      </c>
      <c r="O2135" t="str">
        <f>VLOOKUP(A2135,'Hospitalisation Details'!$A$1:$H$2344,6,FALSE)</f>
        <v>tier - 2</v>
      </c>
      <c r="P2135" t="str">
        <f>VLOOKUP(A2135,'Hospitalisation Details'!$A$1:$H$2344,7,FALSE)</f>
        <v>R1013</v>
      </c>
      <c r="Q2135">
        <f>VLOOKUP(A2135,'Hospitalisation Details'!$A$1:$H$2344,8,FALSE)</f>
        <v>33</v>
      </c>
    </row>
    <row r="2136" spans="1:17" x14ac:dyDescent="0.3">
      <c r="A2136" t="s">
        <v>217</v>
      </c>
      <c r="B2136" t="str">
        <f>VLOOKUP(A2136, 'Customer Names'!$A$1:$D$2336,3,FALSE)</f>
        <v>Phares</v>
      </c>
      <c r="C2136">
        <f>VLOOKUP(A2136, 'Medical Examinations'!$A$1:$J$2336,2,FALSE)</f>
        <v>27.36</v>
      </c>
      <c r="D2136">
        <f>VLOOKUP(A2136,'Medical Examinations'!A2135:J4470,3,FALSE)</f>
        <v>5.59</v>
      </c>
      <c r="E2136" t="str">
        <f>VLOOKUP(A2136,'Medical Examinations'!A2135:J4470,4,FALSE)</f>
        <v>Yes</v>
      </c>
      <c r="F2136" t="str">
        <f>VLOOKUP(A2136,'Medical Examinations'!A2135:J4470,4,FALSE)</f>
        <v>Yes</v>
      </c>
      <c r="G2136" t="str">
        <f>VLOOKUP(A2136,'Medical Examinations'!A2136:J4470,6,FALSE)</f>
        <v>No</v>
      </c>
      <c r="H2136">
        <f>VLOOKUP(A2136,'Medical Examinations'!A2136:J4470,7,FALSE)</f>
        <v>0</v>
      </c>
      <c r="I2136" s="8" t="str">
        <f>VLOOKUP(A2136,'Medical Examinations'!A2136:J4470,8,FALSE)</f>
        <v>No</v>
      </c>
      <c r="J2136" t="str">
        <f>VLOOKUP(A2136,'Medical Examinations'!A2136:J4470,9,FALSE)</f>
        <v>Overweight</v>
      </c>
      <c r="K2136" t="str">
        <f>VLOOKUP(A2136,'Medical Examinations'!A2136:J4470,10,FALSE)</f>
        <v>Normal</v>
      </c>
      <c r="L2136" s="14">
        <f>VLOOKUP(A2136,'Hospitalisation Details'!$A$1:$H$2344,2,FALSE)</f>
        <v>37223</v>
      </c>
      <c r="M2136">
        <f>VLOOKUP(A2136,'Hospitalisation Details'!$A$1:$H$2344,4,FALSE)</f>
        <v>2104.11</v>
      </c>
      <c r="N2136" t="str">
        <f>VLOOKUP(A2136,'Hospitalisation Details'!$A$1:$H$2344,5,FALSE)</f>
        <v>tier - 2</v>
      </c>
      <c r="O2136" t="str">
        <f>VLOOKUP(A2136,'Hospitalisation Details'!$A$1:$H$2344,6,FALSE)</f>
        <v>tier - 1</v>
      </c>
      <c r="P2136" t="str">
        <f>VLOOKUP(A2136,'Hospitalisation Details'!$A$1:$H$2344,7,FALSE)</f>
        <v>R1016</v>
      </c>
      <c r="Q2136">
        <f>VLOOKUP(A2136,'Hospitalisation Details'!$A$1:$H$2344,8,FALSE)</f>
        <v>21</v>
      </c>
    </row>
    <row r="2137" spans="1:17" x14ac:dyDescent="0.3">
      <c r="A2137" t="s">
        <v>216</v>
      </c>
      <c r="B2137" t="str">
        <f>VLOOKUP(A2137, 'Customer Names'!$A$1:$D$2336,3,FALSE)</f>
        <v>Curley</v>
      </c>
      <c r="C2137">
        <f>VLOOKUP(A2137, 'Medical Examinations'!$A$1:$J$2336,2,FALSE)</f>
        <v>22.3</v>
      </c>
      <c r="D2137">
        <f>VLOOKUP(A2137,'Medical Examinations'!A2136:J4471,3,FALSE)</f>
        <v>4.8899999999999997</v>
      </c>
      <c r="E2137" t="str">
        <f>VLOOKUP(A2137,'Medical Examinations'!A2136:J4471,4,FALSE)</f>
        <v>Yes</v>
      </c>
      <c r="F2137" t="str">
        <f>VLOOKUP(A2137,'Medical Examinations'!A2136:J4471,4,FALSE)</f>
        <v>Yes</v>
      </c>
      <c r="G2137" t="str">
        <f>VLOOKUP(A2137,'Medical Examinations'!A2137:J4471,6,FALSE)</f>
        <v>No</v>
      </c>
      <c r="H2137">
        <f>VLOOKUP(A2137,'Medical Examinations'!A2137:J4471,7,FALSE)</f>
        <v>0</v>
      </c>
      <c r="I2137" s="8" t="str">
        <f>VLOOKUP(A2137,'Medical Examinations'!A2137:J4471,8,FALSE)</f>
        <v>No</v>
      </c>
      <c r="J2137" t="str">
        <f>VLOOKUP(A2137,'Medical Examinations'!A2137:J4471,9,FALSE)</f>
        <v>Normal weight</v>
      </c>
      <c r="K2137" t="str">
        <f>VLOOKUP(A2137,'Medical Examinations'!A2137:J4471,10,FALSE)</f>
        <v>Normal</v>
      </c>
      <c r="L2137" s="14">
        <f>VLOOKUP(A2137,'Hospitalisation Details'!$A$1:$H$2344,2,FALSE)</f>
        <v>37064</v>
      </c>
      <c r="M2137">
        <f>VLOOKUP(A2137,'Hospitalisation Details'!$A$1:$H$2344,4,FALSE)</f>
        <v>2103.08</v>
      </c>
      <c r="N2137" t="str">
        <f>VLOOKUP(A2137,'Hospitalisation Details'!$A$1:$H$2344,5,FALSE)</f>
        <v>tier - 3</v>
      </c>
      <c r="O2137" t="str">
        <f>VLOOKUP(A2137,'Hospitalisation Details'!$A$1:$H$2344,6,FALSE)</f>
        <v>tier - 2</v>
      </c>
      <c r="P2137" t="str">
        <f>VLOOKUP(A2137,'Hospitalisation Details'!$A$1:$H$2344,7,FALSE)</f>
        <v>R1011</v>
      </c>
      <c r="Q2137">
        <f>VLOOKUP(A2137,'Hospitalisation Details'!$A$1:$H$2344,8,FALSE)</f>
        <v>21</v>
      </c>
    </row>
    <row r="2138" spans="1:17" x14ac:dyDescent="0.3">
      <c r="A2138" t="s">
        <v>215</v>
      </c>
      <c r="B2138" t="str">
        <f>VLOOKUP(A2138, 'Customer Names'!$A$1:$D$2336,3,FALSE)</f>
        <v>Johnston</v>
      </c>
      <c r="C2138">
        <f>VLOOKUP(A2138, 'Medical Examinations'!$A$1:$J$2336,2,FALSE)</f>
        <v>26.03</v>
      </c>
      <c r="D2138">
        <f>VLOOKUP(A2138,'Medical Examinations'!A2137:J4472,3,FALSE)</f>
        <v>5.81</v>
      </c>
      <c r="E2138" t="str">
        <f>VLOOKUP(A2138,'Medical Examinations'!A2137:J4472,4,FALSE)</f>
        <v>Yes</v>
      </c>
      <c r="F2138" t="str">
        <f>VLOOKUP(A2138,'Medical Examinations'!A2137:J4472,4,FALSE)</f>
        <v>Yes</v>
      </c>
      <c r="G2138" t="str">
        <f>VLOOKUP(A2138,'Medical Examinations'!A2138:J4472,6,FALSE)</f>
        <v>No</v>
      </c>
      <c r="H2138">
        <f>VLOOKUP(A2138,'Medical Examinations'!A2138:J4472,7,FALSE)</f>
        <v>0</v>
      </c>
      <c r="I2138" s="8" t="str">
        <f>VLOOKUP(A2138,'Medical Examinations'!A2138:J4472,8,FALSE)</f>
        <v>No</v>
      </c>
      <c r="J2138" t="str">
        <f>VLOOKUP(A2138,'Medical Examinations'!A2138:J4472,9,FALSE)</f>
        <v>Overweight</v>
      </c>
      <c r="K2138" t="str">
        <f>VLOOKUP(A2138,'Medical Examinations'!A2138:J4472,10,FALSE)</f>
        <v>Prediabetes</v>
      </c>
      <c r="L2138" s="14">
        <f>VLOOKUP(A2138,'Hospitalisation Details'!$A$1:$H$2344,2,FALSE)</f>
        <v>37117</v>
      </c>
      <c r="M2138">
        <f>VLOOKUP(A2138,'Hospitalisation Details'!$A$1:$H$2344,4,FALSE)</f>
        <v>2102.2600000000002</v>
      </c>
      <c r="N2138" t="str">
        <f>VLOOKUP(A2138,'Hospitalisation Details'!$A$1:$H$2344,5,FALSE)</f>
        <v>tier - 3</v>
      </c>
      <c r="O2138" t="str">
        <f>VLOOKUP(A2138,'Hospitalisation Details'!$A$1:$H$2344,6,FALSE)</f>
        <v>tier - 2</v>
      </c>
      <c r="P2138" t="str">
        <f>VLOOKUP(A2138,'Hospitalisation Details'!$A$1:$H$2344,7,FALSE)</f>
        <v>R1019</v>
      </c>
      <c r="Q2138">
        <f>VLOOKUP(A2138,'Hospitalisation Details'!$A$1:$H$2344,8,FALSE)</f>
        <v>21</v>
      </c>
    </row>
    <row r="2139" spans="1:17" x14ac:dyDescent="0.3">
      <c r="A2139" t="s">
        <v>214</v>
      </c>
      <c r="B2139" t="str">
        <f>VLOOKUP(A2139, 'Customer Names'!$A$1:$D$2336,3,FALSE)</f>
        <v>Padula</v>
      </c>
      <c r="C2139">
        <f>VLOOKUP(A2139, 'Medical Examinations'!$A$1:$J$2336,2,FALSE)</f>
        <v>27.74</v>
      </c>
      <c r="D2139">
        <f>VLOOKUP(A2139,'Medical Examinations'!A2138:J4473,3,FALSE)</f>
        <v>4.29</v>
      </c>
      <c r="E2139" t="str">
        <f>VLOOKUP(A2139,'Medical Examinations'!A2138:J4473,4,FALSE)</f>
        <v>No</v>
      </c>
      <c r="F2139" t="str">
        <f>VLOOKUP(A2139,'Medical Examinations'!A2138:J4473,4,FALSE)</f>
        <v>No</v>
      </c>
      <c r="G2139" t="str">
        <f>VLOOKUP(A2139,'Medical Examinations'!A2139:J4473,6,FALSE)</f>
        <v>No</v>
      </c>
      <c r="H2139">
        <f>VLOOKUP(A2139,'Medical Examinations'!A2139:J4473,7,FALSE)</f>
        <v>1</v>
      </c>
      <c r="I2139" s="8" t="str">
        <f>VLOOKUP(A2139,'Medical Examinations'!A2139:J4473,8,FALSE)</f>
        <v>No</v>
      </c>
      <c r="J2139" t="str">
        <f>VLOOKUP(A2139,'Medical Examinations'!A2139:J4473,9,FALSE)</f>
        <v>Overweight</v>
      </c>
      <c r="K2139" t="str">
        <f>VLOOKUP(A2139,'Medical Examinations'!A2139:J4473,10,FALSE)</f>
        <v>Normal</v>
      </c>
      <c r="L2139" s="14">
        <f>VLOOKUP(A2139,'Hospitalisation Details'!$A$1:$H$2344,2,FALSE)</f>
        <v>38150</v>
      </c>
      <c r="M2139">
        <f>VLOOKUP(A2139,'Hospitalisation Details'!$A$1:$H$2344,4,FALSE)</f>
        <v>2094.1</v>
      </c>
      <c r="N2139" t="str">
        <f>VLOOKUP(A2139,'Hospitalisation Details'!$A$1:$H$2344,5,FALSE)</f>
        <v>tier - 3</v>
      </c>
      <c r="O2139" t="str">
        <f>VLOOKUP(A2139,'Hospitalisation Details'!$A$1:$H$2344,6,FALSE)</f>
        <v>tier - 2</v>
      </c>
      <c r="P2139" t="str">
        <f>VLOOKUP(A2139,'Hospitalisation Details'!$A$1:$H$2344,7,FALSE)</f>
        <v>R1025</v>
      </c>
      <c r="Q2139">
        <f>VLOOKUP(A2139,'Hospitalisation Details'!$A$1:$H$2344,8,FALSE)</f>
        <v>18</v>
      </c>
    </row>
    <row r="2140" spans="1:17" x14ac:dyDescent="0.3">
      <c r="A2140" t="s">
        <v>213</v>
      </c>
      <c r="B2140" t="str">
        <f>VLOOKUP(A2140, 'Customer Names'!$A$1:$D$2336,3,FALSE)</f>
        <v>Gamirov</v>
      </c>
      <c r="C2140">
        <f>VLOOKUP(A2140, 'Medical Examinations'!$A$1:$J$2336,2,FALSE)</f>
        <v>32.11</v>
      </c>
      <c r="D2140">
        <f>VLOOKUP(A2140,'Medical Examinations'!A2139:J4474,3,FALSE)</f>
        <v>4.03</v>
      </c>
      <c r="E2140" t="str">
        <f>VLOOKUP(A2140,'Medical Examinations'!A2139:J4474,4,FALSE)</f>
        <v>Yes</v>
      </c>
      <c r="F2140" t="str">
        <f>VLOOKUP(A2140,'Medical Examinations'!A2139:J4474,4,FALSE)</f>
        <v>Yes</v>
      </c>
      <c r="G2140" t="str">
        <f>VLOOKUP(A2140,'Medical Examinations'!A2140:J4474,6,FALSE)</f>
        <v>No</v>
      </c>
      <c r="H2140">
        <f>VLOOKUP(A2140,'Medical Examinations'!A2140:J4474,7,FALSE)</f>
        <v>2</v>
      </c>
      <c r="I2140" s="8" t="str">
        <f>VLOOKUP(A2140,'Medical Examinations'!A2140:J4474,8,FALSE)</f>
        <v>No</v>
      </c>
      <c r="J2140" t="str">
        <f>VLOOKUP(A2140,'Medical Examinations'!A2140:J4474,9,FALSE)</f>
        <v>Obesity</v>
      </c>
      <c r="K2140" t="str">
        <f>VLOOKUP(A2140,'Medical Examinations'!A2140:J4474,10,FALSE)</f>
        <v>Normal</v>
      </c>
      <c r="L2140" s="14">
        <f>VLOOKUP(A2140,'Hospitalisation Details'!$A$1:$H$2344,2,FALSE)</f>
        <v>36733</v>
      </c>
      <c r="M2140">
        <f>VLOOKUP(A2140,'Hospitalisation Details'!$A$1:$H$2344,4,FALSE)</f>
        <v>2055.3200000000002</v>
      </c>
      <c r="N2140" t="str">
        <f>VLOOKUP(A2140,'Hospitalisation Details'!$A$1:$H$2344,5,FALSE)</f>
        <v>tier - 3</v>
      </c>
      <c r="O2140" t="str">
        <f>VLOOKUP(A2140,'Hospitalisation Details'!$A$1:$H$2344,6,FALSE)</f>
        <v>tier - 3</v>
      </c>
      <c r="P2140" t="str">
        <f>VLOOKUP(A2140,'Hospitalisation Details'!$A$1:$H$2344,7,FALSE)</f>
        <v>R1012</v>
      </c>
      <c r="Q2140">
        <f>VLOOKUP(A2140,'Hospitalisation Details'!$A$1:$H$2344,8,FALSE)</f>
        <v>22</v>
      </c>
    </row>
    <row r="2141" spans="1:17" x14ac:dyDescent="0.3">
      <c r="A2141" t="s">
        <v>212</v>
      </c>
      <c r="B2141" t="str">
        <f>VLOOKUP(A2141, 'Customer Names'!$A$1:$D$2336,3,FALSE)</f>
        <v>Briot</v>
      </c>
      <c r="C2141">
        <f>VLOOKUP(A2141, 'Medical Examinations'!$A$1:$J$2336,2,FALSE)</f>
        <v>25.175000000000001</v>
      </c>
      <c r="D2141">
        <f>VLOOKUP(A2141,'Medical Examinations'!A2140:J4475,3,FALSE)</f>
        <v>6.29</v>
      </c>
      <c r="E2141" t="str">
        <f>VLOOKUP(A2141,'Medical Examinations'!A2140:J4475,4,FALSE)</f>
        <v>Yes</v>
      </c>
      <c r="F2141" t="str">
        <f>VLOOKUP(A2141,'Medical Examinations'!A2140:J4475,4,FALSE)</f>
        <v>Yes</v>
      </c>
      <c r="G2141" t="str">
        <f>VLOOKUP(A2141,'Medical Examinations'!A2141:J4475,6,FALSE)</f>
        <v>No</v>
      </c>
      <c r="H2141">
        <f>VLOOKUP(A2141,'Medical Examinations'!A2141:J4475,7,FALSE)</f>
        <v>2</v>
      </c>
      <c r="I2141" s="8" t="str">
        <f>VLOOKUP(A2141,'Medical Examinations'!A2141:J4475,8,FALSE)</f>
        <v>No</v>
      </c>
      <c r="J2141" t="str">
        <f>VLOOKUP(A2141,'Medical Examinations'!A2141:J4475,9,FALSE)</f>
        <v>Overweight</v>
      </c>
      <c r="K2141" t="str">
        <f>VLOOKUP(A2141,'Medical Examinations'!A2141:J4475,10,FALSE)</f>
        <v>Prediabetes</v>
      </c>
      <c r="L2141" s="14">
        <f>VLOOKUP(A2141,'Hospitalisation Details'!$A$1:$H$2344,2,FALSE)</f>
        <v>36771</v>
      </c>
      <c r="M2141">
        <f>VLOOKUP(A2141,'Hospitalisation Details'!$A$1:$H$2344,4,FALSE)</f>
        <v>2045.69</v>
      </c>
      <c r="N2141" t="str">
        <f>VLOOKUP(A2141,'Hospitalisation Details'!$A$1:$H$2344,5,FALSE)</f>
        <v>tier - 3</v>
      </c>
      <c r="O2141" t="str">
        <f>VLOOKUP(A2141,'Hospitalisation Details'!$A$1:$H$2344,6,FALSE)</f>
        <v>tier - 3</v>
      </c>
      <c r="P2141" t="str">
        <f>VLOOKUP(A2141,'Hospitalisation Details'!$A$1:$H$2344,7,FALSE)</f>
        <v>R1012</v>
      </c>
      <c r="Q2141">
        <f>VLOOKUP(A2141,'Hospitalisation Details'!$A$1:$H$2344,8,FALSE)</f>
        <v>22</v>
      </c>
    </row>
    <row r="2142" spans="1:17" x14ac:dyDescent="0.3">
      <c r="A2142" t="s">
        <v>211</v>
      </c>
      <c r="B2142" t="str">
        <f>VLOOKUP(A2142, 'Customer Names'!$A$1:$D$2336,3,FALSE)</f>
        <v>De Hueck</v>
      </c>
      <c r="C2142">
        <f>VLOOKUP(A2142, 'Medical Examinations'!$A$1:$J$2336,2,FALSE)</f>
        <v>39.49</v>
      </c>
      <c r="D2142">
        <f>VLOOKUP(A2142,'Medical Examinations'!A2141:J4476,3,FALSE)</f>
        <v>4.4800000000000004</v>
      </c>
      <c r="E2142" t="str">
        <f>VLOOKUP(A2142,'Medical Examinations'!A2141:J4476,4,FALSE)</f>
        <v>Yes</v>
      </c>
      <c r="F2142" t="str">
        <f>VLOOKUP(A2142,'Medical Examinations'!A2141:J4476,4,FALSE)</f>
        <v>Yes</v>
      </c>
      <c r="G2142" t="str">
        <f>VLOOKUP(A2142,'Medical Examinations'!A2142:J4476,6,FALSE)</f>
        <v>No</v>
      </c>
      <c r="H2142">
        <f>VLOOKUP(A2142,'Medical Examinations'!A2142:J4476,7,FALSE)</f>
        <v>0</v>
      </c>
      <c r="I2142" s="8" t="str">
        <f>VLOOKUP(A2142,'Medical Examinations'!A2142:J4476,8,FALSE)</f>
        <v>No</v>
      </c>
      <c r="J2142" t="str">
        <f>VLOOKUP(A2142,'Medical Examinations'!A2142:J4476,9,FALSE)</f>
        <v>Obesity</v>
      </c>
      <c r="K2142" t="str">
        <f>VLOOKUP(A2142,'Medical Examinations'!A2142:J4476,10,FALSE)</f>
        <v>Normal</v>
      </c>
      <c r="L2142" s="14">
        <f>VLOOKUP(A2142,'Hospitalisation Details'!$A$1:$H$2344,2,FALSE)</f>
        <v>37107</v>
      </c>
      <c r="M2142">
        <f>VLOOKUP(A2142,'Hospitalisation Details'!$A$1:$H$2344,4,FALSE)</f>
        <v>2026.97</v>
      </c>
      <c r="N2142" t="str">
        <f>VLOOKUP(A2142,'Hospitalisation Details'!$A$1:$H$2344,5,FALSE)</f>
        <v>tier - 3</v>
      </c>
      <c r="O2142" t="str">
        <f>VLOOKUP(A2142,'Hospitalisation Details'!$A$1:$H$2344,6,FALSE)</f>
        <v>tier - 2</v>
      </c>
      <c r="P2142" t="str">
        <f>VLOOKUP(A2142,'Hospitalisation Details'!$A$1:$H$2344,7,FALSE)</f>
        <v>R1013</v>
      </c>
      <c r="Q2142">
        <f>VLOOKUP(A2142,'Hospitalisation Details'!$A$1:$H$2344,8,FALSE)</f>
        <v>21</v>
      </c>
    </row>
    <row r="2143" spans="1:17" x14ac:dyDescent="0.3">
      <c r="A2143" t="s">
        <v>210</v>
      </c>
      <c r="B2143" t="str">
        <f>VLOOKUP(A2143, 'Customer Names'!$A$1:$D$2336,3,FALSE)</f>
        <v>Putt</v>
      </c>
      <c r="C2143">
        <f>VLOOKUP(A2143, 'Medical Examinations'!$A$1:$J$2336,2,FALSE)</f>
        <v>34.869999999999997</v>
      </c>
      <c r="D2143">
        <f>VLOOKUP(A2143,'Medical Examinations'!A2142:J4477,3,FALSE)</f>
        <v>5.51</v>
      </c>
      <c r="E2143" t="str">
        <f>VLOOKUP(A2143,'Medical Examinations'!A2142:J4477,4,FALSE)</f>
        <v>Yes</v>
      </c>
      <c r="F2143" t="str">
        <f>VLOOKUP(A2143,'Medical Examinations'!A2142:J4477,4,FALSE)</f>
        <v>Yes</v>
      </c>
      <c r="G2143" t="str">
        <f>VLOOKUP(A2143,'Medical Examinations'!A2143:J4477,6,FALSE)</f>
        <v>No</v>
      </c>
      <c r="H2143">
        <f>VLOOKUP(A2143,'Medical Examinations'!A2143:J4477,7,FALSE)</f>
        <v>0</v>
      </c>
      <c r="I2143" s="8" t="str">
        <f>VLOOKUP(A2143,'Medical Examinations'!A2143:J4477,8,FALSE)</f>
        <v>No</v>
      </c>
      <c r="J2143" t="str">
        <f>VLOOKUP(A2143,'Medical Examinations'!A2143:J4477,9,FALSE)</f>
        <v>Obesity</v>
      </c>
      <c r="K2143" t="str">
        <f>VLOOKUP(A2143,'Medical Examinations'!A2143:J4477,10,FALSE)</f>
        <v>Normal</v>
      </c>
      <c r="L2143" s="14">
        <f>VLOOKUP(A2143,'Hospitalisation Details'!$A$1:$H$2344,2,FALSE)</f>
        <v>37140</v>
      </c>
      <c r="M2143">
        <f>VLOOKUP(A2143,'Hospitalisation Details'!$A$1:$H$2344,4,FALSE)</f>
        <v>2020.55</v>
      </c>
      <c r="N2143" t="str">
        <f>VLOOKUP(A2143,'Hospitalisation Details'!$A$1:$H$2344,5,FALSE)</f>
        <v>tier - 3</v>
      </c>
      <c r="O2143" t="str">
        <f>VLOOKUP(A2143,'Hospitalisation Details'!$A$1:$H$2344,6,FALSE)</f>
        <v>tier - 2</v>
      </c>
      <c r="P2143" t="str">
        <f>VLOOKUP(A2143,'Hospitalisation Details'!$A$1:$H$2344,7,FALSE)</f>
        <v>R1013</v>
      </c>
      <c r="Q2143">
        <f>VLOOKUP(A2143,'Hospitalisation Details'!$A$1:$H$2344,8,FALSE)</f>
        <v>21</v>
      </c>
    </row>
    <row r="2144" spans="1:17" x14ac:dyDescent="0.3">
      <c r="A2144" t="s">
        <v>209</v>
      </c>
      <c r="B2144" t="str">
        <f>VLOOKUP(A2144, 'Customer Names'!$A$1:$D$2336,3,FALSE)</f>
        <v>Deiman</v>
      </c>
      <c r="C2144">
        <f>VLOOKUP(A2144, 'Medical Examinations'!$A$1:$J$2336,2,FALSE)</f>
        <v>34.6</v>
      </c>
      <c r="D2144">
        <f>VLOOKUP(A2144,'Medical Examinations'!A2143:J4478,3,FALSE)</f>
        <v>4.5</v>
      </c>
      <c r="E2144" t="str">
        <f>VLOOKUP(A2144,'Medical Examinations'!A2143:J4478,4,FALSE)</f>
        <v>Yes</v>
      </c>
      <c r="F2144" t="str">
        <f>VLOOKUP(A2144,'Medical Examinations'!A2143:J4478,4,FALSE)</f>
        <v>Yes</v>
      </c>
      <c r="G2144" t="str">
        <f>VLOOKUP(A2144,'Medical Examinations'!A2144:J4478,6,FALSE)</f>
        <v>No</v>
      </c>
      <c r="H2144">
        <f>VLOOKUP(A2144,'Medical Examinations'!A2144:J4478,7,FALSE)</f>
        <v>0</v>
      </c>
      <c r="I2144" s="8" t="str">
        <f>VLOOKUP(A2144,'Medical Examinations'!A2144:J4478,8,FALSE)</f>
        <v>No</v>
      </c>
      <c r="J2144" t="str">
        <f>VLOOKUP(A2144,'Medical Examinations'!A2144:J4478,9,FALSE)</f>
        <v>Obesity</v>
      </c>
      <c r="K2144" t="str">
        <f>VLOOKUP(A2144,'Medical Examinations'!A2144:J4478,10,FALSE)</f>
        <v>Normal</v>
      </c>
      <c r="L2144" s="14">
        <f>VLOOKUP(A2144,'Hospitalisation Details'!$A$1:$H$2344,2,FALSE)</f>
        <v>37073</v>
      </c>
      <c r="M2144">
        <f>VLOOKUP(A2144,'Hospitalisation Details'!$A$1:$H$2344,4,FALSE)</f>
        <v>2020.18</v>
      </c>
      <c r="N2144" t="str">
        <f>VLOOKUP(A2144,'Hospitalisation Details'!$A$1:$H$2344,5,FALSE)</f>
        <v>tier - 3</v>
      </c>
      <c r="O2144" t="str">
        <f>VLOOKUP(A2144,'Hospitalisation Details'!$A$1:$H$2344,6,FALSE)</f>
        <v>tier - 1</v>
      </c>
      <c r="P2144" t="str">
        <f>VLOOKUP(A2144,'Hospitalisation Details'!$A$1:$H$2344,7,FALSE)</f>
        <v>R1011</v>
      </c>
      <c r="Q2144">
        <f>VLOOKUP(A2144,'Hospitalisation Details'!$A$1:$H$2344,8,FALSE)</f>
        <v>21</v>
      </c>
    </row>
    <row r="2145" spans="1:17" x14ac:dyDescent="0.3">
      <c r="A2145" t="s">
        <v>208</v>
      </c>
      <c r="B2145" t="str">
        <f>VLOOKUP(A2145, 'Customer Names'!$A$1:$D$2336,3,FALSE)</f>
        <v>Bonanni</v>
      </c>
      <c r="C2145">
        <f>VLOOKUP(A2145, 'Medical Examinations'!$A$1:$J$2336,2,FALSE)</f>
        <v>25.8</v>
      </c>
      <c r="D2145">
        <f>VLOOKUP(A2145,'Medical Examinations'!A2144:J4479,3,FALSE)</f>
        <v>6.29</v>
      </c>
      <c r="E2145" t="str">
        <f>VLOOKUP(A2145,'Medical Examinations'!A2144:J4479,4,FALSE)</f>
        <v>Yes</v>
      </c>
      <c r="F2145" t="str">
        <f>VLOOKUP(A2145,'Medical Examinations'!A2144:J4479,4,FALSE)</f>
        <v>Yes</v>
      </c>
      <c r="G2145" t="str">
        <f>VLOOKUP(A2145,'Medical Examinations'!A2145:J4479,6,FALSE)</f>
        <v>No</v>
      </c>
      <c r="H2145">
        <f>VLOOKUP(A2145,'Medical Examinations'!A2145:J4479,7,FALSE)</f>
        <v>0</v>
      </c>
      <c r="I2145" s="8" t="str">
        <f>VLOOKUP(A2145,'Medical Examinations'!A2145:J4479,8,FALSE)</f>
        <v>No</v>
      </c>
      <c r="J2145" t="str">
        <f>VLOOKUP(A2145,'Medical Examinations'!A2145:J4479,9,FALSE)</f>
        <v>Overweight</v>
      </c>
      <c r="K2145" t="str">
        <f>VLOOKUP(A2145,'Medical Examinations'!A2145:J4479,10,FALSE)</f>
        <v>Prediabetes</v>
      </c>
      <c r="L2145" s="14">
        <f>VLOOKUP(A2145,'Hospitalisation Details'!$A$1:$H$2344,2,FALSE)</f>
        <v>37117</v>
      </c>
      <c r="M2145">
        <f>VLOOKUP(A2145,'Hospitalisation Details'!$A$1:$H$2344,4,FALSE)</f>
        <v>2007.95</v>
      </c>
      <c r="N2145" t="str">
        <f>VLOOKUP(A2145,'Hospitalisation Details'!$A$1:$H$2344,5,FALSE)</f>
        <v>tier - 3</v>
      </c>
      <c r="O2145" t="str">
        <f>VLOOKUP(A2145,'Hospitalisation Details'!$A$1:$H$2344,6,FALSE)</f>
        <v>tier - 2</v>
      </c>
      <c r="P2145" t="str">
        <f>VLOOKUP(A2145,'Hospitalisation Details'!$A$1:$H$2344,7,FALSE)</f>
        <v>R1011</v>
      </c>
      <c r="Q2145">
        <f>VLOOKUP(A2145,'Hospitalisation Details'!$A$1:$H$2344,8,FALSE)</f>
        <v>21</v>
      </c>
    </row>
    <row r="2146" spans="1:17" x14ac:dyDescent="0.3">
      <c r="A2146" t="s">
        <v>207</v>
      </c>
      <c r="B2146" t="str">
        <f>VLOOKUP(A2146, 'Customer Names'!$A$1:$D$2336,3,FALSE)</f>
        <v>Stein</v>
      </c>
      <c r="C2146">
        <f>VLOOKUP(A2146, 'Medical Examinations'!$A$1:$J$2336,2,FALSE)</f>
        <v>35.86</v>
      </c>
      <c r="D2146">
        <f>VLOOKUP(A2146,'Medical Examinations'!A2145:J4480,3,FALSE)</f>
        <v>4.33</v>
      </c>
      <c r="E2146" t="str">
        <f>VLOOKUP(A2146,'Medical Examinations'!A2145:J4480,4,FALSE)</f>
        <v>No</v>
      </c>
      <c r="F2146" t="str">
        <f>VLOOKUP(A2146,'Medical Examinations'!A2145:J4480,4,FALSE)</f>
        <v>No</v>
      </c>
      <c r="G2146" t="str">
        <f>VLOOKUP(A2146,'Medical Examinations'!A2146:J4480,6,FALSE)</f>
        <v>No</v>
      </c>
      <c r="H2146">
        <f>VLOOKUP(A2146,'Medical Examinations'!A2146:J4480,7,FALSE)</f>
        <v>1</v>
      </c>
      <c r="I2146" s="8" t="str">
        <f>VLOOKUP(A2146,'Medical Examinations'!A2146:J4480,8,FALSE)</f>
        <v>No</v>
      </c>
      <c r="J2146" t="str">
        <f>VLOOKUP(A2146,'Medical Examinations'!A2146:J4480,9,FALSE)</f>
        <v>Obesity</v>
      </c>
      <c r="K2146" t="str">
        <f>VLOOKUP(A2146,'Medical Examinations'!A2146:J4480,10,FALSE)</f>
        <v>Normal</v>
      </c>
      <c r="L2146" s="14">
        <f>VLOOKUP(A2146,'Hospitalisation Details'!$A$1:$H$2344,2,FALSE)</f>
        <v>36052</v>
      </c>
      <c r="M2146">
        <f>VLOOKUP(A2146,'Hospitalisation Details'!$A$1:$H$2344,4,FALSE)</f>
        <v>1986.93</v>
      </c>
      <c r="N2146" t="str">
        <f>VLOOKUP(A2146,'Hospitalisation Details'!$A$1:$H$2344,5,FALSE)</f>
        <v>tier - 3</v>
      </c>
      <c r="O2146" t="str">
        <f>VLOOKUP(A2146,'Hospitalisation Details'!$A$1:$H$2344,6,FALSE)</f>
        <v>tier - 2</v>
      </c>
      <c r="P2146" t="str">
        <f>VLOOKUP(A2146,'Hospitalisation Details'!$A$1:$H$2344,7,FALSE)</f>
        <v>R1013</v>
      </c>
      <c r="Q2146">
        <f>VLOOKUP(A2146,'Hospitalisation Details'!$A$1:$H$2344,8,FALSE)</f>
        <v>24</v>
      </c>
    </row>
    <row r="2147" spans="1:17" x14ac:dyDescent="0.3">
      <c r="A2147" t="s">
        <v>206</v>
      </c>
      <c r="B2147" t="str">
        <f>VLOOKUP(A2147, 'Customer Names'!$A$1:$D$2336,3,FALSE)</f>
        <v>Laumann</v>
      </c>
      <c r="C2147">
        <f>VLOOKUP(A2147, 'Medical Examinations'!$A$1:$J$2336,2,FALSE)</f>
        <v>40.47</v>
      </c>
      <c r="D2147">
        <f>VLOOKUP(A2147,'Medical Examinations'!A2146:J4481,3,FALSE)</f>
        <v>11.15</v>
      </c>
      <c r="E2147" t="str">
        <f>VLOOKUP(A2147,'Medical Examinations'!A2146:J4481,4,FALSE)</f>
        <v>No</v>
      </c>
      <c r="F2147" t="str">
        <f>VLOOKUP(A2147,'Medical Examinations'!A2146:J4481,4,FALSE)</f>
        <v>No</v>
      </c>
      <c r="G2147" t="str">
        <f>VLOOKUP(A2147,'Medical Examinations'!A2147:J4481,6,FALSE)</f>
        <v>No</v>
      </c>
      <c r="H2147">
        <f>VLOOKUP(A2147,'Medical Examinations'!A2147:J4481,7,FALSE)</f>
        <v>0</v>
      </c>
      <c r="I2147" s="8" t="str">
        <f>VLOOKUP(A2147,'Medical Examinations'!A2147:J4481,8,FALSE)</f>
        <v>No</v>
      </c>
      <c r="J2147" t="str">
        <f>VLOOKUP(A2147,'Medical Examinations'!A2147:J4481,9,FALSE)</f>
        <v>Obesity</v>
      </c>
      <c r="K2147" t="str">
        <f>VLOOKUP(A2147,'Medical Examinations'!A2147:J4481,10,FALSE)</f>
        <v>Diabetes</v>
      </c>
      <c r="L2147" s="14">
        <f>VLOOKUP(A2147,'Hospitalisation Details'!$A$1:$H$2344,2,FALSE)</f>
        <v>37528</v>
      </c>
      <c r="M2147">
        <f>VLOOKUP(A2147,'Hospitalisation Details'!$A$1:$H$2344,4,FALSE)</f>
        <v>1984.45</v>
      </c>
      <c r="N2147" t="str">
        <f>VLOOKUP(A2147,'Hospitalisation Details'!$A$1:$H$2344,5,FALSE)</f>
        <v>tier - 3</v>
      </c>
      <c r="O2147" t="str">
        <f>VLOOKUP(A2147,'Hospitalisation Details'!$A$1:$H$2344,6,FALSE)</f>
        <v>tier - 3</v>
      </c>
      <c r="P2147" t="str">
        <f>VLOOKUP(A2147,'Hospitalisation Details'!$A$1:$H$2344,7,FALSE)</f>
        <v>R1016</v>
      </c>
      <c r="Q2147">
        <f>VLOOKUP(A2147,'Hospitalisation Details'!$A$1:$H$2344,8,FALSE)</f>
        <v>20</v>
      </c>
    </row>
    <row r="2148" spans="1:17" x14ac:dyDescent="0.3">
      <c r="A2148" t="s">
        <v>205</v>
      </c>
      <c r="B2148" t="str">
        <f>VLOOKUP(A2148, 'Customer Names'!$A$1:$D$2336,3,FALSE)</f>
        <v>Galaviz</v>
      </c>
      <c r="C2148">
        <f>VLOOKUP(A2148, 'Medical Examinations'!$A$1:$J$2336,2,FALSE)</f>
        <v>32.01</v>
      </c>
      <c r="D2148">
        <f>VLOOKUP(A2148,'Medical Examinations'!A2147:J4482,3,FALSE)</f>
        <v>6.45</v>
      </c>
      <c r="E2148" t="str">
        <f>VLOOKUP(A2148,'Medical Examinations'!A2147:J4482,4,FALSE)</f>
        <v>No</v>
      </c>
      <c r="F2148" t="str">
        <f>VLOOKUP(A2148,'Medical Examinations'!A2147:J4482,4,FALSE)</f>
        <v>No</v>
      </c>
      <c r="G2148" t="str">
        <f>VLOOKUP(A2148,'Medical Examinations'!A2148:J4482,6,FALSE)</f>
        <v>No</v>
      </c>
      <c r="H2148">
        <f>VLOOKUP(A2148,'Medical Examinations'!A2148:J4482,7,FALSE)</f>
        <v>1</v>
      </c>
      <c r="I2148" s="8" t="str">
        <f>VLOOKUP(A2148,'Medical Examinations'!A2148:J4482,8,FALSE)</f>
        <v>No</v>
      </c>
      <c r="J2148" t="str">
        <f>VLOOKUP(A2148,'Medical Examinations'!A2148:J4482,9,FALSE)</f>
        <v>Obesity</v>
      </c>
      <c r="K2148" t="str">
        <f>VLOOKUP(A2148,'Medical Examinations'!A2148:J4482,10,FALSE)</f>
        <v>Diabetes</v>
      </c>
      <c r="L2148" s="14">
        <f>VLOOKUP(A2148,'Hospitalisation Details'!$A$1:$H$2344,2,FALSE)</f>
        <v>36158</v>
      </c>
      <c r="M2148">
        <f>VLOOKUP(A2148,'Hospitalisation Details'!$A$1:$H$2344,4,FALSE)</f>
        <v>1981.58</v>
      </c>
      <c r="N2148" t="str">
        <f>VLOOKUP(A2148,'Hospitalisation Details'!$A$1:$H$2344,5,FALSE)</f>
        <v>tier - 3</v>
      </c>
      <c r="O2148" t="str">
        <f>VLOOKUP(A2148,'Hospitalisation Details'!$A$1:$H$2344,6,FALSE)</f>
        <v>tier - 1</v>
      </c>
      <c r="P2148" t="str">
        <f>VLOOKUP(A2148,'Hospitalisation Details'!$A$1:$H$2344,7,FALSE)</f>
        <v>R1013</v>
      </c>
      <c r="Q2148">
        <f>VLOOKUP(A2148,'Hospitalisation Details'!$A$1:$H$2344,8,FALSE)</f>
        <v>24</v>
      </c>
    </row>
    <row r="2149" spans="1:17" x14ac:dyDescent="0.3">
      <c r="A2149" t="s">
        <v>204</v>
      </c>
      <c r="B2149" t="str">
        <f>VLOOKUP(A2149, 'Customer Names'!$A$1:$D$2336,3,FALSE)</f>
        <v>Piper</v>
      </c>
      <c r="C2149">
        <f>VLOOKUP(A2149, 'Medical Examinations'!$A$1:$J$2336,2,FALSE)</f>
        <v>33</v>
      </c>
      <c r="D2149">
        <f>VLOOKUP(A2149,'Medical Examinations'!A2148:J4483,3,FALSE)</f>
        <v>9.27</v>
      </c>
      <c r="E2149" t="str">
        <f>VLOOKUP(A2149,'Medical Examinations'!A2148:J4483,4,FALSE)</f>
        <v>No</v>
      </c>
      <c r="F2149" t="str">
        <f>VLOOKUP(A2149,'Medical Examinations'!A2148:J4483,4,FALSE)</f>
        <v>No</v>
      </c>
      <c r="G2149" t="str">
        <f>VLOOKUP(A2149,'Medical Examinations'!A2149:J4483,6,FALSE)</f>
        <v>No</v>
      </c>
      <c r="H2149">
        <f>VLOOKUP(A2149,'Medical Examinations'!A2149:J4483,7,FALSE)</f>
        <v>0</v>
      </c>
      <c r="I2149" s="8" t="str">
        <f>VLOOKUP(A2149,'Medical Examinations'!A2149:J4483,8,FALSE)</f>
        <v>No</v>
      </c>
      <c r="J2149" t="str">
        <f>VLOOKUP(A2149,'Medical Examinations'!A2149:J4483,9,FALSE)</f>
        <v>Obesity</v>
      </c>
      <c r="K2149" t="str">
        <f>VLOOKUP(A2149,'Medical Examinations'!A2149:J4483,10,FALSE)</f>
        <v>Diabetes</v>
      </c>
      <c r="L2149" s="14">
        <f>VLOOKUP(A2149,'Hospitalisation Details'!$A$1:$H$2344,2,FALSE)</f>
        <v>37453</v>
      </c>
      <c r="M2149">
        <f>VLOOKUP(A2149,'Hospitalisation Details'!$A$1:$H$2344,4,FALSE)</f>
        <v>1980.07</v>
      </c>
      <c r="N2149" t="str">
        <f>VLOOKUP(A2149,'Hospitalisation Details'!$A$1:$H$2344,5,FALSE)</f>
        <v>tier - 3</v>
      </c>
      <c r="O2149" t="str">
        <f>VLOOKUP(A2149,'Hospitalisation Details'!$A$1:$H$2344,6,FALSE)</f>
        <v>tier - 3</v>
      </c>
      <c r="P2149" t="str">
        <f>VLOOKUP(A2149,'Hospitalisation Details'!$A$1:$H$2344,7,FALSE)</f>
        <v>R1011</v>
      </c>
      <c r="Q2149">
        <f>VLOOKUP(A2149,'Hospitalisation Details'!$A$1:$H$2344,8,FALSE)</f>
        <v>20</v>
      </c>
    </row>
    <row r="2150" spans="1:17" x14ac:dyDescent="0.3">
      <c r="A2150" t="s">
        <v>203</v>
      </c>
      <c r="B2150" t="str">
        <f>VLOOKUP(A2150, 'Customer Names'!$A$1:$D$2336,3,FALSE)</f>
        <v>Cantini</v>
      </c>
      <c r="C2150">
        <f>VLOOKUP(A2150, 'Medical Examinations'!$A$1:$J$2336,2,FALSE)</f>
        <v>29.3</v>
      </c>
      <c r="D2150">
        <f>VLOOKUP(A2150,'Medical Examinations'!A2149:J4484,3,FALSE)</f>
        <v>6.15</v>
      </c>
      <c r="E2150" t="str">
        <f>VLOOKUP(A2150,'Medical Examinations'!A2149:J4484,4,FALSE)</f>
        <v>No</v>
      </c>
      <c r="F2150" t="str">
        <f>VLOOKUP(A2150,'Medical Examinations'!A2149:J4484,4,FALSE)</f>
        <v>No</v>
      </c>
      <c r="G2150" t="str">
        <f>VLOOKUP(A2150,'Medical Examinations'!A2150:J4484,6,FALSE)</f>
        <v>No</v>
      </c>
      <c r="H2150">
        <f>VLOOKUP(A2150,'Medical Examinations'!A2150:J4484,7,FALSE)</f>
        <v>1</v>
      </c>
      <c r="I2150" s="8" t="str">
        <f>VLOOKUP(A2150,'Medical Examinations'!A2150:J4484,8,FALSE)</f>
        <v>No</v>
      </c>
      <c r="J2150" t="str">
        <f>VLOOKUP(A2150,'Medical Examinations'!A2150:J4484,9,FALSE)</f>
        <v>Overweight</v>
      </c>
      <c r="K2150" t="str">
        <f>VLOOKUP(A2150,'Medical Examinations'!A2150:J4484,10,FALSE)</f>
        <v>Prediabetes</v>
      </c>
      <c r="L2150" s="14">
        <f>VLOOKUP(A2150,'Hospitalisation Details'!$A$1:$H$2344,2,FALSE)</f>
        <v>36067</v>
      </c>
      <c r="M2150">
        <f>VLOOKUP(A2150,'Hospitalisation Details'!$A$1:$H$2344,4,FALSE)</f>
        <v>1977.82</v>
      </c>
      <c r="N2150" t="str">
        <f>VLOOKUP(A2150,'Hospitalisation Details'!$A$1:$H$2344,5,FALSE)</f>
        <v>tier - 3</v>
      </c>
      <c r="O2150" t="str">
        <f>VLOOKUP(A2150,'Hospitalisation Details'!$A$1:$H$2344,6,FALSE)</f>
        <v>tier - 1</v>
      </c>
      <c r="P2150" t="str">
        <f>VLOOKUP(A2150,'Hospitalisation Details'!$A$1:$H$2344,7,FALSE)</f>
        <v>R1011</v>
      </c>
      <c r="Q2150">
        <f>VLOOKUP(A2150,'Hospitalisation Details'!$A$1:$H$2344,8,FALSE)</f>
        <v>24</v>
      </c>
    </row>
    <row r="2151" spans="1:17" x14ac:dyDescent="0.3">
      <c r="A2151" t="s">
        <v>202</v>
      </c>
      <c r="B2151" t="str">
        <f>VLOOKUP(A2151, 'Customer Names'!$A$1:$D$2336,3,FALSE)</f>
        <v>Hartman</v>
      </c>
      <c r="C2151">
        <f>VLOOKUP(A2151, 'Medical Examinations'!$A$1:$J$2336,2,FALSE)</f>
        <v>25.8</v>
      </c>
      <c r="D2151">
        <f>VLOOKUP(A2151,'Medical Examinations'!A2150:J4485,3,FALSE)</f>
        <v>4.13</v>
      </c>
      <c r="E2151" t="str">
        <f>VLOOKUP(A2151,'Medical Examinations'!A2150:J4485,4,FALSE)</f>
        <v>No</v>
      </c>
      <c r="F2151" t="str">
        <f>VLOOKUP(A2151,'Medical Examinations'!A2150:J4485,4,FALSE)</f>
        <v>No</v>
      </c>
      <c r="G2151" t="str">
        <f>VLOOKUP(A2151,'Medical Examinations'!A2151:J4485,6,FALSE)</f>
        <v>No</v>
      </c>
      <c r="H2151">
        <f>VLOOKUP(A2151,'Medical Examinations'!A2151:J4485,7,FALSE)</f>
        <v>1</v>
      </c>
      <c r="I2151" s="8" t="str">
        <f>VLOOKUP(A2151,'Medical Examinations'!A2151:J4485,8,FALSE)</f>
        <v>No</v>
      </c>
      <c r="J2151" t="str">
        <f>VLOOKUP(A2151,'Medical Examinations'!A2151:J4485,9,FALSE)</f>
        <v>Overweight</v>
      </c>
      <c r="K2151" t="str">
        <f>VLOOKUP(A2151,'Medical Examinations'!A2151:J4485,10,FALSE)</f>
        <v>Normal</v>
      </c>
      <c r="L2151" s="14">
        <f>VLOOKUP(A2151,'Hospitalisation Details'!$A$1:$H$2344,2,FALSE)</f>
        <v>36073</v>
      </c>
      <c r="M2151">
        <f>VLOOKUP(A2151,'Hospitalisation Details'!$A$1:$H$2344,4,FALSE)</f>
        <v>1972.95</v>
      </c>
      <c r="N2151" t="str">
        <f>VLOOKUP(A2151,'Hospitalisation Details'!$A$1:$H$2344,5,FALSE)</f>
        <v>tier - 3</v>
      </c>
      <c r="O2151" t="str">
        <f>VLOOKUP(A2151,'Hospitalisation Details'!$A$1:$H$2344,6,FALSE)</f>
        <v>tier - 1</v>
      </c>
      <c r="P2151" t="str">
        <f>VLOOKUP(A2151,'Hospitalisation Details'!$A$1:$H$2344,7,FALSE)</f>
        <v>R1011</v>
      </c>
      <c r="Q2151">
        <f>VLOOKUP(A2151,'Hospitalisation Details'!$A$1:$H$2344,8,FALSE)</f>
        <v>24</v>
      </c>
    </row>
    <row r="2152" spans="1:17" x14ac:dyDescent="0.3">
      <c r="A2152" t="s">
        <v>201</v>
      </c>
      <c r="B2152" t="str">
        <f>VLOOKUP(A2152, 'Customer Names'!$A$1:$D$2336,3,FALSE)</f>
        <v>Werhane</v>
      </c>
      <c r="C2152">
        <f>VLOOKUP(A2152, 'Medical Examinations'!$A$1:$J$2336,2,FALSE)</f>
        <v>23.4</v>
      </c>
      <c r="D2152">
        <f>VLOOKUP(A2152,'Medical Examinations'!A2151:J4486,3,FALSE)</f>
        <v>4.24</v>
      </c>
      <c r="E2152" t="str">
        <f>VLOOKUP(A2152,'Medical Examinations'!A2151:J4486,4,FALSE)</f>
        <v>No</v>
      </c>
      <c r="F2152" t="str">
        <f>VLOOKUP(A2152,'Medical Examinations'!A2151:J4486,4,FALSE)</f>
        <v>No</v>
      </c>
      <c r="G2152" t="str">
        <f>VLOOKUP(A2152,'Medical Examinations'!A2152:J4486,6,FALSE)</f>
        <v>No</v>
      </c>
      <c r="H2152">
        <f>VLOOKUP(A2152,'Medical Examinations'!A2152:J4486,7,FALSE)</f>
        <v>1</v>
      </c>
      <c r="I2152" s="8" t="str">
        <f>VLOOKUP(A2152,'Medical Examinations'!A2152:J4486,8,FALSE)</f>
        <v>No</v>
      </c>
      <c r="J2152" t="str">
        <f>VLOOKUP(A2152,'Medical Examinations'!A2152:J4486,9,FALSE)</f>
        <v>Normal weight</v>
      </c>
      <c r="K2152" t="str">
        <f>VLOOKUP(A2152,'Medical Examinations'!A2152:J4486,10,FALSE)</f>
        <v>Normal</v>
      </c>
      <c r="L2152" s="14">
        <f>VLOOKUP(A2152,'Hospitalisation Details'!$A$1:$H$2344,2,FALSE)</f>
        <v>36066</v>
      </c>
      <c r="M2152">
        <f>VLOOKUP(A2152,'Hospitalisation Details'!$A$1:$H$2344,4,FALSE)</f>
        <v>1969.61</v>
      </c>
      <c r="N2152" t="str">
        <f>VLOOKUP(A2152,'Hospitalisation Details'!$A$1:$H$2344,5,FALSE)</f>
        <v>tier - 3</v>
      </c>
      <c r="O2152" t="str">
        <f>VLOOKUP(A2152,'Hospitalisation Details'!$A$1:$H$2344,6,FALSE)</f>
        <v>tier - 3</v>
      </c>
      <c r="P2152" t="str">
        <f>VLOOKUP(A2152,'Hospitalisation Details'!$A$1:$H$2344,7,FALSE)</f>
        <v>R1011</v>
      </c>
      <c r="Q2152">
        <f>VLOOKUP(A2152,'Hospitalisation Details'!$A$1:$H$2344,8,FALSE)</f>
        <v>24</v>
      </c>
    </row>
    <row r="2153" spans="1:17" x14ac:dyDescent="0.3">
      <c r="A2153" t="s">
        <v>200</v>
      </c>
      <c r="B2153" t="str">
        <f>VLOOKUP(A2153, 'Customer Names'!$A$1:$D$2336,3,FALSE)</f>
        <v>Davies</v>
      </c>
      <c r="C2153">
        <f>VLOOKUP(A2153, 'Medical Examinations'!$A$1:$J$2336,2,FALSE)</f>
        <v>27.93</v>
      </c>
      <c r="D2153">
        <f>VLOOKUP(A2153,'Medical Examinations'!A2152:J4487,3,FALSE)</f>
        <v>9.8800000000000008</v>
      </c>
      <c r="E2153" t="str">
        <f>VLOOKUP(A2153,'Medical Examinations'!A2152:J4487,4,FALSE)</f>
        <v>No</v>
      </c>
      <c r="F2153" t="str">
        <f>VLOOKUP(A2153,'Medical Examinations'!A2152:J4487,4,FALSE)</f>
        <v>No</v>
      </c>
      <c r="G2153" t="str">
        <f>VLOOKUP(A2153,'Medical Examinations'!A2153:J4487,6,FALSE)</f>
        <v>No</v>
      </c>
      <c r="H2153">
        <f>VLOOKUP(A2153,'Medical Examinations'!A2153:J4487,7,FALSE)</f>
        <v>0</v>
      </c>
      <c r="I2153" s="8" t="str">
        <f>VLOOKUP(A2153,'Medical Examinations'!A2153:J4487,8,FALSE)</f>
        <v>No</v>
      </c>
      <c r="J2153" t="str">
        <f>VLOOKUP(A2153,'Medical Examinations'!A2153:J4487,9,FALSE)</f>
        <v>Overweight</v>
      </c>
      <c r="K2153" t="str">
        <f>VLOOKUP(A2153,'Medical Examinations'!A2153:J4487,10,FALSE)</f>
        <v>Diabetes</v>
      </c>
      <c r="L2153" s="14">
        <f>VLOOKUP(A2153,'Hospitalisation Details'!$A$1:$H$2344,2,FALSE)</f>
        <v>37466</v>
      </c>
      <c r="M2153">
        <f>VLOOKUP(A2153,'Hospitalisation Details'!$A$1:$H$2344,4,FALSE)</f>
        <v>1967.02</v>
      </c>
      <c r="N2153" t="str">
        <f>VLOOKUP(A2153,'Hospitalisation Details'!$A$1:$H$2344,5,FALSE)</f>
        <v>tier - 3</v>
      </c>
      <c r="O2153" t="str">
        <f>VLOOKUP(A2153,'Hospitalisation Details'!$A$1:$H$2344,6,FALSE)</f>
        <v>tier - 2</v>
      </c>
      <c r="P2153" t="str">
        <f>VLOOKUP(A2153,'Hospitalisation Details'!$A$1:$H$2344,7,FALSE)</f>
        <v>R1016</v>
      </c>
      <c r="Q2153">
        <f>VLOOKUP(A2153,'Hospitalisation Details'!$A$1:$H$2344,8,FALSE)</f>
        <v>20</v>
      </c>
    </row>
    <row r="2154" spans="1:17" x14ac:dyDescent="0.3">
      <c r="A2154" t="s">
        <v>199</v>
      </c>
      <c r="B2154" t="str">
        <f>VLOOKUP(A2154, 'Customer Names'!$A$1:$D$2336,3,FALSE)</f>
        <v>Hummel</v>
      </c>
      <c r="C2154">
        <f>VLOOKUP(A2154, 'Medical Examinations'!$A$1:$J$2336,2,FALSE)</f>
        <v>22</v>
      </c>
      <c r="D2154">
        <f>VLOOKUP(A2154,'Medical Examinations'!A2153:J4488,3,FALSE)</f>
        <v>9.5</v>
      </c>
      <c r="E2154" t="str">
        <f>VLOOKUP(A2154,'Medical Examinations'!A2153:J4488,4,FALSE)</f>
        <v>No</v>
      </c>
      <c r="F2154" t="str">
        <f>VLOOKUP(A2154,'Medical Examinations'!A2153:J4488,4,FALSE)</f>
        <v>No</v>
      </c>
      <c r="G2154" t="str">
        <f>VLOOKUP(A2154,'Medical Examinations'!A2154:J4488,6,FALSE)</f>
        <v>No</v>
      </c>
      <c r="H2154">
        <f>VLOOKUP(A2154,'Medical Examinations'!A2154:J4488,7,FALSE)</f>
        <v>0</v>
      </c>
      <c r="I2154" s="8" t="str">
        <f>VLOOKUP(A2154,'Medical Examinations'!A2154:J4488,8,FALSE)</f>
        <v>No</v>
      </c>
      <c r="J2154" t="str">
        <f>VLOOKUP(A2154,'Medical Examinations'!A2154:J4488,9,FALSE)</f>
        <v>Normal weight</v>
      </c>
      <c r="K2154" t="str">
        <f>VLOOKUP(A2154,'Medical Examinations'!A2154:J4488,10,FALSE)</f>
        <v>Diabetes</v>
      </c>
      <c r="L2154" s="14">
        <f>VLOOKUP(A2154,'Hospitalisation Details'!$A$1:$H$2344,2,FALSE)</f>
        <v>37506</v>
      </c>
      <c r="M2154">
        <f>VLOOKUP(A2154,'Hospitalisation Details'!$A$1:$H$2344,4,FALSE)</f>
        <v>1964.78</v>
      </c>
      <c r="N2154" t="str">
        <f>VLOOKUP(A2154,'Hospitalisation Details'!$A$1:$H$2344,5,FALSE)</f>
        <v>tier - 3</v>
      </c>
      <c r="O2154" t="str">
        <f>VLOOKUP(A2154,'Hospitalisation Details'!$A$1:$H$2344,6,FALSE)</f>
        <v>tier - 1</v>
      </c>
      <c r="P2154" t="str">
        <f>VLOOKUP(A2154,'Hospitalisation Details'!$A$1:$H$2344,7,FALSE)</f>
        <v>R1011</v>
      </c>
      <c r="Q2154">
        <f>VLOOKUP(A2154,'Hospitalisation Details'!$A$1:$H$2344,8,FALSE)</f>
        <v>20</v>
      </c>
    </row>
    <row r="2155" spans="1:17" x14ac:dyDescent="0.3">
      <c r="A2155" t="s">
        <v>198</v>
      </c>
      <c r="B2155" t="str">
        <f>VLOOKUP(A2155, 'Customer Names'!$A$1:$D$2336,3,FALSE)</f>
        <v>Lutz</v>
      </c>
      <c r="C2155">
        <f>VLOOKUP(A2155, 'Medical Examinations'!$A$1:$J$2336,2,FALSE)</f>
        <v>36.86</v>
      </c>
      <c r="D2155">
        <f>VLOOKUP(A2155,'Medical Examinations'!A2154:J4489,3,FALSE)</f>
        <v>4.97</v>
      </c>
      <c r="E2155" t="str">
        <f>VLOOKUP(A2155,'Medical Examinations'!A2154:J4489,4,FALSE)</f>
        <v>Yes</v>
      </c>
      <c r="F2155" t="str">
        <f>VLOOKUP(A2155,'Medical Examinations'!A2154:J4489,4,FALSE)</f>
        <v>Yes</v>
      </c>
      <c r="G2155" t="str">
        <f>VLOOKUP(A2155,'Medical Examinations'!A2155:J4489,6,FALSE)</f>
        <v>No</v>
      </c>
      <c r="H2155">
        <f>VLOOKUP(A2155,'Medical Examinations'!A2155:J4489,7,FALSE)</f>
        <v>0</v>
      </c>
      <c r="I2155" s="8" t="str">
        <f>VLOOKUP(A2155,'Medical Examinations'!A2155:J4489,8,FALSE)</f>
        <v>No</v>
      </c>
      <c r="J2155" t="str">
        <f>VLOOKUP(A2155,'Medical Examinations'!A2155:J4489,9,FALSE)</f>
        <v>Obesity</v>
      </c>
      <c r="K2155" t="str">
        <f>VLOOKUP(A2155,'Medical Examinations'!A2155:J4489,10,FALSE)</f>
        <v>Normal</v>
      </c>
      <c r="L2155" s="14">
        <f>VLOOKUP(A2155,'Hospitalisation Details'!$A$1:$H$2344,2,FALSE)</f>
        <v>37234</v>
      </c>
      <c r="M2155">
        <f>VLOOKUP(A2155,'Hospitalisation Details'!$A$1:$H$2344,4,FALSE)</f>
        <v>1917.32</v>
      </c>
      <c r="N2155" t="str">
        <f>VLOOKUP(A2155,'Hospitalisation Details'!$A$1:$H$2344,5,FALSE)</f>
        <v>tier - 3</v>
      </c>
      <c r="O2155" t="str">
        <f>VLOOKUP(A2155,'Hospitalisation Details'!$A$1:$H$2344,6,FALSE)</f>
        <v>tier - 2</v>
      </c>
      <c r="P2155" t="str">
        <f>VLOOKUP(A2155,'Hospitalisation Details'!$A$1:$H$2344,7,FALSE)</f>
        <v>R1012</v>
      </c>
      <c r="Q2155">
        <f>VLOOKUP(A2155,'Hospitalisation Details'!$A$1:$H$2344,8,FALSE)</f>
        <v>21</v>
      </c>
    </row>
    <row r="2156" spans="1:17" x14ac:dyDescent="0.3">
      <c r="A2156" t="s">
        <v>197</v>
      </c>
      <c r="B2156" t="str">
        <f>VLOOKUP(A2156, 'Customer Names'!$A$1:$D$2336,3,FALSE)</f>
        <v>Waters</v>
      </c>
      <c r="C2156">
        <f>VLOOKUP(A2156, 'Medical Examinations'!$A$1:$J$2336,2,FALSE)</f>
        <v>31.254999999999999</v>
      </c>
      <c r="D2156">
        <f>VLOOKUP(A2156,'Medical Examinations'!A2155:J4490,3,FALSE)</f>
        <v>5.49</v>
      </c>
      <c r="E2156" t="str">
        <f>VLOOKUP(A2156,'Medical Examinations'!A2155:J4490,4,FALSE)</f>
        <v>Yes</v>
      </c>
      <c r="F2156" t="str">
        <f>VLOOKUP(A2156,'Medical Examinations'!A2155:J4490,4,FALSE)</f>
        <v>Yes</v>
      </c>
      <c r="G2156" t="str">
        <f>VLOOKUP(A2156,'Medical Examinations'!A2156:J4490,6,FALSE)</f>
        <v>No</v>
      </c>
      <c r="H2156">
        <f>VLOOKUP(A2156,'Medical Examinations'!A2156:J4490,7,FALSE)</f>
        <v>0</v>
      </c>
      <c r="I2156" s="8" t="str">
        <f>VLOOKUP(A2156,'Medical Examinations'!A2156:J4490,8,FALSE)</f>
        <v>No</v>
      </c>
      <c r="J2156" t="str">
        <f>VLOOKUP(A2156,'Medical Examinations'!A2156:J4490,9,FALSE)</f>
        <v>Obesity</v>
      </c>
      <c r="K2156" t="str">
        <f>VLOOKUP(A2156,'Medical Examinations'!A2156:J4490,10,FALSE)</f>
        <v>Normal</v>
      </c>
      <c r="L2156" s="14">
        <f>VLOOKUP(A2156,'Hospitalisation Details'!$A$1:$H$2344,2,FALSE)</f>
        <v>37106</v>
      </c>
      <c r="M2156">
        <f>VLOOKUP(A2156,'Hospitalisation Details'!$A$1:$H$2344,4,FALSE)</f>
        <v>1909.53</v>
      </c>
      <c r="N2156" t="str">
        <f>VLOOKUP(A2156,'Hospitalisation Details'!$A$1:$H$2344,5,FALSE)</f>
        <v>tier - 3</v>
      </c>
      <c r="O2156" t="str">
        <f>VLOOKUP(A2156,'Hospitalisation Details'!$A$1:$H$2344,6,FALSE)</f>
        <v>tier - 3</v>
      </c>
      <c r="P2156" t="str">
        <f>VLOOKUP(A2156,'Hospitalisation Details'!$A$1:$H$2344,7,FALSE)</f>
        <v>R1012</v>
      </c>
      <c r="Q2156">
        <f>VLOOKUP(A2156,'Hospitalisation Details'!$A$1:$H$2344,8,FALSE)</f>
        <v>21</v>
      </c>
    </row>
    <row r="2157" spans="1:17" x14ac:dyDescent="0.3">
      <c r="A2157" t="s">
        <v>196</v>
      </c>
      <c r="B2157" t="str">
        <f>VLOOKUP(A2157, 'Customer Names'!$A$1:$D$2336,3,FALSE)</f>
        <v>Viglienzoni</v>
      </c>
      <c r="C2157">
        <f>VLOOKUP(A2157, 'Medical Examinations'!$A$1:$J$2336,2,FALSE)</f>
        <v>23.06</v>
      </c>
      <c r="D2157">
        <f>VLOOKUP(A2157,'Medical Examinations'!A2156:J4491,3,FALSE)</f>
        <v>4.47</v>
      </c>
      <c r="E2157" t="str">
        <f>VLOOKUP(A2157,'Medical Examinations'!A2156:J4491,4,FALSE)</f>
        <v>No</v>
      </c>
      <c r="F2157" t="str">
        <f>VLOOKUP(A2157,'Medical Examinations'!A2156:J4491,4,FALSE)</f>
        <v>No</v>
      </c>
      <c r="G2157" t="str">
        <f>VLOOKUP(A2157,'Medical Examinations'!A2157:J4491,6,FALSE)</f>
        <v>No</v>
      </c>
      <c r="H2157">
        <f>VLOOKUP(A2157,'Medical Examinations'!A2157:J4491,7,FALSE)</f>
        <v>0</v>
      </c>
      <c r="I2157" s="8" t="str">
        <f>VLOOKUP(A2157,'Medical Examinations'!A2157:J4491,8,FALSE)</f>
        <v>No</v>
      </c>
      <c r="J2157" t="str">
        <f>VLOOKUP(A2157,'Medical Examinations'!A2157:J4491,9,FALSE)</f>
        <v>Normal weight</v>
      </c>
      <c r="K2157" t="str">
        <f>VLOOKUP(A2157,'Medical Examinations'!A2157:J4491,10,FALSE)</f>
        <v>Normal</v>
      </c>
      <c r="L2157" s="14">
        <f>VLOOKUP(A2157,'Hospitalisation Details'!$A$1:$H$2344,2,FALSE)</f>
        <v>34613</v>
      </c>
      <c r="M2157">
        <f>VLOOKUP(A2157,'Hospitalisation Details'!$A$1:$H$2344,4,FALSE)</f>
        <v>1908.9</v>
      </c>
      <c r="N2157" t="str">
        <f>VLOOKUP(A2157,'Hospitalisation Details'!$A$1:$H$2344,5,FALSE)</f>
        <v>tier - 3</v>
      </c>
      <c r="O2157" t="str">
        <f>VLOOKUP(A2157,'Hospitalisation Details'!$A$1:$H$2344,6,FALSE)</f>
        <v>tier - 3</v>
      </c>
      <c r="P2157" t="str">
        <f>VLOOKUP(A2157,'Hospitalisation Details'!$A$1:$H$2344,7,FALSE)</f>
        <v>R1013</v>
      </c>
      <c r="Q2157">
        <f>VLOOKUP(A2157,'Hospitalisation Details'!$A$1:$H$2344,8,FALSE)</f>
        <v>28</v>
      </c>
    </row>
    <row r="2158" spans="1:17" x14ac:dyDescent="0.3">
      <c r="A2158" t="s">
        <v>195</v>
      </c>
      <c r="B2158" t="str">
        <f>VLOOKUP(A2158, 'Customer Names'!$A$1:$D$2336,3,FALSE)</f>
        <v>Rathbun</v>
      </c>
      <c r="C2158">
        <f>VLOOKUP(A2158, 'Medical Examinations'!$A$1:$J$2336,2,FALSE)</f>
        <v>28.975000000000001</v>
      </c>
      <c r="D2158">
        <f>VLOOKUP(A2158,'Medical Examinations'!A2157:J4492,3,FALSE)</f>
        <v>4.34</v>
      </c>
      <c r="E2158" t="str">
        <f>VLOOKUP(A2158,'Medical Examinations'!A2157:J4492,4,FALSE)</f>
        <v>Yes</v>
      </c>
      <c r="F2158" t="str">
        <f>VLOOKUP(A2158,'Medical Examinations'!A2157:J4492,4,FALSE)</f>
        <v>Yes</v>
      </c>
      <c r="G2158" t="str">
        <f>VLOOKUP(A2158,'Medical Examinations'!A2158:J4492,6,FALSE)</f>
        <v>No</v>
      </c>
      <c r="H2158">
        <f>VLOOKUP(A2158,'Medical Examinations'!A2158:J4492,7,FALSE)</f>
        <v>0</v>
      </c>
      <c r="I2158" s="8" t="str">
        <f>VLOOKUP(A2158,'Medical Examinations'!A2158:J4492,8,FALSE)</f>
        <v>No</v>
      </c>
      <c r="J2158" t="str">
        <f>VLOOKUP(A2158,'Medical Examinations'!A2158:J4492,9,FALSE)</f>
        <v>Overweight</v>
      </c>
      <c r="K2158" t="str">
        <f>VLOOKUP(A2158,'Medical Examinations'!A2158:J4492,10,FALSE)</f>
        <v>Normal</v>
      </c>
      <c r="L2158" s="14">
        <f>VLOOKUP(A2158,'Hospitalisation Details'!$A$1:$H$2344,2,FALSE)</f>
        <v>37113</v>
      </c>
      <c r="M2158">
        <f>VLOOKUP(A2158,'Hospitalisation Details'!$A$1:$H$2344,4,FALSE)</f>
        <v>1906.36</v>
      </c>
      <c r="N2158" t="str">
        <f>VLOOKUP(A2158,'Hospitalisation Details'!$A$1:$H$2344,5,FALSE)</f>
        <v>tier - 3</v>
      </c>
      <c r="O2158" t="str">
        <f>VLOOKUP(A2158,'Hospitalisation Details'!$A$1:$H$2344,6,FALSE)</f>
        <v>tier - 1</v>
      </c>
      <c r="P2158" t="str">
        <f>VLOOKUP(A2158,'Hospitalisation Details'!$A$1:$H$2344,7,FALSE)</f>
        <v>R1012</v>
      </c>
      <c r="Q2158">
        <f>VLOOKUP(A2158,'Hospitalisation Details'!$A$1:$H$2344,8,FALSE)</f>
        <v>21</v>
      </c>
    </row>
    <row r="2159" spans="1:17" x14ac:dyDescent="0.3">
      <c r="A2159" t="s">
        <v>194</v>
      </c>
      <c r="B2159" t="str">
        <f>VLOOKUP(A2159, 'Customer Names'!$A$1:$D$2336,3,FALSE)</f>
        <v>crane</v>
      </c>
      <c r="C2159">
        <f>VLOOKUP(A2159, 'Medical Examinations'!$A$1:$J$2336,2,FALSE)</f>
        <v>33.299999999999997</v>
      </c>
      <c r="D2159">
        <f>VLOOKUP(A2159,'Medical Examinations'!A2158:J4493,3,FALSE)</f>
        <v>9.49</v>
      </c>
      <c r="E2159" t="str">
        <f>VLOOKUP(A2159,'Medical Examinations'!A2158:J4493,4,FALSE)</f>
        <v>No</v>
      </c>
      <c r="F2159" t="str">
        <f>VLOOKUP(A2159,'Medical Examinations'!A2158:J4493,4,FALSE)</f>
        <v>No</v>
      </c>
      <c r="G2159" t="str">
        <f>VLOOKUP(A2159,'Medical Examinations'!A2159:J4493,6,FALSE)</f>
        <v>No</v>
      </c>
      <c r="H2159">
        <f>VLOOKUP(A2159,'Medical Examinations'!A2159:J4493,7,FALSE)</f>
        <v>0</v>
      </c>
      <c r="I2159" s="8" t="str">
        <f>VLOOKUP(A2159,'Medical Examinations'!A2159:J4493,8,FALSE)</f>
        <v>No</v>
      </c>
      <c r="J2159" t="str">
        <f>VLOOKUP(A2159,'Medical Examinations'!A2159:J4493,9,FALSE)</f>
        <v>Obesity</v>
      </c>
      <c r="K2159" t="str">
        <f>VLOOKUP(A2159,'Medical Examinations'!A2159:J4493,10,FALSE)</f>
        <v>Diabetes</v>
      </c>
      <c r="L2159" s="14">
        <f>VLOOKUP(A2159,'Hospitalisation Details'!$A$1:$H$2344,2,FALSE)</f>
        <v>37489</v>
      </c>
      <c r="M2159">
        <f>VLOOKUP(A2159,'Hospitalisation Details'!$A$1:$H$2344,4,FALSE)</f>
        <v>1880.49</v>
      </c>
      <c r="N2159" t="str">
        <f>VLOOKUP(A2159,'Hospitalisation Details'!$A$1:$H$2344,5,FALSE)</f>
        <v>tier - 3</v>
      </c>
      <c r="O2159" t="str">
        <f>VLOOKUP(A2159,'Hospitalisation Details'!$A$1:$H$2344,6,FALSE)</f>
        <v>tier - 1</v>
      </c>
      <c r="P2159" t="str">
        <f>VLOOKUP(A2159,'Hospitalisation Details'!$A$1:$H$2344,7,FALSE)</f>
        <v>R1011</v>
      </c>
      <c r="Q2159">
        <f>VLOOKUP(A2159,'Hospitalisation Details'!$A$1:$H$2344,8,FALSE)</f>
        <v>20</v>
      </c>
    </row>
    <row r="2160" spans="1:17" x14ac:dyDescent="0.3">
      <c r="A2160" t="s">
        <v>193</v>
      </c>
      <c r="B2160" t="str">
        <f>VLOOKUP(A2160, 'Customer Names'!$A$1:$D$2336,3,FALSE)</f>
        <v>Conant</v>
      </c>
      <c r="C2160">
        <f>VLOOKUP(A2160, 'Medical Examinations'!$A$1:$J$2336,2,FALSE)</f>
        <v>33</v>
      </c>
      <c r="D2160">
        <f>VLOOKUP(A2160,'Medical Examinations'!A2159:J4494,3,FALSE)</f>
        <v>10.16</v>
      </c>
      <c r="E2160" t="str">
        <f>VLOOKUP(A2160,'Medical Examinations'!A2159:J4494,4,FALSE)</f>
        <v>No</v>
      </c>
      <c r="F2160" t="str">
        <f>VLOOKUP(A2160,'Medical Examinations'!A2159:J4494,4,FALSE)</f>
        <v>No</v>
      </c>
      <c r="G2160" t="str">
        <f>VLOOKUP(A2160,'Medical Examinations'!A2160:J4494,6,FALSE)</f>
        <v>No</v>
      </c>
      <c r="H2160">
        <f>VLOOKUP(A2160,'Medical Examinations'!A2160:J4494,7,FALSE)</f>
        <v>0</v>
      </c>
      <c r="I2160" s="8" t="str">
        <f>VLOOKUP(A2160,'Medical Examinations'!A2160:J4494,8,FALSE)</f>
        <v>No</v>
      </c>
      <c r="J2160" t="str">
        <f>VLOOKUP(A2160,'Medical Examinations'!A2160:J4494,9,FALSE)</f>
        <v>Obesity</v>
      </c>
      <c r="K2160" t="str">
        <f>VLOOKUP(A2160,'Medical Examinations'!A2160:J4494,10,FALSE)</f>
        <v>Diabetes</v>
      </c>
      <c r="L2160" s="14">
        <f>VLOOKUP(A2160,'Hospitalisation Details'!$A$1:$H$2344,2,FALSE)</f>
        <v>37497</v>
      </c>
      <c r="M2160">
        <f>VLOOKUP(A2160,'Hospitalisation Details'!$A$1:$H$2344,4,FALSE)</f>
        <v>1880.07</v>
      </c>
      <c r="N2160" t="str">
        <f>VLOOKUP(A2160,'Hospitalisation Details'!$A$1:$H$2344,5,FALSE)</f>
        <v>tier - 3</v>
      </c>
      <c r="O2160" t="str">
        <f>VLOOKUP(A2160,'Hospitalisation Details'!$A$1:$H$2344,6,FALSE)</f>
        <v>tier - 2</v>
      </c>
      <c r="P2160" t="str">
        <f>VLOOKUP(A2160,'Hospitalisation Details'!$A$1:$H$2344,7,FALSE)</f>
        <v>R1013</v>
      </c>
      <c r="Q2160">
        <f>VLOOKUP(A2160,'Hospitalisation Details'!$A$1:$H$2344,8,FALSE)</f>
        <v>20</v>
      </c>
    </row>
    <row r="2161" spans="1:17" x14ac:dyDescent="0.3">
      <c r="A2161" t="s">
        <v>192</v>
      </c>
      <c r="B2161" t="str">
        <f>VLOOKUP(A2161, 'Customer Names'!$A$1:$D$2336,3,FALSE)</f>
        <v>Huyser-Wierenga</v>
      </c>
      <c r="C2161">
        <f>VLOOKUP(A2161, 'Medical Examinations'!$A$1:$J$2336,2,FALSE)</f>
        <v>31.46</v>
      </c>
      <c r="D2161">
        <f>VLOOKUP(A2161,'Medical Examinations'!A2160:J4495,3,FALSE)</f>
        <v>11.19</v>
      </c>
      <c r="E2161" t="str">
        <f>VLOOKUP(A2161,'Medical Examinations'!A2160:J4495,4,FALSE)</f>
        <v>No</v>
      </c>
      <c r="F2161" t="str">
        <f>VLOOKUP(A2161,'Medical Examinations'!A2160:J4495,4,FALSE)</f>
        <v>No</v>
      </c>
      <c r="G2161" t="str">
        <f>VLOOKUP(A2161,'Medical Examinations'!A2161:J4495,6,FALSE)</f>
        <v>No</v>
      </c>
      <c r="H2161">
        <f>VLOOKUP(A2161,'Medical Examinations'!A2161:J4495,7,FALSE)</f>
        <v>0</v>
      </c>
      <c r="I2161" s="8" t="str">
        <f>VLOOKUP(A2161,'Medical Examinations'!A2161:J4495,8,FALSE)</f>
        <v>No</v>
      </c>
      <c r="J2161" t="str">
        <f>VLOOKUP(A2161,'Medical Examinations'!A2161:J4495,9,FALSE)</f>
        <v>Obesity</v>
      </c>
      <c r="K2161" t="str">
        <f>VLOOKUP(A2161,'Medical Examinations'!A2161:J4495,10,FALSE)</f>
        <v>Diabetes</v>
      </c>
      <c r="L2161" s="14">
        <f>VLOOKUP(A2161,'Hospitalisation Details'!$A$1:$H$2344,2,FALSE)</f>
        <v>37558</v>
      </c>
      <c r="M2161">
        <f>VLOOKUP(A2161,'Hospitalisation Details'!$A$1:$H$2344,4,FALSE)</f>
        <v>1877.93</v>
      </c>
      <c r="N2161" t="str">
        <f>VLOOKUP(A2161,'Hospitalisation Details'!$A$1:$H$2344,5,FALSE)</f>
        <v>tier - 3</v>
      </c>
      <c r="O2161" t="str">
        <f>VLOOKUP(A2161,'Hospitalisation Details'!$A$1:$H$2344,6,FALSE)</f>
        <v>tier - 1</v>
      </c>
      <c r="P2161" t="str">
        <f>VLOOKUP(A2161,'Hospitalisation Details'!$A$1:$H$2344,7,FALSE)</f>
        <v>R1013</v>
      </c>
      <c r="Q2161">
        <f>VLOOKUP(A2161,'Hospitalisation Details'!$A$1:$H$2344,8,FALSE)</f>
        <v>20</v>
      </c>
    </row>
    <row r="2162" spans="1:17" x14ac:dyDescent="0.3">
      <c r="A2162" t="s">
        <v>191</v>
      </c>
      <c r="B2162" t="str">
        <f>VLOOKUP(A2162, 'Customer Names'!$A$1:$D$2336,3,FALSE)</f>
        <v>Natalini</v>
      </c>
      <c r="C2162">
        <f>VLOOKUP(A2162, 'Medical Examinations'!$A$1:$J$2336,2,FALSE)</f>
        <v>29.6</v>
      </c>
      <c r="D2162">
        <f>VLOOKUP(A2162,'Medical Examinations'!A2161:J4496,3,FALSE)</f>
        <v>11.03</v>
      </c>
      <c r="E2162" t="str">
        <f>VLOOKUP(A2162,'Medical Examinations'!A2161:J4496,4,FALSE)</f>
        <v>No</v>
      </c>
      <c r="F2162" t="str">
        <f>VLOOKUP(A2162,'Medical Examinations'!A2161:J4496,4,FALSE)</f>
        <v>No</v>
      </c>
      <c r="G2162" t="str">
        <f>VLOOKUP(A2162,'Medical Examinations'!A2162:J4496,6,FALSE)</f>
        <v>No</v>
      </c>
      <c r="H2162">
        <f>VLOOKUP(A2162,'Medical Examinations'!A2162:J4496,7,FALSE)</f>
        <v>0</v>
      </c>
      <c r="I2162" s="8" t="str">
        <f>VLOOKUP(A2162,'Medical Examinations'!A2162:J4496,8,FALSE)</f>
        <v>No</v>
      </c>
      <c r="J2162" t="str">
        <f>VLOOKUP(A2162,'Medical Examinations'!A2162:J4496,9,FALSE)</f>
        <v>Overweight</v>
      </c>
      <c r="K2162" t="str">
        <f>VLOOKUP(A2162,'Medical Examinations'!A2162:J4496,10,FALSE)</f>
        <v>Diabetes</v>
      </c>
      <c r="L2162" s="14">
        <f>VLOOKUP(A2162,'Hospitalisation Details'!$A$1:$H$2344,2,FALSE)</f>
        <v>37521</v>
      </c>
      <c r="M2162">
        <f>VLOOKUP(A2162,'Hospitalisation Details'!$A$1:$H$2344,4,FALSE)</f>
        <v>1875.34</v>
      </c>
      <c r="N2162" t="str">
        <f>VLOOKUP(A2162,'Hospitalisation Details'!$A$1:$H$2344,5,FALSE)</f>
        <v>tier - 3</v>
      </c>
      <c r="O2162" t="str">
        <f>VLOOKUP(A2162,'Hospitalisation Details'!$A$1:$H$2344,6,FALSE)</f>
        <v>tier - 2</v>
      </c>
      <c r="P2162" t="str">
        <f>VLOOKUP(A2162,'Hospitalisation Details'!$A$1:$H$2344,7,FALSE)</f>
        <v>R1011</v>
      </c>
      <c r="Q2162">
        <f>VLOOKUP(A2162,'Hospitalisation Details'!$A$1:$H$2344,8,FALSE)</f>
        <v>20</v>
      </c>
    </row>
    <row r="2163" spans="1:17" x14ac:dyDescent="0.3">
      <c r="A2163" t="s">
        <v>190</v>
      </c>
      <c r="B2163" t="str">
        <f>VLOOKUP(A2163, 'Customer Names'!$A$1:$D$2336,3,FALSE)</f>
        <v>Robbins</v>
      </c>
      <c r="C2163">
        <f>VLOOKUP(A2163, 'Medical Examinations'!$A$1:$J$2336,2,FALSE)</f>
        <v>22.05</v>
      </c>
      <c r="D2163">
        <f>VLOOKUP(A2163,'Medical Examinations'!A2162:J4497,3,FALSE)</f>
        <v>4.43</v>
      </c>
      <c r="E2163" t="str">
        <f>VLOOKUP(A2163,'Medical Examinations'!A2162:J4497,4,FALSE)</f>
        <v>Yes</v>
      </c>
      <c r="F2163" t="str">
        <f>VLOOKUP(A2163,'Medical Examinations'!A2162:J4497,4,FALSE)</f>
        <v>Yes</v>
      </c>
      <c r="G2163" t="str">
        <f>VLOOKUP(A2163,'Medical Examinations'!A2163:J4497,6,FALSE)</f>
        <v>No</v>
      </c>
      <c r="H2163">
        <f>VLOOKUP(A2163,'Medical Examinations'!A2163:J4497,7,FALSE)</f>
        <v>0</v>
      </c>
      <c r="I2163" s="8" t="str">
        <f>VLOOKUP(A2163,'Medical Examinations'!A2163:J4497,8,FALSE)</f>
        <v>No</v>
      </c>
      <c r="J2163" t="str">
        <f>VLOOKUP(A2163,'Medical Examinations'!A2163:J4497,9,FALSE)</f>
        <v>Normal weight</v>
      </c>
      <c r="K2163" t="str">
        <f>VLOOKUP(A2163,'Medical Examinations'!A2163:J4497,10,FALSE)</f>
        <v>Normal</v>
      </c>
      <c r="L2163" s="14">
        <f>VLOOKUP(A2163,'Hospitalisation Details'!$A$1:$H$2344,2,FALSE)</f>
        <v>35248</v>
      </c>
      <c r="M2163">
        <f>VLOOKUP(A2163,'Hospitalisation Details'!$A$1:$H$2344,4,FALSE)</f>
        <v>1865.98</v>
      </c>
      <c r="N2163" t="str">
        <f>VLOOKUP(A2163,'Hospitalisation Details'!$A$1:$H$2344,5,FALSE)</f>
        <v>tier - 3</v>
      </c>
      <c r="O2163" t="str">
        <f>VLOOKUP(A2163,'Hospitalisation Details'!$A$1:$H$2344,6,FALSE)</f>
        <v>tier - 3</v>
      </c>
      <c r="P2163" t="str">
        <f>VLOOKUP(A2163,'Hospitalisation Details'!$A$1:$H$2344,7,FALSE)</f>
        <v>R1012</v>
      </c>
      <c r="Q2163">
        <f>VLOOKUP(A2163,'Hospitalisation Details'!$A$1:$H$2344,8,FALSE)</f>
        <v>26</v>
      </c>
    </row>
    <row r="2164" spans="1:17" x14ac:dyDescent="0.3">
      <c r="A2164" t="s">
        <v>188</v>
      </c>
      <c r="B2164" t="str">
        <f>VLOOKUP(A2164, 'Customer Names'!$A$1:$D$2336,3,FALSE)</f>
        <v>Stanislav</v>
      </c>
      <c r="C2164">
        <f>VLOOKUP(A2164, 'Medical Examinations'!$A$1:$J$2336,2,FALSE)</f>
        <v>27.06</v>
      </c>
      <c r="D2164">
        <f>VLOOKUP(A2164,'Medical Examinations'!A2163:J4498,3,FALSE)</f>
        <v>6.14</v>
      </c>
      <c r="E2164" t="str">
        <f>VLOOKUP(A2164,'Medical Examinations'!A2163:J4498,4,FALSE)</f>
        <v>No</v>
      </c>
      <c r="F2164" t="str">
        <f>VLOOKUP(A2164,'Medical Examinations'!A2163:J4498,4,FALSE)</f>
        <v>No</v>
      </c>
      <c r="G2164" t="str">
        <f>VLOOKUP(A2164,'Medical Examinations'!A2164:J4498,6,FALSE)</f>
        <v>No</v>
      </c>
      <c r="H2164">
        <f>VLOOKUP(A2164,'Medical Examinations'!A2164:J4498,7,FALSE)</f>
        <v>1</v>
      </c>
      <c r="I2164" s="8" t="str">
        <f>VLOOKUP(A2164,'Medical Examinations'!A2164:J4498,8,FALSE)</f>
        <v>No</v>
      </c>
      <c r="J2164" t="str">
        <f>VLOOKUP(A2164,'Medical Examinations'!A2164:J4498,9,FALSE)</f>
        <v>Overweight</v>
      </c>
      <c r="K2164" t="str">
        <f>VLOOKUP(A2164,'Medical Examinations'!A2164:J4498,10,FALSE)</f>
        <v>Prediabetes</v>
      </c>
      <c r="L2164" s="14">
        <f>VLOOKUP(A2164,'Hospitalisation Details'!$A$1:$H$2344,2,FALSE)</f>
        <v>38348</v>
      </c>
      <c r="M2164">
        <f>VLOOKUP(A2164,'Hospitalisation Details'!$A$1:$H$2344,4,FALSE)</f>
        <v>1863.45</v>
      </c>
      <c r="N2164" t="str">
        <f>VLOOKUP(A2164,'Hospitalisation Details'!$A$1:$H$2344,5,FALSE)</f>
        <v>tier - 3</v>
      </c>
      <c r="O2164" t="str">
        <f>VLOOKUP(A2164,'Hospitalisation Details'!$A$1:$H$2344,6,FALSE)</f>
        <v>tier - 1</v>
      </c>
      <c r="P2164" t="str">
        <f>VLOOKUP(A2164,'Hospitalisation Details'!$A$1:$H$2344,7,FALSE)</f>
        <v>R1025</v>
      </c>
      <c r="Q2164">
        <f>VLOOKUP(A2164,'Hospitalisation Details'!$A$1:$H$2344,8,FALSE)</f>
        <v>18</v>
      </c>
    </row>
    <row r="2165" spans="1:17" x14ac:dyDescent="0.3">
      <c r="A2165" t="s">
        <v>187</v>
      </c>
      <c r="B2165" t="str">
        <f>VLOOKUP(A2165, 'Customer Names'!$A$1:$D$2336,3,FALSE)</f>
        <v>Meyer</v>
      </c>
      <c r="C2165">
        <f>VLOOKUP(A2165, 'Medical Examinations'!$A$1:$J$2336,2,FALSE)</f>
        <v>20.49</v>
      </c>
      <c r="D2165">
        <f>VLOOKUP(A2165,'Medical Examinations'!A2164:J4499,3,FALSE)</f>
        <v>4.87</v>
      </c>
      <c r="E2165" t="str">
        <f>VLOOKUP(A2165,'Medical Examinations'!A2164:J4499,4,FALSE)</f>
        <v>No</v>
      </c>
      <c r="F2165" t="str">
        <f>VLOOKUP(A2165,'Medical Examinations'!A2164:J4499,4,FALSE)</f>
        <v>No</v>
      </c>
      <c r="G2165" t="str">
        <f>VLOOKUP(A2165,'Medical Examinations'!A2165:J4499,6,FALSE)</f>
        <v>No</v>
      </c>
      <c r="H2165">
        <f>VLOOKUP(A2165,'Medical Examinations'!A2165:J4499,7,FALSE)</f>
        <v>0</v>
      </c>
      <c r="I2165" s="8" t="str">
        <f>VLOOKUP(A2165,'Medical Examinations'!A2165:J4499,8,FALSE)</f>
        <v>No</v>
      </c>
      <c r="J2165" t="str">
        <f>VLOOKUP(A2165,'Medical Examinations'!A2165:J4499,9,FALSE)</f>
        <v>Normal weight</v>
      </c>
      <c r="K2165" t="str">
        <f>VLOOKUP(A2165,'Medical Examinations'!A2165:J4499,10,FALSE)</f>
        <v>Normal</v>
      </c>
      <c r="L2165" s="14">
        <f>VLOOKUP(A2165,'Hospitalisation Details'!$A$1:$H$2344,2,FALSE)</f>
        <v>34674</v>
      </c>
      <c r="M2165">
        <f>VLOOKUP(A2165,'Hospitalisation Details'!$A$1:$H$2344,4,FALSE)</f>
        <v>1850.55</v>
      </c>
      <c r="N2165" t="str">
        <f>VLOOKUP(A2165,'Hospitalisation Details'!$A$1:$H$2344,5,FALSE)</f>
        <v>tier - 3</v>
      </c>
      <c r="O2165" t="str">
        <f>VLOOKUP(A2165,'Hospitalisation Details'!$A$1:$H$2344,6,FALSE)</f>
        <v>tier - 2</v>
      </c>
      <c r="P2165" t="str">
        <f>VLOOKUP(A2165,'Hospitalisation Details'!$A$1:$H$2344,7,FALSE)</f>
        <v>R1012</v>
      </c>
      <c r="Q2165">
        <f>VLOOKUP(A2165,'Hospitalisation Details'!$A$1:$H$2344,8,FALSE)</f>
        <v>28</v>
      </c>
    </row>
    <row r="2166" spans="1:17" x14ac:dyDescent="0.3">
      <c r="A2166" t="s">
        <v>186</v>
      </c>
      <c r="B2166" t="str">
        <f>VLOOKUP(A2166, 'Customer Names'!$A$1:$D$2336,3,FALSE)</f>
        <v>Mears</v>
      </c>
      <c r="C2166">
        <f>VLOOKUP(A2166, 'Medical Examinations'!$A$1:$J$2336,2,FALSE)</f>
        <v>28.4</v>
      </c>
      <c r="D2166">
        <f>VLOOKUP(A2166,'Medical Examinations'!A2165:J4500,3,FALSE)</f>
        <v>4.3</v>
      </c>
      <c r="E2166" t="str">
        <f>VLOOKUP(A2166,'Medical Examinations'!A2165:J4500,4,FALSE)</f>
        <v>No</v>
      </c>
      <c r="F2166" t="str">
        <f>VLOOKUP(A2166,'Medical Examinations'!A2165:J4500,4,FALSE)</f>
        <v>No</v>
      </c>
      <c r="G2166" t="str">
        <f>VLOOKUP(A2166,'Medical Examinations'!A2166:J4500,6,FALSE)</f>
        <v>Yes</v>
      </c>
      <c r="H2166">
        <f>VLOOKUP(A2166,'Medical Examinations'!A2166:J4500,7,FALSE)</f>
        <v>1</v>
      </c>
      <c r="I2166" s="8" t="str">
        <f>VLOOKUP(A2166,'Medical Examinations'!A2166:J4500,8,FALSE)</f>
        <v>No</v>
      </c>
      <c r="J2166" t="str">
        <f>VLOOKUP(A2166,'Medical Examinations'!A2166:J4500,9,FALSE)</f>
        <v>Overweight</v>
      </c>
      <c r="K2166" t="str">
        <f>VLOOKUP(A2166,'Medical Examinations'!A2166:J4500,10,FALSE)</f>
        <v>Normal</v>
      </c>
      <c r="L2166" s="14">
        <f>VLOOKUP(A2166,'Hospitalisation Details'!$A$1:$H$2344,2,FALSE)</f>
        <v>37822</v>
      </c>
      <c r="M2166">
        <f>VLOOKUP(A2166,'Hospitalisation Details'!$A$1:$H$2344,4,FALSE)</f>
        <v>1842.52</v>
      </c>
      <c r="N2166" t="str">
        <f>VLOOKUP(A2166,'Hospitalisation Details'!$A$1:$H$2344,5,FALSE)</f>
        <v>tier - 3</v>
      </c>
      <c r="O2166" t="str">
        <f>VLOOKUP(A2166,'Hospitalisation Details'!$A$1:$H$2344,6,FALSE)</f>
        <v>tier - 2</v>
      </c>
      <c r="P2166" t="str">
        <f>VLOOKUP(A2166,'Hospitalisation Details'!$A$1:$H$2344,7,FALSE)</f>
        <v>R1011</v>
      </c>
      <c r="Q2166">
        <f>VLOOKUP(A2166,'Hospitalisation Details'!$A$1:$H$2344,8,FALSE)</f>
        <v>19</v>
      </c>
    </row>
    <row r="2167" spans="1:17" x14ac:dyDescent="0.3">
      <c r="A2167" t="s">
        <v>185</v>
      </c>
      <c r="B2167" t="str">
        <f>VLOOKUP(A2167, 'Customer Names'!$A$1:$D$2336,3,FALSE)</f>
        <v>Neill</v>
      </c>
      <c r="C2167">
        <f>VLOOKUP(A2167, 'Medical Examinations'!$A$1:$J$2336,2,FALSE)</f>
        <v>41.91</v>
      </c>
      <c r="D2167">
        <f>VLOOKUP(A2167,'Medical Examinations'!A2166:J4501,3,FALSE)</f>
        <v>6.19</v>
      </c>
      <c r="E2167" t="str">
        <f>VLOOKUP(A2167,'Medical Examinations'!A2166:J4501,4,FALSE)</f>
        <v>No</v>
      </c>
      <c r="F2167" t="str">
        <f>VLOOKUP(A2167,'Medical Examinations'!A2166:J4501,4,FALSE)</f>
        <v>No</v>
      </c>
      <c r="G2167" t="str">
        <f>VLOOKUP(A2167,'Medical Examinations'!A2167:J4501,6,FALSE)</f>
        <v>No</v>
      </c>
      <c r="H2167">
        <f>VLOOKUP(A2167,'Medical Examinations'!A2167:J4501,7,FALSE)</f>
        <v>0</v>
      </c>
      <c r="I2167" s="8" t="str">
        <f>VLOOKUP(A2167,'Medical Examinations'!A2167:J4501,8,FALSE)</f>
        <v>No</v>
      </c>
      <c r="J2167" t="str">
        <f>VLOOKUP(A2167,'Medical Examinations'!A2167:J4501,9,FALSE)</f>
        <v>Obesity</v>
      </c>
      <c r="K2167" t="str">
        <f>VLOOKUP(A2167,'Medical Examinations'!A2167:J4501,10,FALSE)</f>
        <v>Prediabetes</v>
      </c>
      <c r="L2167" s="14">
        <f>VLOOKUP(A2167,'Hospitalisation Details'!$A$1:$H$2344,2,FALSE)</f>
        <v>36506</v>
      </c>
      <c r="M2167">
        <f>VLOOKUP(A2167,'Hospitalisation Details'!$A$1:$H$2344,4,FALSE)</f>
        <v>1837.28</v>
      </c>
      <c r="N2167" t="str">
        <f>VLOOKUP(A2167,'Hospitalisation Details'!$A$1:$H$2344,5,FALSE)</f>
        <v>tier - 3</v>
      </c>
      <c r="O2167" t="str">
        <f>VLOOKUP(A2167,'Hospitalisation Details'!$A$1:$H$2344,6,FALSE)</f>
        <v>tier - 2</v>
      </c>
      <c r="P2167" t="str">
        <f>VLOOKUP(A2167,'Hospitalisation Details'!$A$1:$H$2344,7,FALSE)</f>
        <v>R1013</v>
      </c>
      <c r="Q2167">
        <f>VLOOKUP(A2167,'Hospitalisation Details'!$A$1:$H$2344,8,FALSE)</f>
        <v>23</v>
      </c>
    </row>
    <row r="2168" spans="1:17" x14ac:dyDescent="0.3">
      <c r="A2168" t="s">
        <v>184</v>
      </c>
      <c r="B2168" t="str">
        <f>VLOOKUP(A2168, 'Customer Names'!$A$1:$D$2336,3,FALSE)</f>
        <v>Tola</v>
      </c>
      <c r="C2168">
        <f>VLOOKUP(A2168, 'Medical Examinations'!$A$1:$J$2336,2,FALSE)</f>
        <v>24.6</v>
      </c>
      <c r="D2168">
        <f>VLOOKUP(A2168,'Medical Examinations'!A2167:J4502,3,FALSE)</f>
        <v>6.19</v>
      </c>
      <c r="E2168" t="str">
        <f>VLOOKUP(A2168,'Medical Examinations'!A2167:J4502,4,FALSE)</f>
        <v>No</v>
      </c>
      <c r="F2168" t="str">
        <f>VLOOKUP(A2168,'Medical Examinations'!A2167:J4502,4,FALSE)</f>
        <v>No</v>
      </c>
      <c r="G2168" t="str">
        <f>VLOOKUP(A2168,'Medical Examinations'!A2168:J4502,6,FALSE)</f>
        <v>Yes</v>
      </c>
      <c r="H2168">
        <f>VLOOKUP(A2168,'Medical Examinations'!A2168:J4502,7,FALSE)</f>
        <v>1</v>
      </c>
      <c r="I2168" s="8" t="str">
        <f>VLOOKUP(A2168,'Medical Examinations'!A2168:J4502,8,FALSE)</f>
        <v>No</v>
      </c>
      <c r="J2168" t="str">
        <f>VLOOKUP(A2168,'Medical Examinations'!A2168:J4502,9,FALSE)</f>
        <v>Normal weight</v>
      </c>
      <c r="K2168" t="str">
        <f>VLOOKUP(A2168,'Medical Examinations'!A2168:J4502,10,FALSE)</f>
        <v>Prediabetes</v>
      </c>
      <c r="L2168" s="14">
        <f>VLOOKUP(A2168,'Hospitalisation Details'!$A$1:$H$2344,2,FALSE)</f>
        <v>37837</v>
      </c>
      <c r="M2168">
        <f>VLOOKUP(A2168,'Hospitalisation Details'!$A$1:$H$2344,4,FALSE)</f>
        <v>1837.24</v>
      </c>
      <c r="N2168" t="str">
        <f>VLOOKUP(A2168,'Hospitalisation Details'!$A$1:$H$2344,5,FALSE)</f>
        <v>tier - 3</v>
      </c>
      <c r="O2168" t="str">
        <f>VLOOKUP(A2168,'Hospitalisation Details'!$A$1:$H$2344,6,FALSE)</f>
        <v>tier - 2</v>
      </c>
      <c r="P2168" t="str">
        <f>VLOOKUP(A2168,'Hospitalisation Details'!$A$1:$H$2344,7,FALSE)</f>
        <v>R1011</v>
      </c>
      <c r="Q2168">
        <f>VLOOKUP(A2168,'Hospitalisation Details'!$A$1:$H$2344,8,FALSE)</f>
        <v>19</v>
      </c>
    </row>
    <row r="2169" spans="1:17" x14ac:dyDescent="0.3">
      <c r="A2169" t="s">
        <v>183</v>
      </c>
      <c r="B2169" t="str">
        <f>VLOOKUP(A2169, 'Customer Names'!$A$1:$D$2336,3,FALSE)</f>
        <v>Briskman</v>
      </c>
      <c r="C2169">
        <f>VLOOKUP(A2169, 'Medical Examinations'!$A$1:$J$2336,2,FALSE)</f>
        <v>20.9</v>
      </c>
      <c r="D2169">
        <f>VLOOKUP(A2169,'Medical Examinations'!A2168:J4503,3,FALSE)</f>
        <v>5.12</v>
      </c>
      <c r="E2169" t="str">
        <f>VLOOKUP(A2169,'Medical Examinations'!A2168:J4503,4,FALSE)</f>
        <v>No</v>
      </c>
      <c r="F2169" t="str">
        <f>VLOOKUP(A2169,'Medical Examinations'!A2168:J4503,4,FALSE)</f>
        <v>No</v>
      </c>
      <c r="G2169" t="str">
        <f>VLOOKUP(A2169,'Medical Examinations'!A2169:J4503,6,FALSE)</f>
        <v>Yes</v>
      </c>
      <c r="H2169">
        <f>VLOOKUP(A2169,'Medical Examinations'!A2169:J4503,7,FALSE)</f>
        <v>1</v>
      </c>
      <c r="I2169" s="8" t="str">
        <f>VLOOKUP(A2169,'Medical Examinations'!A2169:J4503,8,FALSE)</f>
        <v>No</v>
      </c>
      <c r="J2169" t="str">
        <f>VLOOKUP(A2169,'Medical Examinations'!A2169:J4503,9,FALSE)</f>
        <v>Normal weight</v>
      </c>
      <c r="K2169" t="str">
        <f>VLOOKUP(A2169,'Medical Examinations'!A2169:J4503,10,FALSE)</f>
        <v>Normal</v>
      </c>
      <c r="L2169" s="14">
        <f>VLOOKUP(A2169,'Hospitalisation Details'!$A$1:$H$2344,2,FALSE)</f>
        <v>37844</v>
      </c>
      <c r="M2169">
        <f>VLOOKUP(A2169,'Hospitalisation Details'!$A$1:$H$2344,4,FALSE)</f>
        <v>1832.09</v>
      </c>
      <c r="N2169" t="str">
        <f>VLOOKUP(A2169,'Hospitalisation Details'!$A$1:$H$2344,5,FALSE)</f>
        <v>tier - 3</v>
      </c>
      <c r="O2169" t="str">
        <f>VLOOKUP(A2169,'Hospitalisation Details'!$A$1:$H$2344,6,FALSE)</f>
        <v>tier - 3</v>
      </c>
      <c r="P2169" t="str">
        <f>VLOOKUP(A2169,'Hospitalisation Details'!$A$1:$H$2344,7,FALSE)</f>
        <v>R1011</v>
      </c>
      <c r="Q2169">
        <f>VLOOKUP(A2169,'Hospitalisation Details'!$A$1:$H$2344,8,FALSE)</f>
        <v>19</v>
      </c>
    </row>
    <row r="2170" spans="1:17" x14ac:dyDescent="0.3">
      <c r="A2170" t="s">
        <v>182</v>
      </c>
      <c r="B2170" t="str">
        <f>VLOOKUP(A2170, 'Customer Names'!$A$1:$D$2336,3,FALSE)</f>
        <v>Ritzenhein</v>
      </c>
      <c r="C2170">
        <f>VLOOKUP(A2170, 'Medical Examinations'!$A$1:$J$2336,2,FALSE)</f>
        <v>34.4</v>
      </c>
      <c r="D2170">
        <f>VLOOKUP(A2170,'Medical Examinations'!A2169:J4504,3,FALSE)</f>
        <v>4.04</v>
      </c>
      <c r="E2170" t="str">
        <f>VLOOKUP(A2170,'Medical Examinations'!A2169:J4504,4,FALSE)</f>
        <v>No</v>
      </c>
      <c r="F2170" t="str">
        <f>VLOOKUP(A2170,'Medical Examinations'!A2169:J4504,4,FALSE)</f>
        <v>No</v>
      </c>
      <c r="G2170" t="str">
        <f>VLOOKUP(A2170,'Medical Examinations'!A2170:J4504,6,FALSE)</f>
        <v>No</v>
      </c>
      <c r="H2170">
        <f>VLOOKUP(A2170,'Medical Examinations'!A2170:J4504,7,FALSE)</f>
        <v>0</v>
      </c>
      <c r="I2170" s="8" t="str">
        <f>VLOOKUP(A2170,'Medical Examinations'!A2170:J4504,8,FALSE)</f>
        <v>No</v>
      </c>
      <c r="J2170" t="str">
        <f>VLOOKUP(A2170,'Medical Examinations'!A2170:J4504,9,FALSE)</f>
        <v>Obesity</v>
      </c>
      <c r="K2170" t="str">
        <f>VLOOKUP(A2170,'Medical Examinations'!A2170:J4504,10,FALSE)</f>
        <v>Normal</v>
      </c>
      <c r="L2170" s="14">
        <f>VLOOKUP(A2170,'Hospitalisation Details'!$A$1:$H$2344,2,FALSE)</f>
        <v>36434</v>
      </c>
      <c r="M2170">
        <f>VLOOKUP(A2170,'Hospitalisation Details'!$A$1:$H$2344,4,FALSE)</f>
        <v>1826.84</v>
      </c>
      <c r="N2170" t="str">
        <f>VLOOKUP(A2170,'Hospitalisation Details'!$A$1:$H$2344,5,FALSE)</f>
        <v>tier - 3</v>
      </c>
      <c r="O2170" t="str">
        <f>VLOOKUP(A2170,'Hospitalisation Details'!$A$1:$H$2344,6,FALSE)</f>
        <v>tier - 2</v>
      </c>
      <c r="P2170" t="str">
        <f>VLOOKUP(A2170,'Hospitalisation Details'!$A$1:$H$2344,7,FALSE)</f>
        <v>R1011</v>
      </c>
      <c r="Q2170">
        <f>VLOOKUP(A2170,'Hospitalisation Details'!$A$1:$H$2344,8,FALSE)</f>
        <v>23</v>
      </c>
    </row>
    <row r="2171" spans="1:17" x14ac:dyDescent="0.3">
      <c r="A2171" t="s">
        <v>181</v>
      </c>
      <c r="B2171" t="str">
        <f>VLOOKUP(A2171, 'Customer Names'!$A$1:$D$2336,3,FALSE)</f>
        <v>Malkowski</v>
      </c>
      <c r="C2171">
        <f>VLOOKUP(A2171, 'Medical Examinations'!$A$1:$J$2336,2,FALSE)</f>
        <v>32.56</v>
      </c>
      <c r="D2171">
        <f>VLOOKUP(A2171,'Medical Examinations'!A2170:J4505,3,FALSE)</f>
        <v>5.36</v>
      </c>
      <c r="E2171" t="str">
        <f>VLOOKUP(A2171,'Medical Examinations'!A2170:J4505,4,FALSE)</f>
        <v>No</v>
      </c>
      <c r="F2171" t="str">
        <f>VLOOKUP(A2171,'Medical Examinations'!A2170:J4505,4,FALSE)</f>
        <v>No</v>
      </c>
      <c r="G2171" t="str">
        <f>VLOOKUP(A2171,'Medical Examinations'!A2171:J4505,6,FALSE)</f>
        <v>No</v>
      </c>
      <c r="H2171">
        <f>VLOOKUP(A2171,'Medical Examinations'!A2171:J4505,7,FALSE)</f>
        <v>0</v>
      </c>
      <c r="I2171" s="8" t="str">
        <f>VLOOKUP(A2171,'Medical Examinations'!A2171:J4505,8,FALSE)</f>
        <v>No</v>
      </c>
      <c r="J2171" t="str">
        <f>VLOOKUP(A2171,'Medical Examinations'!A2171:J4505,9,FALSE)</f>
        <v>Obesity</v>
      </c>
      <c r="K2171" t="str">
        <f>VLOOKUP(A2171,'Medical Examinations'!A2171:J4505,10,FALSE)</f>
        <v>Normal</v>
      </c>
      <c r="L2171" s="14">
        <f>VLOOKUP(A2171,'Hospitalisation Details'!$A$1:$H$2344,2,FALSE)</f>
        <v>36481</v>
      </c>
      <c r="M2171">
        <f>VLOOKUP(A2171,'Hospitalisation Details'!$A$1:$H$2344,4,FALSE)</f>
        <v>1824.29</v>
      </c>
      <c r="N2171" t="str">
        <f>VLOOKUP(A2171,'Hospitalisation Details'!$A$1:$H$2344,5,FALSE)</f>
        <v>tier - 3</v>
      </c>
      <c r="O2171" t="str">
        <f>VLOOKUP(A2171,'Hospitalisation Details'!$A$1:$H$2344,6,FALSE)</f>
        <v>tier - 3</v>
      </c>
      <c r="P2171" t="str">
        <f>VLOOKUP(A2171,'Hospitalisation Details'!$A$1:$H$2344,7,FALSE)</f>
        <v>R1013</v>
      </c>
      <c r="Q2171">
        <f>VLOOKUP(A2171,'Hospitalisation Details'!$A$1:$H$2344,8,FALSE)</f>
        <v>23</v>
      </c>
    </row>
    <row r="2172" spans="1:17" x14ac:dyDescent="0.3">
      <c r="A2172" t="s">
        <v>180</v>
      </c>
      <c r="B2172" t="str">
        <f>VLOOKUP(A2172, 'Customer Names'!$A$1:$D$2336,3,FALSE)</f>
        <v>Andreyko</v>
      </c>
      <c r="C2172">
        <f>VLOOKUP(A2172, 'Medical Examinations'!$A$1:$J$2336,2,FALSE)</f>
        <v>27.98</v>
      </c>
      <c r="D2172">
        <f>VLOOKUP(A2172,'Medical Examinations'!A2171:J4506,3,FALSE)</f>
        <v>4.38</v>
      </c>
      <c r="E2172" t="str">
        <f>VLOOKUP(A2172,'Medical Examinations'!A2171:J4506,4,FALSE)</f>
        <v>No</v>
      </c>
      <c r="F2172" t="str">
        <f>VLOOKUP(A2172,'Medical Examinations'!A2171:J4506,4,FALSE)</f>
        <v>No</v>
      </c>
      <c r="G2172" t="str">
        <f>VLOOKUP(A2172,'Medical Examinations'!A2172:J4506,6,FALSE)</f>
        <v>No</v>
      </c>
      <c r="H2172">
        <f>VLOOKUP(A2172,'Medical Examinations'!A2172:J4506,7,FALSE)</f>
        <v>1</v>
      </c>
      <c r="I2172" s="8" t="str">
        <f>VLOOKUP(A2172,'Medical Examinations'!A2172:J4506,8,FALSE)</f>
        <v>No</v>
      </c>
      <c r="J2172" t="str">
        <f>VLOOKUP(A2172,'Medical Examinations'!A2172:J4506,9,FALSE)</f>
        <v>Overweight</v>
      </c>
      <c r="K2172" t="str">
        <f>VLOOKUP(A2172,'Medical Examinations'!A2172:J4506,10,FALSE)</f>
        <v>Normal</v>
      </c>
      <c r="L2172" s="14">
        <f>VLOOKUP(A2172,'Hospitalisation Details'!$A$1:$H$2344,2,FALSE)</f>
        <v>38218</v>
      </c>
      <c r="M2172">
        <f>VLOOKUP(A2172,'Hospitalisation Details'!$A$1:$H$2344,4,FALSE)</f>
        <v>1822.54</v>
      </c>
      <c r="N2172" t="str">
        <f>VLOOKUP(A2172,'Hospitalisation Details'!$A$1:$H$2344,5,FALSE)</f>
        <v>tier - 3</v>
      </c>
      <c r="O2172" t="str">
        <f>VLOOKUP(A2172,'Hospitalisation Details'!$A$1:$H$2344,6,FALSE)</f>
        <v>tier - 1</v>
      </c>
      <c r="P2172" t="str">
        <f>VLOOKUP(A2172,'Hospitalisation Details'!$A$1:$H$2344,7,FALSE)</f>
        <v>R1012</v>
      </c>
      <c r="Q2172">
        <f>VLOOKUP(A2172,'Hospitalisation Details'!$A$1:$H$2344,8,FALSE)</f>
        <v>18</v>
      </c>
    </row>
    <row r="2173" spans="1:17" x14ac:dyDescent="0.3">
      <c r="A2173" t="s">
        <v>179</v>
      </c>
      <c r="B2173" t="str">
        <f>VLOOKUP(A2173, 'Customer Names'!$A$1:$D$2336,3,FALSE)</f>
        <v>Landry</v>
      </c>
      <c r="C2173">
        <f>VLOOKUP(A2173, 'Medical Examinations'!$A$1:$J$2336,2,FALSE)</f>
        <v>26.51</v>
      </c>
      <c r="D2173">
        <f>VLOOKUP(A2173,'Medical Examinations'!A2172:J4507,3,FALSE)</f>
        <v>4.58</v>
      </c>
      <c r="E2173" t="str">
        <f>VLOOKUP(A2173,'Medical Examinations'!A2172:J4507,4,FALSE)</f>
        <v>No</v>
      </c>
      <c r="F2173" t="str">
        <f>VLOOKUP(A2173,'Medical Examinations'!A2172:J4507,4,FALSE)</f>
        <v>No</v>
      </c>
      <c r="G2173" t="str">
        <f>VLOOKUP(A2173,'Medical Examinations'!A2173:J4507,6,FALSE)</f>
        <v>No</v>
      </c>
      <c r="H2173">
        <f>VLOOKUP(A2173,'Medical Examinations'!A2173:J4507,7,FALSE)</f>
        <v>0</v>
      </c>
      <c r="I2173" s="8" t="str">
        <f>VLOOKUP(A2173,'Medical Examinations'!A2173:J4507,8,FALSE)</f>
        <v>No</v>
      </c>
      <c r="J2173" t="str">
        <f>VLOOKUP(A2173,'Medical Examinations'!A2173:J4507,9,FALSE)</f>
        <v>Overweight</v>
      </c>
      <c r="K2173" t="str">
        <f>VLOOKUP(A2173,'Medical Examinations'!A2173:J4507,10,FALSE)</f>
        <v>Normal</v>
      </c>
      <c r="L2173" s="14">
        <f>VLOOKUP(A2173,'Hospitalisation Details'!$A$1:$H$2344,2,FALSE)</f>
        <v>36428</v>
      </c>
      <c r="M2173">
        <f>VLOOKUP(A2173,'Hospitalisation Details'!$A$1:$H$2344,4,FALSE)</f>
        <v>1815.88</v>
      </c>
      <c r="N2173" t="str">
        <f>VLOOKUP(A2173,'Hospitalisation Details'!$A$1:$H$2344,5,FALSE)</f>
        <v>tier - 3</v>
      </c>
      <c r="O2173" t="str">
        <f>VLOOKUP(A2173,'Hospitalisation Details'!$A$1:$H$2344,6,FALSE)</f>
        <v>tier - 3</v>
      </c>
      <c r="P2173" t="str">
        <f>VLOOKUP(A2173,'Hospitalisation Details'!$A$1:$H$2344,7,FALSE)</f>
        <v>R1013</v>
      </c>
      <c r="Q2173">
        <f>VLOOKUP(A2173,'Hospitalisation Details'!$A$1:$H$2344,8,FALSE)</f>
        <v>23</v>
      </c>
    </row>
    <row r="2174" spans="1:17" x14ac:dyDescent="0.3">
      <c r="A2174" t="s">
        <v>178</v>
      </c>
      <c r="B2174" t="str">
        <f>VLOOKUP(A2174, 'Customer Names'!$A$1:$D$2336,3,FALSE)</f>
        <v>Lozier</v>
      </c>
      <c r="C2174">
        <f>VLOOKUP(A2174, 'Medical Examinations'!$A$1:$J$2336,2,FALSE)</f>
        <v>29.734999999999999</v>
      </c>
      <c r="D2174">
        <f>VLOOKUP(A2174,'Medical Examinations'!A2173:J4508,3,FALSE)</f>
        <v>11.92</v>
      </c>
      <c r="E2174" t="str">
        <f>VLOOKUP(A2174,'Medical Examinations'!A2173:J4508,4,FALSE)</f>
        <v>No</v>
      </c>
      <c r="F2174" t="str">
        <f>VLOOKUP(A2174,'Medical Examinations'!A2173:J4508,4,FALSE)</f>
        <v>No</v>
      </c>
      <c r="G2174" t="str">
        <f>VLOOKUP(A2174,'Medical Examinations'!A2174:J4508,6,FALSE)</f>
        <v>No</v>
      </c>
      <c r="H2174">
        <f>VLOOKUP(A2174,'Medical Examinations'!A2174:J4508,7,FALSE)</f>
        <v>0</v>
      </c>
      <c r="I2174" s="8" t="str">
        <f>VLOOKUP(A2174,'Medical Examinations'!A2174:J4508,8,FALSE)</f>
        <v>No</v>
      </c>
      <c r="J2174" t="str">
        <f>VLOOKUP(A2174,'Medical Examinations'!A2174:J4508,9,FALSE)</f>
        <v>Overweight</v>
      </c>
      <c r="K2174" t="str">
        <f>VLOOKUP(A2174,'Medical Examinations'!A2174:J4508,10,FALSE)</f>
        <v>Diabetes</v>
      </c>
      <c r="L2174" s="14">
        <f>VLOOKUP(A2174,'Hospitalisation Details'!$A$1:$H$2344,2,FALSE)</f>
        <v>37603</v>
      </c>
      <c r="M2174">
        <f>VLOOKUP(A2174,'Hospitalisation Details'!$A$1:$H$2344,4,FALSE)</f>
        <v>1769.53</v>
      </c>
      <c r="N2174" t="str">
        <f>VLOOKUP(A2174,'Hospitalisation Details'!$A$1:$H$2344,5,FALSE)</f>
        <v>tier - 3</v>
      </c>
      <c r="O2174" t="str">
        <f>VLOOKUP(A2174,'Hospitalisation Details'!$A$1:$H$2344,6,FALSE)</f>
        <v>tier - 3</v>
      </c>
      <c r="P2174" t="str">
        <f>VLOOKUP(A2174,'Hospitalisation Details'!$A$1:$H$2344,7,FALSE)</f>
        <v>R1012</v>
      </c>
      <c r="Q2174">
        <f>VLOOKUP(A2174,'Hospitalisation Details'!$A$1:$H$2344,8,FALSE)</f>
        <v>20</v>
      </c>
    </row>
    <row r="2175" spans="1:17" x14ac:dyDescent="0.3">
      <c r="A2175" t="s">
        <v>177</v>
      </c>
      <c r="B2175" t="str">
        <f>VLOOKUP(A2175, 'Customer Names'!$A$1:$D$2336,3,FALSE)</f>
        <v>O'Brien</v>
      </c>
      <c r="C2175">
        <f>VLOOKUP(A2175, 'Medical Examinations'!$A$1:$J$2336,2,FALSE)</f>
        <v>40.5</v>
      </c>
      <c r="D2175">
        <f>VLOOKUP(A2175,'Medical Examinations'!A2174:J4509,3,FALSE)</f>
        <v>5.4</v>
      </c>
      <c r="E2175" t="str">
        <f>VLOOKUP(A2175,'Medical Examinations'!A2174:J4509,4,FALSE)</f>
        <v>No</v>
      </c>
      <c r="F2175" t="str">
        <f>VLOOKUP(A2175,'Medical Examinations'!A2174:J4509,4,FALSE)</f>
        <v>No</v>
      </c>
      <c r="G2175" t="str">
        <f>VLOOKUP(A2175,'Medical Examinations'!A2175:J4509,6,FALSE)</f>
        <v>Yes</v>
      </c>
      <c r="H2175">
        <f>VLOOKUP(A2175,'Medical Examinations'!A2175:J4509,7,FALSE)</f>
        <v>1</v>
      </c>
      <c r="I2175" s="8" t="str">
        <f>VLOOKUP(A2175,'Medical Examinations'!A2175:J4509,8,FALSE)</f>
        <v>No</v>
      </c>
      <c r="J2175" t="str">
        <f>VLOOKUP(A2175,'Medical Examinations'!A2175:J4509,9,FALSE)</f>
        <v>Obesity</v>
      </c>
      <c r="K2175" t="str">
        <f>VLOOKUP(A2175,'Medical Examinations'!A2175:J4509,10,FALSE)</f>
        <v>Normal</v>
      </c>
      <c r="L2175" s="14">
        <f>VLOOKUP(A2175,'Hospitalisation Details'!$A$1:$H$2344,2,FALSE)</f>
        <v>37944</v>
      </c>
      <c r="M2175">
        <f>VLOOKUP(A2175,'Hospitalisation Details'!$A$1:$H$2344,4,FALSE)</f>
        <v>1759.34</v>
      </c>
      <c r="N2175" t="str">
        <f>VLOOKUP(A2175,'Hospitalisation Details'!$A$1:$H$2344,5,FALSE)</f>
        <v>tier - 3</v>
      </c>
      <c r="O2175" t="str">
        <f>VLOOKUP(A2175,'Hospitalisation Details'!$A$1:$H$2344,6,FALSE)</f>
        <v>tier - 1</v>
      </c>
      <c r="P2175" t="str">
        <f>VLOOKUP(A2175,'Hospitalisation Details'!$A$1:$H$2344,7,FALSE)</f>
        <v>R1011</v>
      </c>
      <c r="Q2175">
        <f>VLOOKUP(A2175,'Hospitalisation Details'!$A$1:$H$2344,8,FALSE)</f>
        <v>19</v>
      </c>
    </row>
    <row r="2176" spans="1:17" x14ac:dyDescent="0.3">
      <c r="A2176" t="s">
        <v>176</v>
      </c>
      <c r="B2176" t="str">
        <f>VLOOKUP(A2176, 'Customer Names'!$A$1:$D$2336,3,FALSE)</f>
        <v>Rodas</v>
      </c>
      <c r="C2176">
        <f>VLOOKUP(A2176, 'Medical Examinations'!$A$1:$J$2336,2,FALSE)</f>
        <v>25.64</v>
      </c>
      <c r="D2176">
        <f>VLOOKUP(A2176,'Medical Examinations'!A2175:J4510,3,FALSE)</f>
        <v>4.76</v>
      </c>
      <c r="E2176" t="str">
        <f>VLOOKUP(A2176,'Medical Examinations'!A2175:J4510,4,FALSE)</f>
        <v>No</v>
      </c>
      <c r="F2176" t="str">
        <f>VLOOKUP(A2176,'Medical Examinations'!A2175:J4510,4,FALSE)</f>
        <v>No</v>
      </c>
      <c r="G2176" t="str">
        <f>VLOOKUP(A2176,'Medical Examinations'!A2176:J4510,6,FALSE)</f>
        <v>No</v>
      </c>
      <c r="H2176">
        <f>VLOOKUP(A2176,'Medical Examinations'!A2176:J4510,7,FALSE)</f>
        <v>1</v>
      </c>
      <c r="I2176" s="8" t="str">
        <f>VLOOKUP(A2176,'Medical Examinations'!A2176:J4510,8,FALSE)</f>
        <v>No</v>
      </c>
      <c r="J2176" t="str">
        <f>VLOOKUP(A2176,'Medical Examinations'!A2176:J4510,9,FALSE)</f>
        <v>Overweight</v>
      </c>
      <c r="K2176" t="str">
        <f>VLOOKUP(A2176,'Medical Examinations'!A2176:J4510,10,FALSE)</f>
        <v>Normal</v>
      </c>
      <c r="L2176" s="14">
        <f>VLOOKUP(A2176,'Hospitalisation Details'!$A$1:$H$2344,2,FALSE)</f>
        <v>36075</v>
      </c>
      <c r="M2176">
        <f>VLOOKUP(A2176,'Hospitalisation Details'!$A$1:$H$2344,4,FALSE)</f>
        <v>1756.6</v>
      </c>
      <c r="N2176" t="str">
        <f>VLOOKUP(A2176,'Hospitalisation Details'!$A$1:$H$2344,5,FALSE)</f>
        <v>tier - 3</v>
      </c>
      <c r="O2176" t="str">
        <f>VLOOKUP(A2176,'Hospitalisation Details'!$A$1:$H$2344,6,FALSE)</f>
        <v>tier - 3</v>
      </c>
      <c r="P2176" t="str">
        <f>VLOOKUP(A2176,'Hospitalisation Details'!$A$1:$H$2344,7,FALSE)</f>
        <v>R1013</v>
      </c>
      <c r="Q2176">
        <f>VLOOKUP(A2176,'Hospitalisation Details'!$A$1:$H$2344,8,FALSE)</f>
        <v>24</v>
      </c>
    </row>
    <row r="2177" spans="1:17" x14ac:dyDescent="0.3">
      <c r="A2177" t="s">
        <v>175</v>
      </c>
      <c r="B2177" t="str">
        <f>VLOOKUP(A2177, 'Customer Names'!$A$1:$D$2336,3,FALSE)</f>
        <v>O'Connor</v>
      </c>
      <c r="C2177">
        <f>VLOOKUP(A2177, 'Medical Examinations'!$A$1:$J$2336,2,FALSE)</f>
        <v>32.9</v>
      </c>
      <c r="D2177">
        <f>VLOOKUP(A2177,'Medical Examinations'!A2176:J4511,3,FALSE)</f>
        <v>4.78</v>
      </c>
      <c r="E2177" t="str">
        <f>VLOOKUP(A2177,'Medical Examinations'!A2176:J4511,4,FALSE)</f>
        <v>No</v>
      </c>
      <c r="F2177" t="str">
        <f>VLOOKUP(A2177,'Medical Examinations'!A2176:J4511,4,FALSE)</f>
        <v>No</v>
      </c>
      <c r="G2177" t="str">
        <f>VLOOKUP(A2177,'Medical Examinations'!A2177:J4511,6,FALSE)</f>
        <v>Yes</v>
      </c>
      <c r="H2177">
        <f>VLOOKUP(A2177,'Medical Examinations'!A2177:J4511,7,FALSE)</f>
        <v>1</v>
      </c>
      <c r="I2177" s="8" t="str">
        <f>VLOOKUP(A2177,'Medical Examinations'!A2177:J4511,8,FALSE)</f>
        <v>No</v>
      </c>
      <c r="J2177" t="str">
        <f>VLOOKUP(A2177,'Medical Examinations'!A2177:J4511,9,FALSE)</f>
        <v>Obesity</v>
      </c>
      <c r="K2177" t="str">
        <f>VLOOKUP(A2177,'Medical Examinations'!A2177:J4511,10,FALSE)</f>
        <v>Normal</v>
      </c>
      <c r="L2177" s="14">
        <f>VLOOKUP(A2177,'Hospitalisation Details'!$A$1:$H$2344,2,FALSE)</f>
        <v>37890</v>
      </c>
      <c r="M2177">
        <f>VLOOKUP(A2177,'Hospitalisation Details'!$A$1:$H$2344,4,FALSE)</f>
        <v>1748.77</v>
      </c>
      <c r="N2177" t="str">
        <f>VLOOKUP(A2177,'Hospitalisation Details'!$A$1:$H$2344,5,FALSE)</f>
        <v>tier - 3</v>
      </c>
      <c r="O2177" t="str">
        <f>VLOOKUP(A2177,'Hospitalisation Details'!$A$1:$H$2344,6,FALSE)</f>
        <v>tier - 1</v>
      </c>
      <c r="P2177" t="str">
        <f>VLOOKUP(A2177,'Hospitalisation Details'!$A$1:$H$2344,7,FALSE)</f>
        <v>R1011</v>
      </c>
      <c r="Q2177">
        <f>VLOOKUP(A2177,'Hospitalisation Details'!$A$1:$H$2344,8,FALSE)</f>
        <v>19</v>
      </c>
    </row>
    <row r="2178" spans="1:17" x14ac:dyDescent="0.3">
      <c r="A2178" t="s">
        <v>174</v>
      </c>
      <c r="B2178" t="str">
        <f>VLOOKUP(A2178, 'Customer Names'!$A$1:$D$2336,3,FALSE)</f>
        <v>White</v>
      </c>
      <c r="C2178">
        <f>VLOOKUP(A2178, 'Medical Examinations'!$A$1:$J$2336,2,FALSE)</f>
        <v>29.8</v>
      </c>
      <c r="D2178">
        <f>VLOOKUP(A2178,'Medical Examinations'!A2177:J4512,3,FALSE)</f>
        <v>4.26</v>
      </c>
      <c r="E2178" t="str">
        <f>VLOOKUP(A2178,'Medical Examinations'!A2177:J4512,4,FALSE)</f>
        <v>No</v>
      </c>
      <c r="F2178" t="str">
        <f>VLOOKUP(A2178,'Medical Examinations'!A2177:J4512,4,FALSE)</f>
        <v>No</v>
      </c>
      <c r="G2178" t="str">
        <f>VLOOKUP(A2178,'Medical Examinations'!A2178:J4512,6,FALSE)</f>
        <v>Yes</v>
      </c>
      <c r="H2178">
        <f>VLOOKUP(A2178,'Medical Examinations'!A2178:J4512,7,FALSE)</f>
        <v>1</v>
      </c>
      <c r="I2178" s="8" t="str">
        <f>VLOOKUP(A2178,'Medical Examinations'!A2178:J4512,8,FALSE)</f>
        <v>No</v>
      </c>
      <c r="J2178" t="str">
        <f>VLOOKUP(A2178,'Medical Examinations'!A2178:J4512,9,FALSE)</f>
        <v>Overweight</v>
      </c>
      <c r="K2178" t="str">
        <f>VLOOKUP(A2178,'Medical Examinations'!A2178:J4512,10,FALSE)</f>
        <v>Normal</v>
      </c>
      <c r="L2178" s="14">
        <f>VLOOKUP(A2178,'Hospitalisation Details'!$A$1:$H$2344,2,FALSE)</f>
        <v>37830</v>
      </c>
      <c r="M2178">
        <f>VLOOKUP(A2178,'Hospitalisation Details'!$A$1:$H$2344,4,FALSE)</f>
        <v>1744.47</v>
      </c>
      <c r="N2178" t="str">
        <f>VLOOKUP(A2178,'Hospitalisation Details'!$A$1:$H$2344,5,FALSE)</f>
        <v>tier - 3</v>
      </c>
      <c r="O2178" t="str">
        <f>VLOOKUP(A2178,'Hospitalisation Details'!$A$1:$H$2344,6,FALSE)</f>
        <v>tier - 1</v>
      </c>
      <c r="P2178" t="str">
        <f>VLOOKUP(A2178,'Hospitalisation Details'!$A$1:$H$2344,7,FALSE)</f>
        <v>R1011</v>
      </c>
      <c r="Q2178">
        <f>VLOOKUP(A2178,'Hospitalisation Details'!$A$1:$H$2344,8,FALSE)</f>
        <v>19</v>
      </c>
    </row>
    <row r="2179" spans="1:17" x14ac:dyDescent="0.3">
      <c r="A2179" t="s">
        <v>173</v>
      </c>
      <c r="B2179" t="str">
        <f>VLOOKUP(A2179, 'Customer Names'!$A$1:$D$2336,3,FALSE)</f>
        <v>Davenport</v>
      </c>
      <c r="C2179">
        <f>VLOOKUP(A2179, 'Medical Examinations'!$A$1:$J$2336,2,FALSE)</f>
        <v>28.9</v>
      </c>
      <c r="D2179">
        <f>VLOOKUP(A2179,'Medical Examinations'!A2178:J4513,3,FALSE)</f>
        <v>5.85</v>
      </c>
      <c r="E2179" t="str">
        <f>VLOOKUP(A2179,'Medical Examinations'!A2178:J4513,4,FALSE)</f>
        <v>No</v>
      </c>
      <c r="F2179" t="str">
        <f>VLOOKUP(A2179,'Medical Examinations'!A2178:J4513,4,FALSE)</f>
        <v>No</v>
      </c>
      <c r="G2179" t="str">
        <f>VLOOKUP(A2179,'Medical Examinations'!A2179:J4513,6,FALSE)</f>
        <v>Yes</v>
      </c>
      <c r="H2179">
        <f>VLOOKUP(A2179,'Medical Examinations'!A2179:J4513,7,FALSE)</f>
        <v>1</v>
      </c>
      <c r="I2179" s="8" t="str">
        <f>VLOOKUP(A2179,'Medical Examinations'!A2179:J4513,8,FALSE)</f>
        <v>No</v>
      </c>
      <c r="J2179" t="str">
        <f>VLOOKUP(A2179,'Medical Examinations'!A2179:J4513,9,FALSE)</f>
        <v>Overweight</v>
      </c>
      <c r="K2179" t="str">
        <f>VLOOKUP(A2179,'Medical Examinations'!A2179:J4513,10,FALSE)</f>
        <v>Prediabetes</v>
      </c>
      <c r="L2179" s="14">
        <f>VLOOKUP(A2179,'Hospitalisation Details'!$A$1:$H$2344,2,FALSE)</f>
        <v>37827</v>
      </c>
      <c r="M2179">
        <f>VLOOKUP(A2179,'Hospitalisation Details'!$A$1:$H$2344,4,FALSE)</f>
        <v>1743.21</v>
      </c>
      <c r="N2179" t="str">
        <f>VLOOKUP(A2179,'Hospitalisation Details'!$A$1:$H$2344,5,FALSE)</f>
        <v>tier - 3</v>
      </c>
      <c r="O2179" t="str">
        <f>VLOOKUP(A2179,'Hospitalisation Details'!$A$1:$H$2344,6,FALSE)</f>
        <v>tier - 1</v>
      </c>
      <c r="P2179" t="str">
        <f>VLOOKUP(A2179,'Hospitalisation Details'!$A$1:$H$2344,7,FALSE)</f>
        <v>R1011</v>
      </c>
      <c r="Q2179">
        <f>VLOOKUP(A2179,'Hospitalisation Details'!$A$1:$H$2344,8,FALSE)</f>
        <v>19</v>
      </c>
    </row>
    <row r="2180" spans="1:17" x14ac:dyDescent="0.3">
      <c r="A2180" t="s">
        <v>172</v>
      </c>
      <c r="B2180" t="str">
        <f>VLOOKUP(A2180, 'Customer Names'!$A$1:$D$2336,3,FALSE)</f>
        <v>Karmen</v>
      </c>
      <c r="C2180">
        <f>VLOOKUP(A2180, 'Medical Examinations'!$A$1:$J$2336,2,FALSE)</f>
        <v>24.7</v>
      </c>
      <c r="D2180">
        <f>VLOOKUP(A2180,'Medical Examinations'!A2179:J4514,3,FALSE)</f>
        <v>5.32</v>
      </c>
      <c r="E2180" t="str">
        <f>VLOOKUP(A2180,'Medical Examinations'!A2179:J4514,4,FALSE)</f>
        <v>No</v>
      </c>
      <c r="F2180" t="str">
        <f>VLOOKUP(A2180,'Medical Examinations'!A2179:J4514,4,FALSE)</f>
        <v>No</v>
      </c>
      <c r="G2180" t="str">
        <f>VLOOKUP(A2180,'Medical Examinations'!A2180:J4514,6,FALSE)</f>
        <v>Yes</v>
      </c>
      <c r="H2180">
        <f>VLOOKUP(A2180,'Medical Examinations'!A2180:J4514,7,FALSE)</f>
        <v>1</v>
      </c>
      <c r="I2180" s="8" t="str">
        <f>VLOOKUP(A2180,'Medical Examinations'!A2180:J4514,8,FALSE)</f>
        <v>No</v>
      </c>
      <c r="J2180" t="str">
        <f>VLOOKUP(A2180,'Medical Examinations'!A2180:J4514,9,FALSE)</f>
        <v>Normal weight</v>
      </c>
      <c r="K2180" t="str">
        <f>VLOOKUP(A2180,'Medical Examinations'!A2180:J4514,10,FALSE)</f>
        <v>Normal</v>
      </c>
      <c r="L2180" s="14">
        <f>VLOOKUP(A2180,'Hospitalisation Details'!$A$1:$H$2344,2,FALSE)</f>
        <v>37939</v>
      </c>
      <c r="M2180">
        <f>VLOOKUP(A2180,'Hospitalisation Details'!$A$1:$H$2344,4,FALSE)</f>
        <v>1737.38</v>
      </c>
      <c r="N2180" t="str">
        <f>VLOOKUP(A2180,'Hospitalisation Details'!$A$1:$H$2344,5,FALSE)</f>
        <v>tier - 3</v>
      </c>
      <c r="O2180" t="str">
        <f>VLOOKUP(A2180,'Hospitalisation Details'!$A$1:$H$2344,6,FALSE)</f>
        <v>tier - 2</v>
      </c>
      <c r="P2180" t="str">
        <f>VLOOKUP(A2180,'Hospitalisation Details'!$A$1:$H$2344,7,FALSE)</f>
        <v>R1011</v>
      </c>
      <c r="Q2180">
        <f>VLOOKUP(A2180,'Hospitalisation Details'!$A$1:$H$2344,8,FALSE)</f>
        <v>19</v>
      </c>
    </row>
    <row r="2181" spans="1:17" x14ac:dyDescent="0.3">
      <c r="A2181" t="s">
        <v>171</v>
      </c>
      <c r="B2181" t="str">
        <f>VLOOKUP(A2181, 'Customer Names'!$A$1:$D$2336,3,FALSE)</f>
        <v>Miller</v>
      </c>
      <c r="C2181">
        <f>VLOOKUP(A2181, 'Medical Examinations'!$A$1:$J$2336,2,FALSE)</f>
        <v>20.6</v>
      </c>
      <c r="D2181">
        <f>VLOOKUP(A2181,'Medical Examinations'!A2180:J4515,3,FALSE)</f>
        <v>5.14</v>
      </c>
      <c r="E2181" t="str">
        <f>VLOOKUP(A2181,'Medical Examinations'!A2180:J4515,4,FALSE)</f>
        <v>No</v>
      </c>
      <c r="F2181" t="str">
        <f>VLOOKUP(A2181,'Medical Examinations'!A2180:J4515,4,FALSE)</f>
        <v>No</v>
      </c>
      <c r="G2181" t="str">
        <f>VLOOKUP(A2181,'Medical Examinations'!A2181:J4515,6,FALSE)</f>
        <v>Yes</v>
      </c>
      <c r="H2181">
        <f>VLOOKUP(A2181,'Medical Examinations'!A2181:J4515,7,FALSE)</f>
        <v>1</v>
      </c>
      <c r="I2181" s="8" t="str">
        <f>VLOOKUP(A2181,'Medical Examinations'!A2181:J4515,8,FALSE)</f>
        <v>No</v>
      </c>
      <c r="J2181" t="str">
        <f>VLOOKUP(A2181,'Medical Examinations'!A2181:J4515,9,FALSE)</f>
        <v>Normal weight</v>
      </c>
      <c r="K2181" t="str">
        <f>VLOOKUP(A2181,'Medical Examinations'!A2181:J4515,10,FALSE)</f>
        <v>Normal</v>
      </c>
      <c r="L2181" s="14">
        <f>VLOOKUP(A2181,'Hospitalisation Details'!$A$1:$H$2344,2,FALSE)</f>
        <v>37934</v>
      </c>
      <c r="M2181">
        <f>VLOOKUP(A2181,'Hospitalisation Details'!$A$1:$H$2344,4,FALSE)</f>
        <v>1731.68</v>
      </c>
      <c r="N2181" t="str">
        <f>VLOOKUP(A2181,'Hospitalisation Details'!$A$1:$H$2344,5,FALSE)</f>
        <v>tier - 3</v>
      </c>
      <c r="O2181" t="str">
        <f>VLOOKUP(A2181,'Hospitalisation Details'!$A$1:$H$2344,6,FALSE)</f>
        <v>tier - 2</v>
      </c>
      <c r="P2181" t="str">
        <f>VLOOKUP(A2181,'Hospitalisation Details'!$A$1:$H$2344,7,FALSE)</f>
        <v>R1011</v>
      </c>
      <c r="Q2181">
        <f>VLOOKUP(A2181,'Hospitalisation Details'!$A$1:$H$2344,8,FALSE)</f>
        <v>19</v>
      </c>
    </row>
    <row r="2182" spans="1:17" x14ac:dyDescent="0.3">
      <c r="A2182" t="s">
        <v>170</v>
      </c>
      <c r="B2182" t="str">
        <f>VLOOKUP(A2182, 'Customer Names'!$A$1:$D$2336,3,FALSE)</f>
        <v>Lippmann</v>
      </c>
      <c r="C2182">
        <f>VLOOKUP(A2182, 'Medical Examinations'!$A$1:$J$2336,2,FALSE)</f>
        <v>18.600000000000001</v>
      </c>
      <c r="D2182">
        <f>VLOOKUP(A2182,'Medical Examinations'!A2181:J4516,3,FALSE)</f>
        <v>5</v>
      </c>
      <c r="E2182" t="str">
        <f>VLOOKUP(A2182,'Medical Examinations'!A2181:J4516,4,FALSE)</f>
        <v>No</v>
      </c>
      <c r="F2182" t="str">
        <f>VLOOKUP(A2182,'Medical Examinations'!A2181:J4516,4,FALSE)</f>
        <v>No</v>
      </c>
      <c r="G2182" t="str">
        <f>VLOOKUP(A2182,'Medical Examinations'!A2182:J4516,6,FALSE)</f>
        <v>Yes</v>
      </c>
      <c r="H2182">
        <f>VLOOKUP(A2182,'Medical Examinations'!A2182:J4516,7,FALSE)</f>
        <v>1</v>
      </c>
      <c r="I2182" s="8" t="str">
        <f>VLOOKUP(A2182,'Medical Examinations'!A2182:J4516,8,FALSE)</f>
        <v>No</v>
      </c>
      <c r="J2182" t="str">
        <f>VLOOKUP(A2182,'Medical Examinations'!A2182:J4516,9,FALSE)</f>
        <v>Normal weight</v>
      </c>
      <c r="K2182" t="str">
        <f>VLOOKUP(A2182,'Medical Examinations'!A2182:J4516,10,FALSE)</f>
        <v>Normal</v>
      </c>
      <c r="L2182" s="14">
        <f>VLOOKUP(A2182,'Hospitalisation Details'!$A$1:$H$2344,2,FALSE)</f>
        <v>37865</v>
      </c>
      <c r="M2182">
        <f>VLOOKUP(A2182,'Hospitalisation Details'!$A$1:$H$2344,4,FALSE)</f>
        <v>1728.9</v>
      </c>
      <c r="N2182" t="str">
        <f>VLOOKUP(A2182,'Hospitalisation Details'!$A$1:$H$2344,5,FALSE)</f>
        <v>tier - 3</v>
      </c>
      <c r="O2182" t="str">
        <f>VLOOKUP(A2182,'Hospitalisation Details'!$A$1:$H$2344,6,FALSE)</f>
        <v>tier - 2</v>
      </c>
      <c r="P2182" t="str">
        <f>VLOOKUP(A2182,'Hospitalisation Details'!$A$1:$H$2344,7,FALSE)</f>
        <v>R1011</v>
      </c>
      <c r="Q2182">
        <f>VLOOKUP(A2182,'Hospitalisation Details'!$A$1:$H$2344,8,FALSE)</f>
        <v>19</v>
      </c>
    </row>
    <row r="2183" spans="1:17" x14ac:dyDescent="0.3">
      <c r="A2183" t="s">
        <v>169</v>
      </c>
      <c r="B2183" t="str">
        <f>VLOOKUP(A2183, 'Customer Names'!$A$1:$D$2336,3,FALSE)</f>
        <v>Klehm</v>
      </c>
      <c r="C2183">
        <f>VLOOKUP(A2183, 'Medical Examinations'!$A$1:$J$2336,2,FALSE)</f>
        <v>17.8</v>
      </c>
      <c r="D2183">
        <f>VLOOKUP(A2183,'Medical Examinations'!A2182:J4517,3,FALSE)</f>
        <v>4.55</v>
      </c>
      <c r="E2183" t="str">
        <f>VLOOKUP(A2183,'Medical Examinations'!A2182:J4517,4,FALSE)</f>
        <v>No</v>
      </c>
      <c r="F2183" t="str">
        <f>VLOOKUP(A2183,'Medical Examinations'!A2182:J4517,4,FALSE)</f>
        <v>No</v>
      </c>
      <c r="G2183" t="str">
        <f>VLOOKUP(A2183,'Medical Examinations'!A2183:J4517,6,FALSE)</f>
        <v>Yes</v>
      </c>
      <c r="H2183">
        <f>VLOOKUP(A2183,'Medical Examinations'!A2183:J4517,7,FALSE)</f>
        <v>1</v>
      </c>
      <c r="I2183" s="8" t="str">
        <f>VLOOKUP(A2183,'Medical Examinations'!A2183:J4517,8,FALSE)</f>
        <v>No</v>
      </c>
      <c r="J2183" t="str">
        <f>VLOOKUP(A2183,'Medical Examinations'!A2183:J4517,9,FALSE)</f>
        <v>Underweight</v>
      </c>
      <c r="K2183" t="str">
        <f>VLOOKUP(A2183,'Medical Examinations'!A2183:J4517,10,FALSE)</f>
        <v>Normal</v>
      </c>
      <c r="L2183" s="14">
        <f>VLOOKUP(A2183,'Hospitalisation Details'!$A$1:$H$2344,2,FALSE)</f>
        <v>37946</v>
      </c>
      <c r="M2183">
        <f>VLOOKUP(A2183,'Hospitalisation Details'!$A$1:$H$2344,4,FALSE)</f>
        <v>1727.79</v>
      </c>
      <c r="N2183" t="str">
        <f>VLOOKUP(A2183,'Hospitalisation Details'!$A$1:$H$2344,5,FALSE)</f>
        <v>tier - 3</v>
      </c>
      <c r="O2183" t="str">
        <f>VLOOKUP(A2183,'Hospitalisation Details'!$A$1:$H$2344,6,FALSE)</f>
        <v>tier - 3</v>
      </c>
      <c r="P2183" t="str">
        <f>VLOOKUP(A2183,'Hospitalisation Details'!$A$1:$H$2344,7,FALSE)</f>
        <v>R1011</v>
      </c>
      <c r="Q2183">
        <f>VLOOKUP(A2183,'Hospitalisation Details'!$A$1:$H$2344,8,FALSE)</f>
        <v>19</v>
      </c>
    </row>
    <row r="2184" spans="1:17" x14ac:dyDescent="0.3">
      <c r="A2184" t="s">
        <v>168</v>
      </c>
      <c r="B2184" t="str">
        <f>VLOOKUP(A2184, 'Customer Names'!$A$1:$D$2336,3,FALSE)</f>
        <v>Murphy</v>
      </c>
      <c r="C2184">
        <f>VLOOKUP(A2184, 'Medical Examinations'!$A$1:$J$2336,2,FALSE)</f>
        <v>35.200000000000003</v>
      </c>
      <c r="D2184">
        <f>VLOOKUP(A2184,'Medical Examinations'!A2183:J4518,3,FALSE)</f>
        <v>5.97</v>
      </c>
      <c r="E2184" t="str">
        <f>VLOOKUP(A2184,'Medical Examinations'!A2183:J4518,4,FALSE)</f>
        <v>No</v>
      </c>
      <c r="F2184" t="str">
        <f>VLOOKUP(A2184,'Medical Examinations'!A2183:J4518,4,FALSE)</f>
        <v>No</v>
      </c>
      <c r="G2184" t="str">
        <f>VLOOKUP(A2184,'Medical Examinations'!A2184:J4518,6,FALSE)</f>
        <v>No</v>
      </c>
      <c r="H2184">
        <f>VLOOKUP(A2184,'Medical Examinations'!A2184:J4518,7,FALSE)</f>
        <v>1</v>
      </c>
      <c r="I2184" s="8" t="str">
        <f>VLOOKUP(A2184,'Medical Examinations'!A2184:J4518,8,FALSE)</f>
        <v>No</v>
      </c>
      <c r="J2184" t="str">
        <f>VLOOKUP(A2184,'Medical Examinations'!A2184:J4518,9,FALSE)</f>
        <v>Obesity</v>
      </c>
      <c r="K2184" t="str">
        <f>VLOOKUP(A2184,'Medical Examinations'!A2184:J4518,10,FALSE)</f>
        <v>Prediabetes</v>
      </c>
      <c r="L2184" s="14">
        <f>VLOOKUP(A2184,'Hospitalisation Details'!$A$1:$H$2344,2,FALSE)</f>
        <v>38239</v>
      </c>
      <c r="M2184">
        <f>VLOOKUP(A2184,'Hospitalisation Details'!$A$1:$H$2344,4,FALSE)</f>
        <v>1727.54</v>
      </c>
      <c r="N2184" t="str">
        <f>VLOOKUP(A2184,'Hospitalisation Details'!$A$1:$H$2344,5,FALSE)</f>
        <v>tier - 3</v>
      </c>
      <c r="O2184" t="str">
        <f>VLOOKUP(A2184,'Hospitalisation Details'!$A$1:$H$2344,6,FALSE)</f>
        <v>tier - 1</v>
      </c>
      <c r="P2184" t="str">
        <f>VLOOKUP(A2184,'Hospitalisation Details'!$A$1:$H$2344,7,FALSE)</f>
        <v>R1013</v>
      </c>
      <c r="Q2184">
        <f>VLOOKUP(A2184,'Hospitalisation Details'!$A$1:$H$2344,8,FALSE)</f>
        <v>18</v>
      </c>
    </row>
    <row r="2185" spans="1:17" x14ac:dyDescent="0.3">
      <c r="A2185" t="s">
        <v>167</v>
      </c>
      <c r="B2185" t="str">
        <f>VLOOKUP(A2185, 'Customer Names'!$A$1:$D$2336,3,FALSE)</f>
        <v>Desisa</v>
      </c>
      <c r="C2185">
        <f>VLOOKUP(A2185, 'Medical Examinations'!$A$1:$J$2336,2,FALSE)</f>
        <v>33.770000000000003</v>
      </c>
      <c r="D2185">
        <f>VLOOKUP(A2185,'Medical Examinations'!A2184:J4519,3,FALSE)</f>
        <v>4.0199999999999996</v>
      </c>
      <c r="E2185" t="str">
        <f>VLOOKUP(A2185,'Medical Examinations'!A2184:J4519,4,FALSE)</f>
        <v>No</v>
      </c>
      <c r="F2185" t="str">
        <f>VLOOKUP(A2185,'Medical Examinations'!A2184:J4519,4,FALSE)</f>
        <v>No</v>
      </c>
      <c r="G2185" t="str">
        <f>VLOOKUP(A2185,'Medical Examinations'!A2185:J4519,6,FALSE)</f>
        <v>No</v>
      </c>
      <c r="H2185">
        <f>VLOOKUP(A2185,'Medical Examinations'!A2185:J4519,7,FALSE)</f>
        <v>1</v>
      </c>
      <c r="I2185" s="8" t="str">
        <f>VLOOKUP(A2185,'Medical Examinations'!A2185:J4519,8,FALSE)</f>
        <v>No</v>
      </c>
      <c r="J2185" t="str">
        <f>VLOOKUP(A2185,'Medical Examinations'!A2185:J4519,9,FALSE)</f>
        <v>Obesity</v>
      </c>
      <c r="K2185" t="str">
        <f>VLOOKUP(A2185,'Medical Examinations'!A2185:J4519,10,FALSE)</f>
        <v>Normal</v>
      </c>
      <c r="L2185" s="14">
        <f>VLOOKUP(A2185,'Hospitalisation Details'!$A$1:$H$2344,2,FALSE)</f>
        <v>38281</v>
      </c>
      <c r="M2185">
        <f>VLOOKUP(A2185,'Hospitalisation Details'!$A$1:$H$2344,4,FALSE)</f>
        <v>1725.55</v>
      </c>
      <c r="N2185" t="str">
        <f>VLOOKUP(A2185,'Hospitalisation Details'!$A$1:$H$2344,5,FALSE)</f>
        <v>tier - 3</v>
      </c>
      <c r="O2185" t="str">
        <f>VLOOKUP(A2185,'Hospitalisation Details'!$A$1:$H$2344,6,FALSE)</f>
        <v>tier - 2</v>
      </c>
      <c r="P2185" t="str">
        <f>VLOOKUP(A2185,'Hospitalisation Details'!$A$1:$H$2344,7,FALSE)</f>
        <v>R1013</v>
      </c>
      <c r="Q2185">
        <f>VLOOKUP(A2185,'Hospitalisation Details'!$A$1:$H$2344,8,FALSE)</f>
        <v>18</v>
      </c>
    </row>
    <row r="2186" spans="1:17" x14ac:dyDescent="0.3">
      <c r="A2186" t="s">
        <v>166</v>
      </c>
      <c r="B2186" t="str">
        <f>VLOOKUP(A2186, 'Customer Names'!$A$1:$D$2336,3,FALSE)</f>
        <v>Brooks</v>
      </c>
      <c r="C2186">
        <f>VLOOKUP(A2186, 'Medical Examinations'!$A$1:$J$2336,2,FALSE)</f>
        <v>30.03</v>
      </c>
      <c r="D2186">
        <f>VLOOKUP(A2186,'Medical Examinations'!A2185:J4520,3,FALSE)</f>
        <v>4.04</v>
      </c>
      <c r="E2186" t="str">
        <f>VLOOKUP(A2186,'Medical Examinations'!A2185:J4520,4,FALSE)</f>
        <v>No</v>
      </c>
      <c r="F2186" t="str">
        <f>VLOOKUP(A2186,'Medical Examinations'!A2185:J4520,4,FALSE)</f>
        <v>No</v>
      </c>
      <c r="G2186" t="str">
        <f>VLOOKUP(A2186,'Medical Examinations'!A2186:J4520,6,FALSE)</f>
        <v>No</v>
      </c>
      <c r="H2186">
        <f>VLOOKUP(A2186,'Medical Examinations'!A2186:J4520,7,FALSE)</f>
        <v>1</v>
      </c>
      <c r="I2186" s="8" t="str">
        <f>VLOOKUP(A2186,'Medical Examinations'!A2186:J4520,8,FALSE)</f>
        <v>No</v>
      </c>
      <c r="J2186" t="str">
        <f>VLOOKUP(A2186,'Medical Examinations'!A2186:J4520,9,FALSE)</f>
        <v>Obesity</v>
      </c>
      <c r="K2186" t="str">
        <f>VLOOKUP(A2186,'Medical Examinations'!A2186:J4520,10,FALSE)</f>
        <v>Normal</v>
      </c>
      <c r="L2186" s="14">
        <f>VLOOKUP(A2186,'Hospitalisation Details'!$A$1:$H$2344,2,FALSE)</f>
        <v>38241</v>
      </c>
      <c r="M2186">
        <f>VLOOKUP(A2186,'Hospitalisation Details'!$A$1:$H$2344,4,FALSE)</f>
        <v>1720.35</v>
      </c>
      <c r="N2186" t="str">
        <f>VLOOKUP(A2186,'Hospitalisation Details'!$A$1:$H$2344,5,FALSE)</f>
        <v>tier - 3</v>
      </c>
      <c r="O2186" t="str">
        <f>VLOOKUP(A2186,'Hospitalisation Details'!$A$1:$H$2344,6,FALSE)</f>
        <v>tier - 3</v>
      </c>
      <c r="P2186" t="str">
        <f>VLOOKUP(A2186,'Hospitalisation Details'!$A$1:$H$2344,7,FALSE)</f>
        <v>R1013</v>
      </c>
      <c r="Q2186">
        <f>VLOOKUP(A2186,'Hospitalisation Details'!$A$1:$H$2344,8,FALSE)</f>
        <v>18</v>
      </c>
    </row>
    <row r="2187" spans="1:17" x14ac:dyDescent="0.3">
      <c r="A2187" t="s">
        <v>165</v>
      </c>
      <c r="B2187" t="str">
        <f>VLOOKUP(A2187, 'Customer Names'!$A$1:$D$2336,3,FALSE)</f>
        <v>Stone</v>
      </c>
      <c r="C2187">
        <f>VLOOKUP(A2187, 'Medical Examinations'!$A$1:$J$2336,2,FALSE)</f>
        <v>29.37</v>
      </c>
      <c r="D2187">
        <f>VLOOKUP(A2187,'Medical Examinations'!A2186:J4521,3,FALSE)</f>
        <v>5.54</v>
      </c>
      <c r="E2187" t="str">
        <f>VLOOKUP(A2187,'Medical Examinations'!A2186:J4521,4,FALSE)</f>
        <v>No</v>
      </c>
      <c r="F2187" t="str">
        <f>VLOOKUP(A2187,'Medical Examinations'!A2186:J4521,4,FALSE)</f>
        <v>No</v>
      </c>
      <c r="G2187" t="str">
        <f>VLOOKUP(A2187,'Medical Examinations'!A2187:J4521,6,FALSE)</f>
        <v>No</v>
      </c>
      <c r="H2187">
        <f>VLOOKUP(A2187,'Medical Examinations'!A2187:J4521,7,FALSE)</f>
        <v>1</v>
      </c>
      <c r="I2187" s="8" t="str">
        <f>VLOOKUP(A2187,'Medical Examinations'!A2187:J4521,8,FALSE)</f>
        <v>No</v>
      </c>
      <c r="J2187" t="str">
        <f>VLOOKUP(A2187,'Medical Examinations'!A2187:J4521,9,FALSE)</f>
        <v>Overweight</v>
      </c>
      <c r="K2187" t="str">
        <f>VLOOKUP(A2187,'Medical Examinations'!A2187:J4521,10,FALSE)</f>
        <v>Normal</v>
      </c>
      <c r="L2187" s="14">
        <f>VLOOKUP(A2187,'Hospitalisation Details'!$A$1:$H$2344,2,FALSE)</f>
        <v>38148</v>
      </c>
      <c r="M2187">
        <f>VLOOKUP(A2187,'Hospitalisation Details'!$A$1:$H$2344,4,FALSE)</f>
        <v>1719.44</v>
      </c>
      <c r="N2187" t="str">
        <f>VLOOKUP(A2187,'Hospitalisation Details'!$A$1:$H$2344,5,FALSE)</f>
        <v>tier - 3</v>
      </c>
      <c r="O2187" t="str">
        <f>VLOOKUP(A2187,'Hospitalisation Details'!$A$1:$H$2344,6,FALSE)</f>
        <v>tier - 3</v>
      </c>
      <c r="P2187" t="str">
        <f>VLOOKUP(A2187,'Hospitalisation Details'!$A$1:$H$2344,7,FALSE)</f>
        <v>R1013</v>
      </c>
      <c r="Q2187">
        <f>VLOOKUP(A2187,'Hospitalisation Details'!$A$1:$H$2344,8,FALSE)</f>
        <v>18</v>
      </c>
    </row>
    <row r="2188" spans="1:17" x14ac:dyDescent="0.3">
      <c r="A2188" t="s">
        <v>164</v>
      </c>
      <c r="B2188" t="str">
        <f>VLOOKUP(A2188, 'Customer Names'!$A$1:$D$2336,3,FALSE)</f>
        <v>Weispfennig</v>
      </c>
      <c r="C2188">
        <f>VLOOKUP(A2188, 'Medical Examinations'!$A$1:$J$2336,2,FALSE)</f>
        <v>28.5</v>
      </c>
      <c r="D2188">
        <f>VLOOKUP(A2188,'Medical Examinations'!A2187:J4522,3,FALSE)</f>
        <v>4.03</v>
      </c>
      <c r="E2188" t="str">
        <f>VLOOKUP(A2188,'Medical Examinations'!A2187:J4522,4,FALSE)</f>
        <v>No</v>
      </c>
      <c r="F2188" t="str">
        <f>VLOOKUP(A2188,'Medical Examinations'!A2187:J4522,4,FALSE)</f>
        <v>No</v>
      </c>
      <c r="G2188" t="str">
        <f>VLOOKUP(A2188,'Medical Examinations'!A2188:J4522,6,FALSE)</f>
        <v>No</v>
      </c>
      <c r="H2188">
        <f>VLOOKUP(A2188,'Medical Examinations'!A2188:J4522,7,FALSE)</f>
        <v>1</v>
      </c>
      <c r="I2188" s="8" t="str">
        <f>VLOOKUP(A2188,'Medical Examinations'!A2188:J4522,8,FALSE)</f>
        <v>No</v>
      </c>
      <c r="J2188" t="str">
        <f>VLOOKUP(A2188,'Medical Examinations'!A2188:J4522,9,FALSE)</f>
        <v>Overweight</v>
      </c>
      <c r="K2188" t="str">
        <f>VLOOKUP(A2188,'Medical Examinations'!A2188:J4522,10,FALSE)</f>
        <v>Normal</v>
      </c>
      <c r="L2188" s="14">
        <f>VLOOKUP(A2188,'Hospitalisation Details'!$A$1:$H$2344,2,FALSE)</f>
        <v>38251</v>
      </c>
      <c r="M2188">
        <f>VLOOKUP(A2188,'Hospitalisation Details'!$A$1:$H$2344,4,FALSE)</f>
        <v>1712.23</v>
      </c>
      <c r="N2188" t="str">
        <f>VLOOKUP(A2188,'Hospitalisation Details'!$A$1:$H$2344,5,FALSE)</f>
        <v>tier - 3</v>
      </c>
      <c r="O2188" t="str">
        <f>VLOOKUP(A2188,'Hospitalisation Details'!$A$1:$H$2344,6,FALSE)</f>
        <v>tier - 1</v>
      </c>
      <c r="P2188" t="str">
        <f>VLOOKUP(A2188,'Hospitalisation Details'!$A$1:$H$2344,7,FALSE)</f>
        <v>R1016</v>
      </c>
      <c r="Q2188">
        <f>VLOOKUP(A2188,'Hospitalisation Details'!$A$1:$H$2344,8,FALSE)</f>
        <v>18</v>
      </c>
    </row>
    <row r="2189" spans="1:17" x14ac:dyDescent="0.3">
      <c r="A2189" t="s">
        <v>163</v>
      </c>
      <c r="B2189" t="str">
        <f>VLOOKUP(A2189, 'Customer Names'!$A$1:$D$2336,3,FALSE)</f>
        <v>Sorrell</v>
      </c>
      <c r="C2189">
        <f>VLOOKUP(A2189, 'Medical Examinations'!$A$1:$J$2336,2,FALSE)</f>
        <v>23.32</v>
      </c>
      <c r="D2189">
        <f>VLOOKUP(A2189,'Medical Examinations'!A2188:J4523,3,FALSE)</f>
        <v>5.62</v>
      </c>
      <c r="E2189" t="str">
        <f>VLOOKUP(A2189,'Medical Examinations'!A2188:J4523,4,FALSE)</f>
        <v>No</v>
      </c>
      <c r="F2189" t="str">
        <f>VLOOKUP(A2189,'Medical Examinations'!A2188:J4523,4,FALSE)</f>
        <v>No</v>
      </c>
      <c r="G2189" t="str">
        <f>VLOOKUP(A2189,'Medical Examinations'!A2189:J4523,6,FALSE)</f>
        <v>No</v>
      </c>
      <c r="H2189">
        <f>VLOOKUP(A2189,'Medical Examinations'!A2189:J4523,7,FALSE)</f>
        <v>1</v>
      </c>
      <c r="I2189" s="8" t="str">
        <f>VLOOKUP(A2189,'Medical Examinations'!A2189:J4523,8,FALSE)</f>
        <v>No</v>
      </c>
      <c r="J2189" t="str">
        <f>VLOOKUP(A2189,'Medical Examinations'!A2189:J4523,9,FALSE)</f>
        <v>Normal weight</v>
      </c>
      <c r="K2189" t="str">
        <f>VLOOKUP(A2189,'Medical Examinations'!A2189:J4523,10,FALSE)</f>
        <v>Normal</v>
      </c>
      <c r="L2189" s="14">
        <f>VLOOKUP(A2189,'Hospitalisation Details'!$A$1:$H$2344,2,FALSE)</f>
        <v>38249</v>
      </c>
      <c r="M2189">
        <f>VLOOKUP(A2189,'Hospitalisation Details'!$A$1:$H$2344,4,FALSE)</f>
        <v>1711.03</v>
      </c>
      <c r="N2189" t="str">
        <f>VLOOKUP(A2189,'Hospitalisation Details'!$A$1:$H$2344,5,FALSE)</f>
        <v>tier - 3</v>
      </c>
      <c r="O2189" t="str">
        <f>VLOOKUP(A2189,'Hospitalisation Details'!$A$1:$H$2344,6,FALSE)</f>
        <v>tier - 3</v>
      </c>
      <c r="P2189" t="str">
        <f>VLOOKUP(A2189,'Hospitalisation Details'!$A$1:$H$2344,7,FALSE)</f>
        <v>R1013</v>
      </c>
      <c r="Q2189">
        <f>VLOOKUP(A2189,'Hospitalisation Details'!$A$1:$H$2344,8,FALSE)</f>
        <v>18</v>
      </c>
    </row>
    <row r="2190" spans="1:17" x14ac:dyDescent="0.3">
      <c r="A2190" t="s">
        <v>162</v>
      </c>
      <c r="B2190" t="str">
        <f>VLOOKUP(A2190, 'Customer Names'!$A$1:$D$2336,3,FALSE)</f>
        <v>Morris</v>
      </c>
      <c r="C2190">
        <f>VLOOKUP(A2190, 'Medical Examinations'!$A$1:$J$2336,2,FALSE)</f>
        <v>26.125</v>
      </c>
      <c r="D2190">
        <f>VLOOKUP(A2190,'Medical Examinations'!A2189:J4524,3,FALSE)</f>
        <v>5.27</v>
      </c>
      <c r="E2190" t="str">
        <f>VLOOKUP(A2190,'Medical Examinations'!A2189:J4524,4,FALSE)</f>
        <v>No</v>
      </c>
      <c r="F2190" t="str">
        <f>VLOOKUP(A2190,'Medical Examinations'!A2189:J4524,4,FALSE)</f>
        <v>No</v>
      </c>
      <c r="G2190" t="str">
        <f>VLOOKUP(A2190,'Medical Examinations'!A2190:J4524,6,FALSE)</f>
        <v>No</v>
      </c>
      <c r="H2190">
        <f>VLOOKUP(A2190,'Medical Examinations'!A2190:J4524,7,FALSE)</f>
        <v>1</v>
      </c>
      <c r="I2190" s="8" t="str">
        <f>VLOOKUP(A2190,'Medical Examinations'!A2190:J4524,8,FALSE)</f>
        <v>No</v>
      </c>
      <c r="J2190" t="str">
        <f>VLOOKUP(A2190,'Medical Examinations'!A2190:J4524,9,FALSE)</f>
        <v>Overweight</v>
      </c>
      <c r="K2190" t="str">
        <f>VLOOKUP(A2190,'Medical Examinations'!A2190:J4524,10,FALSE)</f>
        <v>Normal</v>
      </c>
      <c r="L2190" s="14">
        <f>VLOOKUP(A2190,'Hospitalisation Details'!$A$1:$H$2344,2,FALSE)</f>
        <v>38333</v>
      </c>
      <c r="M2190">
        <f>VLOOKUP(A2190,'Hospitalisation Details'!$A$1:$H$2344,4,FALSE)</f>
        <v>1708.93</v>
      </c>
      <c r="N2190" t="str">
        <f>VLOOKUP(A2190,'Hospitalisation Details'!$A$1:$H$2344,5,FALSE)</f>
        <v>tier - 3</v>
      </c>
      <c r="O2190" t="str">
        <f>VLOOKUP(A2190,'Hospitalisation Details'!$A$1:$H$2344,6,FALSE)</f>
        <v>tier - 1</v>
      </c>
      <c r="P2190" t="str">
        <f>VLOOKUP(A2190,'Hospitalisation Details'!$A$1:$H$2344,7,FALSE)</f>
        <v>R1019</v>
      </c>
      <c r="Q2190">
        <f>VLOOKUP(A2190,'Hospitalisation Details'!$A$1:$H$2344,8,FALSE)</f>
        <v>18</v>
      </c>
    </row>
    <row r="2191" spans="1:17" x14ac:dyDescent="0.3">
      <c r="A2191" t="s">
        <v>161</v>
      </c>
      <c r="B2191" t="str">
        <f>VLOOKUP(A2191, 'Customer Names'!$A$1:$D$2336,3,FALSE)</f>
        <v>Marek</v>
      </c>
      <c r="C2191">
        <f>VLOOKUP(A2191, 'Medical Examinations'!$A$1:$J$2336,2,FALSE)</f>
        <v>25.46</v>
      </c>
      <c r="D2191">
        <f>VLOOKUP(A2191,'Medical Examinations'!A2190:J4525,3,FALSE)</f>
        <v>5.18</v>
      </c>
      <c r="E2191" t="str">
        <f>VLOOKUP(A2191,'Medical Examinations'!A2190:J4525,4,FALSE)</f>
        <v>No</v>
      </c>
      <c r="F2191" t="str">
        <f>VLOOKUP(A2191,'Medical Examinations'!A2190:J4525,4,FALSE)</f>
        <v>No</v>
      </c>
      <c r="G2191" t="str">
        <f>VLOOKUP(A2191,'Medical Examinations'!A2191:J4525,6,FALSE)</f>
        <v>No</v>
      </c>
      <c r="H2191">
        <f>VLOOKUP(A2191,'Medical Examinations'!A2191:J4525,7,FALSE)</f>
        <v>1</v>
      </c>
      <c r="I2191" s="8" t="str">
        <f>VLOOKUP(A2191,'Medical Examinations'!A2191:J4525,8,FALSE)</f>
        <v>No</v>
      </c>
      <c r="J2191" t="str">
        <f>VLOOKUP(A2191,'Medical Examinations'!A2191:J4525,9,FALSE)</f>
        <v>Overweight</v>
      </c>
      <c r="K2191" t="str">
        <f>VLOOKUP(A2191,'Medical Examinations'!A2191:J4525,10,FALSE)</f>
        <v>Normal</v>
      </c>
      <c r="L2191" s="14">
        <f>VLOOKUP(A2191,'Hospitalisation Details'!$A$1:$H$2344,2,FALSE)</f>
        <v>38277</v>
      </c>
      <c r="M2191">
        <f>VLOOKUP(A2191,'Hospitalisation Details'!$A$1:$H$2344,4,FALSE)</f>
        <v>1708</v>
      </c>
      <c r="N2191" t="str">
        <f>VLOOKUP(A2191,'Hospitalisation Details'!$A$1:$H$2344,5,FALSE)</f>
        <v>tier - 3</v>
      </c>
      <c r="O2191" t="str">
        <f>VLOOKUP(A2191,'Hospitalisation Details'!$A$1:$H$2344,6,FALSE)</f>
        <v>tier - 2</v>
      </c>
      <c r="P2191" t="str">
        <f>VLOOKUP(A2191,'Hospitalisation Details'!$A$1:$H$2344,7,FALSE)</f>
        <v>R1016</v>
      </c>
      <c r="Q2191">
        <f>VLOOKUP(A2191,'Hospitalisation Details'!$A$1:$H$2344,8,FALSE)</f>
        <v>18</v>
      </c>
    </row>
    <row r="2192" spans="1:17" x14ac:dyDescent="0.3">
      <c r="A2192" t="s">
        <v>160</v>
      </c>
      <c r="B2192" t="str">
        <f>VLOOKUP(A2192, 'Customer Names'!$A$1:$D$2336,3,FALSE)</f>
        <v>Armstrong</v>
      </c>
      <c r="C2192">
        <f>VLOOKUP(A2192, 'Medical Examinations'!$A$1:$J$2336,2,FALSE)</f>
        <v>23.75</v>
      </c>
      <c r="D2192">
        <f>VLOOKUP(A2192,'Medical Examinations'!A2191:J4526,3,FALSE)</f>
        <v>5.27</v>
      </c>
      <c r="E2192" t="str">
        <f>VLOOKUP(A2192,'Medical Examinations'!A2191:J4526,4,FALSE)</f>
        <v>No</v>
      </c>
      <c r="F2192" t="str">
        <f>VLOOKUP(A2192,'Medical Examinations'!A2191:J4526,4,FALSE)</f>
        <v>No</v>
      </c>
      <c r="G2192" t="str">
        <f>VLOOKUP(A2192,'Medical Examinations'!A2192:J4526,6,FALSE)</f>
        <v>No</v>
      </c>
      <c r="H2192">
        <f>VLOOKUP(A2192,'Medical Examinations'!A2192:J4526,7,FALSE)</f>
        <v>1</v>
      </c>
      <c r="I2192" s="8" t="str">
        <f>VLOOKUP(A2192,'Medical Examinations'!A2192:J4526,8,FALSE)</f>
        <v>No</v>
      </c>
      <c r="J2192" t="str">
        <f>VLOOKUP(A2192,'Medical Examinations'!A2192:J4526,9,FALSE)</f>
        <v>Normal weight</v>
      </c>
      <c r="K2192" t="str">
        <f>VLOOKUP(A2192,'Medical Examinations'!A2192:J4526,10,FALSE)</f>
        <v>Normal</v>
      </c>
      <c r="L2192" s="14">
        <f>VLOOKUP(A2192,'Hospitalisation Details'!$A$1:$H$2344,2,FALSE)</f>
        <v>38327</v>
      </c>
      <c r="M2192">
        <f>VLOOKUP(A2192,'Hospitalisation Details'!$A$1:$H$2344,4,FALSE)</f>
        <v>1705.62</v>
      </c>
      <c r="N2192" t="str">
        <f>VLOOKUP(A2192,'Hospitalisation Details'!$A$1:$H$2344,5,FALSE)</f>
        <v>tier - 2</v>
      </c>
      <c r="O2192" t="str">
        <f>VLOOKUP(A2192,'Hospitalisation Details'!$A$1:$H$2344,6,FALSE)</f>
        <v>tier - 2</v>
      </c>
      <c r="P2192" t="str">
        <f>VLOOKUP(A2192,'Hospitalisation Details'!$A$1:$H$2344,7,FALSE)</f>
        <v>R1015</v>
      </c>
      <c r="Q2192">
        <f>VLOOKUP(A2192,'Hospitalisation Details'!$A$1:$H$2344,8,FALSE)</f>
        <v>18</v>
      </c>
    </row>
    <row r="2193" spans="1:17" x14ac:dyDescent="0.3">
      <c r="A2193" t="s">
        <v>158</v>
      </c>
      <c r="B2193" t="str">
        <f>VLOOKUP(A2193, 'Customer Names'!$A$1:$D$2336,3,FALSE)</f>
        <v>Werner</v>
      </c>
      <c r="C2193">
        <f>VLOOKUP(A2193, 'Medical Examinations'!$A$1:$J$2336,2,FALSE)</f>
        <v>23.085000000000001</v>
      </c>
      <c r="D2193">
        <f>VLOOKUP(A2193,'Medical Examinations'!A2192:J4527,3,FALSE)</f>
        <v>5.62</v>
      </c>
      <c r="E2193" t="str">
        <f>VLOOKUP(A2193,'Medical Examinations'!A2192:J4527,4,FALSE)</f>
        <v>No</v>
      </c>
      <c r="F2193" t="str">
        <f>VLOOKUP(A2193,'Medical Examinations'!A2192:J4527,4,FALSE)</f>
        <v>No</v>
      </c>
      <c r="G2193" t="str">
        <f>VLOOKUP(A2193,'Medical Examinations'!A2193:J4527,6,FALSE)</f>
        <v>No</v>
      </c>
      <c r="H2193">
        <f>VLOOKUP(A2193,'Medical Examinations'!A2193:J4527,7,FALSE)</f>
        <v>1</v>
      </c>
      <c r="I2193" s="8" t="str">
        <f>VLOOKUP(A2193,'Medical Examinations'!A2193:J4527,8,FALSE)</f>
        <v>No</v>
      </c>
      <c r="J2193" t="str">
        <f>VLOOKUP(A2193,'Medical Examinations'!A2193:J4527,9,FALSE)</f>
        <v>Normal weight</v>
      </c>
      <c r="K2193" t="str">
        <f>VLOOKUP(A2193,'Medical Examinations'!A2193:J4527,10,FALSE)</f>
        <v>Normal</v>
      </c>
      <c r="L2193" s="14">
        <f>VLOOKUP(A2193,'Hospitalisation Details'!$A$1:$H$2344,2,FALSE)</f>
        <v>38335</v>
      </c>
      <c r="M2193">
        <f>VLOOKUP(A2193,'Hospitalisation Details'!$A$1:$H$2344,4,FALSE)</f>
        <v>1704.7</v>
      </c>
      <c r="N2193" t="str">
        <f>VLOOKUP(A2193,'Hospitalisation Details'!$A$1:$H$2344,5,FALSE)</f>
        <v>tier - 2</v>
      </c>
      <c r="O2193" t="str">
        <f>VLOOKUP(A2193,'Hospitalisation Details'!$A$1:$H$2344,6,FALSE)</f>
        <v>tier - 3</v>
      </c>
      <c r="P2193" t="str">
        <f>VLOOKUP(A2193,'Hospitalisation Details'!$A$1:$H$2344,7,FALSE)</f>
        <v>R1018</v>
      </c>
      <c r="Q2193">
        <f>VLOOKUP(A2193,'Hospitalisation Details'!$A$1:$H$2344,8,FALSE)</f>
        <v>18</v>
      </c>
    </row>
    <row r="2194" spans="1:17" x14ac:dyDescent="0.3">
      <c r="A2194" t="s">
        <v>156</v>
      </c>
      <c r="B2194" t="str">
        <f>VLOOKUP(A2194, 'Customer Names'!$A$1:$D$2336,3,FALSE)</f>
        <v>Gries</v>
      </c>
      <c r="C2194">
        <f>VLOOKUP(A2194, 'Medical Examinations'!$A$1:$J$2336,2,FALSE)</f>
        <v>22.99</v>
      </c>
      <c r="D2194">
        <f>VLOOKUP(A2194,'Medical Examinations'!A2193:J4528,3,FALSE)</f>
        <v>5.0599999999999996</v>
      </c>
      <c r="E2194" t="str">
        <f>VLOOKUP(A2194,'Medical Examinations'!A2193:J4528,4,FALSE)</f>
        <v>No</v>
      </c>
      <c r="F2194" t="str">
        <f>VLOOKUP(A2194,'Medical Examinations'!A2193:J4528,4,FALSE)</f>
        <v>No</v>
      </c>
      <c r="G2194" t="str">
        <f>VLOOKUP(A2194,'Medical Examinations'!A2194:J4528,6,FALSE)</f>
        <v>No</v>
      </c>
      <c r="H2194">
        <f>VLOOKUP(A2194,'Medical Examinations'!A2194:J4528,7,FALSE)</f>
        <v>1</v>
      </c>
      <c r="I2194" s="8" t="str">
        <f>VLOOKUP(A2194,'Medical Examinations'!A2194:J4528,8,FALSE)</f>
        <v>No</v>
      </c>
      <c r="J2194" t="str">
        <f>VLOOKUP(A2194,'Medical Examinations'!A2194:J4528,9,FALSE)</f>
        <v>Normal weight</v>
      </c>
      <c r="K2194" t="str">
        <f>VLOOKUP(A2194,'Medical Examinations'!A2194:J4528,10,FALSE)</f>
        <v>Normal</v>
      </c>
      <c r="L2194" s="14">
        <f>VLOOKUP(A2194,'Hospitalisation Details'!$A$1:$H$2344,2,FALSE)</f>
        <v>38298</v>
      </c>
      <c r="M2194">
        <f>VLOOKUP(A2194,'Hospitalisation Details'!$A$1:$H$2344,4,FALSE)</f>
        <v>1704.57</v>
      </c>
      <c r="N2194" t="str">
        <f>VLOOKUP(A2194,'Hospitalisation Details'!$A$1:$H$2344,5,FALSE)</f>
        <v>tier - 2</v>
      </c>
      <c r="O2194" t="str">
        <f>VLOOKUP(A2194,'Hospitalisation Details'!$A$1:$H$2344,6,FALSE)</f>
        <v>tier - 1</v>
      </c>
      <c r="P2194" t="str">
        <f>VLOOKUP(A2194,'Hospitalisation Details'!$A$1:$H$2344,7,FALSE)</f>
        <v>R1016</v>
      </c>
      <c r="Q2194">
        <f>VLOOKUP(A2194,'Hospitalisation Details'!$A$1:$H$2344,8,FALSE)</f>
        <v>18</v>
      </c>
    </row>
    <row r="2195" spans="1:17" x14ac:dyDescent="0.3">
      <c r="A2195" t="s">
        <v>154</v>
      </c>
      <c r="B2195" t="str">
        <f>VLOOKUP(A2195, 'Customer Names'!$A$1:$D$2336,3,FALSE)</f>
        <v>Mills</v>
      </c>
      <c r="C2195">
        <f>VLOOKUP(A2195, 'Medical Examinations'!$A$1:$J$2336,2,FALSE)</f>
        <v>21.47</v>
      </c>
      <c r="D2195">
        <f>VLOOKUP(A2195,'Medical Examinations'!A2194:J4529,3,FALSE)</f>
        <v>4.6900000000000004</v>
      </c>
      <c r="E2195" t="str">
        <f>VLOOKUP(A2195,'Medical Examinations'!A2194:J4529,4,FALSE)</f>
        <v>No</v>
      </c>
      <c r="F2195" t="str">
        <f>VLOOKUP(A2195,'Medical Examinations'!A2194:J4529,4,FALSE)</f>
        <v>No</v>
      </c>
      <c r="G2195" t="str">
        <f>VLOOKUP(A2195,'Medical Examinations'!A2195:J4529,6,FALSE)</f>
        <v>No</v>
      </c>
      <c r="H2195">
        <f>VLOOKUP(A2195,'Medical Examinations'!A2195:J4529,7,FALSE)</f>
        <v>1</v>
      </c>
      <c r="I2195" s="8" t="str">
        <f>VLOOKUP(A2195,'Medical Examinations'!A2195:J4529,8,FALSE)</f>
        <v>No</v>
      </c>
      <c r="J2195" t="str">
        <f>VLOOKUP(A2195,'Medical Examinations'!A2195:J4529,9,FALSE)</f>
        <v>Normal weight</v>
      </c>
      <c r="K2195" t="str">
        <f>VLOOKUP(A2195,'Medical Examinations'!A2195:J4529,10,FALSE)</f>
        <v>Normal</v>
      </c>
      <c r="L2195" s="14">
        <f>VLOOKUP(A2195,'Hospitalisation Details'!$A$1:$H$2344,2,FALSE)</f>
        <v>38331</v>
      </c>
      <c r="M2195">
        <f>VLOOKUP(A2195,'Hospitalisation Details'!$A$1:$H$2344,4,FALSE)</f>
        <v>1702.46</v>
      </c>
      <c r="N2195" t="str">
        <f>VLOOKUP(A2195,'Hospitalisation Details'!$A$1:$H$2344,5,FALSE)</f>
        <v>tier - 2</v>
      </c>
      <c r="O2195" t="str">
        <f>VLOOKUP(A2195,'Hospitalisation Details'!$A$1:$H$2344,6,FALSE)</f>
        <v>tier - 3</v>
      </c>
      <c r="P2195" t="str">
        <f>VLOOKUP(A2195,'Hospitalisation Details'!$A$1:$H$2344,7,FALSE)</f>
        <v>R1019</v>
      </c>
      <c r="Q2195">
        <f>VLOOKUP(A2195,'Hospitalisation Details'!$A$1:$H$2344,8,FALSE)</f>
        <v>18</v>
      </c>
    </row>
    <row r="2196" spans="1:17" x14ac:dyDescent="0.3">
      <c r="A2196" t="s">
        <v>152</v>
      </c>
      <c r="B2196" t="str">
        <f>VLOOKUP(A2196, 'Customer Names'!$A$1:$D$2336,3,FALSE)</f>
        <v>Penny</v>
      </c>
      <c r="C2196">
        <f>VLOOKUP(A2196, 'Medical Examinations'!$A$1:$J$2336,2,FALSE)</f>
        <v>15.96</v>
      </c>
      <c r="D2196">
        <f>VLOOKUP(A2196,'Medical Examinations'!A2195:J4530,3,FALSE)</f>
        <v>5.44</v>
      </c>
      <c r="E2196" t="str">
        <f>VLOOKUP(A2196,'Medical Examinations'!A2195:J4530,4,FALSE)</f>
        <v>No</v>
      </c>
      <c r="F2196" t="str">
        <f>VLOOKUP(A2196,'Medical Examinations'!A2195:J4530,4,FALSE)</f>
        <v>No</v>
      </c>
      <c r="G2196" t="str">
        <f>VLOOKUP(A2196,'Medical Examinations'!A2196:J4530,6,FALSE)</f>
        <v>No</v>
      </c>
      <c r="H2196">
        <f>VLOOKUP(A2196,'Medical Examinations'!A2196:J4530,7,FALSE)</f>
        <v>1</v>
      </c>
      <c r="I2196" s="8" t="str">
        <f>VLOOKUP(A2196,'Medical Examinations'!A2196:J4530,8,FALSE)</f>
        <v>No</v>
      </c>
      <c r="J2196" t="str">
        <f>VLOOKUP(A2196,'Medical Examinations'!A2196:J4530,9,FALSE)</f>
        <v>Underweight</v>
      </c>
      <c r="K2196" t="str">
        <f>VLOOKUP(A2196,'Medical Examinations'!A2196:J4530,10,FALSE)</f>
        <v>Normal</v>
      </c>
      <c r="L2196" s="14">
        <f>VLOOKUP(A2196,'Hospitalisation Details'!$A$1:$H$2344,2,FALSE)</f>
        <v>38308</v>
      </c>
      <c r="M2196">
        <f>VLOOKUP(A2196,'Hospitalisation Details'!$A$1:$H$2344,4,FALSE)</f>
        <v>1694.8</v>
      </c>
      <c r="N2196" t="str">
        <f>VLOOKUP(A2196,'Hospitalisation Details'!$A$1:$H$2344,5,FALSE)</f>
        <v>tier - 2</v>
      </c>
      <c r="O2196" t="str">
        <f>VLOOKUP(A2196,'Hospitalisation Details'!$A$1:$H$2344,6,FALSE)</f>
        <v>tier - 2</v>
      </c>
      <c r="P2196" t="str">
        <f>VLOOKUP(A2196,'Hospitalisation Details'!$A$1:$H$2344,7,FALSE)</f>
        <v>R1015</v>
      </c>
      <c r="Q2196">
        <f>VLOOKUP(A2196,'Hospitalisation Details'!$A$1:$H$2344,8,FALSE)</f>
        <v>18</v>
      </c>
    </row>
    <row r="2197" spans="1:17" x14ac:dyDescent="0.3">
      <c r="A2197" t="s">
        <v>151</v>
      </c>
      <c r="B2197" t="str">
        <f>VLOOKUP(A2197, 'Customer Names'!$A$1:$D$2336,3,FALSE)</f>
        <v>Hicks</v>
      </c>
      <c r="C2197">
        <f>VLOOKUP(A2197, 'Medical Examinations'!$A$1:$J$2336,2,FALSE)</f>
        <v>39.5</v>
      </c>
      <c r="D2197">
        <f>VLOOKUP(A2197,'Medical Examinations'!A2196:J4531,3,FALSE)</f>
        <v>5.05</v>
      </c>
      <c r="E2197" t="str">
        <f>VLOOKUP(A2197,'Medical Examinations'!A2196:J4531,4,FALSE)</f>
        <v>No</v>
      </c>
      <c r="F2197" t="str">
        <f>VLOOKUP(A2197,'Medical Examinations'!A2196:J4531,4,FALSE)</f>
        <v>No</v>
      </c>
      <c r="G2197" t="str">
        <f>VLOOKUP(A2197,'Medical Examinations'!A2197:J4531,6,FALSE)</f>
        <v>No</v>
      </c>
      <c r="H2197">
        <f>VLOOKUP(A2197,'Medical Examinations'!A2197:J4531,7,FALSE)</f>
        <v>1</v>
      </c>
      <c r="I2197" s="8" t="str">
        <f>VLOOKUP(A2197,'Medical Examinations'!A2197:J4531,8,FALSE)</f>
        <v>No</v>
      </c>
      <c r="J2197" t="str">
        <f>VLOOKUP(A2197,'Medical Examinations'!A2197:J4531,9,FALSE)</f>
        <v>Obesity</v>
      </c>
      <c r="K2197" t="str">
        <f>VLOOKUP(A2197,'Medical Examinations'!A2197:J4531,10,FALSE)</f>
        <v>Normal</v>
      </c>
      <c r="L2197" s="14">
        <f>VLOOKUP(A2197,'Hospitalisation Details'!$A$1:$H$2344,2,FALSE)</f>
        <v>36820</v>
      </c>
      <c r="M2197">
        <f>VLOOKUP(A2197,'Hospitalisation Details'!$A$1:$H$2344,4,FALSE)</f>
        <v>1682.6</v>
      </c>
      <c r="N2197" t="str">
        <f>VLOOKUP(A2197,'Hospitalisation Details'!$A$1:$H$2344,5,FALSE)</f>
        <v>tier - 2</v>
      </c>
      <c r="O2197" t="str">
        <f>VLOOKUP(A2197,'Hospitalisation Details'!$A$1:$H$2344,6,FALSE)</f>
        <v>tier - 2</v>
      </c>
      <c r="P2197" t="str">
        <f>VLOOKUP(A2197,'Hospitalisation Details'!$A$1:$H$2344,7,FALSE)</f>
        <v>R1011</v>
      </c>
      <c r="Q2197">
        <f>VLOOKUP(A2197,'Hospitalisation Details'!$A$1:$H$2344,8,FALSE)</f>
        <v>22</v>
      </c>
    </row>
    <row r="2198" spans="1:17" x14ac:dyDescent="0.3">
      <c r="A2198" t="s">
        <v>150</v>
      </c>
      <c r="B2198" t="str">
        <f>VLOOKUP(A2198, 'Customer Names'!$A$1:$D$2336,3,FALSE)</f>
        <v>Masayesva</v>
      </c>
      <c r="C2198">
        <f>VLOOKUP(A2198, 'Medical Examinations'!$A$1:$J$2336,2,FALSE)</f>
        <v>33.770000000000003</v>
      </c>
      <c r="D2198">
        <f>VLOOKUP(A2198,'Medical Examinations'!A2197:J4532,3,FALSE)</f>
        <v>6</v>
      </c>
      <c r="E2198" t="str">
        <f>VLOOKUP(A2198,'Medical Examinations'!A2197:J4532,4,FALSE)</f>
        <v>No</v>
      </c>
      <c r="F2198" t="str">
        <f>VLOOKUP(A2198,'Medical Examinations'!A2197:J4532,4,FALSE)</f>
        <v>No</v>
      </c>
      <c r="G2198" t="str">
        <f>VLOOKUP(A2198,'Medical Examinations'!A2198:J4532,6,FALSE)</f>
        <v>No</v>
      </c>
      <c r="H2198">
        <f>VLOOKUP(A2198,'Medical Examinations'!A2198:J4532,7,FALSE)</f>
        <v>1</v>
      </c>
      <c r="I2198" s="8" t="str">
        <f>VLOOKUP(A2198,'Medical Examinations'!A2198:J4532,8,FALSE)</f>
        <v>No</v>
      </c>
      <c r="J2198" t="str">
        <f>VLOOKUP(A2198,'Medical Examinations'!A2198:J4532,9,FALSE)</f>
        <v>Obesity</v>
      </c>
      <c r="K2198" t="str">
        <f>VLOOKUP(A2198,'Medical Examinations'!A2198:J4532,10,FALSE)</f>
        <v>Prediabetes</v>
      </c>
      <c r="L2198" s="14">
        <f>VLOOKUP(A2198,'Hospitalisation Details'!$A$1:$H$2344,2,FALSE)</f>
        <v>36687</v>
      </c>
      <c r="M2198">
        <f>VLOOKUP(A2198,'Hospitalisation Details'!$A$1:$H$2344,4,FALSE)</f>
        <v>1674.63</v>
      </c>
      <c r="N2198" t="str">
        <f>VLOOKUP(A2198,'Hospitalisation Details'!$A$1:$H$2344,5,FALSE)</f>
        <v>tier - 2</v>
      </c>
      <c r="O2198" t="str">
        <f>VLOOKUP(A2198,'Hospitalisation Details'!$A$1:$H$2344,6,FALSE)</f>
        <v>tier - 2</v>
      </c>
      <c r="P2198" t="str">
        <f>VLOOKUP(A2198,'Hospitalisation Details'!$A$1:$H$2344,7,FALSE)</f>
        <v>R1013</v>
      </c>
      <c r="Q2198">
        <f>VLOOKUP(A2198,'Hospitalisation Details'!$A$1:$H$2344,8,FALSE)</f>
        <v>22</v>
      </c>
    </row>
    <row r="2199" spans="1:17" x14ac:dyDescent="0.3">
      <c r="A2199" t="s">
        <v>149</v>
      </c>
      <c r="B2199" t="str">
        <f>VLOOKUP(A2199, 'Customer Names'!$A$1:$D$2336,3,FALSE)</f>
        <v>Paavola</v>
      </c>
      <c r="C2199">
        <f>VLOOKUP(A2199, 'Medical Examinations'!$A$1:$J$2336,2,FALSE)</f>
        <v>26.84</v>
      </c>
      <c r="D2199">
        <f>VLOOKUP(A2199,'Medical Examinations'!A2198:J4533,3,FALSE)</f>
        <v>5.99</v>
      </c>
      <c r="E2199" t="str">
        <f>VLOOKUP(A2199,'Medical Examinations'!A2198:J4533,4,FALSE)</f>
        <v>Yes</v>
      </c>
      <c r="F2199" t="str">
        <f>VLOOKUP(A2199,'Medical Examinations'!A2198:J4533,4,FALSE)</f>
        <v>Yes</v>
      </c>
      <c r="G2199" t="str">
        <f>VLOOKUP(A2199,'Medical Examinations'!A2199:J4533,6,FALSE)</f>
        <v>No</v>
      </c>
      <c r="H2199">
        <f>VLOOKUP(A2199,'Medical Examinations'!A2199:J4533,7,FALSE)</f>
        <v>1</v>
      </c>
      <c r="I2199" s="8" t="str">
        <f>VLOOKUP(A2199,'Medical Examinations'!A2199:J4533,8,FALSE)</f>
        <v>No</v>
      </c>
      <c r="J2199" t="str">
        <f>VLOOKUP(A2199,'Medical Examinations'!A2199:J4533,9,FALSE)</f>
        <v>Overweight</v>
      </c>
      <c r="K2199" t="str">
        <f>VLOOKUP(A2199,'Medical Examinations'!A2199:J4533,10,FALSE)</f>
        <v>Prediabetes</v>
      </c>
      <c r="L2199" s="14">
        <f>VLOOKUP(A2199,'Hospitalisation Details'!$A$1:$H$2344,2,FALSE)</f>
        <v>36822</v>
      </c>
      <c r="M2199">
        <f>VLOOKUP(A2199,'Hospitalisation Details'!$A$1:$H$2344,4,FALSE)</f>
        <v>1665</v>
      </c>
      <c r="N2199" t="str">
        <f>VLOOKUP(A2199,'Hospitalisation Details'!$A$1:$H$2344,5,FALSE)</f>
        <v>tier - 2</v>
      </c>
      <c r="O2199" t="str">
        <f>VLOOKUP(A2199,'Hospitalisation Details'!$A$1:$H$2344,6,FALSE)</f>
        <v>tier - 2</v>
      </c>
      <c r="P2199" t="str">
        <f>VLOOKUP(A2199,'Hospitalisation Details'!$A$1:$H$2344,7,FALSE)</f>
        <v>R1013</v>
      </c>
      <c r="Q2199">
        <f>VLOOKUP(A2199,'Hospitalisation Details'!$A$1:$H$2344,8,FALSE)</f>
        <v>22</v>
      </c>
    </row>
    <row r="2200" spans="1:17" x14ac:dyDescent="0.3">
      <c r="A2200" t="s">
        <v>148</v>
      </c>
      <c r="B2200" t="str">
        <f>VLOOKUP(A2200, 'Customer Names'!$A$1:$D$2336,3,FALSE)</f>
        <v>Gehlsen</v>
      </c>
      <c r="C2200">
        <f>VLOOKUP(A2200, 'Medical Examinations'!$A$1:$J$2336,2,FALSE)</f>
        <v>35.53</v>
      </c>
      <c r="D2200">
        <f>VLOOKUP(A2200,'Medical Examinations'!A2199:J4534,3,FALSE)</f>
        <v>4.3600000000000003</v>
      </c>
      <c r="E2200" t="str">
        <f>VLOOKUP(A2200,'Medical Examinations'!A2199:J4534,4,FALSE)</f>
        <v>No</v>
      </c>
      <c r="F2200" t="str">
        <f>VLOOKUP(A2200,'Medical Examinations'!A2199:J4534,4,FALSE)</f>
        <v>No</v>
      </c>
      <c r="G2200" t="str">
        <f>VLOOKUP(A2200,'Medical Examinations'!A2200:J4534,6,FALSE)</f>
        <v>Yes</v>
      </c>
      <c r="H2200">
        <f>VLOOKUP(A2200,'Medical Examinations'!A2200:J4534,7,FALSE)</f>
        <v>1</v>
      </c>
      <c r="I2200" s="8" t="str">
        <f>VLOOKUP(A2200,'Medical Examinations'!A2200:J4534,8,FALSE)</f>
        <v>No</v>
      </c>
      <c r="J2200" t="str">
        <f>VLOOKUP(A2200,'Medical Examinations'!A2200:J4534,9,FALSE)</f>
        <v>Obesity</v>
      </c>
      <c r="K2200" t="str">
        <f>VLOOKUP(A2200,'Medical Examinations'!A2200:J4534,10,FALSE)</f>
        <v>Normal</v>
      </c>
      <c r="L2200" s="14">
        <f>VLOOKUP(A2200,'Hospitalisation Details'!$A$1:$H$2344,2,FALSE)</f>
        <v>37985</v>
      </c>
      <c r="M2200">
        <f>VLOOKUP(A2200,'Hospitalisation Details'!$A$1:$H$2344,4,FALSE)</f>
        <v>1646.43</v>
      </c>
      <c r="N2200" t="str">
        <f>VLOOKUP(A2200,'Hospitalisation Details'!$A$1:$H$2344,5,FALSE)</f>
        <v>tier - 2</v>
      </c>
      <c r="O2200" t="str">
        <f>VLOOKUP(A2200,'Hospitalisation Details'!$A$1:$H$2344,6,FALSE)</f>
        <v>tier - 1</v>
      </c>
      <c r="P2200" t="str">
        <f>VLOOKUP(A2200,'Hospitalisation Details'!$A$1:$H$2344,7,FALSE)</f>
        <v>R1012</v>
      </c>
      <c r="Q2200">
        <f>VLOOKUP(A2200,'Hospitalisation Details'!$A$1:$H$2344,8,FALSE)</f>
        <v>19</v>
      </c>
    </row>
    <row r="2201" spans="1:17" x14ac:dyDescent="0.3">
      <c r="A2201" t="s">
        <v>147</v>
      </c>
      <c r="B2201" t="str">
        <f>VLOOKUP(A2201, 'Customer Names'!$A$1:$D$2336,3,FALSE)</f>
        <v>Roche</v>
      </c>
      <c r="C2201">
        <f>VLOOKUP(A2201, 'Medical Examinations'!$A$1:$J$2336,2,FALSE)</f>
        <v>30.59</v>
      </c>
      <c r="D2201">
        <f>VLOOKUP(A2201,'Medical Examinations'!A2200:J4535,3,FALSE)</f>
        <v>4.41</v>
      </c>
      <c r="E2201" t="str">
        <f>VLOOKUP(A2201,'Medical Examinations'!A2200:J4535,4,FALSE)</f>
        <v>No</v>
      </c>
      <c r="F2201" t="str">
        <f>VLOOKUP(A2201,'Medical Examinations'!A2200:J4535,4,FALSE)</f>
        <v>No</v>
      </c>
      <c r="G2201" t="str">
        <f>VLOOKUP(A2201,'Medical Examinations'!A2201:J4535,6,FALSE)</f>
        <v>Yes</v>
      </c>
      <c r="H2201">
        <f>VLOOKUP(A2201,'Medical Examinations'!A2201:J4535,7,FALSE)</f>
        <v>1</v>
      </c>
      <c r="I2201" s="8" t="str">
        <f>VLOOKUP(A2201,'Medical Examinations'!A2201:J4535,8,FALSE)</f>
        <v>No</v>
      </c>
      <c r="J2201" t="str">
        <f>VLOOKUP(A2201,'Medical Examinations'!A2201:J4535,9,FALSE)</f>
        <v>Obesity</v>
      </c>
      <c r="K2201" t="str">
        <f>VLOOKUP(A2201,'Medical Examinations'!A2201:J4535,10,FALSE)</f>
        <v>Normal</v>
      </c>
      <c r="L2201" s="14">
        <f>VLOOKUP(A2201,'Hospitalisation Details'!$A$1:$H$2344,2,FALSE)</f>
        <v>37854</v>
      </c>
      <c r="M2201">
        <f>VLOOKUP(A2201,'Hospitalisation Details'!$A$1:$H$2344,4,FALSE)</f>
        <v>1639.56</v>
      </c>
      <c r="N2201" t="str">
        <f>VLOOKUP(A2201,'Hospitalisation Details'!$A$1:$H$2344,5,FALSE)</f>
        <v>tier - 2</v>
      </c>
      <c r="O2201" t="str">
        <f>VLOOKUP(A2201,'Hospitalisation Details'!$A$1:$H$2344,6,FALSE)</f>
        <v>tier - 2</v>
      </c>
      <c r="P2201" t="str">
        <f>VLOOKUP(A2201,'Hospitalisation Details'!$A$1:$H$2344,7,FALSE)</f>
        <v>R1012</v>
      </c>
      <c r="Q2201">
        <f>VLOOKUP(A2201,'Hospitalisation Details'!$A$1:$H$2344,8,FALSE)</f>
        <v>19</v>
      </c>
    </row>
    <row r="2202" spans="1:17" x14ac:dyDescent="0.3">
      <c r="A2202" t="s">
        <v>146</v>
      </c>
      <c r="B2202" t="str">
        <f>VLOOKUP(A2202, 'Customer Names'!$A$1:$D$2336,3,FALSE)</f>
        <v>Hearn</v>
      </c>
      <c r="C2202">
        <f>VLOOKUP(A2202, 'Medical Examinations'!$A$1:$J$2336,2,FALSE)</f>
        <v>30.59</v>
      </c>
      <c r="D2202">
        <f>VLOOKUP(A2202,'Medical Examinations'!A2201:J4536,3,FALSE)</f>
        <v>4.17</v>
      </c>
      <c r="E2202" t="str">
        <f>VLOOKUP(A2202,'Medical Examinations'!A2201:J4536,4,FALSE)</f>
        <v>No</v>
      </c>
      <c r="F2202" t="str">
        <f>VLOOKUP(A2202,'Medical Examinations'!A2201:J4536,4,FALSE)</f>
        <v>No</v>
      </c>
      <c r="G2202" t="str">
        <f>VLOOKUP(A2202,'Medical Examinations'!A2202:J4536,6,FALSE)</f>
        <v>Yes</v>
      </c>
      <c r="H2202">
        <f>VLOOKUP(A2202,'Medical Examinations'!A2202:J4536,7,FALSE)</f>
        <v>1</v>
      </c>
      <c r="I2202" s="8" t="str">
        <f>VLOOKUP(A2202,'Medical Examinations'!A2202:J4536,8,FALSE)</f>
        <v>No</v>
      </c>
      <c r="J2202" t="str">
        <f>VLOOKUP(A2202,'Medical Examinations'!A2202:J4536,9,FALSE)</f>
        <v>Obesity</v>
      </c>
      <c r="K2202" t="str">
        <f>VLOOKUP(A2202,'Medical Examinations'!A2202:J4536,10,FALSE)</f>
        <v>Normal</v>
      </c>
      <c r="L2202" s="14">
        <f>VLOOKUP(A2202,'Hospitalisation Details'!$A$1:$H$2344,2,FALSE)</f>
        <v>37880</v>
      </c>
      <c r="M2202">
        <f>VLOOKUP(A2202,'Hospitalisation Details'!$A$1:$H$2344,4,FALSE)</f>
        <v>1639.56</v>
      </c>
      <c r="N2202" t="str">
        <f>VLOOKUP(A2202,'Hospitalisation Details'!$A$1:$H$2344,5,FALSE)</f>
        <v>tier - 2</v>
      </c>
      <c r="O2202" t="str">
        <f>VLOOKUP(A2202,'Hospitalisation Details'!$A$1:$H$2344,6,FALSE)</f>
        <v>tier - 2</v>
      </c>
      <c r="P2202" t="str">
        <f>VLOOKUP(A2202,'Hospitalisation Details'!$A$1:$H$2344,7,FALSE)</f>
        <v>R1012</v>
      </c>
      <c r="Q2202">
        <f>VLOOKUP(A2202,'Hospitalisation Details'!$A$1:$H$2344,8,FALSE)</f>
        <v>19</v>
      </c>
    </row>
    <row r="2203" spans="1:17" x14ac:dyDescent="0.3">
      <c r="A2203" t="s">
        <v>145</v>
      </c>
      <c r="B2203" t="str">
        <f>VLOOKUP(A2203, 'Customer Names'!$A$1:$D$2336,3,FALSE)</f>
        <v>Dimson</v>
      </c>
      <c r="C2203">
        <f>VLOOKUP(A2203, 'Medical Examinations'!$A$1:$J$2336,2,FALSE)</f>
        <v>27.835000000000001</v>
      </c>
      <c r="D2203">
        <f>VLOOKUP(A2203,'Medical Examinations'!A2202:J4537,3,FALSE)</f>
        <v>4.4400000000000004</v>
      </c>
      <c r="E2203" t="str">
        <f>VLOOKUP(A2203,'Medical Examinations'!A2202:J4537,4,FALSE)</f>
        <v>No</v>
      </c>
      <c r="F2203" t="str">
        <f>VLOOKUP(A2203,'Medical Examinations'!A2202:J4537,4,FALSE)</f>
        <v>No</v>
      </c>
      <c r="G2203" t="str">
        <f>VLOOKUP(A2203,'Medical Examinations'!A2203:J4537,6,FALSE)</f>
        <v>Yes</v>
      </c>
      <c r="H2203">
        <f>VLOOKUP(A2203,'Medical Examinations'!A2203:J4537,7,FALSE)</f>
        <v>1</v>
      </c>
      <c r="I2203" s="8" t="str">
        <f>VLOOKUP(A2203,'Medical Examinations'!A2203:J4537,8,FALSE)</f>
        <v>No</v>
      </c>
      <c r="J2203" t="str">
        <f>VLOOKUP(A2203,'Medical Examinations'!A2203:J4537,9,FALSE)</f>
        <v>Overweight</v>
      </c>
      <c r="K2203" t="str">
        <f>VLOOKUP(A2203,'Medical Examinations'!A2203:J4537,10,FALSE)</f>
        <v>Normal</v>
      </c>
      <c r="L2203" s="14">
        <f>VLOOKUP(A2203,'Hospitalisation Details'!$A$1:$H$2344,2,FALSE)</f>
        <v>37985</v>
      </c>
      <c r="M2203">
        <f>VLOOKUP(A2203,'Hospitalisation Details'!$A$1:$H$2344,4,FALSE)</f>
        <v>1635.73</v>
      </c>
      <c r="N2203" t="str">
        <f>VLOOKUP(A2203,'Hospitalisation Details'!$A$1:$H$2344,5,FALSE)</f>
        <v>tier - 2</v>
      </c>
      <c r="O2203" t="str">
        <f>VLOOKUP(A2203,'Hospitalisation Details'!$A$1:$H$2344,6,FALSE)</f>
        <v>tier - 3</v>
      </c>
      <c r="P2203" t="str">
        <f>VLOOKUP(A2203,'Hospitalisation Details'!$A$1:$H$2344,7,FALSE)</f>
        <v>R1012</v>
      </c>
      <c r="Q2203">
        <f>VLOOKUP(A2203,'Hospitalisation Details'!$A$1:$H$2344,8,FALSE)</f>
        <v>19</v>
      </c>
    </row>
    <row r="2204" spans="1:17" x14ac:dyDescent="0.3">
      <c r="A2204" t="s">
        <v>144</v>
      </c>
      <c r="B2204" t="str">
        <f>VLOOKUP(A2204, 'Customer Names'!$A$1:$D$2336,3,FALSE)</f>
        <v>Slason</v>
      </c>
      <c r="C2204">
        <f>VLOOKUP(A2204, 'Medical Examinations'!$A$1:$J$2336,2,FALSE)</f>
        <v>40.26</v>
      </c>
      <c r="D2204">
        <f>VLOOKUP(A2204,'Medical Examinations'!A2203:J4538,3,FALSE)</f>
        <v>5.52</v>
      </c>
      <c r="E2204" t="str">
        <f>VLOOKUP(A2204,'Medical Examinations'!A2203:J4538,4,FALSE)</f>
        <v>No</v>
      </c>
      <c r="F2204" t="str">
        <f>VLOOKUP(A2204,'Medical Examinations'!A2203:J4538,4,FALSE)</f>
        <v>No</v>
      </c>
      <c r="G2204" t="str">
        <f>VLOOKUP(A2204,'Medical Examinations'!A2204:J4538,6,FALSE)</f>
        <v>No</v>
      </c>
      <c r="H2204">
        <f>VLOOKUP(A2204,'Medical Examinations'!A2204:J4538,7,FALSE)</f>
        <v>1</v>
      </c>
      <c r="I2204" s="8" t="str">
        <f>VLOOKUP(A2204,'Medical Examinations'!A2204:J4538,8,FALSE)</f>
        <v>No</v>
      </c>
      <c r="J2204" t="str">
        <f>VLOOKUP(A2204,'Medical Examinations'!A2204:J4538,9,FALSE)</f>
        <v>Obesity</v>
      </c>
      <c r="K2204" t="str">
        <f>VLOOKUP(A2204,'Medical Examinations'!A2204:J4538,10,FALSE)</f>
        <v>Normal</v>
      </c>
      <c r="L2204" s="14">
        <f>VLOOKUP(A2204,'Hospitalisation Details'!$A$1:$H$2344,2,FALSE)</f>
        <v>38151</v>
      </c>
      <c r="M2204">
        <f>VLOOKUP(A2204,'Hospitalisation Details'!$A$1:$H$2344,4,FALSE)</f>
        <v>1634.57</v>
      </c>
      <c r="N2204" t="str">
        <f>VLOOKUP(A2204,'Hospitalisation Details'!$A$1:$H$2344,5,FALSE)</f>
        <v>tier - 2</v>
      </c>
      <c r="O2204" t="str">
        <f>VLOOKUP(A2204,'Hospitalisation Details'!$A$1:$H$2344,6,FALSE)</f>
        <v>tier - 2</v>
      </c>
      <c r="P2204" t="str">
        <f>VLOOKUP(A2204,'Hospitalisation Details'!$A$1:$H$2344,7,FALSE)</f>
        <v>R1013</v>
      </c>
      <c r="Q2204">
        <f>VLOOKUP(A2204,'Hospitalisation Details'!$A$1:$H$2344,8,FALSE)</f>
        <v>18</v>
      </c>
    </row>
    <row r="2205" spans="1:17" x14ac:dyDescent="0.3">
      <c r="A2205" t="s">
        <v>143</v>
      </c>
      <c r="B2205" t="str">
        <f>VLOOKUP(A2205, 'Customer Names'!$A$1:$D$2336,3,FALSE)</f>
        <v>Gibson</v>
      </c>
      <c r="C2205">
        <f>VLOOKUP(A2205, 'Medical Examinations'!$A$1:$J$2336,2,FALSE)</f>
        <v>39.82</v>
      </c>
      <c r="D2205">
        <f>VLOOKUP(A2205,'Medical Examinations'!A2204:J4539,3,FALSE)</f>
        <v>6.01</v>
      </c>
      <c r="E2205" t="str">
        <f>VLOOKUP(A2205,'Medical Examinations'!A2204:J4539,4,FALSE)</f>
        <v>No</v>
      </c>
      <c r="F2205" t="str">
        <f>VLOOKUP(A2205,'Medical Examinations'!A2204:J4539,4,FALSE)</f>
        <v>No</v>
      </c>
      <c r="G2205" t="str">
        <f>VLOOKUP(A2205,'Medical Examinations'!A2205:J4539,6,FALSE)</f>
        <v>No</v>
      </c>
      <c r="H2205">
        <f>VLOOKUP(A2205,'Medical Examinations'!A2205:J4539,7,FALSE)</f>
        <v>1</v>
      </c>
      <c r="I2205" s="8" t="str">
        <f>VLOOKUP(A2205,'Medical Examinations'!A2205:J4539,8,FALSE)</f>
        <v>No</v>
      </c>
      <c r="J2205" t="str">
        <f>VLOOKUP(A2205,'Medical Examinations'!A2205:J4539,9,FALSE)</f>
        <v>Obesity</v>
      </c>
      <c r="K2205" t="str">
        <f>VLOOKUP(A2205,'Medical Examinations'!A2205:J4539,10,FALSE)</f>
        <v>Prediabetes</v>
      </c>
      <c r="L2205" s="14">
        <f>VLOOKUP(A2205,'Hospitalisation Details'!$A$1:$H$2344,2,FALSE)</f>
        <v>38207</v>
      </c>
      <c r="M2205">
        <f>VLOOKUP(A2205,'Hospitalisation Details'!$A$1:$H$2344,4,FALSE)</f>
        <v>1633.96</v>
      </c>
      <c r="N2205" t="str">
        <f>VLOOKUP(A2205,'Hospitalisation Details'!$A$1:$H$2344,5,FALSE)</f>
        <v>tier - 2</v>
      </c>
      <c r="O2205" t="str">
        <f>VLOOKUP(A2205,'Hospitalisation Details'!$A$1:$H$2344,6,FALSE)</f>
        <v>tier - 1</v>
      </c>
      <c r="P2205" t="str">
        <f>VLOOKUP(A2205,'Hospitalisation Details'!$A$1:$H$2344,7,FALSE)</f>
        <v>R1013</v>
      </c>
      <c r="Q2205">
        <f>VLOOKUP(A2205,'Hospitalisation Details'!$A$1:$H$2344,8,FALSE)</f>
        <v>18</v>
      </c>
    </row>
    <row r="2206" spans="1:17" x14ac:dyDescent="0.3">
      <c r="A2206" t="s">
        <v>142</v>
      </c>
      <c r="B2206" t="str">
        <f>VLOOKUP(A2206, 'Customer Names'!$A$1:$D$2336,3,FALSE)</f>
        <v>Erdos</v>
      </c>
      <c r="C2206">
        <f>VLOOKUP(A2206, 'Medical Examinations'!$A$1:$J$2336,2,FALSE)</f>
        <v>39.159999999999997</v>
      </c>
      <c r="D2206">
        <f>VLOOKUP(A2206,'Medical Examinations'!A2205:J4540,3,FALSE)</f>
        <v>5.81</v>
      </c>
      <c r="E2206" t="str">
        <f>VLOOKUP(A2206,'Medical Examinations'!A2205:J4540,4,FALSE)</f>
        <v>No</v>
      </c>
      <c r="F2206" t="str">
        <f>VLOOKUP(A2206,'Medical Examinations'!A2205:J4540,4,FALSE)</f>
        <v>No</v>
      </c>
      <c r="G2206" t="str">
        <f>VLOOKUP(A2206,'Medical Examinations'!A2206:J4540,6,FALSE)</f>
        <v>No</v>
      </c>
      <c r="H2206">
        <f>VLOOKUP(A2206,'Medical Examinations'!A2206:J4540,7,FALSE)</f>
        <v>1</v>
      </c>
      <c r="I2206" s="8" t="str">
        <f>VLOOKUP(A2206,'Medical Examinations'!A2206:J4540,8,FALSE)</f>
        <v>No</v>
      </c>
      <c r="J2206" t="str">
        <f>VLOOKUP(A2206,'Medical Examinations'!A2206:J4540,9,FALSE)</f>
        <v>Obesity</v>
      </c>
      <c r="K2206" t="str">
        <f>VLOOKUP(A2206,'Medical Examinations'!A2206:J4540,10,FALSE)</f>
        <v>Prediabetes</v>
      </c>
      <c r="L2206" s="14">
        <f>VLOOKUP(A2206,'Hospitalisation Details'!$A$1:$H$2344,2,FALSE)</f>
        <v>38334</v>
      </c>
      <c r="M2206">
        <f>VLOOKUP(A2206,'Hospitalisation Details'!$A$1:$H$2344,4,FALSE)</f>
        <v>1633.04</v>
      </c>
      <c r="N2206" t="str">
        <f>VLOOKUP(A2206,'Hospitalisation Details'!$A$1:$H$2344,5,FALSE)</f>
        <v>tier - 2</v>
      </c>
      <c r="O2206" t="str">
        <f>VLOOKUP(A2206,'Hospitalisation Details'!$A$1:$H$2344,6,FALSE)</f>
        <v>tier - 2</v>
      </c>
      <c r="P2206" t="str">
        <f>VLOOKUP(A2206,'Hospitalisation Details'!$A$1:$H$2344,7,FALSE)</f>
        <v>R1013</v>
      </c>
      <c r="Q2206">
        <f>VLOOKUP(A2206,'Hospitalisation Details'!$A$1:$H$2344,8,FALSE)</f>
        <v>18</v>
      </c>
    </row>
    <row r="2207" spans="1:17" x14ac:dyDescent="0.3">
      <c r="A2207" t="s">
        <v>141</v>
      </c>
      <c r="B2207" t="str">
        <f>VLOOKUP(A2207, 'Customer Names'!$A$1:$D$2336,3,FALSE)</f>
        <v>Cushman</v>
      </c>
      <c r="C2207">
        <f>VLOOKUP(A2207, 'Medical Examinations'!$A$1:$J$2336,2,FALSE)</f>
        <v>25.555</v>
      </c>
      <c r="D2207">
        <f>VLOOKUP(A2207,'Medical Examinations'!A2206:J4541,3,FALSE)</f>
        <v>4.37</v>
      </c>
      <c r="E2207" t="str">
        <f>VLOOKUP(A2207,'Medical Examinations'!A2206:J4541,4,FALSE)</f>
        <v>No</v>
      </c>
      <c r="F2207" t="str">
        <f>VLOOKUP(A2207,'Medical Examinations'!A2206:J4541,4,FALSE)</f>
        <v>No</v>
      </c>
      <c r="G2207" t="str">
        <f>VLOOKUP(A2207,'Medical Examinations'!A2207:J4541,6,FALSE)</f>
        <v>Yes</v>
      </c>
      <c r="H2207">
        <f>VLOOKUP(A2207,'Medical Examinations'!A2207:J4541,7,FALSE)</f>
        <v>1</v>
      </c>
      <c r="I2207" s="8" t="str">
        <f>VLOOKUP(A2207,'Medical Examinations'!A2207:J4541,8,FALSE)</f>
        <v>No</v>
      </c>
      <c r="J2207" t="str">
        <f>VLOOKUP(A2207,'Medical Examinations'!A2207:J4541,9,FALSE)</f>
        <v>Overweight</v>
      </c>
      <c r="K2207" t="str">
        <f>VLOOKUP(A2207,'Medical Examinations'!A2207:J4541,10,FALSE)</f>
        <v>Normal</v>
      </c>
      <c r="L2207" s="14">
        <f>VLOOKUP(A2207,'Hospitalisation Details'!$A$1:$H$2344,2,FALSE)</f>
        <v>37880</v>
      </c>
      <c r="M2207">
        <f>VLOOKUP(A2207,'Hospitalisation Details'!$A$1:$H$2344,4,FALSE)</f>
        <v>1632.56</v>
      </c>
      <c r="N2207" t="str">
        <f>VLOOKUP(A2207,'Hospitalisation Details'!$A$1:$H$2344,5,FALSE)</f>
        <v>tier - 2</v>
      </c>
      <c r="O2207" t="str">
        <f>VLOOKUP(A2207,'Hospitalisation Details'!$A$1:$H$2344,6,FALSE)</f>
        <v>tier - 2</v>
      </c>
      <c r="P2207" t="str">
        <f>VLOOKUP(A2207,'Hospitalisation Details'!$A$1:$H$2344,7,FALSE)</f>
        <v>R1012</v>
      </c>
      <c r="Q2207">
        <f>VLOOKUP(A2207,'Hospitalisation Details'!$A$1:$H$2344,8,FALSE)</f>
        <v>19</v>
      </c>
    </row>
    <row r="2208" spans="1:17" x14ac:dyDescent="0.3">
      <c r="A2208" t="s">
        <v>140</v>
      </c>
      <c r="B2208" t="str">
        <f>VLOOKUP(A2208, 'Customer Names'!$A$1:$D$2336,3,FALSE)</f>
        <v>Hammel</v>
      </c>
      <c r="C2208">
        <f>VLOOKUP(A2208, 'Medical Examinations'!$A$1:$J$2336,2,FALSE)</f>
        <v>25.175000000000001</v>
      </c>
      <c r="D2208">
        <f>VLOOKUP(A2208,'Medical Examinations'!A2207:J4542,3,FALSE)</f>
        <v>5.74</v>
      </c>
      <c r="E2208" t="str">
        <f>VLOOKUP(A2208,'Medical Examinations'!A2207:J4542,4,FALSE)</f>
        <v>No</v>
      </c>
      <c r="F2208" t="str">
        <f>VLOOKUP(A2208,'Medical Examinations'!A2207:J4542,4,FALSE)</f>
        <v>No</v>
      </c>
      <c r="G2208" t="str">
        <f>VLOOKUP(A2208,'Medical Examinations'!A2208:J4542,6,FALSE)</f>
        <v>Yes</v>
      </c>
      <c r="H2208">
        <f>VLOOKUP(A2208,'Medical Examinations'!A2208:J4542,7,FALSE)</f>
        <v>1</v>
      </c>
      <c r="I2208" s="8" t="str">
        <f>VLOOKUP(A2208,'Medical Examinations'!A2208:J4542,8,FALSE)</f>
        <v>No</v>
      </c>
      <c r="J2208" t="str">
        <f>VLOOKUP(A2208,'Medical Examinations'!A2208:J4542,9,FALSE)</f>
        <v>Overweight</v>
      </c>
      <c r="K2208" t="str">
        <f>VLOOKUP(A2208,'Medical Examinations'!A2208:J4542,10,FALSE)</f>
        <v>Prediabetes</v>
      </c>
      <c r="L2208" s="14">
        <f>VLOOKUP(A2208,'Hospitalisation Details'!$A$1:$H$2344,2,FALSE)</f>
        <v>37897</v>
      </c>
      <c r="M2208">
        <f>VLOOKUP(A2208,'Hospitalisation Details'!$A$1:$H$2344,4,FALSE)</f>
        <v>1632.04</v>
      </c>
      <c r="N2208" t="str">
        <f>VLOOKUP(A2208,'Hospitalisation Details'!$A$1:$H$2344,5,FALSE)</f>
        <v>tier - 2</v>
      </c>
      <c r="O2208" t="str">
        <f>VLOOKUP(A2208,'Hospitalisation Details'!$A$1:$H$2344,6,FALSE)</f>
        <v>tier - 2</v>
      </c>
      <c r="P2208" t="str">
        <f>VLOOKUP(A2208,'Hospitalisation Details'!$A$1:$H$2344,7,FALSE)</f>
        <v>R1012</v>
      </c>
      <c r="Q2208">
        <f>VLOOKUP(A2208,'Hospitalisation Details'!$A$1:$H$2344,8,FALSE)</f>
        <v>19</v>
      </c>
    </row>
    <row r="2209" spans="1:17" x14ac:dyDescent="0.3">
      <c r="A2209" t="s">
        <v>139</v>
      </c>
      <c r="B2209" t="str">
        <f>VLOOKUP(A2209, 'Customer Names'!$A$1:$D$2336,3,FALSE)</f>
        <v>Ytterstad</v>
      </c>
      <c r="C2209">
        <f>VLOOKUP(A2209, 'Medical Examinations'!$A$1:$J$2336,2,FALSE)</f>
        <v>38.28</v>
      </c>
      <c r="D2209">
        <f>VLOOKUP(A2209,'Medical Examinations'!A2208:J4543,3,FALSE)</f>
        <v>5.39</v>
      </c>
      <c r="E2209" t="str">
        <f>VLOOKUP(A2209,'Medical Examinations'!A2208:J4543,4,FALSE)</f>
        <v>No</v>
      </c>
      <c r="F2209" t="str">
        <f>VLOOKUP(A2209,'Medical Examinations'!A2208:J4543,4,FALSE)</f>
        <v>No</v>
      </c>
      <c r="G2209" t="str">
        <f>VLOOKUP(A2209,'Medical Examinations'!A2209:J4543,6,FALSE)</f>
        <v>No</v>
      </c>
      <c r="H2209">
        <f>VLOOKUP(A2209,'Medical Examinations'!A2209:J4543,7,FALSE)</f>
        <v>1</v>
      </c>
      <c r="I2209" s="8" t="str">
        <f>VLOOKUP(A2209,'Medical Examinations'!A2209:J4543,8,FALSE)</f>
        <v>No</v>
      </c>
      <c r="J2209" t="str">
        <f>VLOOKUP(A2209,'Medical Examinations'!A2209:J4543,9,FALSE)</f>
        <v>Obesity</v>
      </c>
      <c r="K2209" t="str">
        <f>VLOOKUP(A2209,'Medical Examinations'!A2209:J4543,10,FALSE)</f>
        <v>Normal</v>
      </c>
      <c r="L2209" s="14">
        <f>VLOOKUP(A2209,'Hospitalisation Details'!$A$1:$H$2344,2,FALSE)</f>
        <v>38177</v>
      </c>
      <c r="M2209">
        <f>VLOOKUP(A2209,'Hospitalisation Details'!$A$1:$H$2344,4,FALSE)</f>
        <v>1631.82</v>
      </c>
      <c r="N2209" t="str">
        <f>VLOOKUP(A2209,'Hospitalisation Details'!$A$1:$H$2344,5,FALSE)</f>
        <v>tier - 2</v>
      </c>
      <c r="O2209" t="str">
        <f>VLOOKUP(A2209,'Hospitalisation Details'!$A$1:$H$2344,6,FALSE)</f>
        <v>tier - 1</v>
      </c>
      <c r="P2209" t="str">
        <f>VLOOKUP(A2209,'Hospitalisation Details'!$A$1:$H$2344,7,FALSE)</f>
        <v>R1013</v>
      </c>
      <c r="Q2209">
        <f>VLOOKUP(A2209,'Hospitalisation Details'!$A$1:$H$2344,8,FALSE)</f>
        <v>18</v>
      </c>
    </row>
    <row r="2210" spans="1:17" x14ac:dyDescent="0.3">
      <c r="A2210" t="s">
        <v>138</v>
      </c>
      <c r="B2210" t="str">
        <f>VLOOKUP(A2210, 'Customer Names'!$A$1:$D$2336,3,FALSE)</f>
        <v>Prince</v>
      </c>
      <c r="C2210">
        <f>VLOOKUP(A2210, 'Medical Examinations'!$A$1:$J$2336,2,FALSE)</f>
        <v>38.17</v>
      </c>
      <c r="D2210">
        <f>VLOOKUP(A2210,'Medical Examinations'!A2209:J4544,3,FALSE)</f>
        <v>4.07</v>
      </c>
      <c r="E2210" t="str">
        <f>VLOOKUP(A2210,'Medical Examinations'!A2209:J4544,4,FALSE)</f>
        <v>No</v>
      </c>
      <c r="F2210" t="str">
        <f>VLOOKUP(A2210,'Medical Examinations'!A2209:J4544,4,FALSE)</f>
        <v>No</v>
      </c>
      <c r="G2210" t="str">
        <f>VLOOKUP(A2210,'Medical Examinations'!A2210:J4544,6,FALSE)</f>
        <v>No</v>
      </c>
      <c r="H2210">
        <f>VLOOKUP(A2210,'Medical Examinations'!A2210:J4544,7,FALSE)</f>
        <v>1</v>
      </c>
      <c r="I2210" s="8" t="str">
        <f>VLOOKUP(A2210,'Medical Examinations'!A2210:J4544,8,FALSE)</f>
        <v>No</v>
      </c>
      <c r="J2210" t="str">
        <f>VLOOKUP(A2210,'Medical Examinations'!A2210:J4544,9,FALSE)</f>
        <v>Obesity</v>
      </c>
      <c r="K2210" t="str">
        <f>VLOOKUP(A2210,'Medical Examinations'!A2210:J4544,10,FALSE)</f>
        <v>Normal</v>
      </c>
      <c r="L2210" s="14">
        <f>VLOOKUP(A2210,'Hospitalisation Details'!$A$1:$H$2344,2,FALSE)</f>
        <v>38326</v>
      </c>
      <c r="M2210">
        <f>VLOOKUP(A2210,'Hospitalisation Details'!$A$1:$H$2344,4,FALSE)</f>
        <v>1631.67</v>
      </c>
      <c r="N2210" t="str">
        <f>VLOOKUP(A2210,'Hospitalisation Details'!$A$1:$H$2344,5,FALSE)</f>
        <v>tier - 2</v>
      </c>
      <c r="O2210" t="str">
        <f>VLOOKUP(A2210,'Hospitalisation Details'!$A$1:$H$2344,6,FALSE)</f>
        <v>tier - 3</v>
      </c>
      <c r="P2210" t="str">
        <f>VLOOKUP(A2210,'Hospitalisation Details'!$A$1:$H$2344,7,FALSE)</f>
        <v>R1013</v>
      </c>
      <c r="Q2210">
        <f>VLOOKUP(A2210,'Hospitalisation Details'!$A$1:$H$2344,8,FALSE)</f>
        <v>18</v>
      </c>
    </row>
    <row r="2211" spans="1:17" x14ac:dyDescent="0.3">
      <c r="A2211" t="s">
        <v>137</v>
      </c>
      <c r="B2211" t="str">
        <f>VLOOKUP(A2211, 'Customer Names'!$A$1:$D$2336,3,FALSE)</f>
        <v>Freeman</v>
      </c>
      <c r="C2211">
        <f>VLOOKUP(A2211, 'Medical Examinations'!$A$1:$J$2336,2,FALSE)</f>
        <v>36.85</v>
      </c>
      <c r="D2211">
        <f>VLOOKUP(A2211,'Medical Examinations'!A2210:J4545,3,FALSE)</f>
        <v>5.49</v>
      </c>
      <c r="E2211" t="str">
        <f>VLOOKUP(A2211,'Medical Examinations'!A2210:J4545,4,FALSE)</f>
        <v>No</v>
      </c>
      <c r="F2211" t="str">
        <f>VLOOKUP(A2211,'Medical Examinations'!A2210:J4545,4,FALSE)</f>
        <v>No</v>
      </c>
      <c r="G2211" t="str">
        <f>VLOOKUP(A2211,'Medical Examinations'!A2211:J4545,6,FALSE)</f>
        <v>No</v>
      </c>
      <c r="H2211">
        <f>VLOOKUP(A2211,'Medical Examinations'!A2211:J4545,7,FALSE)</f>
        <v>1</v>
      </c>
      <c r="I2211" s="8" t="str">
        <f>VLOOKUP(A2211,'Medical Examinations'!A2211:J4545,8,FALSE)</f>
        <v>No</v>
      </c>
      <c r="J2211" t="str">
        <f>VLOOKUP(A2211,'Medical Examinations'!A2211:J4545,9,FALSE)</f>
        <v>Obesity</v>
      </c>
      <c r="K2211" t="str">
        <f>VLOOKUP(A2211,'Medical Examinations'!A2211:J4545,10,FALSE)</f>
        <v>Normal</v>
      </c>
      <c r="L2211" s="14">
        <f>VLOOKUP(A2211,'Hospitalisation Details'!$A$1:$H$2344,2,FALSE)</f>
        <v>38264</v>
      </c>
      <c r="M2211">
        <f>VLOOKUP(A2211,'Hospitalisation Details'!$A$1:$H$2344,4,FALSE)</f>
        <v>1629.83</v>
      </c>
      <c r="N2211" t="str">
        <f>VLOOKUP(A2211,'Hospitalisation Details'!$A$1:$H$2344,5,FALSE)</f>
        <v>tier - 2</v>
      </c>
      <c r="O2211" t="str">
        <f>VLOOKUP(A2211,'Hospitalisation Details'!$A$1:$H$2344,6,FALSE)</f>
        <v>tier - 2</v>
      </c>
      <c r="P2211" t="str">
        <f>VLOOKUP(A2211,'Hospitalisation Details'!$A$1:$H$2344,7,FALSE)</f>
        <v>R1013</v>
      </c>
      <c r="Q2211">
        <f>VLOOKUP(A2211,'Hospitalisation Details'!$A$1:$H$2344,8,FALSE)</f>
        <v>18</v>
      </c>
    </row>
    <row r="2212" spans="1:17" x14ac:dyDescent="0.3">
      <c r="A2212" t="s">
        <v>136</v>
      </c>
      <c r="B2212" t="str">
        <f>VLOOKUP(A2212, 'Customer Names'!$A$1:$D$2336,3,FALSE)</f>
        <v>Petrulak</v>
      </c>
      <c r="C2212">
        <f>VLOOKUP(A2212, 'Medical Examinations'!$A$1:$J$2336,2,FALSE)</f>
        <v>22.61</v>
      </c>
      <c r="D2212">
        <f>VLOOKUP(A2212,'Medical Examinations'!A2211:J4546,3,FALSE)</f>
        <v>5.68</v>
      </c>
      <c r="E2212" t="str">
        <f>VLOOKUP(A2212,'Medical Examinations'!A2211:J4546,4,FALSE)</f>
        <v>No</v>
      </c>
      <c r="F2212" t="str">
        <f>VLOOKUP(A2212,'Medical Examinations'!A2211:J4546,4,FALSE)</f>
        <v>No</v>
      </c>
      <c r="G2212" t="str">
        <f>VLOOKUP(A2212,'Medical Examinations'!A2212:J4546,6,FALSE)</f>
        <v>Yes</v>
      </c>
      <c r="H2212">
        <f>VLOOKUP(A2212,'Medical Examinations'!A2212:J4546,7,FALSE)</f>
        <v>1</v>
      </c>
      <c r="I2212" s="8" t="str">
        <f>VLOOKUP(A2212,'Medical Examinations'!A2212:J4546,8,FALSE)</f>
        <v>No</v>
      </c>
      <c r="J2212" t="str">
        <f>VLOOKUP(A2212,'Medical Examinations'!A2212:J4546,9,FALSE)</f>
        <v>Normal weight</v>
      </c>
      <c r="K2212" t="str">
        <f>VLOOKUP(A2212,'Medical Examinations'!A2212:J4546,10,FALSE)</f>
        <v>Normal</v>
      </c>
      <c r="L2212" s="14">
        <f>VLOOKUP(A2212,'Hospitalisation Details'!$A$1:$H$2344,2,FALSE)</f>
        <v>37819</v>
      </c>
      <c r="M2212">
        <f>VLOOKUP(A2212,'Hospitalisation Details'!$A$1:$H$2344,4,FALSE)</f>
        <v>1628.47</v>
      </c>
      <c r="N2212" t="str">
        <f>VLOOKUP(A2212,'Hospitalisation Details'!$A$1:$H$2344,5,FALSE)</f>
        <v>tier - 2</v>
      </c>
      <c r="O2212" t="str">
        <f>VLOOKUP(A2212,'Hospitalisation Details'!$A$1:$H$2344,6,FALSE)</f>
        <v>tier - 1</v>
      </c>
      <c r="P2212" t="str">
        <f>VLOOKUP(A2212,'Hospitalisation Details'!$A$1:$H$2344,7,FALSE)</f>
        <v>R1012</v>
      </c>
      <c r="Q2212">
        <f>VLOOKUP(A2212,'Hospitalisation Details'!$A$1:$H$2344,8,FALSE)</f>
        <v>19</v>
      </c>
    </row>
    <row r="2213" spans="1:17" x14ac:dyDescent="0.3">
      <c r="A2213" t="s">
        <v>135</v>
      </c>
      <c r="B2213" t="str">
        <f>VLOOKUP(A2213, 'Customer Names'!$A$1:$D$2336,3,FALSE)</f>
        <v>Lloyd</v>
      </c>
      <c r="C2213">
        <f>VLOOKUP(A2213, 'Medical Examinations'!$A$1:$J$2336,2,FALSE)</f>
        <v>21.754999999999999</v>
      </c>
      <c r="D2213">
        <f>VLOOKUP(A2213,'Medical Examinations'!A2212:J4547,3,FALSE)</f>
        <v>6.09</v>
      </c>
      <c r="E2213" t="str">
        <f>VLOOKUP(A2213,'Medical Examinations'!A2212:J4547,4,FALSE)</f>
        <v>No</v>
      </c>
      <c r="F2213" t="str">
        <f>VLOOKUP(A2213,'Medical Examinations'!A2212:J4547,4,FALSE)</f>
        <v>No</v>
      </c>
      <c r="G2213" t="str">
        <f>VLOOKUP(A2213,'Medical Examinations'!A2213:J4547,6,FALSE)</f>
        <v>Yes</v>
      </c>
      <c r="H2213">
        <f>VLOOKUP(A2213,'Medical Examinations'!A2213:J4547,7,FALSE)</f>
        <v>1</v>
      </c>
      <c r="I2213" s="8" t="str">
        <f>VLOOKUP(A2213,'Medical Examinations'!A2213:J4547,8,FALSE)</f>
        <v>No</v>
      </c>
      <c r="J2213" t="str">
        <f>VLOOKUP(A2213,'Medical Examinations'!A2213:J4547,9,FALSE)</f>
        <v>Normal weight</v>
      </c>
      <c r="K2213" t="str">
        <f>VLOOKUP(A2213,'Medical Examinations'!A2213:J4547,10,FALSE)</f>
        <v>Prediabetes</v>
      </c>
      <c r="L2213" s="14">
        <f>VLOOKUP(A2213,'Hospitalisation Details'!$A$1:$H$2344,2,FALSE)</f>
        <v>37959</v>
      </c>
      <c r="M2213">
        <f>VLOOKUP(A2213,'Hospitalisation Details'!$A$1:$H$2344,4,FALSE)</f>
        <v>1627.28</v>
      </c>
      <c r="N2213" t="str">
        <f>VLOOKUP(A2213,'Hospitalisation Details'!$A$1:$H$2344,5,FALSE)</f>
        <v>tier - 2</v>
      </c>
      <c r="O2213" t="str">
        <f>VLOOKUP(A2213,'Hospitalisation Details'!$A$1:$H$2344,6,FALSE)</f>
        <v>tier - 2</v>
      </c>
      <c r="P2213" t="str">
        <f>VLOOKUP(A2213,'Hospitalisation Details'!$A$1:$H$2344,7,FALSE)</f>
        <v>R1012</v>
      </c>
      <c r="Q2213">
        <f>VLOOKUP(A2213,'Hospitalisation Details'!$A$1:$H$2344,8,FALSE)</f>
        <v>19</v>
      </c>
    </row>
    <row r="2214" spans="1:17" x14ac:dyDescent="0.3">
      <c r="A2214" t="s">
        <v>134</v>
      </c>
      <c r="B2214" t="str">
        <f>VLOOKUP(A2214, 'Customer Names'!$A$1:$D$2336,3,FALSE)</f>
        <v>Zablocki</v>
      </c>
      <c r="C2214">
        <f>VLOOKUP(A2214, 'Medical Examinations'!$A$1:$J$2336,2,FALSE)</f>
        <v>20.425000000000001</v>
      </c>
      <c r="D2214">
        <f>VLOOKUP(A2214,'Medical Examinations'!A2213:J4548,3,FALSE)</f>
        <v>5.53</v>
      </c>
      <c r="E2214" t="str">
        <f>VLOOKUP(A2214,'Medical Examinations'!A2213:J4548,4,FALSE)</f>
        <v>No</v>
      </c>
      <c r="F2214" t="str">
        <f>VLOOKUP(A2214,'Medical Examinations'!A2213:J4548,4,FALSE)</f>
        <v>No</v>
      </c>
      <c r="G2214" t="str">
        <f>VLOOKUP(A2214,'Medical Examinations'!A2214:J4548,6,FALSE)</f>
        <v>Yes</v>
      </c>
      <c r="H2214">
        <f>VLOOKUP(A2214,'Medical Examinations'!A2214:J4548,7,FALSE)</f>
        <v>1</v>
      </c>
      <c r="I2214" s="8" t="str">
        <f>VLOOKUP(A2214,'Medical Examinations'!A2214:J4548,8,FALSE)</f>
        <v>No</v>
      </c>
      <c r="J2214" t="str">
        <f>VLOOKUP(A2214,'Medical Examinations'!A2214:J4548,9,FALSE)</f>
        <v>Normal weight</v>
      </c>
      <c r="K2214" t="str">
        <f>VLOOKUP(A2214,'Medical Examinations'!A2214:J4548,10,FALSE)</f>
        <v>Normal</v>
      </c>
      <c r="L2214" s="14">
        <f>VLOOKUP(A2214,'Hospitalisation Details'!$A$1:$H$2344,2,FALSE)</f>
        <v>37873</v>
      </c>
      <c r="M2214">
        <f>VLOOKUP(A2214,'Hospitalisation Details'!$A$1:$H$2344,4,FALSE)</f>
        <v>1625.43</v>
      </c>
      <c r="N2214" t="str">
        <f>VLOOKUP(A2214,'Hospitalisation Details'!$A$1:$H$2344,5,FALSE)</f>
        <v>tier - 2</v>
      </c>
      <c r="O2214" t="str">
        <f>VLOOKUP(A2214,'Hospitalisation Details'!$A$1:$H$2344,6,FALSE)</f>
        <v>tier - 3</v>
      </c>
      <c r="P2214" t="str">
        <f>VLOOKUP(A2214,'Hospitalisation Details'!$A$1:$H$2344,7,FALSE)</f>
        <v>R1012</v>
      </c>
      <c r="Q2214">
        <f>VLOOKUP(A2214,'Hospitalisation Details'!$A$1:$H$2344,8,FALSE)</f>
        <v>19</v>
      </c>
    </row>
    <row r="2215" spans="1:17" x14ac:dyDescent="0.3">
      <c r="A2215" t="s">
        <v>133</v>
      </c>
      <c r="B2215" t="str">
        <f>VLOOKUP(A2215, 'Customer Names'!$A$1:$D$2336,3,FALSE)</f>
        <v>Van Meter</v>
      </c>
      <c r="C2215">
        <f>VLOOKUP(A2215, 'Medical Examinations'!$A$1:$J$2336,2,FALSE)</f>
        <v>31.35</v>
      </c>
      <c r="D2215">
        <f>VLOOKUP(A2215,'Medical Examinations'!A2214:J4549,3,FALSE)</f>
        <v>4.28</v>
      </c>
      <c r="E2215" t="str">
        <f>VLOOKUP(A2215,'Medical Examinations'!A2214:J4549,4,FALSE)</f>
        <v>No</v>
      </c>
      <c r="F2215" t="str">
        <f>VLOOKUP(A2215,'Medical Examinations'!A2214:J4549,4,FALSE)</f>
        <v>No</v>
      </c>
      <c r="G2215" t="str">
        <f>VLOOKUP(A2215,'Medical Examinations'!A2215:J4549,6,FALSE)</f>
        <v>No</v>
      </c>
      <c r="H2215">
        <f>VLOOKUP(A2215,'Medical Examinations'!A2215:J4549,7,FALSE)</f>
        <v>1</v>
      </c>
      <c r="I2215" s="8" t="str">
        <f>VLOOKUP(A2215,'Medical Examinations'!A2215:J4549,8,FALSE)</f>
        <v>No</v>
      </c>
      <c r="J2215" t="str">
        <f>VLOOKUP(A2215,'Medical Examinations'!A2215:J4549,9,FALSE)</f>
        <v>Obesity</v>
      </c>
      <c r="K2215" t="str">
        <f>VLOOKUP(A2215,'Medical Examinations'!A2215:J4549,10,FALSE)</f>
        <v>Normal</v>
      </c>
      <c r="L2215" s="14">
        <f>VLOOKUP(A2215,'Hospitalisation Details'!$A$1:$H$2344,2,FALSE)</f>
        <v>38193</v>
      </c>
      <c r="M2215">
        <f>VLOOKUP(A2215,'Hospitalisation Details'!$A$1:$H$2344,4,FALSE)</f>
        <v>1622.19</v>
      </c>
      <c r="N2215" t="str">
        <f>VLOOKUP(A2215,'Hospitalisation Details'!$A$1:$H$2344,5,FALSE)</f>
        <v>tier - 2</v>
      </c>
      <c r="O2215" t="str">
        <f>VLOOKUP(A2215,'Hospitalisation Details'!$A$1:$H$2344,6,FALSE)</f>
        <v>tier - 1</v>
      </c>
      <c r="P2215" t="str">
        <f>VLOOKUP(A2215,'Hospitalisation Details'!$A$1:$H$2344,7,FALSE)</f>
        <v>R1013</v>
      </c>
      <c r="Q2215">
        <f>VLOOKUP(A2215,'Hospitalisation Details'!$A$1:$H$2344,8,FALSE)</f>
        <v>18</v>
      </c>
    </row>
    <row r="2216" spans="1:17" x14ac:dyDescent="0.3">
      <c r="A2216" t="s">
        <v>132</v>
      </c>
      <c r="B2216" t="str">
        <f>VLOOKUP(A2216, 'Customer Names'!$A$1:$D$2336,3,FALSE)</f>
        <v>Babay</v>
      </c>
      <c r="C2216">
        <f>VLOOKUP(A2216, 'Medical Examinations'!$A$1:$J$2336,2,FALSE)</f>
        <v>31.13</v>
      </c>
      <c r="D2216">
        <f>VLOOKUP(A2216,'Medical Examinations'!A2215:J4550,3,FALSE)</f>
        <v>6.01</v>
      </c>
      <c r="E2216" t="str">
        <f>VLOOKUP(A2216,'Medical Examinations'!A2215:J4550,4,FALSE)</f>
        <v>No</v>
      </c>
      <c r="F2216" t="str">
        <f>VLOOKUP(A2216,'Medical Examinations'!A2215:J4550,4,FALSE)</f>
        <v>No</v>
      </c>
      <c r="G2216" t="str">
        <f>VLOOKUP(A2216,'Medical Examinations'!A2216:J4550,6,FALSE)</f>
        <v>No</v>
      </c>
      <c r="H2216">
        <f>VLOOKUP(A2216,'Medical Examinations'!A2216:J4550,7,FALSE)</f>
        <v>1</v>
      </c>
      <c r="I2216" s="8" t="str">
        <f>VLOOKUP(A2216,'Medical Examinations'!A2216:J4550,8,FALSE)</f>
        <v>No</v>
      </c>
      <c r="J2216" t="str">
        <f>VLOOKUP(A2216,'Medical Examinations'!A2216:J4550,9,FALSE)</f>
        <v>Obesity</v>
      </c>
      <c r="K2216" t="str">
        <f>VLOOKUP(A2216,'Medical Examinations'!A2216:J4550,10,FALSE)</f>
        <v>Prediabetes</v>
      </c>
      <c r="L2216" s="14">
        <f>VLOOKUP(A2216,'Hospitalisation Details'!$A$1:$H$2344,2,FALSE)</f>
        <v>38220</v>
      </c>
      <c r="M2216">
        <f>VLOOKUP(A2216,'Hospitalisation Details'!$A$1:$H$2344,4,FALSE)</f>
        <v>1621.88</v>
      </c>
      <c r="N2216" t="str">
        <f>VLOOKUP(A2216,'Hospitalisation Details'!$A$1:$H$2344,5,FALSE)</f>
        <v>tier - 2</v>
      </c>
      <c r="O2216" t="str">
        <f>VLOOKUP(A2216,'Hospitalisation Details'!$A$1:$H$2344,6,FALSE)</f>
        <v>tier - 2</v>
      </c>
      <c r="P2216" t="str">
        <f>VLOOKUP(A2216,'Hospitalisation Details'!$A$1:$H$2344,7,FALSE)</f>
        <v>R1013</v>
      </c>
      <c r="Q2216">
        <f>VLOOKUP(A2216,'Hospitalisation Details'!$A$1:$H$2344,8,FALSE)</f>
        <v>18</v>
      </c>
    </row>
    <row r="2217" spans="1:17" x14ac:dyDescent="0.3">
      <c r="A2217" t="s">
        <v>131</v>
      </c>
      <c r="B2217" t="str">
        <f>VLOOKUP(A2217, 'Customer Names'!$A$1:$D$2336,3,FALSE)</f>
        <v>Taylor</v>
      </c>
      <c r="C2217">
        <f>VLOOKUP(A2217, 'Medical Examinations'!$A$1:$J$2336,2,FALSE)</f>
        <v>17.48</v>
      </c>
      <c r="D2217">
        <f>VLOOKUP(A2217,'Medical Examinations'!A2216:J4551,3,FALSE)</f>
        <v>4.59</v>
      </c>
      <c r="E2217" t="str">
        <f>VLOOKUP(A2217,'Medical Examinations'!A2216:J4551,4,FALSE)</f>
        <v>No</v>
      </c>
      <c r="F2217" t="str">
        <f>VLOOKUP(A2217,'Medical Examinations'!A2216:J4551,4,FALSE)</f>
        <v>No</v>
      </c>
      <c r="G2217" t="str">
        <f>VLOOKUP(A2217,'Medical Examinations'!A2217:J4551,6,FALSE)</f>
        <v>Yes</v>
      </c>
      <c r="H2217">
        <f>VLOOKUP(A2217,'Medical Examinations'!A2217:J4551,7,FALSE)</f>
        <v>1</v>
      </c>
      <c r="I2217" s="8" t="str">
        <f>VLOOKUP(A2217,'Medical Examinations'!A2217:J4551,8,FALSE)</f>
        <v>No</v>
      </c>
      <c r="J2217" t="str">
        <f>VLOOKUP(A2217,'Medical Examinations'!A2217:J4551,9,FALSE)</f>
        <v>Underweight</v>
      </c>
      <c r="K2217" t="str">
        <f>VLOOKUP(A2217,'Medical Examinations'!A2217:J4551,10,FALSE)</f>
        <v>Normal</v>
      </c>
      <c r="L2217" s="14">
        <f>VLOOKUP(A2217,'Hospitalisation Details'!$A$1:$H$2344,2,FALSE)</f>
        <v>37878</v>
      </c>
      <c r="M2217">
        <f>VLOOKUP(A2217,'Hospitalisation Details'!$A$1:$H$2344,4,FALSE)</f>
        <v>1621.34</v>
      </c>
      <c r="N2217" t="str">
        <f>VLOOKUP(A2217,'Hospitalisation Details'!$A$1:$H$2344,5,FALSE)</f>
        <v>tier - 2</v>
      </c>
      <c r="O2217" t="str">
        <f>VLOOKUP(A2217,'Hospitalisation Details'!$A$1:$H$2344,6,FALSE)</f>
        <v>tier - 2</v>
      </c>
      <c r="P2217" t="str">
        <f>VLOOKUP(A2217,'Hospitalisation Details'!$A$1:$H$2344,7,FALSE)</f>
        <v>R1012</v>
      </c>
      <c r="Q2217">
        <f>VLOOKUP(A2217,'Hospitalisation Details'!$A$1:$H$2344,8,FALSE)</f>
        <v>19</v>
      </c>
    </row>
    <row r="2218" spans="1:17" x14ac:dyDescent="0.3">
      <c r="A2218" t="s">
        <v>130</v>
      </c>
      <c r="B2218" t="str">
        <f>VLOOKUP(A2218, 'Customer Names'!$A$1:$D$2336,3,FALSE)</f>
        <v>Smith</v>
      </c>
      <c r="C2218">
        <f>VLOOKUP(A2218, 'Medical Examinations'!$A$1:$J$2336,2,FALSE)</f>
        <v>22.57</v>
      </c>
      <c r="D2218">
        <f>VLOOKUP(A2218,'Medical Examinations'!A2217:J4552,3,FALSE)</f>
        <v>5.8</v>
      </c>
      <c r="E2218" t="str">
        <f>VLOOKUP(A2218,'Medical Examinations'!A2217:J4552,4,FALSE)</f>
        <v>Yes</v>
      </c>
      <c r="F2218" t="str">
        <f>VLOOKUP(A2218,'Medical Examinations'!A2217:J4552,4,FALSE)</f>
        <v>Yes</v>
      </c>
      <c r="G2218" t="str">
        <f>VLOOKUP(A2218,'Medical Examinations'!A2218:J4552,6,FALSE)</f>
        <v>No</v>
      </c>
      <c r="H2218">
        <f>VLOOKUP(A2218,'Medical Examinations'!A2218:J4552,7,FALSE)</f>
        <v>1</v>
      </c>
      <c r="I2218" s="8" t="str">
        <f>VLOOKUP(A2218,'Medical Examinations'!A2218:J4552,8,FALSE)</f>
        <v>No</v>
      </c>
      <c r="J2218" t="str">
        <f>VLOOKUP(A2218,'Medical Examinations'!A2218:J4552,9,FALSE)</f>
        <v>Normal weight</v>
      </c>
      <c r="K2218" t="str">
        <f>VLOOKUP(A2218,'Medical Examinations'!A2218:J4552,10,FALSE)</f>
        <v>Prediabetes</v>
      </c>
      <c r="L2218" s="14">
        <f>VLOOKUP(A2218,'Hospitalisation Details'!$A$1:$H$2344,2,FALSE)</f>
        <v>34916</v>
      </c>
      <c r="M2218">
        <f>VLOOKUP(A2218,'Hospitalisation Details'!$A$1:$H$2344,4,FALSE)</f>
        <v>1617.16</v>
      </c>
      <c r="N2218" t="str">
        <f>VLOOKUP(A2218,'Hospitalisation Details'!$A$1:$H$2344,5,FALSE)</f>
        <v>tier - 2</v>
      </c>
      <c r="O2218" t="str">
        <f>VLOOKUP(A2218,'Hospitalisation Details'!$A$1:$H$2344,6,FALSE)</f>
        <v>tier - 1</v>
      </c>
      <c r="P2218" t="str">
        <f>VLOOKUP(A2218,'Hospitalisation Details'!$A$1:$H$2344,7,FALSE)</f>
        <v>R1013</v>
      </c>
      <c r="Q2218">
        <f>VLOOKUP(A2218,'Hospitalisation Details'!$A$1:$H$2344,8,FALSE)</f>
        <v>27</v>
      </c>
    </row>
    <row r="2219" spans="1:17" x14ac:dyDescent="0.3">
      <c r="A2219" t="s">
        <v>129</v>
      </c>
      <c r="B2219" t="str">
        <f>VLOOKUP(A2219, 'Customer Names'!$A$1:$D$2336,3,FALSE)</f>
        <v>Moody</v>
      </c>
      <c r="C2219">
        <f>VLOOKUP(A2219, 'Medical Examinations'!$A$1:$J$2336,2,FALSE)</f>
        <v>26.73</v>
      </c>
      <c r="D2219">
        <f>VLOOKUP(A2219,'Medical Examinations'!A2218:J4553,3,FALSE)</f>
        <v>5.08</v>
      </c>
      <c r="E2219" t="str">
        <f>VLOOKUP(A2219,'Medical Examinations'!A2218:J4553,4,FALSE)</f>
        <v>No</v>
      </c>
      <c r="F2219" t="str">
        <f>VLOOKUP(A2219,'Medical Examinations'!A2218:J4553,4,FALSE)</f>
        <v>No</v>
      </c>
      <c r="G2219" t="str">
        <f>VLOOKUP(A2219,'Medical Examinations'!A2219:J4553,6,FALSE)</f>
        <v>No</v>
      </c>
      <c r="H2219">
        <f>VLOOKUP(A2219,'Medical Examinations'!A2219:J4553,7,FALSE)</f>
        <v>1</v>
      </c>
      <c r="I2219" s="8" t="str">
        <f>VLOOKUP(A2219,'Medical Examinations'!A2219:J4553,8,FALSE)</f>
        <v>No</v>
      </c>
      <c r="J2219" t="str">
        <f>VLOOKUP(A2219,'Medical Examinations'!A2219:J4553,9,FALSE)</f>
        <v>Overweight</v>
      </c>
      <c r="K2219" t="str">
        <f>VLOOKUP(A2219,'Medical Examinations'!A2219:J4553,10,FALSE)</f>
        <v>Normal</v>
      </c>
      <c r="L2219" s="14">
        <f>VLOOKUP(A2219,'Hospitalisation Details'!$A$1:$H$2344,2,FALSE)</f>
        <v>38190</v>
      </c>
      <c r="M2219">
        <f>VLOOKUP(A2219,'Hospitalisation Details'!$A$1:$H$2344,4,FALSE)</f>
        <v>1615.77</v>
      </c>
      <c r="N2219" t="str">
        <f>VLOOKUP(A2219,'Hospitalisation Details'!$A$1:$H$2344,5,FALSE)</f>
        <v>tier - 2</v>
      </c>
      <c r="O2219" t="str">
        <f>VLOOKUP(A2219,'Hospitalisation Details'!$A$1:$H$2344,6,FALSE)</f>
        <v>tier - 1</v>
      </c>
      <c r="P2219" t="str">
        <f>VLOOKUP(A2219,'Hospitalisation Details'!$A$1:$H$2344,7,FALSE)</f>
        <v>R1013</v>
      </c>
      <c r="Q2219">
        <f>VLOOKUP(A2219,'Hospitalisation Details'!$A$1:$H$2344,8,FALSE)</f>
        <v>18</v>
      </c>
    </row>
    <row r="2220" spans="1:17" x14ac:dyDescent="0.3">
      <c r="A2220" t="s">
        <v>128</v>
      </c>
      <c r="B2220" t="str">
        <f>VLOOKUP(A2220, 'Customer Names'!$A$1:$D$2336,3,FALSE)</f>
        <v>Swierzbinski</v>
      </c>
      <c r="C2220">
        <f>VLOOKUP(A2220, 'Medical Examinations'!$A$1:$J$2336,2,FALSE)</f>
        <v>20.79</v>
      </c>
      <c r="D2220">
        <f>VLOOKUP(A2220,'Medical Examinations'!A2219:J4554,3,FALSE)</f>
        <v>5.84</v>
      </c>
      <c r="E2220" t="str">
        <f>VLOOKUP(A2220,'Medical Examinations'!A2219:J4554,4,FALSE)</f>
        <v>No</v>
      </c>
      <c r="F2220" t="str">
        <f>VLOOKUP(A2220,'Medical Examinations'!A2219:J4554,4,FALSE)</f>
        <v>No</v>
      </c>
      <c r="G2220" t="str">
        <f>VLOOKUP(A2220,'Medical Examinations'!A2220:J4554,6,FALSE)</f>
        <v>No</v>
      </c>
      <c r="H2220">
        <f>VLOOKUP(A2220,'Medical Examinations'!A2220:J4554,7,FALSE)</f>
        <v>1</v>
      </c>
      <c r="I2220" s="8" t="str">
        <f>VLOOKUP(A2220,'Medical Examinations'!A2220:J4554,8,FALSE)</f>
        <v>No</v>
      </c>
      <c r="J2220" t="str">
        <f>VLOOKUP(A2220,'Medical Examinations'!A2220:J4554,9,FALSE)</f>
        <v>Normal weight</v>
      </c>
      <c r="K2220" t="str">
        <f>VLOOKUP(A2220,'Medical Examinations'!A2220:J4554,10,FALSE)</f>
        <v>Prediabetes</v>
      </c>
      <c r="L2220" s="14">
        <f>VLOOKUP(A2220,'Hospitalisation Details'!$A$1:$H$2344,2,FALSE)</f>
        <v>38310</v>
      </c>
      <c r="M2220">
        <f>VLOOKUP(A2220,'Hospitalisation Details'!$A$1:$H$2344,4,FALSE)</f>
        <v>1607.51</v>
      </c>
      <c r="N2220" t="str">
        <f>VLOOKUP(A2220,'Hospitalisation Details'!$A$1:$H$2344,5,FALSE)</f>
        <v>tier - 2</v>
      </c>
      <c r="O2220" t="str">
        <f>VLOOKUP(A2220,'Hospitalisation Details'!$A$1:$H$2344,6,FALSE)</f>
        <v>tier - 3</v>
      </c>
      <c r="P2220" t="str">
        <f>VLOOKUP(A2220,'Hospitalisation Details'!$A$1:$H$2344,7,FALSE)</f>
        <v>R1013</v>
      </c>
      <c r="Q2220">
        <f>VLOOKUP(A2220,'Hospitalisation Details'!$A$1:$H$2344,8,FALSE)</f>
        <v>18</v>
      </c>
    </row>
    <row r="2221" spans="1:17" x14ac:dyDescent="0.3">
      <c r="A2221" t="s">
        <v>127</v>
      </c>
      <c r="B2221" t="str">
        <f>VLOOKUP(A2221, 'Customer Names'!$A$1:$D$2336,3,FALSE)</f>
        <v>Schwartz</v>
      </c>
      <c r="C2221">
        <f>VLOOKUP(A2221, 'Medical Examinations'!$A$1:$J$2336,2,FALSE)</f>
        <v>20.149999999999999</v>
      </c>
      <c r="D2221">
        <f>VLOOKUP(A2221,'Medical Examinations'!A2220:J4555,3,FALSE)</f>
        <v>4.1500000000000004</v>
      </c>
      <c r="E2221" t="str">
        <f>VLOOKUP(A2221,'Medical Examinations'!A2220:J4555,4,FALSE)</f>
        <v>No</v>
      </c>
      <c r="F2221" t="str">
        <f>VLOOKUP(A2221,'Medical Examinations'!A2220:J4555,4,FALSE)</f>
        <v>No</v>
      </c>
      <c r="G2221" t="str">
        <f>VLOOKUP(A2221,'Medical Examinations'!A2221:J4555,6,FALSE)</f>
        <v>No</v>
      </c>
      <c r="H2221">
        <f>VLOOKUP(A2221,'Medical Examinations'!A2221:J4555,7,FALSE)</f>
        <v>1</v>
      </c>
      <c r="I2221" s="8" t="str">
        <f>VLOOKUP(A2221,'Medical Examinations'!A2221:J4555,8,FALSE)</f>
        <v>No</v>
      </c>
      <c r="J2221" t="str">
        <f>VLOOKUP(A2221,'Medical Examinations'!A2221:J4555,9,FALSE)</f>
        <v>Normal weight</v>
      </c>
      <c r="K2221" t="str">
        <f>VLOOKUP(A2221,'Medical Examinations'!A2221:J4555,10,FALSE)</f>
        <v>Normal</v>
      </c>
      <c r="L2221" s="14">
        <f>VLOOKUP(A2221,'Hospitalisation Details'!$A$1:$H$2344,2,FALSE)</f>
        <v>33869</v>
      </c>
      <c r="M2221">
        <f>VLOOKUP(A2221,'Hospitalisation Details'!$A$1:$H$2344,4,FALSE)</f>
        <v>1566.88</v>
      </c>
      <c r="N2221" t="str">
        <f>VLOOKUP(A2221,'Hospitalisation Details'!$A$1:$H$2344,5,FALSE)</f>
        <v>tier - 2</v>
      </c>
      <c r="O2221" t="str">
        <f>VLOOKUP(A2221,'Hospitalisation Details'!$A$1:$H$2344,6,FALSE)</f>
        <v>tier - 1</v>
      </c>
      <c r="P2221" t="str">
        <f>VLOOKUP(A2221,'Hospitalisation Details'!$A$1:$H$2344,7,FALSE)</f>
        <v>R1013</v>
      </c>
      <c r="Q2221">
        <f>VLOOKUP(A2221,'Hospitalisation Details'!$A$1:$H$2344,8,FALSE)</f>
        <v>30</v>
      </c>
    </row>
    <row r="2222" spans="1:17" x14ac:dyDescent="0.3">
      <c r="A2222" t="s">
        <v>126</v>
      </c>
      <c r="B2222" t="str">
        <f>VLOOKUP(A2222, 'Customer Names'!$A$1:$D$2336,3,FALSE)</f>
        <v>Sanseverino</v>
      </c>
      <c r="C2222">
        <f>VLOOKUP(A2222, 'Medical Examinations'!$A$1:$J$2336,2,FALSE)</f>
        <v>36.85</v>
      </c>
      <c r="D2222">
        <f>VLOOKUP(A2222,'Medical Examinations'!A2221:J4556,3,FALSE)</f>
        <v>4.3600000000000003</v>
      </c>
      <c r="E2222" t="str">
        <f>VLOOKUP(A2222,'Medical Examinations'!A2221:J4556,4,FALSE)</f>
        <v>Yes</v>
      </c>
      <c r="F2222" t="str">
        <f>VLOOKUP(A2222,'Medical Examinations'!A2221:J4556,4,FALSE)</f>
        <v>Yes</v>
      </c>
      <c r="G2222" t="str">
        <f>VLOOKUP(A2222,'Medical Examinations'!A2222:J4556,6,FALSE)</f>
        <v>No</v>
      </c>
      <c r="H2222">
        <f>VLOOKUP(A2222,'Medical Examinations'!A2222:J4556,7,FALSE)</f>
        <v>0</v>
      </c>
      <c r="I2222" s="8" t="str">
        <f>VLOOKUP(A2222,'Medical Examinations'!A2222:J4556,8,FALSE)</f>
        <v>No</v>
      </c>
      <c r="J2222" t="str">
        <f>VLOOKUP(A2222,'Medical Examinations'!A2222:J4556,9,FALSE)</f>
        <v>Obesity</v>
      </c>
      <c r="K2222" t="str">
        <f>VLOOKUP(A2222,'Medical Examinations'!A2222:J4556,10,FALSE)</f>
        <v>Normal</v>
      </c>
      <c r="L2222" s="14">
        <f>VLOOKUP(A2222,'Hospitalisation Details'!$A$1:$H$2344,2,FALSE)</f>
        <v>37230</v>
      </c>
      <c r="M2222">
        <f>VLOOKUP(A2222,'Hospitalisation Details'!$A$1:$H$2344,4,FALSE)</f>
        <v>1534.3</v>
      </c>
      <c r="N2222" t="str">
        <f>VLOOKUP(A2222,'Hospitalisation Details'!$A$1:$H$2344,5,FALSE)</f>
        <v>tier - 2</v>
      </c>
      <c r="O2222" t="str">
        <f>VLOOKUP(A2222,'Hospitalisation Details'!$A$1:$H$2344,6,FALSE)</f>
        <v>tier - 2</v>
      </c>
      <c r="P2222" t="str">
        <f>VLOOKUP(A2222,'Hospitalisation Details'!$A$1:$H$2344,7,FALSE)</f>
        <v>R1013</v>
      </c>
      <c r="Q2222">
        <f>VLOOKUP(A2222,'Hospitalisation Details'!$A$1:$H$2344,8,FALSE)</f>
        <v>21</v>
      </c>
    </row>
    <row r="2223" spans="1:17" x14ac:dyDescent="0.3">
      <c r="A2223" t="s">
        <v>125</v>
      </c>
      <c r="B2223" t="str">
        <f>VLOOKUP(A2223, 'Customer Names'!$A$1:$D$2336,3,FALSE)</f>
        <v>Lawder</v>
      </c>
      <c r="C2223">
        <f>VLOOKUP(A2223, 'Medical Examinations'!$A$1:$J$2336,2,FALSE)</f>
        <v>35.53</v>
      </c>
      <c r="D2223">
        <f>VLOOKUP(A2223,'Medical Examinations'!A2222:J4557,3,FALSE)</f>
        <v>4.55</v>
      </c>
      <c r="E2223" t="str">
        <f>VLOOKUP(A2223,'Medical Examinations'!A2222:J4557,4,FALSE)</f>
        <v>Yes</v>
      </c>
      <c r="F2223" t="str">
        <f>VLOOKUP(A2223,'Medical Examinations'!A2222:J4557,4,FALSE)</f>
        <v>Yes</v>
      </c>
      <c r="G2223" t="str">
        <f>VLOOKUP(A2223,'Medical Examinations'!A2223:J4557,6,FALSE)</f>
        <v>No</v>
      </c>
      <c r="H2223">
        <f>VLOOKUP(A2223,'Medical Examinations'!A2223:J4557,7,FALSE)</f>
        <v>0</v>
      </c>
      <c r="I2223" s="8" t="str">
        <f>VLOOKUP(A2223,'Medical Examinations'!A2223:J4557,8,FALSE)</f>
        <v>No</v>
      </c>
      <c r="J2223" t="str">
        <f>VLOOKUP(A2223,'Medical Examinations'!A2223:J4557,9,FALSE)</f>
        <v>Obesity</v>
      </c>
      <c r="K2223" t="str">
        <f>VLOOKUP(A2223,'Medical Examinations'!A2223:J4557,10,FALSE)</f>
        <v>Normal</v>
      </c>
      <c r="L2223" s="14">
        <f>VLOOKUP(A2223,'Hospitalisation Details'!$A$1:$H$2344,2,FALSE)</f>
        <v>37044</v>
      </c>
      <c r="M2223">
        <f>VLOOKUP(A2223,'Hospitalisation Details'!$A$1:$H$2344,4,FALSE)</f>
        <v>1532.47</v>
      </c>
      <c r="N2223" t="str">
        <f>VLOOKUP(A2223,'Hospitalisation Details'!$A$1:$H$2344,5,FALSE)</f>
        <v>tier - 2</v>
      </c>
      <c r="O2223" t="str">
        <f>VLOOKUP(A2223,'Hospitalisation Details'!$A$1:$H$2344,6,FALSE)</f>
        <v>tier - 2</v>
      </c>
      <c r="P2223" t="str">
        <f>VLOOKUP(A2223,'Hospitalisation Details'!$A$1:$H$2344,7,FALSE)</f>
        <v>R1013</v>
      </c>
      <c r="Q2223">
        <f>VLOOKUP(A2223,'Hospitalisation Details'!$A$1:$H$2344,8,FALSE)</f>
        <v>22</v>
      </c>
    </row>
    <row r="2224" spans="1:17" x14ac:dyDescent="0.3">
      <c r="A2224" t="s">
        <v>124</v>
      </c>
      <c r="B2224" t="str">
        <f>VLOOKUP(A2224, 'Customer Names'!$A$1:$D$2336,3,FALSE)</f>
        <v>Young</v>
      </c>
      <c r="C2224">
        <f>VLOOKUP(A2224, 'Medical Examinations'!$A$1:$J$2336,2,FALSE)</f>
        <v>31.1</v>
      </c>
      <c r="D2224">
        <f>VLOOKUP(A2224,'Medical Examinations'!A2223:J4558,3,FALSE)</f>
        <v>4.37</v>
      </c>
      <c r="E2224" t="str">
        <f>VLOOKUP(A2224,'Medical Examinations'!A2223:J4558,4,FALSE)</f>
        <v>Yes</v>
      </c>
      <c r="F2224" t="str">
        <f>VLOOKUP(A2224,'Medical Examinations'!A2223:J4558,4,FALSE)</f>
        <v>Yes</v>
      </c>
      <c r="G2224" t="str">
        <f>VLOOKUP(A2224,'Medical Examinations'!A2224:J4558,6,FALSE)</f>
        <v>No</v>
      </c>
      <c r="H2224">
        <f>VLOOKUP(A2224,'Medical Examinations'!A2224:J4558,7,FALSE)</f>
        <v>0</v>
      </c>
      <c r="I2224" s="8" t="str">
        <f>VLOOKUP(A2224,'Medical Examinations'!A2224:J4558,8,FALSE)</f>
        <v>No</v>
      </c>
      <c r="J2224" t="str">
        <f>VLOOKUP(A2224,'Medical Examinations'!A2224:J4558,9,FALSE)</f>
        <v>Obesity</v>
      </c>
      <c r="K2224" t="str">
        <f>VLOOKUP(A2224,'Medical Examinations'!A2224:J4558,10,FALSE)</f>
        <v>Normal</v>
      </c>
      <c r="L2224" s="14">
        <f>VLOOKUP(A2224,'Hospitalisation Details'!$A$1:$H$2344,2,FALSE)</f>
        <v>37079</v>
      </c>
      <c r="M2224">
        <f>VLOOKUP(A2224,'Hospitalisation Details'!$A$1:$H$2344,4,FALSE)</f>
        <v>1526.31</v>
      </c>
      <c r="N2224" t="str">
        <f>VLOOKUP(A2224,'Hospitalisation Details'!$A$1:$H$2344,5,FALSE)</f>
        <v>tier - 2</v>
      </c>
      <c r="O2224" t="str">
        <f>VLOOKUP(A2224,'Hospitalisation Details'!$A$1:$H$2344,6,FALSE)</f>
        <v>tier - 3</v>
      </c>
      <c r="P2224" t="str">
        <f>VLOOKUP(A2224,'Hospitalisation Details'!$A$1:$H$2344,7,FALSE)</f>
        <v>R1011</v>
      </c>
      <c r="Q2224">
        <f>VLOOKUP(A2224,'Hospitalisation Details'!$A$1:$H$2344,8,FALSE)</f>
        <v>21</v>
      </c>
    </row>
    <row r="2225" spans="1:17" x14ac:dyDescent="0.3">
      <c r="A2225" t="s">
        <v>123</v>
      </c>
      <c r="B2225" t="str">
        <f>VLOOKUP(A2225, 'Customer Names'!$A$1:$D$2336,3,FALSE)</f>
        <v>Hoerner</v>
      </c>
      <c r="C2225">
        <f>VLOOKUP(A2225, 'Medical Examinations'!$A$1:$J$2336,2,FALSE)</f>
        <v>23.21</v>
      </c>
      <c r="D2225">
        <f>VLOOKUP(A2225,'Medical Examinations'!A2224:J4559,3,FALSE)</f>
        <v>5.24</v>
      </c>
      <c r="E2225" t="str">
        <f>VLOOKUP(A2225,'Medical Examinations'!A2224:J4559,4,FALSE)</f>
        <v>Yes</v>
      </c>
      <c r="F2225" t="str">
        <f>VLOOKUP(A2225,'Medical Examinations'!A2224:J4559,4,FALSE)</f>
        <v>Yes</v>
      </c>
      <c r="G2225" t="str">
        <f>VLOOKUP(A2225,'Medical Examinations'!A2225:J4559,6,FALSE)</f>
        <v>No</v>
      </c>
      <c r="H2225">
        <f>VLOOKUP(A2225,'Medical Examinations'!A2225:J4559,7,FALSE)</f>
        <v>0</v>
      </c>
      <c r="I2225" s="8" t="str">
        <f>VLOOKUP(A2225,'Medical Examinations'!A2225:J4559,8,FALSE)</f>
        <v>No</v>
      </c>
      <c r="J2225" t="str">
        <f>VLOOKUP(A2225,'Medical Examinations'!A2225:J4559,9,FALSE)</f>
        <v>Normal weight</v>
      </c>
      <c r="K2225" t="str">
        <f>VLOOKUP(A2225,'Medical Examinations'!A2225:J4559,10,FALSE)</f>
        <v>Normal</v>
      </c>
      <c r="L2225" s="14">
        <f>VLOOKUP(A2225,'Hospitalisation Details'!$A$1:$H$2344,2,FALSE)</f>
        <v>37128</v>
      </c>
      <c r="M2225">
        <f>VLOOKUP(A2225,'Hospitalisation Details'!$A$1:$H$2344,4,FALSE)</f>
        <v>1515.34</v>
      </c>
      <c r="N2225" t="str">
        <f>VLOOKUP(A2225,'Hospitalisation Details'!$A$1:$H$2344,5,FALSE)</f>
        <v>tier - 2</v>
      </c>
      <c r="O2225" t="str">
        <f>VLOOKUP(A2225,'Hospitalisation Details'!$A$1:$H$2344,6,FALSE)</f>
        <v>tier - 3</v>
      </c>
      <c r="P2225" t="str">
        <f>VLOOKUP(A2225,'Hospitalisation Details'!$A$1:$H$2344,7,FALSE)</f>
        <v>R1013</v>
      </c>
      <c r="Q2225">
        <f>VLOOKUP(A2225,'Hospitalisation Details'!$A$1:$H$2344,8,FALSE)</f>
        <v>21</v>
      </c>
    </row>
    <row r="2226" spans="1:17" x14ac:dyDescent="0.3">
      <c r="A2226" t="s">
        <v>122</v>
      </c>
      <c r="B2226" t="str">
        <f>VLOOKUP(A2226, 'Customer Names'!$A$1:$D$2336,3,FALSE)</f>
        <v>Benson</v>
      </c>
      <c r="C2226">
        <f>VLOOKUP(A2226, 'Medical Examinations'!$A$1:$J$2336,2,FALSE)</f>
        <v>18.36</v>
      </c>
      <c r="D2226">
        <f>VLOOKUP(A2226,'Medical Examinations'!A2225:J4560,3,FALSE)</f>
        <v>5.96</v>
      </c>
      <c r="E2226" t="str">
        <f>VLOOKUP(A2226,'Medical Examinations'!A2225:J4560,4,FALSE)</f>
        <v>No</v>
      </c>
      <c r="F2226" t="str">
        <f>VLOOKUP(A2226,'Medical Examinations'!A2225:J4560,4,FALSE)</f>
        <v>No</v>
      </c>
      <c r="G2226" t="str">
        <f>VLOOKUP(A2226,'Medical Examinations'!A2226:J4560,6,FALSE)</f>
        <v>No</v>
      </c>
      <c r="H2226">
        <f>VLOOKUP(A2226,'Medical Examinations'!A2226:J4560,7,FALSE)</f>
        <v>1</v>
      </c>
      <c r="I2226" s="8" t="str">
        <f>VLOOKUP(A2226,'Medical Examinations'!A2226:J4560,8,FALSE)</f>
        <v>No</v>
      </c>
      <c r="J2226" t="str">
        <f>VLOOKUP(A2226,'Medical Examinations'!A2226:J4560,9,FALSE)</f>
        <v>Underweight</v>
      </c>
      <c r="K2226" t="str">
        <f>VLOOKUP(A2226,'Medical Examinations'!A2226:J4560,10,FALSE)</f>
        <v>Prediabetes</v>
      </c>
      <c r="L2226" s="14">
        <f>VLOOKUP(A2226,'Hospitalisation Details'!$A$1:$H$2344,2,FALSE)</f>
        <v>35965</v>
      </c>
      <c r="M2226">
        <f>VLOOKUP(A2226,'Hospitalisation Details'!$A$1:$H$2344,4,FALSE)</f>
        <v>1497</v>
      </c>
      <c r="N2226" t="str">
        <f>VLOOKUP(A2226,'Hospitalisation Details'!$A$1:$H$2344,5,FALSE)</f>
        <v>tier - 2</v>
      </c>
      <c r="O2226" t="str">
        <f>VLOOKUP(A2226,'Hospitalisation Details'!$A$1:$H$2344,6,FALSE)</f>
        <v>tier - 2</v>
      </c>
      <c r="P2226" t="str">
        <f>VLOOKUP(A2226,'Hospitalisation Details'!$A$1:$H$2344,7,FALSE)</f>
        <v>R1013</v>
      </c>
      <c r="Q2226">
        <f>VLOOKUP(A2226,'Hospitalisation Details'!$A$1:$H$2344,8,FALSE)</f>
        <v>24</v>
      </c>
    </row>
    <row r="2227" spans="1:17" x14ac:dyDescent="0.3">
      <c r="A2227" t="s">
        <v>121</v>
      </c>
      <c r="B2227" t="str">
        <f>VLOOKUP(A2227, 'Customer Names'!$A$1:$D$2336,3,FALSE)</f>
        <v>Horton</v>
      </c>
      <c r="C2227">
        <f>VLOOKUP(A2227, 'Medical Examinations'!$A$1:$J$2336,2,FALSE)</f>
        <v>15.92</v>
      </c>
      <c r="D2227">
        <f>VLOOKUP(A2227,'Medical Examinations'!A2226:J4561,3,FALSE)</f>
        <v>4.76</v>
      </c>
      <c r="E2227" t="str">
        <f>VLOOKUP(A2227,'Medical Examinations'!A2226:J4561,4,FALSE)</f>
        <v>Yes</v>
      </c>
      <c r="F2227" t="str">
        <f>VLOOKUP(A2227,'Medical Examinations'!A2226:J4561,4,FALSE)</f>
        <v>Yes</v>
      </c>
      <c r="G2227" t="str">
        <f>VLOOKUP(A2227,'Medical Examinations'!A2227:J4561,6,FALSE)</f>
        <v>No</v>
      </c>
      <c r="H2227">
        <f>VLOOKUP(A2227,'Medical Examinations'!A2227:J4561,7,FALSE)</f>
        <v>1</v>
      </c>
      <c r="I2227" s="8" t="str">
        <f>VLOOKUP(A2227,'Medical Examinations'!A2227:J4561,8,FALSE)</f>
        <v>No</v>
      </c>
      <c r="J2227" t="str">
        <f>VLOOKUP(A2227,'Medical Examinations'!A2227:J4561,9,FALSE)</f>
        <v>Underweight</v>
      </c>
      <c r="K2227" t="str">
        <f>VLOOKUP(A2227,'Medical Examinations'!A2227:J4561,10,FALSE)</f>
        <v>Normal</v>
      </c>
      <c r="L2227" s="14">
        <f>VLOOKUP(A2227,'Hospitalisation Details'!$A$1:$H$2344,2,FALSE)</f>
        <v>34979</v>
      </c>
      <c r="M2227">
        <f>VLOOKUP(A2227,'Hospitalisation Details'!$A$1:$H$2344,4,FALSE)</f>
        <v>1493</v>
      </c>
      <c r="N2227" t="str">
        <f>VLOOKUP(A2227,'Hospitalisation Details'!$A$1:$H$2344,5,FALSE)</f>
        <v>tier - 2</v>
      </c>
      <c r="O2227" t="str">
        <f>VLOOKUP(A2227,'Hospitalisation Details'!$A$1:$H$2344,6,FALSE)</f>
        <v>tier - 3</v>
      </c>
      <c r="P2227" t="str">
        <f>VLOOKUP(A2227,'Hospitalisation Details'!$A$1:$H$2344,7,FALSE)</f>
        <v>R1013</v>
      </c>
      <c r="Q2227">
        <f>VLOOKUP(A2227,'Hospitalisation Details'!$A$1:$H$2344,8,FALSE)</f>
        <v>27</v>
      </c>
    </row>
    <row r="2228" spans="1:17" x14ac:dyDescent="0.3">
      <c r="A2228" t="s">
        <v>120</v>
      </c>
      <c r="B2228" t="str">
        <f>VLOOKUP(A2228, 'Customer Names'!$A$1:$D$2336,3,FALSE)</f>
        <v>McGraw</v>
      </c>
      <c r="C2228">
        <f>VLOOKUP(A2228, 'Medical Examinations'!$A$1:$J$2336,2,FALSE)</f>
        <v>15.17</v>
      </c>
      <c r="D2228">
        <f>VLOOKUP(A2228,'Medical Examinations'!A2227:J4562,3,FALSE)</f>
        <v>4.3</v>
      </c>
      <c r="E2228" t="str">
        <f>VLOOKUP(A2228,'Medical Examinations'!A2227:J4562,4,FALSE)</f>
        <v>Yes</v>
      </c>
      <c r="F2228" t="str">
        <f>VLOOKUP(A2228,'Medical Examinations'!A2227:J4562,4,FALSE)</f>
        <v>Yes</v>
      </c>
      <c r="G2228" t="str">
        <f>VLOOKUP(A2228,'Medical Examinations'!A2228:J4562,6,FALSE)</f>
        <v>Yes</v>
      </c>
      <c r="H2228">
        <f>VLOOKUP(A2228,'Medical Examinations'!A2228:J4562,7,FALSE)</f>
        <v>1</v>
      </c>
      <c r="I2228" s="8" t="str">
        <f>VLOOKUP(A2228,'Medical Examinations'!A2228:J4562,8,FALSE)</f>
        <v>No</v>
      </c>
      <c r="J2228" t="str">
        <f>VLOOKUP(A2228,'Medical Examinations'!A2228:J4562,9,FALSE)</f>
        <v>Underweight</v>
      </c>
      <c r="K2228" t="str">
        <f>VLOOKUP(A2228,'Medical Examinations'!A2228:J4562,10,FALSE)</f>
        <v>Normal</v>
      </c>
      <c r="L2228" s="14">
        <f>VLOOKUP(A2228,'Hospitalisation Details'!$A$1:$H$2344,2,FALSE)</f>
        <v>35590</v>
      </c>
      <c r="M2228">
        <f>VLOOKUP(A2228,'Hospitalisation Details'!$A$1:$H$2344,4,FALSE)</f>
        <v>1481</v>
      </c>
      <c r="N2228" t="str">
        <f>VLOOKUP(A2228,'Hospitalisation Details'!$A$1:$H$2344,5,FALSE)</f>
        <v>tier - 2</v>
      </c>
      <c r="O2228" t="str">
        <f>VLOOKUP(A2228,'Hospitalisation Details'!$A$1:$H$2344,6,FALSE)</f>
        <v>tier - 1</v>
      </c>
      <c r="P2228" t="str">
        <f>VLOOKUP(A2228,'Hospitalisation Details'!$A$1:$H$2344,7,FALSE)</f>
        <v>R1012</v>
      </c>
      <c r="Q2228">
        <f>VLOOKUP(A2228,'Hospitalisation Details'!$A$1:$H$2344,8,FALSE)</f>
        <v>25</v>
      </c>
    </row>
    <row r="2229" spans="1:17" x14ac:dyDescent="0.3">
      <c r="A2229" t="s">
        <v>119</v>
      </c>
      <c r="B2229" t="str">
        <f>VLOOKUP(A2229, 'Customer Names'!$A$1:$D$2336,3,FALSE)</f>
        <v>Beaulne</v>
      </c>
      <c r="C2229">
        <f>VLOOKUP(A2229, 'Medical Examinations'!$A$1:$J$2336,2,FALSE)</f>
        <v>16.63</v>
      </c>
      <c r="D2229">
        <f>VLOOKUP(A2229,'Medical Examinations'!A2228:J4563,3,FALSE)</f>
        <v>4.5</v>
      </c>
      <c r="E2229" t="str">
        <f>VLOOKUP(A2229,'Medical Examinations'!A2228:J4563,4,FALSE)</f>
        <v>No</v>
      </c>
      <c r="F2229" t="str">
        <f>VLOOKUP(A2229,'Medical Examinations'!A2228:J4563,4,FALSE)</f>
        <v>No</v>
      </c>
      <c r="G2229" t="str">
        <f>VLOOKUP(A2229,'Medical Examinations'!A2229:J4563,6,FALSE)</f>
        <v>No</v>
      </c>
      <c r="H2229">
        <f>VLOOKUP(A2229,'Medical Examinations'!A2229:J4563,7,FALSE)</f>
        <v>1</v>
      </c>
      <c r="I2229" s="8" t="str">
        <f>VLOOKUP(A2229,'Medical Examinations'!A2229:J4563,8,FALSE)</f>
        <v>No</v>
      </c>
      <c r="J2229" t="str">
        <f>VLOOKUP(A2229,'Medical Examinations'!A2229:J4563,9,FALSE)</f>
        <v>Underweight</v>
      </c>
      <c r="K2229" t="str">
        <f>VLOOKUP(A2229,'Medical Examinations'!A2229:J4563,10,FALSE)</f>
        <v>Normal</v>
      </c>
      <c r="L2229" s="14">
        <f>VLOOKUP(A2229,'Hospitalisation Details'!$A$1:$H$2344,2,FALSE)</f>
        <v>36136</v>
      </c>
      <c r="M2229">
        <f>VLOOKUP(A2229,'Hospitalisation Details'!$A$1:$H$2344,4,FALSE)</f>
        <v>1477</v>
      </c>
      <c r="N2229" t="str">
        <f>VLOOKUP(A2229,'Hospitalisation Details'!$A$1:$H$2344,5,FALSE)</f>
        <v>tier - 2</v>
      </c>
      <c r="O2229" t="str">
        <f>VLOOKUP(A2229,'Hospitalisation Details'!$A$1:$H$2344,6,FALSE)</f>
        <v>tier - 1</v>
      </c>
      <c r="P2229" t="str">
        <f>VLOOKUP(A2229,'Hospitalisation Details'!$A$1:$H$2344,7,FALSE)</f>
        <v>R1013</v>
      </c>
      <c r="Q2229">
        <f>VLOOKUP(A2229,'Hospitalisation Details'!$A$1:$H$2344,8,FALSE)</f>
        <v>24</v>
      </c>
    </row>
    <row r="2230" spans="1:17" x14ac:dyDescent="0.3">
      <c r="A2230" t="s">
        <v>118</v>
      </c>
      <c r="B2230" t="str">
        <f>VLOOKUP(A2230, 'Customer Names'!$A$1:$D$2336,3,FALSE)</f>
        <v>Lunz</v>
      </c>
      <c r="C2230">
        <f>VLOOKUP(A2230, 'Medical Examinations'!$A$1:$J$2336,2,FALSE)</f>
        <v>19.39</v>
      </c>
      <c r="D2230">
        <f>VLOOKUP(A2230,'Medical Examinations'!A2229:J4564,3,FALSE)</f>
        <v>5.59</v>
      </c>
      <c r="E2230" t="str">
        <f>VLOOKUP(A2230,'Medical Examinations'!A2229:J4564,4,FALSE)</f>
        <v>No</v>
      </c>
      <c r="F2230" t="str">
        <f>VLOOKUP(A2230,'Medical Examinations'!A2229:J4564,4,FALSE)</f>
        <v>No</v>
      </c>
      <c r="G2230" t="str">
        <f>VLOOKUP(A2230,'Medical Examinations'!A2230:J4564,6,FALSE)</f>
        <v>Yes</v>
      </c>
      <c r="H2230">
        <f>VLOOKUP(A2230,'Medical Examinations'!A2230:J4564,7,FALSE)</f>
        <v>1</v>
      </c>
      <c r="I2230" s="8" t="str">
        <f>VLOOKUP(A2230,'Medical Examinations'!A2230:J4564,8,FALSE)</f>
        <v>No</v>
      </c>
      <c r="J2230" t="str">
        <f>VLOOKUP(A2230,'Medical Examinations'!A2230:J4564,9,FALSE)</f>
        <v>Normal weight</v>
      </c>
      <c r="K2230" t="str">
        <f>VLOOKUP(A2230,'Medical Examinations'!A2230:J4564,10,FALSE)</f>
        <v>Normal</v>
      </c>
      <c r="L2230" s="14">
        <f>VLOOKUP(A2230,'Hospitalisation Details'!$A$1:$H$2344,2,FALSE)</f>
        <v>37792</v>
      </c>
      <c r="M2230">
        <f>VLOOKUP(A2230,'Hospitalisation Details'!$A$1:$H$2344,4,FALSE)</f>
        <v>1467</v>
      </c>
      <c r="N2230" t="str">
        <f>VLOOKUP(A2230,'Hospitalisation Details'!$A$1:$H$2344,5,FALSE)</f>
        <v>tier - 2</v>
      </c>
      <c r="O2230" t="str">
        <f>VLOOKUP(A2230,'Hospitalisation Details'!$A$1:$H$2344,6,FALSE)</f>
        <v>tier - 2</v>
      </c>
      <c r="P2230" t="str">
        <f>VLOOKUP(A2230,'Hospitalisation Details'!$A$1:$H$2344,7,FALSE)</f>
        <v>R1013</v>
      </c>
      <c r="Q2230">
        <f>VLOOKUP(A2230,'Hospitalisation Details'!$A$1:$H$2344,8,FALSE)</f>
        <v>19</v>
      </c>
    </row>
    <row r="2231" spans="1:17" x14ac:dyDescent="0.3">
      <c r="A2231" t="s">
        <v>117</v>
      </c>
      <c r="B2231" t="str">
        <f>VLOOKUP(A2231, 'Customer Names'!$A$1:$D$2336,3,FALSE)</f>
        <v>Kyle</v>
      </c>
      <c r="C2231">
        <f>VLOOKUP(A2231, 'Medical Examinations'!$A$1:$J$2336,2,FALSE)</f>
        <v>17.34</v>
      </c>
      <c r="D2231">
        <f>VLOOKUP(A2231,'Medical Examinations'!A2230:J4565,3,FALSE)</f>
        <v>6.29</v>
      </c>
      <c r="E2231" t="str">
        <f>VLOOKUP(A2231,'Medical Examinations'!A2230:J4565,4,FALSE)</f>
        <v>Yes</v>
      </c>
      <c r="F2231" t="str">
        <f>VLOOKUP(A2231,'Medical Examinations'!A2230:J4565,4,FALSE)</f>
        <v>Yes</v>
      </c>
      <c r="G2231" t="str">
        <f>VLOOKUP(A2231,'Medical Examinations'!A2231:J4565,6,FALSE)</f>
        <v>Yes</v>
      </c>
      <c r="H2231">
        <f>VLOOKUP(A2231,'Medical Examinations'!A2231:J4565,7,FALSE)</f>
        <v>1</v>
      </c>
      <c r="I2231" s="8" t="str">
        <f>VLOOKUP(A2231,'Medical Examinations'!A2231:J4565,8,FALSE)</f>
        <v>No</v>
      </c>
      <c r="J2231" t="str">
        <f>VLOOKUP(A2231,'Medical Examinations'!A2231:J4565,9,FALSE)</f>
        <v>Underweight</v>
      </c>
      <c r="K2231" t="str">
        <f>VLOOKUP(A2231,'Medical Examinations'!A2231:J4565,10,FALSE)</f>
        <v>Prediabetes</v>
      </c>
      <c r="L2231" s="14">
        <f>VLOOKUP(A2231,'Hospitalisation Details'!$A$1:$H$2344,2,FALSE)</f>
        <v>35600</v>
      </c>
      <c r="M2231">
        <f>VLOOKUP(A2231,'Hospitalisation Details'!$A$1:$H$2344,4,FALSE)</f>
        <v>1445</v>
      </c>
      <c r="N2231" t="str">
        <f>VLOOKUP(A2231,'Hospitalisation Details'!$A$1:$H$2344,5,FALSE)</f>
        <v>tier - 2</v>
      </c>
      <c r="O2231" t="str">
        <f>VLOOKUP(A2231,'Hospitalisation Details'!$A$1:$H$2344,6,FALSE)</f>
        <v>tier - 1</v>
      </c>
      <c r="P2231" t="str">
        <f>VLOOKUP(A2231,'Hospitalisation Details'!$A$1:$H$2344,7,FALSE)</f>
        <v>R1013</v>
      </c>
      <c r="Q2231">
        <f>VLOOKUP(A2231,'Hospitalisation Details'!$A$1:$H$2344,8,FALSE)</f>
        <v>25</v>
      </c>
    </row>
    <row r="2232" spans="1:17" x14ac:dyDescent="0.3">
      <c r="A2232" t="s">
        <v>116</v>
      </c>
      <c r="B2232" t="str">
        <f>VLOOKUP(A2232, 'Customer Names'!$A$1:$D$2336,3,FALSE)</f>
        <v>Brackenwagen</v>
      </c>
      <c r="C2232">
        <f>VLOOKUP(A2232, 'Medical Examinations'!$A$1:$J$2336,2,FALSE)</f>
        <v>17.940000000000001</v>
      </c>
      <c r="D2232">
        <f>VLOOKUP(A2232,'Medical Examinations'!A2231:J4566,3,FALSE)</f>
        <v>4.1900000000000004</v>
      </c>
      <c r="E2232" t="str">
        <f>VLOOKUP(A2232,'Medical Examinations'!A2231:J4566,4,FALSE)</f>
        <v>No</v>
      </c>
      <c r="F2232" t="str">
        <f>VLOOKUP(A2232,'Medical Examinations'!A2231:J4566,4,FALSE)</f>
        <v>No</v>
      </c>
      <c r="G2232" t="str">
        <f>VLOOKUP(A2232,'Medical Examinations'!A2232:J4566,6,FALSE)</f>
        <v>No</v>
      </c>
      <c r="H2232">
        <f>VLOOKUP(A2232,'Medical Examinations'!A2232:J4566,7,FALSE)</f>
        <v>1</v>
      </c>
      <c r="I2232" s="8" t="str">
        <f>VLOOKUP(A2232,'Medical Examinations'!A2232:J4566,8,FALSE)</f>
        <v>No</v>
      </c>
      <c r="J2232" t="str">
        <f>VLOOKUP(A2232,'Medical Examinations'!A2232:J4566,9,FALSE)</f>
        <v>Underweight</v>
      </c>
      <c r="K2232" t="str">
        <f>VLOOKUP(A2232,'Medical Examinations'!A2232:J4566,10,FALSE)</f>
        <v>Normal</v>
      </c>
      <c r="L2232" s="14">
        <f>VLOOKUP(A2232,'Hospitalisation Details'!$A$1:$H$2344,2,FALSE)</f>
        <v>36770</v>
      </c>
      <c r="M2232">
        <f>VLOOKUP(A2232,'Hospitalisation Details'!$A$1:$H$2344,4,FALSE)</f>
        <v>1438</v>
      </c>
      <c r="N2232" t="str">
        <f>VLOOKUP(A2232,'Hospitalisation Details'!$A$1:$H$2344,5,FALSE)</f>
        <v>tier - 2</v>
      </c>
      <c r="O2232" t="str">
        <f>VLOOKUP(A2232,'Hospitalisation Details'!$A$1:$H$2344,6,FALSE)</f>
        <v>tier - 2</v>
      </c>
      <c r="P2232" t="str">
        <f>VLOOKUP(A2232,'Hospitalisation Details'!$A$1:$H$2344,7,FALSE)</f>
        <v>R1013</v>
      </c>
      <c r="Q2232">
        <f>VLOOKUP(A2232,'Hospitalisation Details'!$A$1:$H$2344,8,FALSE)</f>
        <v>22</v>
      </c>
    </row>
    <row r="2233" spans="1:17" x14ac:dyDescent="0.3">
      <c r="A2233" t="s">
        <v>115</v>
      </c>
      <c r="B2233" t="str">
        <f>VLOOKUP(A2233, 'Customer Names'!$A$1:$D$2336,3,FALSE)</f>
        <v>Schmitt</v>
      </c>
      <c r="C2233">
        <f>VLOOKUP(A2233, 'Medical Examinations'!$A$1:$J$2336,2,FALSE)</f>
        <v>16.670000000000002</v>
      </c>
      <c r="D2233">
        <f>VLOOKUP(A2233,'Medical Examinations'!A2232:J4567,3,FALSE)</f>
        <v>4.7</v>
      </c>
      <c r="E2233" t="str">
        <f>VLOOKUP(A2233,'Medical Examinations'!A2232:J4567,4,FALSE)</f>
        <v>Yes</v>
      </c>
      <c r="F2233" t="str">
        <f>VLOOKUP(A2233,'Medical Examinations'!A2232:J4567,4,FALSE)</f>
        <v>Yes</v>
      </c>
      <c r="G2233" t="str">
        <f>VLOOKUP(A2233,'Medical Examinations'!A2233:J4567,6,FALSE)</f>
        <v>Yes</v>
      </c>
      <c r="H2233">
        <f>VLOOKUP(A2233,'Medical Examinations'!A2233:J4567,7,FALSE)</f>
        <v>1</v>
      </c>
      <c r="I2233" s="8" t="str">
        <f>VLOOKUP(A2233,'Medical Examinations'!A2233:J4567,8,FALSE)</f>
        <v>No</v>
      </c>
      <c r="J2233" t="str">
        <f>VLOOKUP(A2233,'Medical Examinations'!A2233:J4567,9,FALSE)</f>
        <v>Underweight</v>
      </c>
      <c r="K2233" t="str">
        <f>VLOOKUP(A2233,'Medical Examinations'!A2233:J4567,10,FALSE)</f>
        <v>Normal</v>
      </c>
      <c r="L2233" s="14">
        <f>VLOOKUP(A2233,'Hospitalisation Details'!$A$1:$H$2344,2,FALSE)</f>
        <v>35769</v>
      </c>
      <c r="M2233">
        <f>VLOOKUP(A2233,'Hospitalisation Details'!$A$1:$H$2344,4,FALSE)</f>
        <v>1422</v>
      </c>
      <c r="N2233" t="str">
        <f>VLOOKUP(A2233,'Hospitalisation Details'!$A$1:$H$2344,5,FALSE)</f>
        <v>tier - 2</v>
      </c>
      <c r="O2233" t="str">
        <f>VLOOKUP(A2233,'Hospitalisation Details'!$A$1:$H$2344,6,FALSE)</f>
        <v>tier - 2</v>
      </c>
      <c r="P2233" t="str">
        <f>VLOOKUP(A2233,'Hospitalisation Details'!$A$1:$H$2344,7,FALSE)</f>
        <v>R1013</v>
      </c>
      <c r="Q2233">
        <f>VLOOKUP(A2233,'Hospitalisation Details'!$A$1:$H$2344,8,FALSE)</f>
        <v>25</v>
      </c>
    </row>
    <row r="2234" spans="1:17" x14ac:dyDescent="0.3">
      <c r="A2234" t="s">
        <v>114</v>
      </c>
      <c r="B2234" t="str">
        <f>VLOOKUP(A2234, 'Customer Names'!$A$1:$D$2336,3,FALSE)</f>
        <v>Borden</v>
      </c>
      <c r="C2234">
        <f>VLOOKUP(A2234, 'Medical Examinations'!$A$1:$J$2336,2,FALSE)</f>
        <v>20.58</v>
      </c>
      <c r="D2234">
        <f>VLOOKUP(A2234,'Medical Examinations'!A2233:J4568,3,FALSE)</f>
        <v>5.64</v>
      </c>
      <c r="E2234" t="str">
        <f>VLOOKUP(A2234,'Medical Examinations'!A2233:J4568,4,FALSE)</f>
        <v>Yes</v>
      </c>
      <c r="F2234" t="str">
        <f>VLOOKUP(A2234,'Medical Examinations'!A2233:J4568,4,FALSE)</f>
        <v>Yes</v>
      </c>
      <c r="G2234" t="str">
        <f>VLOOKUP(A2234,'Medical Examinations'!A2234:J4568,6,FALSE)</f>
        <v>No</v>
      </c>
      <c r="H2234">
        <f>VLOOKUP(A2234,'Medical Examinations'!A2234:J4568,7,FALSE)</f>
        <v>0</v>
      </c>
      <c r="I2234" s="8" t="str">
        <f>VLOOKUP(A2234,'Medical Examinations'!A2234:J4568,8,FALSE)</f>
        <v>No</v>
      </c>
      <c r="J2234" t="str">
        <f>VLOOKUP(A2234,'Medical Examinations'!A2234:J4568,9,FALSE)</f>
        <v>Normal weight</v>
      </c>
      <c r="K2234" t="str">
        <f>VLOOKUP(A2234,'Medical Examinations'!A2234:J4568,10,FALSE)</f>
        <v>Normal</v>
      </c>
      <c r="L2234" s="14">
        <f>VLOOKUP(A2234,'Hospitalisation Details'!$A$1:$H$2344,2,FALSE)</f>
        <v>37126</v>
      </c>
      <c r="M2234">
        <f>VLOOKUP(A2234,'Hospitalisation Details'!$A$1:$H$2344,4,FALSE)</f>
        <v>1421</v>
      </c>
      <c r="N2234" t="str">
        <f>VLOOKUP(A2234,'Hospitalisation Details'!$A$1:$H$2344,5,FALSE)</f>
        <v>tier - 2</v>
      </c>
      <c r="O2234" t="str">
        <f>VLOOKUP(A2234,'Hospitalisation Details'!$A$1:$H$2344,6,FALSE)</f>
        <v>tier - 2</v>
      </c>
      <c r="P2234" t="str">
        <f>VLOOKUP(A2234,'Hospitalisation Details'!$A$1:$H$2344,7,FALSE)</f>
        <v>R1013</v>
      </c>
      <c r="Q2234">
        <f>VLOOKUP(A2234,'Hospitalisation Details'!$A$1:$H$2344,8,FALSE)</f>
        <v>21</v>
      </c>
    </row>
    <row r="2235" spans="1:17" x14ac:dyDescent="0.3">
      <c r="A2235" t="s">
        <v>113</v>
      </c>
      <c r="B2235" t="str">
        <f>VLOOKUP(A2235, 'Customer Names'!$A$1:$D$2336,3,FALSE)</f>
        <v>McLean</v>
      </c>
      <c r="C2235">
        <f>VLOOKUP(A2235, 'Medical Examinations'!$A$1:$J$2336,2,FALSE)</f>
        <v>16.5</v>
      </c>
      <c r="D2235">
        <f>VLOOKUP(A2235,'Medical Examinations'!A2234:J4569,3,FALSE)</f>
        <v>4.1100000000000003</v>
      </c>
      <c r="E2235" t="str">
        <f>VLOOKUP(A2235,'Medical Examinations'!A2234:J4569,4,FALSE)</f>
        <v>Yes</v>
      </c>
      <c r="F2235" t="str">
        <f>VLOOKUP(A2235,'Medical Examinations'!A2234:J4569,4,FALSE)</f>
        <v>Yes</v>
      </c>
      <c r="G2235" t="str">
        <f>VLOOKUP(A2235,'Medical Examinations'!A2235:J4569,6,FALSE)</f>
        <v>No</v>
      </c>
      <c r="H2235">
        <f>VLOOKUP(A2235,'Medical Examinations'!A2235:J4569,7,FALSE)</f>
        <v>0</v>
      </c>
      <c r="I2235" s="8" t="str">
        <f>VLOOKUP(A2235,'Medical Examinations'!A2235:J4569,8,FALSE)</f>
        <v>No</v>
      </c>
      <c r="J2235" t="str">
        <f>VLOOKUP(A2235,'Medical Examinations'!A2235:J4569,9,FALSE)</f>
        <v>Underweight</v>
      </c>
      <c r="K2235" t="str">
        <f>VLOOKUP(A2235,'Medical Examinations'!A2235:J4569,10,FALSE)</f>
        <v>Normal</v>
      </c>
      <c r="L2235" s="14">
        <f>VLOOKUP(A2235,'Hospitalisation Details'!$A$1:$H$2344,2,FALSE)</f>
        <v>35239</v>
      </c>
      <c r="M2235">
        <f>VLOOKUP(A2235,'Hospitalisation Details'!$A$1:$H$2344,4,FALSE)</f>
        <v>1417</v>
      </c>
      <c r="N2235" t="str">
        <f>VLOOKUP(A2235,'Hospitalisation Details'!$A$1:$H$2344,5,FALSE)</f>
        <v>tier - 2</v>
      </c>
      <c r="O2235" t="str">
        <f>VLOOKUP(A2235,'Hospitalisation Details'!$A$1:$H$2344,6,FALSE)</f>
        <v>tier - 3</v>
      </c>
      <c r="P2235" t="str">
        <f>VLOOKUP(A2235,'Hospitalisation Details'!$A$1:$H$2344,7,FALSE)</f>
        <v>R1013</v>
      </c>
      <c r="Q2235">
        <f>VLOOKUP(A2235,'Hospitalisation Details'!$A$1:$H$2344,8,FALSE)</f>
        <v>26</v>
      </c>
    </row>
    <row r="2236" spans="1:17" x14ac:dyDescent="0.3">
      <c r="A2236" t="s">
        <v>112</v>
      </c>
      <c r="B2236" t="str">
        <f>VLOOKUP(A2236, 'Customer Names'!$A$1:$D$2336,3,FALSE)</f>
        <v>Regan</v>
      </c>
      <c r="C2236">
        <f>VLOOKUP(A2236, 'Medical Examinations'!$A$1:$J$2336,2,FALSE)</f>
        <v>15.41</v>
      </c>
      <c r="D2236">
        <f>VLOOKUP(A2236,'Medical Examinations'!A2235:J4570,3,FALSE)</f>
        <v>5.43</v>
      </c>
      <c r="E2236" t="str">
        <f>VLOOKUP(A2236,'Medical Examinations'!A2235:J4570,4,FALSE)</f>
        <v>Yes</v>
      </c>
      <c r="F2236" t="str">
        <f>VLOOKUP(A2236,'Medical Examinations'!A2235:J4570,4,FALSE)</f>
        <v>Yes</v>
      </c>
      <c r="G2236" t="str">
        <f>VLOOKUP(A2236,'Medical Examinations'!A2236:J4570,6,FALSE)</f>
        <v>Yes</v>
      </c>
      <c r="H2236">
        <f>VLOOKUP(A2236,'Medical Examinations'!A2236:J4570,7,FALSE)</f>
        <v>1</v>
      </c>
      <c r="I2236" s="8" t="str">
        <f>VLOOKUP(A2236,'Medical Examinations'!A2236:J4570,8,FALSE)</f>
        <v>No</v>
      </c>
      <c r="J2236" t="str">
        <f>VLOOKUP(A2236,'Medical Examinations'!A2236:J4570,9,FALSE)</f>
        <v>Underweight</v>
      </c>
      <c r="K2236" t="str">
        <f>VLOOKUP(A2236,'Medical Examinations'!A2236:J4570,10,FALSE)</f>
        <v>Normal</v>
      </c>
      <c r="L2236" s="14">
        <f>VLOOKUP(A2236,'Hospitalisation Details'!$A$1:$H$2344,2,FALSE)</f>
        <v>35730</v>
      </c>
      <c r="M2236">
        <f>VLOOKUP(A2236,'Hospitalisation Details'!$A$1:$H$2344,4,FALSE)</f>
        <v>1402</v>
      </c>
      <c r="N2236" t="str">
        <f>VLOOKUP(A2236,'Hospitalisation Details'!$A$1:$H$2344,5,FALSE)</f>
        <v>tier - 2</v>
      </c>
      <c r="O2236" t="str">
        <f>VLOOKUP(A2236,'Hospitalisation Details'!$A$1:$H$2344,6,FALSE)</f>
        <v>tier - 3</v>
      </c>
      <c r="P2236" t="str">
        <f>VLOOKUP(A2236,'Hospitalisation Details'!$A$1:$H$2344,7,FALSE)</f>
        <v>R1011</v>
      </c>
      <c r="Q2236">
        <f>VLOOKUP(A2236,'Hospitalisation Details'!$A$1:$H$2344,8,FALSE)</f>
        <v>25</v>
      </c>
    </row>
    <row r="2237" spans="1:17" x14ac:dyDescent="0.3">
      <c r="A2237" t="s">
        <v>111</v>
      </c>
      <c r="B2237" t="str">
        <f>VLOOKUP(A2237, 'Customer Names'!$A$1:$D$2336,3,FALSE)</f>
        <v>Koenis</v>
      </c>
      <c r="C2237">
        <f>VLOOKUP(A2237, 'Medical Examinations'!$A$1:$J$2336,2,FALSE)</f>
        <v>24.59</v>
      </c>
      <c r="D2237">
        <f>VLOOKUP(A2237,'Medical Examinations'!A2236:J4571,3,FALSE)</f>
        <v>4.38</v>
      </c>
      <c r="E2237" t="str">
        <f>VLOOKUP(A2237,'Medical Examinations'!A2236:J4571,4,FALSE)</f>
        <v>No</v>
      </c>
      <c r="F2237" t="str">
        <f>VLOOKUP(A2237,'Medical Examinations'!A2236:J4571,4,FALSE)</f>
        <v>No</v>
      </c>
      <c r="G2237" t="str">
        <f>VLOOKUP(A2237,'Medical Examinations'!A2237:J4571,6,FALSE)</f>
        <v>No</v>
      </c>
      <c r="H2237">
        <f>VLOOKUP(A2237,'Medical Examinations'!A2237:J4571,7,FALSE)</f>
        <v>1</v>
      </c>
      <c r="I2237" s="8" t="str">
        <f>VLOOKUP(A2237,'Medical Examinations'!A2237:J4571,8,FALSE)</f>
        <v>No</v>
      </c>
      <c r="J2237" t="str">
        <f>VLOOKUP(A2237,'Medical Examinations'!A2237:J4571,9,FALSE)</f>
        <v>Normal weight</v>
      </c>
      <c r="K2237" t="str">
        <f>VLOOKUP(A2237,'Medical Examinations'!A2237:J4571,10,FALSE)</f>
        <v>Normal</v>
      </c>
      <c r="L2237" s="14">
        <f>VLOOKUP(A2237,'Hospitalisation Details'!$A$1:$H$2344,2,FALSE)</f>
        <v>36043</v>
      </c>
      <c r="M2237">
        <f>VLOOKUP(A2237,'Hospitalisation Details'!$A$1:$H$2344,4,FALSE)</f>
        <v>1400.44</v>
      </c>
      <c r="N2237" t="str">
        <f>VLOOKUP(A2237,'Hospitalisation Details'!$A$1:$H$2344,5,FALSE)</f>
        <v>tier - 2</v>
      </c>
      <c r="O2237" t="str">
        <f>VLOOKUP(A2237,'Hospitalisation Details'!$A$1:$H$2344,6,FALSE)</f>
        <v>tier - 2</v>
      </c>
      <c r="P2237" t="str">
        <f>VLOOKUP(A2237,'Hospitalisation Details'!$A$1:$H$2344,7,FALSE)</f>
        <v>R1013</v>
      </c>
      <c r="Q2237">
        <f>VLOOKUP(A2237,'Hospitalisation Details'!$A$1:$H$2344,8,FALSE)</f>
        <v>24</v>
      </c>
    </row>
    <row r="2238" spans="1:17" x14ac:dyDescent="0.3">
      <c r="A2238" t="s">
        <v>110</v>
      </c>
      <c r="B2238" t="str">
        <f>VLOOKUP(A2238, 'Customer Names'!$A$1:$D$2336,3,FALSE)</f>
        <v>Kittaka</v>
      </c>
      <c r="C2238">
        <f>VLOOKUP(A2238, 'Medical Examinations'!$A$1:$J$2336,2,FALSE)</f>
        <v>33.33</v>
      </c>
      <c r="D2238">
        <f>VLOOKUP(A2238,'Medical Examinations'!A2237:J4572,3,FALSE)</f>
        <v>9.7899999999999991</v>
      </c>
      <c r="E2238" t="str">
        <f>VLOOKUP(A2238,'Medical Examinations'!A2237:J4572,4,FALSE)</f>
        <v>No</v>
      </c>
      <c r="F2238" t="str">
        <f>VLOOKUP(A2238,'Medical Examinations'!A2237:J4572,4,FALSE)</f>
        <v>No</v>
      </c>
      <c r="G2238" t="str">
        <f>VLOOKUP(A2238,'Medical Examinations'!A2238:J4572,6,FALSE)</f>
        <v>No</v>
      </c>
      <c r="H2238">
        <f>VLOOKUP(A2238,'Medical Examinations'!A2238:J4572,7,FALSE)</f>
        <v>0</v>
      </c>
      <c r="I2238" s="8" t="str">
        <f>VLOOKUP(A2238,'Medical Examinations'!A2238:J4572,8,FALSE)</f>
        <v>No</v>
      </c>
      <c r="J2238" t="str">
        <f>VLOOKUP(A2238,'Medical Examinations'!A2238:J4572,9,FALSE)</f>
        <v>Obesity</v>
      </c>
      <c r="K2238" t="str">
        <f>VLOOKUP(A2238,'Medical Examinations'!A2238:J4572,10,FALSE)</f>
        <v>Diabetes</v>
      </c>
      <c r="L2238" s="14">
        <f>VLOOKUP(A2238,'Hospitalisation Details'!$A$1:$H$2344,2,FALSE)</f>
        <v>37612</v>
      </c>
      <c r="M2238">
        <f>VLOOKUP(A2238,'Hospitalisation Details'!$A$1:$H$2344,4,FALSE)</f>
        <v>1391.53</v>
      </c>
      <c r="N2238" t="str">
        <f>VLOOKUP(A2238,'Hospitalisation Details'!$A$1:$H$2344,5,FALSE)</f>
        <v>tier - 2</v>
      </c>
      <c r="O2238" t="str">
        <f>VLOOKUP(A2238,'Hospitalisation Details'!$A$1:$H$2344,6,FALSE)</f>
        <v>tier - 1</v>
      </c>
      <c r="P2238" t="str">
        <f>VLOOKUP(A2238,'Hospitalisation Details'!$A$1:$H$2344,7,FALSE)</f>
        <v>R1013</v>
      </c>
      <c r="Q2238">
        <f>VLOOKUP(A2238,'Hospitalisation Details'!$A$1:$H$2344,8,FALSE)</f>
        <v>20</v>
      </c>
    </row>
    <row r="2239" spans="1:17" x14ac:dyDescent="0.3">
      <c r="A2239" t="s">
        <v>109</v>
      </c>
      <c r="B2239" t="str">
        <f>VLOOKUP(A2239, 'Customer Names'!$A$1:$D$2336,3,FALSE)</f>
        <v>Concannon</v>
      </c>
      <c r="C2239">
        <f>VLOOKUP(A2239, 'Medical Examinations'!$A$1:$J$2336,2,FALSE)</f>
        <v>18.5</v>
      </c>
      <c r="D2239">
        <f>VLOOKUP(A2239,'Medical Examinations'!A2238:J4573,3,FALSE)</f>
        <v>11.84</v>
      </c>
      <c r="E2239" t="str">
        <f>VLOOKUP(A2239,'Medical Examinations'!A2238:J4573,4,FALSE)</f>
        <v>No</v>
      </c>
      <c r="F2239" t="str">
        <f>VLOOKUP(A2239,'Medical Examinations'!A2238:J4573,4,FALSE)</f>
        <v>No</v>
      </c>
      <c r="G2239" t="str">
        <f>VLOOKUP(A2239,'Medical Examinations'!A2239:J4573,6,FALSE)</f>
        <v>No</v>
      </c>
      <c r="H2239">
        <f>VLOOKUP(A2239,'Medical Examinations'!A2239:J4573,7,FALSE)</f>
        <v>0</v>
      </c>
      <c r="I2239" s="8" t="str">
        <f>VLOOKUP(A2239,'Medical Examinations'!A2239:J4573,8,FALSE)</f>
        <v>No</v>
      </c>
      <c r="J2239" t="str">
        <f>VLOOKUP(A2239,'Medical Examinations'!A2239:J4573,9,FALSE)</f>
        <v>Normal weight</v>
      </c>
      <c r="K2239" t="str">
        <f>VLOOKUP(A2239,'Medical Examinations'!A2239:J4573,10,FALSE)</f>
        <v>Diabetes</v>
      </c>
      <c r="L2239" s="14">
        <f>VLOOKUP(A2239,'Hospitalisation Details'!$A$1:$H$2344,2,FALSE)</f>
        <v>37574</v>
      </c>
      <c r="M2239">
        <f>VLOOKUP(A2239,'Hospitalisation Details'!$A$1:$H$2344,4,FALSE)</f>
        <v>1390</v>
      </c>
      <c r="N2239" t="str">
        <f>VLOOKUP(A2239,'Hospitalisation Details'!$A$1:$H$2344,5,FALSE)</f>
        <v>tier - 2</v>
      </c>
      <c r="O2239" t="str">
        <f>VLOOKUP(A2239,'Hospitalisation Details'!$A$1:$H$2344,6,FALSE)</f>
        <v>tier - 2</v>
      </c>
      <c r="P2239" t="str">
        <f>VLOOKUP(A2239,'Hospitalisation Details'!$A$1:$H$2344,7,FALSE)</f>
        <v>R1013</v>
      </c>
      <c r="Q2239">
        <f>VLOOKUP(A2239,'Hospitalisation Details'!$A$1:$H$2344,8,FALSE)</f>
        <v>20</v>
      </c>
    </row>
    <row r="2240" spans="1:17" x14ac:dyDescent="0.3">
      <c r="A2240" t="s">
        <v>108</v>
      </c>
      <c r="B2240" t="str">
        <f>VLOOKUP(A2240, 'Customer Names'!$A$1:$D$2336,3,FALSE)</f>
        <v>Johnson</v>
      </c>
      <c r="C2240">
        <f>VLOOKUP(A2240, 'Medical Examinations'!$A$1:$J$2336,2,FALSE)</f>
        <v>18.579999999999998</v>
      </c>
      <c r="D2240">
        <f>VLOOKUP(A2240,'Medical Examinations'!A2239:J4574,3,FALSE)</f>
        <v>6.22</v>
      </c>
      <c r="E2240" t="str">
        <f>VLOOKUP(A2240,'Medical Examinations'!A2239:J4574,4,FALSE)</f>
        <v>No</v>
      </c>
      <c r="F2240" t="str">
        <f>VLOOKUP(A2240,'Medical Examinations'!A2239:J4574,4,FALSE)</f>
        <v>No</v>
      </c>
      <c r="G2240" t="str">
        <f>VLOOKUP(A2240,'Medical Examinations'!A2240:J4574,6,FALSE)</f>
        <v>No</v>
      </c>
      <c r="H2240">
        <f>VLOOKUP(A2240,'Medical Examinations'!A2240:J4574,7,FALSE)</f>
        <v>0</v>
      </c>
      <c r="I2240" s="8" t="str">
        <f>VLOOKUP(A2240,'Medical Examinations'!A2240:J4574,8,FALSE)</f>
        <v>No</v>
      </c>
      <c r="J2240" t="str">
        <f>VLOOKUP(A2240,'Medical Examinations'!A2240:J4574,9,FALSE)</f>
        <v>Normal weight</v>
      </c>
      <c r="K2240" t="str">
        <f>VLOOKUP(A2240,'Medical Examinations'!A2240:J4574,10,FALSE)</f>
        <v>Prediabetes</v>
      </c>
      <c r="L2240" s="14">
        <f>VLOOKUP(A2240,'Hospitalisation Details'!$A$1:$H$2344,2,FALSE)</f>
        <v>36347</v>
      </c>
      <c r="M2240">
        <f>VLOOKUP(A2240,'Hospitalisation Details'!$A$1:$H$2344,4,FALSE)</f>
        <v>1389</v>
      </c>
      <c r="N2240" t="str">
        <f>VLOOKUP(A2240,'Hospitalisation Details'!$A$1:$H$2344,5,FALSE)</f>
        <v>tier - 2</v>
      </c>
      <c r="O2240" t="str">
        <f>VLOOKUP(A2240,'Hospitalisation Details'!$A$1:$H$2344,6,FALSE)</f>
        <v>tier - 2</v>
      </c>
      <c r="P2240" t="str">
        <f>VLOOKUP(A2240,'Hospitalisation Details'!$A$1:$H$2344,7,FALSE)</f>
        <v>R1013</v>
      </c>
      <c r="Q2240">
        <f>VLOOKUP(A2240,'Hospitalisation Details'!$A$1:$H$2344,8,FALSE)</f>
        <v>23</v>
      </c>
    </row>
    <row r="2241" spans="1:17" x14ac:dyDescent="0.3">
      <c r="A2241" t="s">
        <v>107</v>
      </c>
      <c r="B2241" t="str">
        <f>VLOOKUP(A2241, 'Customer Names'!$A$1:$D$2336,3,FALSE)</f>
        <v>Schultz</v>
      </c>
      <c r="C2241">
        <f>VLOOKUP(A2241, 'Medical Examinations'!$A$1:$J$2336,2,FALSE)</f>
        <v>16.64</v>
      </c>
      <c r="D2241">
        <f>VLOOKUP(A2241,'Medical Examinations'!A2240:J4575,3,FALSE)</f>
        <v>10.01</v>
      </c>
      <c r="E2241" t="str">
        <f>VLOOKUP(A2241,'Medical Examinations'!A2240:J4575,4,FALSE)</f>
        <v>No</v>
      </c>
      <c r="F2241" t="str">
        <f>VLOOKUP(A2241,'Medical Examinations'!A2240:J4575,4,FALSE)</f>
        <v>No</v>
      </c>
      <c r="G2241" t="str">
        <f>VLOOKUP(A2241,'Medical Examinations'!A2241:J4575,6,FALSE)</f>
        <v>No</v>
      </c>
      <c r="H2241">
        <f>VLOOKUP(A2241,'Medical Examinations'!A2241:J4575,7,FALSE)</f>
        <v>0</v>
      </c>
      <c r="I2241" s="8" t="str">
        <f>VLOOKUP(A2241,'Medical Examinations'!A2241:J4575,8,FALSE)</f>
        <v>No</v>
      </c>
      <c r="J2241" t="str">
        <f>VLOOKUP(A2241,'Medical Examinations'!A2241:J4575,9,FALSE)</f>
        <v>Underweight</v>
      </c>
      <c r="K2241" t="str">
        <f>VLOOKUP(A2241,'Medical Examinations'!A2241:J4575,10,FALSE)</f>
        <v>Diabetes</v>
      </c>
      <c r="L2241" s="14">
        <f>VLOOKUP(A2241,'Hospitalisation Details'!$A$1:$H$2344,2,FALSE)</f>
        <v>37483</v>
      </c>
      <c r="M2241">
        <f>VLOOKUP(A2241,'Hospitalisation Details'!$A$1:$H$2344,4,FALSE)</f>
        <v>1382</v>
      </c>
      <c r="N2241" t="str">
        <f>VLOOKUP(A2241,'Hospitalisation Details'!$A$1:$H$2344,5,FALSE)</f>
        <v>tier - 2</v>
      </c>
      <c r="O2241" t="str">
        <f>VLOOKUP(A2241,'Hospitalisation Details'!$A$1:$H$2344,6,FALSE)</f>
        <v>tier - 1</v>
      </c>
      <c r="P2241" t="str">
        <f>VLOOKUP(A2241,'Hospitalisation Details'!$A$1:$H$2344,7,FALSE)</f>
        <v>R1013</v>
      </c>
      <c r="Q2241">
        <f>VLOOKUP(A2241,'Hospitalisation Details'!$A$1:$H$2344,8,FALSE)</f>
        <v>20</v>
      </c>
    </row>
    <row r="2242" spans="1:17" x14ac:dyDescent="0.3">
      <c r="A2242" t="s">
        <v>106</v>
      </c>
      <c r="B2242" t="str">
        <f>VLOOKUP(A2242, 'Customer Names'!$A$1:$D$2336,3,FALSE)</f>
        <v>Brannigan</v>
      </c>
      <c r="C2242">
        <f>VLOOKUP(A2242, 'Medical Examinations'!$A$1:$J$2336,2,FALSE)</f>
        <v>19.329999999999998</v>
      </c>
      <c r="D2242">
        <f>VLOOKUP(A2242,'Medical Examinations'!A2241:J4576,3,FALSE)</f>
        <v>4.32</v>
      </c>
      <c r="E2242" t="str">
        <f>VLOOKUP(A2242,'Medical Examinations'!A2241:J4576,4,FALSE)</f>
        <v>No</v>
      </c>
      <c r="F2242" t="str">
        <f>VLOOKUP(A2242,'Medical Examinations'!A2241:J4576,4,FALSE)</f>
        <v>No</v>
      </c>
      <c r="G2242" t="str">
        <f>VLOOKUP(A2242,'Medical Examinations'!A2242:J4576,6,FALSE)</f>
        <v>No</v>
      </c>
      <c r="H2242">
        <f>VLOOKUP(A2242,'Medical Examinations'!A2242:J4576,7,FALSE)</f>
        <v>1</v>
      </c>
      <c r="I2242" s="8" t="str">
        <f>VLOOKUP(A2242,'Medical Examinations'!A2242:J4576,8,FALSE)</f>
        <v>No</v>
      </c>
      <c r="J2242" t="str">
        <f>VLOOKUP(A2242,'Medical Examinations'!A2242:J4576,9,FALSE)</f>
        <v>Normal weight</v>
      </c>
      <c r="K2242" t="str">
        <f>VLOOKUP(A2242,'Medical Examinations'!A2242:J4576,10,FALSE)</f>
        <v>Normal</v>
      </c>
      <c r="L2242" s="14">
        <f>VLOOKUP(A2242,'Hospitalisation Details'!$A$1:$H$2344,2,FALSE)</f>
        <v>36132</v>
      </c>
      <c r="M2242">
        <f>VLOOKUP(A2242,'Hospitalisation Details'!$A$1:$H$2344,4,FALSE)</f>
        <v>1359</v>
      </c>
      <c r="N2242" t="str">
        <f>VLOOKUP(A2242,'Hospitalisation Details'!$A$1:$H$2344,5,FALSE)</f>
        <v>tier - 2</v>
      </c>
      <c r="O2242" t="str">
        <f>VLOOKUP(A2242,'Hospitalisation Details'!$A$1:$H$2344,6,FALSE)</f>
        <v>tier - 1</v>
      </c>
      <c r="P2242" t="str">
        <f>VLOOKUP(A2242,'Hospitalisation Details'!$A$1:$H$2344,7,FALSE)</f>
        <v>R1013</v>
      </c>
      <c r="Q2242">
        <f>VLOOKUP(A2242,'Hospitalisation Details'!$A$1:$H$2344,8,FALSE)</f>
        <v>24</v>
      </c>
    </row>
    <row r="2243" spans="1:17" x14ac:dyDescent="0.3">
      <c r="A2243" t="s">
        <v>105</v>
      </c>
      <c r="B2243" t="str">
        <f>VLOOKUP(A2243, 'Customer Names'!$A$1:$D$2336,3,FALSE)</f>
        <v>Cavallo</v>
      </c>
      <c r="C2243">
        <f>VLOOKUP(A2243, 'Medical Examinations'!$A$1:$J$2336,2,FALSE)</f>
        <v>21.26</v>
      </c>
      <c r="D2243">
        <f>VLOOKUP(A2243,'Medical Examinations'!A2242:J4577,3,FALSE)</f>
        <v>5.65</v>
      </c>
      <c r="E2243" t="str">
        <f>VLOOKUP(A2243,'Medical Examinations'!A2242:J4577,4,FALSE)</f>
        <v>Yes</v>
      </c>
      <c r="F2243" t="str">
        <f>VLOOKUP(A2243,'Medical Examinations'!A2242:J4577,4,FALSE)</f>
        <v>Yes</v>
      </c>
      <c r="G2243" t="str">
        <f>VLOOKUP(A2243,'Medical Examinations'!A2243:J4577,6,FALSE)</f>
        <v>Yes</v>
      </c>
      <c r="H2243">
        <f>VLOOKUP(A2243,'Medical Examinations'!A2243:J4577,7,FALSE)</f>
        <v>1</v>
      </c>
      <c r="I2243" s="8" t="str">
        <f>VLOOKUP(A2243,'Medical Examinations'!A2243:J4577,8,FALSE)</f>
        <v>No</v>
      </c>
      <c r="J2243" t="str">
        <f>VLOOKUP(A2243,'Medical Examinations'!A2243:J4577,9,FALSE)</f>
        <v>Normal weight</v>
      </c>
      <c r="K2243" t="str">
        <f>VLOOKUP(A2243,'Medical Examinations'!A2243:J4577,10,FALSE)</f>
        <v>Normal</v>
      </c>
      <c r="L2243" s="14">
        <f>VLOOKUP(A2243,'Hospitalisation Details'!$A$1:$H$2344,2,FALSE)</f>
        <v>35741</v>
      </c>
      <c r="M2243">
        <f>VLOOKUP(A2243,'Hospitalisation Details'!$A$1:$H$2344,4,FALSE)</f>
        <v>1341.16</v>
      </c>
      <c r="N2243" t="str">
        <f>VLOOKUP(A2243,'Hospitalisation Details'!$A$1:$H$2344,5,FALSE)</f>
        <v>tier - 2</v>
      </c>
      <c r="O2243" t="str">
        <f>VLOOKUP(A2243,'Hospitalisation Details'!$A$1:$H$2344,6,FALSE)</f>
        <v>tier - 2</v>
      </c>
      <c r="P2243" t="str">
        <f>VLOOKUP(A2243,'Hospitalisation Details'!$A$1:$H$2344,7,FALSE)</f>
        <v>R1012</v>
      </c>
      <c r="Q2243">
        <f>VLOOKUP(A2243,'Hospitalisation Details'!$A$1:$H$2344,8,FALSE)</f>
        <v>25</v>
      </c>
    </row>
    <row r="2244" spans="1:17" x14ac:dyDescent="0.3">
      <c r="A2244" t="s">
        <v>104</v>
      </c>
      <c r="B2244" t="str">
        <f>VLOOKUP(A2244, 'Customer Names'!$A$1:$D$2336,3,FALSE)</f>
        <v>Chang</v>
      </c>
      <c r="C2244">
        <f>VLOOKUP(A2244, 'Medical Examinations'!$A$1:$J$2336,2,FALSE)</f>
        <v>15.6</v>
      </c>
      <c r="D2244">
        <f>VLOOKUP(A2244,'Medical Examinations'!A2243:J4578,3,FALSE)</f>
        <v>4.12</v>
      </c>
      <c r="E2244" t="str">
        <f>VLOOKUP(A2244,'Medical Examinations'!A2243:J4578,4,FALSE)</f>
        <v>Yes</v>
      </c>
      <c r="F2244" t="str">
        <f>VLOOKUP(A2244,'Medical Examinations'!A2243:J4578,4,FALSE)</f>
        <v>Yes</v>
      </c>
      <c r="G2244" t="str">
        <f>VLOOKUP(A2244,'Medical Examinations'!A2244:J4578,6,FALSE)</f>
        <v>No</v>
      </c>
      <c r="H2244">
        <f>VLOOKUP(A2244,'Medical Examinations'!A2244:J4578,7,FALSE)</f>
        <v>1</v>
      </c>
      <c r="I2244" s="8" t="str">
        <f>VLOOKUP(A2244,'Medical Examinations'!A2244:J4578,8,FALSE)</f>
        <v>No</v>
      </c>
      <c r="J2244" t="str">
        <f>VLOOKUP(A2244,'Medical Examinations'!A2244:J4578,9,FALSE)</f>
        <v>Underweight</v>
      </c>
      <c r="K2244" t="str">
        <f>VLOOKUP(A2244,'Medical Examinations'!A2244:J4578,10,FALSE)</f>
        <v>Normal</v>
      </c>
      <c r="L2244" s="14">
        <f>VLOOKUP(A2244,'Hospitalisation Details'!$A$1:$H$2344,2,FALSE)</f>
        <v>34910</v>
      </c>
      <c r="M2244">
        <f>VLOOKUP(A2244,'Hospitalisation Details'!$A$1:$H$2344,4,FALSE)</f>
        <v>1338</v>
      </c>
      <c r="N2244" t="str">
        <f>VLOOKUP(A2244,'Hospitalisation Details'!$A$1:$H$2344,5,FALSE)</f>
        <v>tier - 2</v>
      </c>
      <c r="O2244" t="str">
        <f>VLOOKUP(A2244,'Hospitalisation Details'!$A$1:$H$2344,6,FALSE)</f>
        <v>tier - 3</v>
      </c>
      <c r="P2244" t="str">
        <f>VLOOKUP(A2244,'Hospitalisation Details'!$A$1:$H$2344,7,FALSE)</f>
        <v>R1012</v>
      </c>
      <c r="Q2244">
        <f>VLOOKUP(A2244,'Hospitalisation Details'!$A$1:$H$2344,8,FALSE)</f>
        <v>27</v>
      </c>
    </row>
    <row r="2245" spans="1:17" x14ac:dyDescent="0.3">
      <c r="A2245" t="s">
        <v>103</v>
      </c>
      <c r="B2245" t="str">
        <f>VLOOKUP(A2245, 'Customer Names'!$A$1:$D$2336,3,FALSE)</f>
        <v>Axelrod</v>
      </c>
      <c r="C2245">
        <f>VLOOKUP(A2245, 'Medical Examinations'!$A$1:$J$2336,2,FALSE)</f>
        <v>24.39</v>
      </c>
      <c r="D2245">
        <f>VLOOKUP(A2245,'Medical Examinations'!A2244:J4579,3,FALSE)</f>
        <v>6.24</v>
      </c>
      <c r="E2245" t="str">
        <f>VLOOKUP(A2245,'Medical Examinations'!A2244:J4579,4,FALSE)</f>
        <v>No</v>
      </c>
      <c r="F2245" t="str">
        <f>VLOOKUP(A2245,'Medical Examinations'!A2244:J4579,4,FALSE)</f>
        <v>No</v>
      </c>
      <c r="G2245" t="str">
        <f>VLOOKUP(A2245,'Medical Examinations'!A2245:J4579,6,FALSE)</f>
        <v>No</v>
      </c>
      <c r="H2245">
        <f>VLOOKUP(A2245,'Medical Examinations'!A2245:J4579,7,FALSE)</f>
        <v>1</v>
      </c>
      <c r="I2245" s="8" t="str">
        <f>VLOOKUP(A2245,'Medical Examinations'!A2245:J4579,8,FALSE)</f>
        <v>No</v>
      </c>
      <c r="J2245" t="str">
        <f>VLOOKUP(A2245,'Medical Examinations'!A2245:J4579,9,FALSE)</f>
        <v>Normal weight</v>
      </c>
      <c r="K2245" t="str">
        <f>VLOOKUP(A2245,'Medical Examinations'!A2245:J4579,10,FALSE)</f>
        <v>Prediabetes</v>
      </c>
      <c r="L2245" s="14">
        <f>VLOOKUP(A2245,'Hospitalisation Details'!$A$1:$H$2344,2,FALSE)</f>
        <v>35988</v>
      </c>
      <c r="M2245">
        <f>VLOOKUP(A2245,'Hospitalisation Details'!$A$1:$H$2344,4,FALSE)</f>
        <v>1332.61</v>
      </c>
      <c r="N2245" t="str">
        <f>VLOOKUP(A2245,'Hospitalisation Details'!$A$1:$H$2344,5,FALSE)</f>
        <v>tier - 2</v>
      </c>
      <c r="O2245" t="str">
        <f>VLOOKUP(A2245,'Hospitalisation Details'!$A$1:$H$2344,6,FALSE)</f>
        <v>tier - 3</v>
      </c>
      <c r="P2245" t="str">
        <f>VLOOKUP(A2245,'Hospitalisation Details'!$A$1:$H$2344,7,FALSE)</f>
        <v>R1013</v>
      </c>
      <c r="Q2245">
        <f>VLOOKUP(A2245,'Hospitalisation Details'!$A$1:$H$2344,8,FALSE)</f>
        <v>24</v>
      </c>
    </row>
    <row r="2246" spans="1:17" x14ac:dyDescent="0.3">
      <c r="A2246" t="s">
        <v>102</v>
      </c>
      <c r="B2246" t="str">
        <f>VLOOKUP(A2246, 'Customer Names'!$A$1:$D$2336,3,FALSE)</f>
        <v>Davenport</v>
      </c>
      <c r="C2246">
        <f>VLOOKUP(A2246, 'Medical Examinations'!$A$1:$J$2336,2,FALSE)</f>
        <v>24.75</v>
      </c>
      <c r="D2246">
        <f>VLOOKUP(A2246,'Medical Examinations'!A2245:J4580,3,FALSE)</f>
        <v>4.83</v>
      </c>
      <c r="E2246" t="str">
        <f>VLOOKUP(A2246,'Medical Examinations'!A2245:J4580,4,FALSE)</f>
        <v>No</v>
      </c>
      <c r="F2246" t="str">
        <f>VLOOKUP(A2246,'Medical Examinations'!A2245:J4580,4,FALSE)</f>
        <v>No</v>
      </c>
      <c r="G2246" t="str">
        <f>VLOOKUP(A2246,'Medical Examinations'!A2246:J4580,6,FALSE)</f>
        <v>No</v>
      </c>
      <c r="H2246">
        <f>VLOOKUP(A2246,'Medical Examinations'!A2246:J4580,7,FALSE)</f>
        <v>0</v>
      </c>
      <c r="I2246" s="8" t="str">
        <f>VLOOKUP(A2246,'Medical Examinations'!A2246:J4580,8,FALSE)</f>
        <v>No</v>
      </c>
      <c r="J2246" t="str">
        <f>VLOOKUP(A2246,'Medical Examinations'!A2246:J4580,9,FALSE)</f>
        <v>Normal weight</v>
      </c>
      <c r="K2246" t="str">
        <f>VLOOKUP(A2246,'Medical Examinations'!A2246:J4580,10,FALSE)</f>
        <v>Normal</v>
      </c>
      <c r="L2246" s="14">
        <f>VLOOKUP(A2246,'Hospitalisation Details'!$A$1:$H$2344,2,FALSE)</f>
        <v>36447</v>
      </c>
      <c r="M2246">
        <f>VLOOKUP(A2246,'Hospitalisation Details'!$A$1:$H$2344,4,FALSE)</f>
        <v>1329.17</v>
      </c>
      <c r="N2246" t="str">
        <f>VLOOKUP(A2246,'Hospitalisation Details'!$A$1:$H$2344,5,FALSE)</f>
        <v>tier - 2</v>
      </c>
      <c r="O2246" t="str">
        <f>VLOOKUP(A2246,'Hospitalisation Details'!$A$1:$H$2344,6,FALSE)</f>
        <v>tier - 3</v>
      </c>
      <c r="P2246" t="str">
        <f>VLOOKUP(A2246,'Hospitalisation Details'!$A$1:$H$2344,7,FALSE)</f>
        <v>R1013</v>
      </c>
      <c r="Q2246">
        <f>VLOOKUP(A2246,'Hospitalisation Details'!$A$1:$H$2344,8,FALSE)</f>
        <v>23</v>
      </c>
    </row>
    <row r="2247" spans="1:17" x14ac:dyDescent="0.3">
      <c r="A2247" t="s">
        <v>101</v>
      </c>
      <c r="B2247" t="str">
        <f>VLOOKUP(A2247, 'Customer Names'!$A$1:$D$2336,3,FALSE)</f>
        <v>Roberge</v>
      </c>
      <c r="C2247">
        <f>VLOOKUP(A2247, 'Medical Examinations'!$A$1:$J$2336,2,FALSE)</f>
        <v>20.88</v>
      </c>
      <c r="D2247">
        <f>VLOOKUP(A2247,'Medical Examinations'!A2246:J4581,3,FALSE)</f>
        <v>7.4</v>
      </c>
      <c r="E2247" t="str">
        <f>VLOOKUP(A2247,'Medical Examinations'!A2246:J4581,4,FALSE)</f>
        <v>No</v>
      </c>
      <c r="F2247" t="str">
        <f>VLOOKUP(A2247,'Medical Examinations'!A2246:J4581,4,FALSE)</f>
        <v>No</v>
      </c>
      <c r="G2247" t="str">
        <f>VLOOKUP(A2247,'Medical Examinations'!A2247:J4581,6,FALSE)</f>
        <v>No</v>
      </c>
      <c r="H2247">
        <f>VLOOKUP(A2247,'Medical Examinations'!A2247:J4581,7,FALSE)</f>
        <v>0</v>
      </c>
      <c r="I2247" s="8" t="str">
        <f>VLOOKUP(A2247,'Medical Examinations'!A2247:J4581,8,FALSE)</f>
        <v>No</v>
      </c>
      <c r="J2247" t="str">
        <f>VLOOKUP(A2247,'Medical Examinations'!A2247:J4581,9,FALSE)</f>
        <v>Normal weight</v>
      </c>
      <c r="K2247" t="str">
        <f>VLOOKUP(A2247,'Medical Examinations'!A2247:J4581,10,FALSE)</f>
        <v>Diabetes</v>
      </c>
      <c r="L2247" s="14">
        <f>VLOOKUP(A2247,'Hospitalisation Details'!$A$1:$H$2344,2,FALSE)</f>
        <v>37542</v>
      </c>
      <c r="M2247">
        <f>VLOOKUP(A2247,'Hospitalisation Details'!$A$1:$H$2344,4,FALSE)</f>
        <v>1315</v>
      </c>
      <c r="N2247" t="str">
        <f>VLOOKUP(A2247,'Hospitalisation Details'!$A$1:$H$2344,5,FALSE)</f>
        <v>tier - 2</v>
      </c>
      <c r="O2247" t="str">
        <f>VLOOKUP(A2247,'Hospitalisation Details'!$A$1:$H$2344,6,FALSE)</f>
        <v>tier - 2</v>
      </c>
      <c r="P2247" t="str">
        <f>VLOOKUP(A2247,'Hospitalisation Details'!$A$1:$H$2344,7,FALSE)</f>
        <v>R1013</v>
      </c>
      <c r="Q2247">
        <f>VLOOKUP(A2247,'Hospitalisation Details'!$A$1:$H$2344,8,FALSE)</f>
        <v>20</v>
      </c>
    </row>
    <row r="2248" spans="1:17" x14ac:dyDescent="0.3">
      <c r="A2248" t="s">
        <v>100</v>
      </c>
      <c r="B2248" t="str">
        <f>VLOOKUP(A2248, 'Customer Names'!$A$1:$D$2336,3,FALSE)</f>
        <v>Schmidt</v>
      </c>
      <c r="C2248">
        <f>VLOOKUP(A2248, 'Medical Examinations'!$A$1:$J$2336,2,FALSE)</f>
        <v>20.43</v>
      </c>
      <c r="D2248">
        <f>VLOOKUP(A2248,'Medical Examinations'!A2247:J4582,3,FALSE)</f>
        <v>4.54</v>
      </c>
      <c r="E2248" t="str">
        <f>VLOOKUP(A2248,'Medical Examinations'!A2247:J4582,4,FALSE)</f>
        <v>No</v>
      </c>
      <c r="F2248" t="str">
        <f>VLOOKUP(A2248,'Medical Examinations'!A2247:J4582,4,FALSE)</f>
        <v>No</v>
      </c>
      <c r="G2248" t="str">
        <f>VLOOKUP(A2248,'Medical Examinations'!A2248:J4582,6,FALSE)</f>
        <v>No</v>
      </c>
      <c r="H2248">
        <f>VLOOKUP(A2248,'Medical Examinations'!A2248:J4582,7,FALSE)</f>
        <v>0</v>
      </c>
      <c r="I2248" s="8" t="str">
        <f>VLOOKUP(A2248,'Medical Examinations'!A2248:J4582,8,FALSE)</f>
        <v>No</v>
      </c>
      <c r="J2248" t="str">
        <f>VLOOKUP(A2248,'Medical Examinations'!A2248:J4582,9,FALSE)</f>
        <v>Normal weight</v>
      </c>
      <c r="K2248" t="str">
        <f>VLOOKUP(A2248,'Medical Examinations'!A2248:J4582,10,FALSE)</f>
        <v>Normal</v>
      </c>
      <c r="L2248" s="14">
        <f>VLOOKUP(A2248,'Hospitalisation Details'!$A$1:$H$2344,2,FALSE)</f>
        <v>36496</v>
      </c>
      <c r="M2248">
        <f>VLOOKUP(A2248,'Hospitalisation Details'!$A$1:$H$2344,4,FALSE)</f>
        <v>1304</v>
      </c>
      <c r="N2248" t="str">
        <f>VLOOKUP(A2248,'Hospitalisation Details'!$A$1:$H$2344,5,FALSE)</f>
        <v>tier - 2</v>
      </c>
      <c r="O2248" t="str">
        <f>VLOOKUP(A2248,'Hospitalisation Details'!$A$1:$H$2344,6,FALSE)</f>
        <v>tier - 2</v>
      </c>
      <c r="P2248" t="str">
        <f>VLOOKUP(A2248,'Hospitalisation Details'!$A$1:$H$2344,7,FALSE)</f>
        <v>R1013</v>
      </c>
      <c r="Q2248">
        <f>VLOOKUP(A2248,'Hospitalisation Details'!$A$1:$H$2344,8,FALSE)</f>
        <v>23</v>
      </c>
    </row>
    <row r="2249" spans="1:17" x14ac:dyDescent="0.3">
      <c r="A2249" t="s">
        <v>99</v>
      </c>
      <c r="B2249" t="str">
        <f>VLOOKUP(A2249, 'Customer Names'!$A$1:$D$2336,3,FALSE)</f>
        <v>Kosters</v>
      </c>
      <c r="C2249">
        <f>VLOOKUP(A2249, 'Medical Examinations'!$A$1:$J$2336,2,FALSE)</f>
        <v>15.18</v>
      </c>
      <c r="D2249">
        <f>VLOOKUP(A2249,'Medical Examinations'!A2248:J4583,3,FALSE)</f>
        <v>11.11</v>
      </c>
      <c r="E2249" t="str">
        <f>VLOOKUP(A2249,'Medical Examinations'!A2248:J4583,4,FALSE)</f>
        <v>No</v>
      </c>
      <c r="F2249" t="str">
        <f>VLOOKUP(A2249,'Medical Examinations'!A2248:J4583,4,FALSE)</f>
        <v>No</v>
      </c>
      <c r="G2249" t="str">
        <f>VLOOKUP(A2249,'Medical Examinations'!A2249:J4583,6,FALSE)</f>
        <v>No</v>
      </c>
      <c r="H2249">
        <f>VLOOKUP(A2249,'Medical Examinations'!A2249:J4583,7,FALSE)</f>
        <v>0</v>
      </c>
      <c r="I2249" s="8" t="str">
        <f>VLOOKUP(A2249,'Medical Examinations'!A2249:J4583,8,FALSE)</f>
        <v>No</v>
      </c>
      <c r="J2249" t="str">
        <f>VLOOKUP(A2249,'Medical Examinations'!A2249:J4583,9,FALSE)</f>
        <v>Underweight</v>
      </c>
      <c r="K2249" t="str">
        <f>VLOOKUP(A2249,'Medical Examinations'!A2249:J4583,10,FALSE)</f>
        <v>Diabetes</v>
      </c>
      <c r="L2249" s="14">
        <f>VLOOKUP(A2249,'Hospitalisation Details'!$A$1:$H$2344,2,FALSE)</f>
        <v>37600</v>
      </c>
      <c r="M2249">
        <f>VLOOKUP(A2249,'Hospitalisation Details'!$A$1:$H$2344,4,FALSE)</f>
        <v>1304</v>
      </c>
      <c r="N2249" t="str">
        <f>VLOOKUP(A2249,'Hospitalisation Details'!$A$1:$H$2344,5,FALSE)</f>
        <v>tier - 2</v>
      </c>
      <c r="O2249" t="str">
        <f>VLOOKUP(A2249,'Hospitalisation Details'!$A$1:$H$2344,6,FALSE)</f>
        <v>tier - 2</v>
      </c>
      <c r="P2249" t="str">
        <f>VLOOKUP(A2249,'Hospitalisation Details'!$A$1:$H$2344,7,FALSE)</f>
        <v>R1012</v>
      </c>
      <c r="Q2249">
        <f>VLOOKUP(A2249,'Hospitalisation Details'!$A$1:$H$2344,8,FALSE)</f>
        <v>20</v>
      </c>
    </row>
    <row r="2250" spans="1:17" x14ac:dyDescent="0.3">
      <c r="A2250" t="s">
        <v>98</v>
      </c>
      <c r="B2250" t="str">
        <f>VLOOKUP(A2250, 'Customer Names'!$A$1:$D$2336,3,FALSE)</f>
        <v>Dykes</v>
      </c>
      <c r="C2250">
        <f>VLOOKUP(A2250, 'Medical Examinations'!$A$1:$J$2336,2,FALSE)</f>
        <v>15.12</v>
      </c>
      <c r="D2250">
        <f>VLOOKUP(A2250,'Medical Examinations'!A2249:J4584,3,FALSE)</f>
        <v>4.03</v>
      </c>
      <c r="E2250" t="str">
        <f>VLOOKUP(A2250,'Medical Examinations'!A2249:J4584,4,FALSE)</f>
        <v>Yes</v>
      </c>
      <c r="F2250" t="str">
        <f>VLOOKUP(A2250,'Medical Examinations'!A2249:J4584,4,FALSE)</f>
        <v>Yes</v>
      </c>
      <c r="G2250" t="str">
        <f>VLOOKUP(A2250,'Medical Examinations'!A2250:J4584,6,FALSE)</f>
        <v>No</v>
      </c>
      <c r="H2250">
        <f>VLOOKUP(A2250,'Medical Examinations'!A2250:J4584,7,FALSE)</f>
        <v>0</v>
      </c>
      <c r="I2250" s="8" t="str">
        <f>VLOOKUP(A2250,'Medical Examinations'!A2250:J4584,8,FALSE)</f>
        <v>No</v>
      </c>
      <c r="J2250" t="str">
        <f>VLOOKUP(A2250,'Medical Examinations'!A2250:J4584,9,FALSE)</f>
        <v>Underweight</v>
      </c>
      <c r="K2250" t="str">
        <f>VLOOKUP(A2250,'Medical Examinations'!A2250:J4584,10,FALSE)</f>
        <v>Normal</v>
      </c>
      <c r="L2250" s="14">
        <f>VLOOKUP(A2250,'Hospitalisation Details'!$A$1:$H$2344,2,FALSE)</f>
        <v>37224</v>
      </c>
      <c r="M2250">
        <f>VLOOKUP(A2250,'Hospitalisation Details'!$A$1:$H$2344,4,FALSE)</f>
        <v>1293</v>
      </c>
      <c r="N2250" t="str">
        <f>VLOOKUP(A2250,'Hospitalisation Details'!$A$1:$H$2344,5,FALSE)</f>
        <v>tier - 2</v>
      </c>
      <c r="O2250" t="str">
        <f>VLOOKUP(A2250,'Hospitalisation Details'!$A$1:$H$2344,6,FALSE)</f>
        <v>tier - 3</v>
      </c>
      <c r="P2250" t="str">
        <f>VLOOKUP(A2250,'Hospitalisation Details'!$A$1:$H$2344,7,FALSE)</f>
        <v>R1012</v>
      </c>
      <c r="Q2250">
        <f>VLOOKUP(A2250,'Hospitalisation Details'!$A$1:$H$2344,8,FALSE)</f>
        <v>21</v>
      </c>
    </row>
    <row r="2251" spans="1:17" x14ac:dyDescent="0.3">
      <c r="A2251" t="s">
        <v>97</v>
      </c>
      <c r="B2251" t="str">
        <f>VLOOKUP(A2251, 'Customer Names'!$A$1:$D$2336,3,FALSE)</f>
        <v>Velan</v>
      </c>
      <c r="C2251">
        <f>VLOOKUP(A2251, 'Medical Examinations'!$A$1:$J$2336,2,FALSE)</f>
        <v>23.88</v>
      </c>
      <c r="D2251">
        <f>VLOOKUP(A2251,'Medical Examinations'!A2250:J4585,3,FALSE)</f>
        <v>4.51</v>
      </c>
      <c r="E2251" t="str">
        <f>VLOOKUP(A2251,'Medical Examinations'!A2250:J4585,4,FALSE)</f>
        <v>No</v>
      </c>
      <c r="F2251" t="str">
        <f>VLOOKUP(A2251,'Medical Examinations'!A2250:J4585,4,FALSE)</f>
        <v>No</v>
      </c>
      <c r="G2251" t="str">
        <f>VLOOKUP(A2251,'Medical Examinations'!A2251:J4585,6,FALSE)</f>
        <v>No</v>
      </c>
      <c r="H2251">
        <f>VLOOKUP(A2251,'Medical Examinations'!A2251:J4585,7,FALSE)</f>
        <v>1</v>
      </c>
      <c r="I2251" s="8" t="str">
        <f>VLOOKUP(A2251,'Medical Examinations'!A2251:J4585,8,FALSE)</f>
        <v>No</v>
      </c>
      <c r="J2251" t="str">
        <f>VLOOKUP(A2251,'Medical Examinations'!A2251:J4585,9,FALSE)</f>
        <v>Normal weight</v>
      </c>
      <c r="K2251" t="str">
        <f>VLOOKUP(A2251,'Medical Examinations'!A2251:J4585,10,FALSE)</f>
        <v>Normal</v>
      </c>
      <c r="L2251" s="14">
        <f>VLOOKUP(A2251,'Hospitalisation Details'!$A$1:$H$2344,2,FALSE)</f>
        <v>35950</v>
      </c>
      <c r="M2251">
        <f>VLOOKUP(A2251,'Hospitalisation Details'!$A$1:$H$2344,4,FALSE)</f>
        <v>1290.93</v>
      </c>
      <c r="N2251" t="str">
        <f>VLOOKUP(A2251,'Hospitalisation Details'!$A$1:$H$2344,5,FALSE)</f>
        <v>tier - 2</v>
      </c>
      <c r="O2251" t="str">
        <f>VLOOKUP(A2251,'Hospitalisation Details'!$A$1:$H$2344,6,FALSE)</f>
        <v>tier - 2</v>
      </c>
      <c r="P2251" t="str">
        <f>VLOOKUP(A2251,'Hospitalisation Details'!$A$1:$H$2344,7,FALSE)</f>
        <v>R1013</v>
      </c>
      <c r="Q2251">
        <f>VLOOKUP(A2251,'Hospitalisation Details'!$A$1:$H$2344,8,FALSE)</f>
        <v>25</v>
      </c>
    </row>
    <row r="2252" spans="1:17" x14ac:dyDescent="0.3">
      <c r="A2252" t="s">
        <v>96</v>
      </c>
      <c r="B2252" t="str">
        <f>VLOOKUP(A2252, 'Customer Names'!$A$1:$D$2336,3,FALSE)</f>
        <v>Goolik</v>
      </c>
      <c r="C2252">
        <f>VLOOKUP(A2252, 'Medical Examinations'!$A$1:$J$2336,2,FALSE)</f>
        <v>16.13</v>
      </c>
      <c r="D2252">
        <f>VLOOKUP(A2252,'Medical Examinations'!A2251:J4586,3,FALSE)</f>
        <v>5.56</v>
      </c>
      <c r="E2252" t="str">
        <f>VLOOKUP(A2252,'Medical Examinations'!A2251:J4586,4,FALSE)</f>
        <v>No</v>
      </c>
      <c r="F2252" t="str">
        <f>VLOOKUP(A2252,'Medical Examinations'!A2251:J4586,4,FALSE)</f>
        <v>No</v>
      </c>
      <c r="G2252" t="str">
        <f>VLOOKUP(A2252,'Medical Examinations'!A2252:J4586,6,FALSE)</f>
        <v>No</v>
      </c>
      <c r="H2252">
        <f>VLOOKUP(A2252,'Medical Examinations'!A2252:J4586,7,FALSE)</f>
        <v>1</v>
      </c>
      <c r="I2252" s="8" t="str">
        <f>VLOOKUP(A2252,'Medical Examinations'!A2252:J4586,8,FALSE)</f>
        <v>No</v>
      </c>
      <c r="J2252" t="str">
        <f>VLOOKUP(A2252,'Medical Examinations'!A2252:J4586,9,FALSE)</f>
        <v>Underweight</v>
      </c>
      <c r="K2252" t="str">
        <f>VLOOKUP(A2252,'Medical Examinations'!A2252:J4586,10,FALSE)</f>
        <v>Normal</v>
      </c>
      <c r="L2252" s="14">
        <f>VLOOKUP(A2252,'Hospitalisation Details'!$A$1:$H$2344,2,FALSE)</f>
        <v>36703</v>
      </c>
      <c r="M2252">
        <f>VLOOKUP(A2252,'Hospitalisation Details'!$A$1:$H$2344,4,FALSE)</f>
        <v>1286</v>
      </c>
      <c r="N2252" t="str">
        <f>VLOOKUP(A2252,'Hospitalisation Details'!$A$1:$H$2344,5,FALSE)</f>
        <v>tier - 2</v>
      </c>
      <c r="O2252" t="str">
        <f>VLOOKUP(A2252,'Hospitalisation Details'!$A$1:$H$2344,6,FALSE)</f>
        <v>tier - 2</v>
      </c>
      <c r="P2252" t="str">
        <f>VLOOKUP(A2252,'Hospitalisation Details'!$A$1:$H$2344,7,FALSE)</f>
        <v>R1013</v>
      </c>
      <c r="Q2252">
        <f>VLOOKUP(A2252,'Hospitalisation Details'!$A$1:$H$2344,8,FALSE)</f>
        <v>22</v>
      </c>
    </row>
    <row r="2253" spans="1:17" x14ac:dyDescent="0.3">
      <c r="A2253" t="s">
        <v>95</v>
      </c>
      <c r="B2253" t="str">
        <f>VLOOKUP(A2253, 'Customer Names'!$A$1:$D$2336,3,FALSE)</f>
        <v>Bain</v>
      </c>
      <c r="C2253">
        <f>VLOOKUP(A2253, 'Medical Examinations'!$A$1:$J$2336,2,FALSE)</f>
        <v>24.09</v>
      </c>
      <c r="D2253">
        <f>VLOOKUP(A2253,'Medical Examinations'!A2252:J4587,3,FALSE)</f>
        <v>4.0999999999999996</v>
      </c>
      <c r="E2253" t="str">
        <f>VLOOKUP(A2253,'Medical Examinations'!A2252:J4587,4,FALSE)</f>
        <v>No</v>
      </c>
      <c r="F2253" t="str">
        <f>VLOOKUP(A2253,'Medical Examinations'!A2252:J4587,4,FALSE)</f>
        <v>No</v>
      </c>
      <c r="G2253" t="str">
        <f>VLOOKUP(A2253,'Medical Examinations'!A2253:J4587,6,FALSE)</f>
        <v>No</v>
      </c>
      <c r="H2253">
        <f>VLOOKUP(A2253,'Medical Examinations'!A2253:J4587,7,FALSE)</f>
        <v>1</v>
      </c>
      <c r="I2253" s="8" t="str">
        <f>VLOOKUP(A2253,'Medical Examinations'!A2253:J4587,8,FALSE)</f>
        <v>No</v>
      </c>
      <c r="J2253" t="str">
        <f>VLOOKUP(A2253,'Medical Examinations'!A2253:J4587,9,FALSE)</f>
        <v>Normal weight</v>
      </c>
      <c r="K2253" t="str">
        <f>VLOOKUP(A2253,'Medical Examinations'!A2253:J4587,10,FALSE)</f>
        <v>Normal</v>
      </c>
      <c r="L2253" s="14">
        <f>VLOOKUP(A2253,'Hospitalisation Details'!$A$1:$H$2344,2,FALSE)</f>
        <v>38196</v>
      </c>
      <c r="M2253">
        <f>VLOOKUP(A2253,'Hospitalisation Details'!$A$1:$H$2344,4,FALSE)</f>
        <v>1285</v>
      </c>
      <c r="N2253" t="str">
        <f>VLOOKUP(A2253,'Hospitalisation Details'!$A$1:$H$2344,5,FALSE)</f>
        <v>tier - 2</v>
      </c>
      <c r="O2253" t="str">
        <f>VLOOKUP(A2253,'Hospitalisation Details'!$A$1:$H$2344,6,FALSE)</f>
        <v>tier - 3</v>
      </c>
      <c r="P2253" t="str">
        <f>VLOOKUP(A2253,'Hospitalisation Details'!$A$1:$H$2344,7,FALSE)</f>
        <v>R1013</v>
      </c>
      <c r="Q2253">
        <f>VLOOKUP(A2253,'Hospitalisation Details'!$A$1:$H$2344,8,FALSE)</f>
        <v>18</v>
      </c>
    </row>
    <row r="2254" spans="1:17" x14ac:dyDescent="0.3">
      <c r="A2254" t="s">
        <v>94</v>
      </c>
      <c r="B2254" t="str">
        <f>VLOOKUP(A2254, 'Customer Names'!$A$1:$D$2336,3,FALSE)</f>
        <v>Wieck</v>
      </c>
      <c r="C2254">
        <f>VLOOKUP(A2254, 'Medical Examinations'!$A$1:$J$2336,2,FALSE)</f>
        <v>19.43</v>
      </c>
      <c r="D2254">
        <f>VLOOKUP(A2254,'Medical Examinations'!A2253:J4588,3,FALSE)</f>
        <v>5.85</v>
      </c>
      <c r="E2254" t="str">
        <f>VLOOKUP(A2254,'Medical Examinations'!A2253:J4588,4,FALSE)</f>
        <v>No</v>
      </c>
      <c r="F2254" t="str">
        <f>VLOOKUP(A2254,'Medical Examinations'!A2253:J4588,4,FALSE)</f>
        <v>No</v>
      </c>
      <c r="G2254" t="str">
        <f>VLOOKUP(A2254,'Medical Examinations'!A2254:J4588,6,FALSE)</f>
        <v>No</v>
      </c>
      <c r="H2254">
        <f>VLOOKUP(A2254,'Medical Examinations'!A2254:J4588,7,FALSE)</f>
        <v>1</v>
      </c>
      <c r="I2254" s="8" t="str">
        <f>VLOOKUP(A2254,'Medical Examinations'!A2254:J4588,8,FALSE)</f>
        <v>No</v>
      </c>
      <c r="J2254" t="str">
        <f>VLOOKUP(A2254,'Medical Examinations'!A2254:J4588,9,FALSE)</f>
        <v>Normal weight</v>
      </c>
      <c r="K2254" t="str">
        <f>VLOOKUP(A2254,'Medical Examinations'!A2254:J4588,10,FALSE)</f>
        <v>Prediabetes</v>
      </c>
      <c r="L2254" s="14">
        <f>VLOOKUP(A2254,'Hospitalisation Details'!$A$1:$H$2344,2,FALSE)</f>
        <v>38260</v>
      </c>
      <c r="M2254">
        <f>VLOOKUP(A2254,'Hospitalisation Details'!$A$1:$H$2344,4,FALSE)</f>
        <v>1283</v>
      </c>
      <c r="N2254" t="str">
        <f>VLOOKUP(A2254,'Hospitalisation Details'!$A$1:$H$2344,5,FALSE)</f>
        <v>tier - 2</v>
      </c>
      <c r="O2254" t="str">
        <f>VLOOKUP(A2254,'Hospitalisation Details'!$A$1:$H$2344,6,FALSE)</f>
        <v>tier - 1</v>
      </c>
      <c r="P2254" t="str">
        <f>VLOOKUP(A2254,'Hospitalisation Details'!$A$1:$H$2344,7,FALSE)</f>
        <v>R1013</v>
      </c>
      <c r="Q2254">
        <f>VLOOKUP(A2254,'Hospitalisation Details'!$A$1:$H$2344,8,FALSE)</f>
        <v>18</v>
      </c>
    </row>
    <row r="2255" spans="1:17" x14ac:dyDescent="0.3">
      <c r="A2255" t="s">
        <v>93</v>
      </c>
      <c r="B2255" t="str">
        <f>VLOOKUP(A2255, 'Customer Names'!$A$1:$D$2336,3,FALSE)</f>
        <v>Friel</v>
      </c>
      <c r="C2255">
        <f>VLOOKUP(A2255, 'Medical Examinations'!$A$1:$J$2336,2,FALSE)</f>
        <v>15.22</v>
      </c>
      <c r="D2255">
        <f>VLOOKUP(A2255,'Medical Examinations'!A2254:J4589,3,FALSE)</f>
        <v>4.92</v>
      </c>
      <c r="E2255" t="str">
        <f>VLOOKUP(A2255,'Medical Examinations'!A2254:J4589,4,FALSE)</f>
        <v>Yes</v>
      </c>
      <c r="F2255" t="str">
        <f>VLOOKUP(A2255,'Medical Examinations'!A2254:J4589,4,FALSE)</f>
        <v>Yes</v>
      </c>
      <c r="G2255" t="str">
        <f>VLOOKUP(A2255,'Medical Examinations'!A2255:J4589,6,FALSE)</f>
        <v>Yes</v>
      </c>
      <c r="H2255">
        <f>VLOOKUP(A2255,'Medical Examinations'!A2255:J4589,7,FALSE)</f>
        <v>1</v>
      </c>
      <c r="I2255" s="8" t="str">
        <f>VLOOKUP(A2255,'Medical Examinations'!A2255:J4589,8,FALSE)</f>
        <v>No</v>
      </c>
      <c r="J2255" t="str">
        <f>VLOOKUP(A2255,'Medical Examinations'!A2255:J4589,9,FALSE)</f>
        <v>Underweight</v>
      </c>
      <c r="K2255" t="str">
        <f>VLOOKUP(A2255,'Medical Examinations'!A2255:J4589,10,FALSE)</f>
        <v>Normal</v>
      </c>
      <c r="L2255" s="14">
        <f>VLOOKUP(A2255,'Hospitalisation Details'!$A$1:$H$2344,2,FALSE)</f>
        <v>35729</v>
      </c>
      <c r="M2255">
        <f>VLOOKUP(A2255,'Hospitalisation Details'!$A$1:$H$2344,4,FALSE)</f>
        <v>1276</v>
      </c>
      <c r="N2255" t="str">
        <f>VLOOKUP(A2255,'Hospitalisation Details'!$A$1:$H$2344,5,FALSE)</f>
        <v>tier - 2</v>
      </c>
      <c r="O2255" t="str">
        <f>VLOOKUP(A2255,'Hospitalisation Details'!$A$1:$H$2344,6,FALSE)</f>
        <v>tier - 2</v>
      </c>
      <c r="P2255" t="str">
        <f>VLOOKUP(A2255,'Hospitalisation Details'!$A$1:$H$2344,7,FALSE)</f>
        <v>R1012</v>
      </c>
      <c r="Q2255">
        <f>VLOOKUP(A2255,'Hospitalisation Details'!$A$1:$H$2344,8,FALSE)</f>
        <v>25</v>
      </c>
    </row>
    <row r="2256" spans="1:17" x14ac:dyDescent="0.3">
      <c r="A2256" t="s">
        <v>92</v>
      </c>
      <c r="B2256" t="str">
        <f>VLOOKUP(A2256, 'Customer Names'!$A$1:$D$2336,3,FALSE)</f>
        <v>Santandreu</v>
      </c>
      <c r="C2256">
        <f>VLOOKUP(A2256, 'Medical Examinations'!$A$1:$J$2336,2,FALSE)</f>
        <v>20.72</v>
      </c>
      <c r="D2256">
        <f>VLOOKUP(A2256,'Medical Examinations'!A2255:J4590,3,FALSE)</f>
        <v>9.4600000000000009</v>
      </c>
      <c r="E2256" t="str">
        <f>VLOOKUP(A2256,'Medical Examinations'!A2255:J4590,4,FALSE)</f>
        <v>No</v>
      </c>
      <c r="F2256" t="str">
        <f>VLOOKUP(A2256,'Medical Examinations'!A2255:J4590,4,FALSE)</f>
        <v>No</v>
      </c>
      <c r="G2256" t="str">
        <f>VLOOKUP(A2256,'Medical Examinations'!A2256:J4590,6,FALSE)</f>
        <v>No</v>
      </c>
      <c r="H2256">
        <f>VLOOKUP(A2256,'Medical Examinations'!A2256:J4590,7,FALSE)</f>
        <v>0</v>
      </c>
      <c r="I2256" s="8" t="str">
        <f>VLOOKUP(A2256,'Medical Examinations'!A2256:J4590,8,FALSE)</f>
        <v>No</v>
      </c>
      <c r="J2256" t="str">
        <f>VLOOKUP(A2256,'Medical Examinations'!A2256:J4590,9,FALSE)</f>
        <v>Normal weight</v>
      </c>
      <c r="K2256" t="str">
        <f>VLOOKUP(A2256,'Medical Examinations'!A2256:J4590,10,FALSE)</f>
        <v>Diabetes</v>
      </c>
      <c r="L2256" s="14">
        <f>VLOOKUP(A2256,'Hospitalisation Details'!$A$1:$H$2344,2,FALSE)</f>
        <v>37594</v>
      </c>
      <c r="M2256">
        <f>VLOOKUP(A2256,'Hospitalisation Details'!$A$1:$H$2344,4,FALSE)</f>
        <v>1267</v>
      </c>
      <c r="N2256" t="str">
        <f>VLOOKUP(A2256,'Hospitalisation Details'!$A$1:$H$2344,5,FALSE)</f>
        <v>tier - 2</v>
      </c>
      <c r="O2256" t="str">
        <f>VLOOKUP(A2256,'Hospitalisation Details'!$A$1:$H$2344,6,FALSE)</f>
        <v>tier - 1</v>
      </c>
      <c r="P2256" t="str">
        <f>VLOOKUP(A2256,'Hospitalisation Details'!$A$1:$H$2344,7,FALSE)</f>
        <v>R1013</v>
      </c>
      <c r="Q2256">
        <f>VLOOKUP(A2256,'Hospitalisation Details'!$A$1:$H$2344,8,FALSE)</f>
        <v>20</v>
      </c>
    </row>
    <row r="2257" spans="1:17" x14ac:dyDescent="0.3">
      <c r="A2257" t="s">
        <v>91</v>
      </c>
      <c r="B2257" t="str">
        <f>VLOOKUP(A2257, 'Customer Names'!$A$1:$D$2336,3,FALSE)</f>
        <v>Johnson</v>
      </c>
      <c r="C2257">
        <f>VLOOKUP(A2257, 'Medical Examinations'!$A$1:$J$2336,2,FALSE)</f>
        <v>35.4</v>
      </c>
      <c r="D2257">
        <f>VLOOKUP(A2257,'Medical Examinations'!A2256:J4591,3,FALSE)</f>
        <v>5.94</v>
      </c>
      <c r="E2257" t="str">
        <f>VLOOKUP(A2257,'Medical Examinations'!A2256:J4591,4,FALSE)</f>
        <v>No</v>
      </c>
      <c r="F2257" t="str">
        <f>VLOOKUP(A2257,'Medical Examinations'!A2256:J4591,4,FALSE)</f>
        <v>No</v>
      </c>
      <c r="G2257" t="str">
        <f>VLOOKUP(A2257,'Medical Examinations'!A2257:J4591,6,FALSE)</f>
        <v>Yes</v>
      </c>
      <c r="H2257">
        <f>VLOOKUP(A2257,'Medical Examinations'!A2257:J4591,7,FALSE)</f>
        <v>1</v>
      </c>
      <c r="I2257" s="8" t="str">
        <f>VLOOKUP(A2257,'Medical Examinations'!A2257:J4591,8,FALSE)</f>
        <v>No</v>
      </c>
      <c r="J2257" t="str">
        <f>VLOOKUP(A2257,'Medical Examinations'!A2257:J4591,9,FALSE)</f>
        <v>Obesity</v>
      </c>
      <c r="K2257" t="str">
        <f>VLOOKUP(A2257,'Medical Examinations'!A2257:J4591,10,FALSE)</f>
        <v>Prediabetes</v>
      </c>
      <c r="L2257" s="14">
        <f>VLOOKUP(A2257,'Hospitalisation Details'!$A$1:$H$2344,2,FALSE)</f>
        <v>37946</v>
      </c>
      <c r="M2257">
        <f>VLOOKUP(A2257,'Hospitalisation Details'!$A$1:$H$2344,4,FALSE)</f>
        <v>1263.25</v>
      </c>
      <c r="N2257" t="str">
        <f>VLOOKUP(A2257,'Hospitalisation Details'!$A$1:$H$2344,5,FALSE)</f>
        <v>tier - 2</v>
      </c>
      <c r="O2257" t="str">
        <f>VLOOKUP(A2257,'Hospitalisation Details'!$A$1:$H$2344,6,FALSE)</f>
        <v>tier - 3</v>
      </c>
      <c r="P2257" t="str">
        <f>VLOOKUP(A2257,'Hospitalisation Details'!$A$1:$H$2344,7,FALSE)</f>
        <v>R1011</v>
      </c>
      <c r="Q2257">
        <f>VLOOKUP(A2257,'Hospitalisation Details'!$A$1:$H$2344,8,FALSE)</f>
        <v>19</v>
      </c>
    </row>
    <row r="2258" spans="1:17" x14ac:dyDescent="0.3">
      <c r="A2258" t="s">
        <v>90</v>
      </c>
      <c r="B2258" t="str">
        <f>VLOOKUP(A2258, 'Customer Names'!$A$1:$D$2336,3,FALSE)</f>
        <v>Gerber</v>
      </c>
      <c r="C2258">
        <f>VLOOKUP(A2258, 'Medical Examinations'!$A$1:$J$2336,2,FALSE)</f>
        <v>34.4</v>
      </c>
      <c r="D2258">
        <f>VLOOKUP(A2258,'Medical Examinations'!A2257:J4592,3,FALSE)</f>
        <v>5.7</v>
      </c>
      <c r="E2258" t="str">
        <f>VLOOKUP(A2258,'Medical Examinations'!A2257:J4592,4,FALSE)</f>
        <v>No</v>
      </c>
      <c r="F2258" t="str">
        <f>VLOOKUP(A2258,'Medical Examinations'!A2257:J4592,4,FALSE)</f>
        <v>No</v>
      </c>
      <c r="G2258" t="str">
        <f>VLOOKUP(A2258,'Medical Examinations'!A2258:J4592,6,FALSE)</f>
        <v>Yes</v>
      </c>
      <c r="H2258">
        <f>VLOOKUP(A2258,'Medical Examinations'!A2258:J4592,7,FALSE)</f>
        <v>1</v>
      </c>
      <c r="I2258" s="8" t="str">
        <f>VLOOKUP(A2258,'Medical Examinations'!A2258:J4592,8,FALSE)</f>
        <v>No</v>
      </c>
      <c r="J2258" t="str">
        <f>VLOOKUP(A2258,'Medical Examinations'!A2258:J4592,9,FALSE)</f>
        <v>Obesity</v>
      </c>
      <c r="K2258" t="str">
        <f>VLOOKUP(A2258,'Medical Examinations'!A2258:J4592,10,FALSE)</f>
        <v>Prediabetes</v>
      </c>
      <c r="L2258" s="14">
        <f>VLOOKUP(A2258,'Hospitalisation Details'!$A$1:$H$2344,2,FALSE)</f>
        <v>37848</v>
      </c>
      <c r="M2258">
        <f>VLOOKUP(A2258,'Hospitalisation Details'!$A$1:$H$2344,4,FALSE)</f>
        <v>1261.8599999999999</v>
      </c>
      <c r="N2258" t="str">
        <f>VLOOKUP(A2258,'Hospitalisation Details'!$A$1:$H$2344,5,FALSE)</f>
        <v>tier - 2</v>
      </c>
      <c r="O2258" t="str">
        <f>VLOOKUP(A2258,'Hospitalisation Details'!$A$1:$H$2344,6,FALSE)</f>
        <v>tier - 3</v>
      </c>
      <c r="P2258" t="str">
        <f>VLOOKUP(A2258,'Hospitalisation Details'!$A$1:$H$2344,7,FALSE)</f>
        <v>R1011</v>
      </c>
      <c r="Q2258">
        <f>VLOOKUP(A2258,'Hospitalisation Details'!$A$1:$H$2344,8,FALSE)</f>
        <v>19</v>
      </c>
    </row>
    <row r="2259" spans="1:17" x14ac:dyDescent="0.3">
      <c r="A2259" t="s">
        <v>89</v>
      </c>
      <c r="B2259" t="str">
        <f>VLOOKUP(A2259, 'Customer Names'!$A$1:$D$2336,3,FALSE)</f>
        <v>Benadum</v>
      </c>
      <c r="C2259">
        <f>VLOOKUP(A2259, 'Medical Examinations'!$A$1:$J$2336,2,FALSE)</f>
        <v>34.1</v>
      </c>
      <c r="D2259">
        <f>VLOOKUP(A2259,'Medical Examinations'!A2258:J4593,3,FALSE)</f>
        <v>4.13</v>
      </c>
      <c r="E2259" t="str">
        <f>VLOOKUP(A2259,'Medical Examinations'!A2258:J4593,4,FALSE)</f>
        <v>No</v>
      </c>
      <c r="F2259" t="str">
        <f>VLOOKUP(A2259,'Medical Examinations'!A2258:J4593,4,FALSE)</f>
        <v>No</v>
      </c>
      <c r="G2259" t="str">
        <f>VLOOKUP(A2259,'Medical Examinations'!A2259:J4593,6,FALSE)</f>
        <v>Yes</v>
      </c>
      <c r="H2259">
        <f>VLOOKUP(A2259,'Medical Examinations'!A2259:J4593,7,FALSE)</f>
        <v>1</v>
      </c>
      <c r="I2259" s="8" t="str">
        <f>VLOOKUP(A2259,'Medical Examinations'!A2259:J4593,8,FALSE)</f>
        <v>No</v>
      </c>
      <c r="J2259" t="str">
        <f>VLOOKUP(A2259,'Medical Examinations'!A2259:J4593,9,FALSE)</f>
        <v>Obesity</v>
      </c>
      <c r="K2259" t="str">
        <f>VLOOKUP(A2259,'Medical Examinations'!A2259:J4593,10,FALSE)</f>
        <v>Normal</v>
      </c>
      <c r="L2259" s="14">
        <f>VLOOKUP(A2259,'Hospitalisation Details'!$A$1:$H$2344,2,FALSE)</f>
        <v>37924</v>
      </c>
      <c r="M2259">
        <f>VLOOKUP(A2259,'Hospitalisation Details'!$A$1:$H$2344,4,FALSE)</f>
        <v>1261.44</v>
      </c>
      <c r="N2259" t="str">
        <f>VLOOKUP(A2259,'Hospitalisation Details'!$A$1:$H$2344,5,FALSE)</f>
        <v>tier - 2</v>
      </c>
      <c r="O2259" t="str">
        <f>VLOOKUP(A2259,'Hospitalisation Details'!$A$1:$H$2344,6,FALSE)</f>
        <v>tier - 3</v>
      </c>
      <c r="P2259" t="str">
        <f>VLOOKUP(A2259,'Hospitalisation Details'!$A$1:$H$2344,7,FALSE)</f>
        <v>R1011</v>
      </c>
      <c r="Q2259">
        <f>VLOOKUP(A2259,'Hospitalisation Details'!$A$1:$H$2344,8,FALSE)</f>
        <v>19</v>
      </c>
    </row>
    <row r="2260" spans="1:17" x14ac:dyDescent="0.3">
      <c r="A2260" t="s">
        <v>88</v>
      </c>
      <c r="B2260" t="str">
        <f>VLOOKUP(A2260, 'Customer Names'!$A$1:$D$2336,3,FALSE)</f>
        <v>Ragazzini</v>
      </c>
      <c r="C2260">
        <f>VLOOKUP(A2260, 'Medical Examinations'!$A$1:$J$2336,2,FALSE)</f>
        <v>30.4</v>
      </c>
      <c r="D2260">
        <f>VLOOKUP(A2260,'Medical Examinations'!A2259:J4594,3,FALSE)</f>
        <v>4.7699999999999996</v>
      </c>
      <c r="E2260" t="str">
        <f>VLOOKUP(A2260,'Medical Examinations'!A2259:J4594,4,FALSE)</f>
        <v>No</v>
      </c>
      <c r="F2260" t="str">
        <f>VLOOKUP(A2260,'Medical Examinations'!A2259:J4594,4,FALSE)</f>
        <v>No</v>
      </c>
      <c r="G2260" t="str">
        <f>VLOOKUP(A2260,'Medical Examinations'!A2260:J4594,6,FALSE)</f>
        <v>Yes</v>
      </c>
      <c r="H2260">
        <f>VLOOKUP(A2260,'Medical Examinations'!A2260:J4594,7,FALSE)</f>
        <v>1</v>
      </c>
      <c r="I2260" s="8" t="str">
        <f>VLOOKUP(A2260,'Medical Examinations'!A2260:J4594,8,FALSE)</f>
        <v>No</v>
      </c>
      <c r="J2260" t="str">
        <f>VLOOKUP(A2260,'Medical Examinations'!A2260:J4594,9,FALSE)</f>
        <v>Obesity</v>
      </c>
      <c r="K2260" t="str">
        <f>VLOOKUP(A2260,'Medical Examinations'!A2260:J4594,10,FALSE)</f>
        <v>Normal</v>
      </c>
      <c r="L2260" s="14">
        <f>VLOOKUP(A2260,'Hospitalisation Details'!$A$1:$H$2344,2,FALSE)</f>
        <v>37907</v>
      </c>
      <c r="M2260">
        <f>VLOOKUP(A2260,'Hospitalisation Details'!$A$1:$H$2344,4,FALSE)</f>
        <v>1256.3</v>
      </c>
      <c r="N2260" t="str">
        <f>VLOOKUP(A2260,'Hospitalisation Details'!$A$1:$H$2344,5,FALSE)</f>
        <v>tier - 2</v>
      </c>
      <c r="O2260" t="str">
        <f>VLOOKUP(A2260,'Hospitalisation Details'!$A$1:$H$2344,6,FALSE)</f>
        <v>tier - 3</v>
      </c>
      <c r="P2260" t="str">
        <f>VLOOKUP(A2260,'Hospitalisation Details'!$A$1:$H$2344,7,FALSE)</f>
        <v>R1011</v>
      </c>
      <c r="Q2260">
        <f>VLOOKUP(A2260,'Hospitalisation Details'!$A$1:$H$2344,8,FALSE)</f>
        <v>19</v>
      </c>
    </row>
    <row r="2261" spans="1:17" x14ac:dyDescent="0.3">
      <c r="A2261" t="s">
        <v>87</v>
      </c>
      <c r="B2261" t="str">
        <f>VLOOKUP(A2261, 'Customer Names'!$A$1:$D$2336,3,FALSE)</f>
        <v>Kessinger</v>
      </c>
      <c r="C2261">
        <f>VLOOKUP(A2261, 'Medical Examinations'!$A$1:$J$2336,2,FALSE)</f>
        <v>28.7</v>
      </c>
      <c r="D2261">
        <f>VLOOKUP(A2261,'Medical Examinations'!A2260:J4595,3,FALSE)</f>
        <v>4.99</v>
      </c>
      <c r="E2261" t="str">
        <f>VLOOKUP(A2261,'Medical Examinations'!A2260:J4595,4,FALSE)</f>
        <v>No</v>
      </c>
      <c r="F2261" t="str">
        <f>VLOOKUP(A2261,'Medical Examinations'!A2260:J4595,4,FALSE)</f>
        <v>No</v>
      </c>
      <c r="G2261" t="str">
        <f>VLOOKUP(A2261,'Medical Examinations'!A2261:J4595,6,FALSE)</f>
        <v>Yes</v>
      </c>
      <c r="H2261">
        <f>VLOOKUP(A2261,'Medical Examinations'!A2261:J4595,7,FALSE)</f>
        <v>1</v>
      </c>
      <c r="I2261" s="8" t="str">
        <f>VLOOKUP(A2261,'Medical Examinations'!A2261:J4595,8,FALSE)</f>
        <v>No</v>
      </c>
      <c r="J2261" t="str">
        <f>VLOOKUP(A2261,'Medical Examinations'!A2261:J4595,9,FALSE)</f>
        <v>Overweight</v>
      </c>
      <c r="K2261" t="str">
        <f>VLOOKUP(A2261,'Medical Examinations'!A2261:J4595,10,FALSE)</f>
        <v>Normal</v>
      </c>
      <c r="L2261" s="14">
        <f>VLOOKUP(A2261,'Hospitalisation Details'!$A$1:$H$2344,2,FALSE)</f>
        <v>37965</v>
      </c>
      <c r="M2261">
        <f>VLOOKUP(A2261,'Hospitalisation Details'!$A$1:$H$2344,4,FALSE)</f>
        <v>1253.94</v>
      </c>
      <c r="N2261" t="str">
        <f>VLOOKUP(A2261,'Hospitalisation Details'!$A$1:$H$2344,5,FALSE)</f>
        <v>tier - 2</v>
      </c>
      <c r="O2261" t="str">
        <f>VLOOKUP(A2261,'Hospitalisation Details'!$A$1:$H$2344,6,FALSE)</f>
        <v>tier - 2</v>
      </c>
      <c r="P2261" t="str">
        <f>VLOOKUP(A2261,'Hospitalisation Details'!$A$1:$H$2344,7,FALSE)</f>
        <v>R1011</v>
      </c>
      <c r="Q2261">
        <f>VLOOKUP(A2261,'Hospitalisation Details'!$A$1:$H$2344,8,FALSE)</f>
        <v>19</v>
      </c>
    </row>
    <row r="2262" spans="1:17" x14ac:dyDescent="0.3">
      <c r="A2262" t="s">
        <v>86</v>
      </c>
      <c r="B2262" t="str">
        <f>VLOOKUP(A2262, 'Customer Names'!$A$1:$D$2336,3,FALSE)</f>
        <v>Bezgin</v>
      </c>
      <c r="C2262">
        <f>VLOOKUP(A2262, 'Medical Examinations'!$A$1:$J$2336,2,FALSE)</f>
        <v>17.440000000000001</v>
      </c>
      <c r="D2262">
        <f>VLOOKUP(A2262,'Medical Examinations'!A2261:J4596,3,FALSE)</f>
        <v>4.42</v>
      </c>
      <c r="E2262" t="str">
        <f>VLOOKUP(A2262,'Medical Examinations'!A2261:J4596,4,FALSE)</f>
        <v>Yes</v>
      </c>
      <c r="F2262" t="str">
        <f>VLOOKUP(A2262,'Medical Examinations'!A2261:J4596,4,FALSE)</f>
        <v>Yes</v>
      </c>
      <c r="G2262" t="str">
        <f>VLOOKUP(A2262,'Medical Examinations'!A2262:J4596,6,FALSE)</f>
        <v>Yes</v>
      </c>
      <c r="H2262">
        <f>VLOOKUP(A2262,'Medical Examinations'!A2262:J4596,7,FALSE)</f>
        <v>1</v>
      </c>
      <c r="I2262" s="8" t="str">
        <f>VLOOKUP(A2262,'Medical Examinations'!A2262:J4596,8,FALSE)</f>
        <v>No</v>
      </c>
      <c r="J2262" t="str">
        <f>VLOOKUP(A2262,'Medical Examinations'!A2262:J4596,9,FALSE)</f>
        <v>Underweight</v>
      </c>
      <c r="K2262" t="str">
        <f>VLOOKUP(A2262,'Medical Examinations'!A2262:J4596,10,FALSE)</f>
        <v>Normal</v>
      </c>
      <c r="L2262" s="14">
        <f>VLOOKUP(A2262,'Hospitalisation Details'!$A$1:$H$2344,2,FALSE)</f>
        <v>35738</v>
      </c>
      <c r="M2262">
        <f>VLOOKUP(A2262,'Hospitalisation Details'!$A$1:$H$2344,4,FALSE)</f>
        <v>1253</v>
      </c>
      <c r="N2262" t="str">
        <f>VLOOKUP(A2262,'Hospitalisation Details'!$A$1:$H$2344,5,FALSE)</f>
        <v>tier - 2</v>
      </c>
      <c r="O2262" t="str">
        <f>VLOOKUP(A2262,'Hospitalisation Details'!$A$1:$H$2344,6,FALSE)</f>
        <v>tier - 2</v>
      </c>
      <c r="P2262" t="str">
        <f>VLOOKUP(A2262,'Hospitalisation Details'!$A$1:$H$2344,7,FALSE)</f>
        <v>R1013</v>
      </c>
      <c r="Q2262">
        <f>VLOOKUP(A2262,'Hospitalisation Details'!$A$1:$H$2344,8,FALSE)</f>
        <v>25</v>
      </c>
    </row>
    <row r="2263" spans="1:17" x14ac:dyDescent="0.3">
      <c r="A2263" t="s">
        <v>85</v>
      </c>
      <c r="B2263" t="str">
        <f>VLOOKUP(A2263, 'Customer Names'!$A$1:$D$2336,3,FALSE)</f>
        <v>Woldesilassie</v>
      </c>
      <c r="C2263">
        <f>VLOOKUP(A2263, 'Medical Examinations'!$A$1:$J$2336,2,FALSE)</f>
        <v>27.6</v>
      </c>
      <c r="D2263">
        <f>VLOOKUP(A2263,'Medical Examinations'!A2262:J4597,3,FALSE)</f>
        <v>4.01</v>
      </c>
      <c r="E2263" t="str">
        <f>VLOOKUP(A2263,'Medical Examinations'!A2262:J4597,4,FALSE)</f>
        <v>No</v>
      </c>
      <c r="F2263" t="str">
        <f>VLOOKUP(A2263,'Medical Examinations'!A2262:J4597,4,FALSE)</f>
        <v>No</v>
      </c>
      <c r="G2263" t="str">
        <f>VLOOKUP(A2263,'Medical Examinations'!A2263:J4597,6,FALSE)</f>
        <v>Yes</v>
      </c>
      <c r="H2263">
        <f>VLOOKUP(A2263,'Medical Examinations'!A2263:J4597,7,FALSE)</f>
        <v>1</v>
      </c>
      <c r="I2263" s="8" t="str">
        <f>VLOOKUP(A2263,'Medical Examinations'!A2263:J4597,8,FALSE)</f>
        <v>No</v>
      </c>
      <c r="J2263" t="str">
        <f>VLOOKUP(A2263,'Medical Examinations'!A2263:J4597,9,FALSE)</f>
        <v>Overweight</v>
      </c>
      <c r="K2263" t="str">
        <f>VLOOKUP(A2263,'Medical Examinations'!A2263:J4597,10,FALSE)</f>
        <v>Normal</v>
      </c>
      <c r="L2263" s="14">
        <f>VLOOKUP(A2263,'Hospitalisation Details'!$A$1:$H$2344,2,FALSE)</f>
        <v>37879</v>
      </c>
      <c r="M2263">
        <f>VLOOKUP(A2263,'Hospitalisation Details'!$A$1:$H$2344,4,FALSE)</f>
        <v>1252.4100000000001</v>
      </c>
      <c r="N2263" t="str">
        <f>VLOOKUP(A2263,'Hospitalisation Details'!$A$1:$H$2344,5,FALSE)</f>
        <v>tier - 2</v>
      </c>
      <c r="O2263" t="str">
        <f>VLOOKUP(A2263,'Hospitalisation Details'!$A$1:$H$2344,6,FALSE)</f>
        <v>tier - 3</v>
      </c>
      <c r="P2263" t="str">
        <f>VLOOKUP(A2263,'Hospitalisation Details'!$A$1:$H$2344,7,FALSE)</f>
        <v>R1011</v>
      </c>
      <c r="Q2263">
        <f>VLOOKUP(A2263,'Hospitalisation Details'!$A$1:$H$2344,8,FALSE)</f>
        <v>19</v>
      </c>
    </row>
    <row r="2264" spans="1:17" x14ac:dyDescent="0.3">
      <c r="A2264" t="s">
        <v>84</v>
      </c>
      <c r="B2264" t="str">
        <f>VLOOKUP(A2264, 'Customer Names'!$A$1:$D$2336,3,FALSE)</f>
        <v>Ruiz Herrero</v>
      </c>
      <c r="C2264">
        <f>VLOOKUP(A2264, 'Medical Examinations'!$A$1:$J$2336,2,FALSE)</f>
        <v>20.7</v>
      </c>
      <c r="D2264">
        <f>VLOOKUP(A2264,'Medical Examinations'!A2263:J4598,3,FALSE)</f>
        <v>4.49</v>
      </c>
      <c r="E2264" t="str">
        <f>VLOOKUP(A2264,'Medical Examinations'!A2263:J4598,4,FALSE)</f>
        <v>No</v>
      </c>
      <c r="F2264" t="str">
        <f>VLOOKUP(A2264,'Medical Examinations'!A2263:J4598,4,FALSE)</f>
        <v>No</v>
      </c>
      <c r="G2264" t="str">
        <f>VLOOKUP(A2264,'Medical Examinations'!A2264:J4598,6,FALSE)</f>
        <v>Yes</v>
      </c>
      <c r="H2264">
        <f>VLOOKUP(A2264,'Medical Examinations'!A2264:J4598,7,FALSE)</f>
        <v>1</v>
      </c>
      <c r="I2264" s="8" t="str">
        <f>VLOOKUP(A2264,'Medical Examinations'!A2264:J4598,8,FALSE)</f>
        <v>No</v>
      </c>
      <c r="J2264" t="str">
        <f>VLOOKUP(A2264,'Medical Examinations'!A2264:J4598,9,FALSE)</f>
        <v>Normal weight</v>
      </c>
      <c r="K2264" t="str">
        <f>VLOOKUP(A2264,'Medical Examinations'!A2264:J4598,10,FALSE)</f>
        <v>Normal</v>
      </c>
      <c r="L2264" s="14">
        <f>VLOOKUP(A2264,'Hospitalisation Details'!$A$1:$H$2344,2,FALSE)</f>
        <v>37872</v>
      </c>
      <c r="M2264">
        <f>VLOOKUP(A2264,'Hospitalisation Details'!$A$1:$H$2344,4,FALSE)</f>
        <v>1242.82</v>
      </c>
      <c r="N2264" t="str">
        <f>VLOOKUP(A2264,'Hospitalisation Details'!$A$1:$H$2344,5,FALSE)</f>
        <v>tier - 2</v>
      </c>
      <c r="O2264" t="str">
        <f>VLOOKUP(A2264,'Hospitalisation Details'!$A$1:$H$2344,6,FALSE)</f>
        <v>tier - 1</v>
      </c>
      <c r="P2264" t="str">
        <f>VLOOKUP(A2264,'Hospitalisation Details'!$A$1:$H$2344,7,FALSE)</f>
        <v>R1011</v>
      </c>
      <c r="Q2264">
        <f>VLOOKUP(A2264,'Hospitalisation Details'!$A$1:$H$2344,8,FALSE)</f>
        <v>19</v>
      </c>
    </row>
    <row r="2265" spans="1:17" x14ac:dyDescent="0.3">
      <c r="A2265" t="s">
        <v>83</v>
      </c>
      <c r="B2265" t="str">
        <f>VLOOKUP(A2265, 'Customer Names'!$A$1:$D$2336,3,FALSE)</f>
        <v>Bin Alias</v>
      </c>
      <c r="C2265">
        <f>VLOOKUP(A2265, 'Medical Examinations'!$A$1:$J$2336,2,FALSE)</f>
        <v>20.3</v>
      </c>
      <c r="D2265">
        <f>VLOOKUP(A2265,'Medical Examinations'!A2264:J4599,3,FALSE)</f>
        <v>6.37</v>
      </c>
      <c r="E2265" t="str">
        <f>VLOOKUP(A2265,'Medical Examinations'!A2264:J4599,4,FALSE)</f>
        <v>No</v>
      </c>
      <c r="F2265" t="str">
        <f>VLOOKUP(A2265,'Medical Examinations'!A2264:J4599,4,FALSE)</f>
        <v>No</v>
      </c>
      <c r="G2265" t="str">
        <f>VLOOKUP(A2265,'Medical Examinations'!A2265:J4599,6,FALSE)</f>
        <v>Yes</v>
      </c>
      <c r="H2265">
        <f>VLOOKUP(A2265,'Medical Examinations'!A2265:J4599,7,FALSE)</f>
        <v>1</v>
      </c>
      <c r="I2265" s="8" t="str">
        <f>VLOOKUP(A2265,'Medical Examinations'!A2265:J4599,8,FALSE)</f>
        <v>No</v>
      </c>
      <c r="J2265" t="str">
        <f>VLOOKUP(A2265,'Medical Examinations'!A2265:J4599,9,FALSE)</f>
        <v>Normal weight</v>
      </c>
      <c r="K2265" t="str">
        <f>VLOOKUP(A2265,'Medical Examinations'!A2265:J4599,10,FALSE)</f>
        <v>Prediabetes</v>
      </c>
      <c r="L2265" s="14">
        <f>VLOOKUP(A2265,'Hospitalisation Details'!$A$1:$H$2344,2,FALSE)</f>
        <v>37879</v>
      </c>
      <c r="M2265">
        <f>VLOOKUP(A2265,'Hospitalisation Details'!$A$1:$H$2344,4,FALSE)</f>
        <v>1242.26</v>
      </c>
      <c r="N2265" t="str">
        <f>VLOOKUP(A2265,'Hospitalisation Details'!$A$1:$H$2344,5,FALSE)</f>
        <v>tier - 2</v>
      </c>
      <c r="O2265" t="str">
        <f>VLOOKUP(A2265,'Hospitalisation Details'!$A$1:$H$2344,6,FALSE)</f>
        <v>tier - 1</v>
      </c>
      <c r="P2265" t="str">
        <f>VLOOKUP(A2265,'Hospitalisation Details'!$A$1:$H$2344,7,FALSE)</f>
        <v>R1011</v>
      </c>
      <c r="Q2265">
        <f>VLOOKUP(A2265,'Hospitalisation Details'!$A$1:$H$2344,8,FALSE)</f>
        <v>19</v>
      </c>
    </row>
    <row r="2266" spans="1:17" x14ac:dyDescent="0.3">
      <c r="A2266" t="s">
        <v>82</v>
      </c>
      <c r="B2266" t="str">
        <f>VLOOKUP(A2266, 'Customer Names'!$A$1:$D$2336,3,FALSE)</f>
        <v>Fischer-Daly</v>
      </c>
      <c r="C2266">
        <f>VLOOKUP(A2266, 'Medical Examinations'!$A$1:$J$2336,2,FALSE)</f>
        <v>19.8</v>
      </c>
      <c r="D2266">
        <f>VLOOKUP(A2266,'Medical Examinations'!A2265:J4600,3,FALSE)</f>
        <v>5.12</v>
      </c>
      <c r="E2266" t="str">
        <f>VLOOKUP(A2266,'Medical Examinations'!A2265:J4600,4,FALSE)</f>
        <v>No</v>
      </c>
      <c r="F2266" t="str">
        <f>VLOOKUP(A2266,'Medical Examinations'!A2265:J4600,4,FALSE)</f>
        <v>No</v>
      </c>
      <c r="G2266" t="str">
        <f>VLOOKUP(A2266,'Medical Examinations'!A2266:J4600,6,FALSE)</f>
        <v>Yes</v>
      </c>
      <c r="H2266">
        <f>VLOOKUP(A2266,'Medical Examinations'!A2266:J4600,7,FALSE)</f>
        <v>1</v>
      </c>
      <c r="I2266" s="8" t="str">
        <f>VLOOKUP(A2266,'Medical Examinations'!A2266:J4600,8,FALSE)</f>
        <v>No</v>
      </c>
      <c r="J2266" t="str">
        <f>VLOOKUP(A2266,'Medical Examinations'!A2266:J4600,9,FALSE)</f>
        <v>Normal weight</v>
      </c>
      <c r="K2266" t="str">
        <f>VLOOKUP(A2266,'Medical Examinations'!A2266:J4600,10,FALSE)</f>
        <v>Normal</v>
      </c>
      <c r="L2266" s="14">
        <f>VLOOKUP(A2266,'Hospitalisation Details'!$A$1:$H$2344,2,FALSE)</f>
        <v>37835</v>
      </c>
      <c r="M2266">
        <f>VLOOKUP(A2266,'Hospitalisation Details'!$A$1:$H$2344,4,FALSE)</f>
        <v>1241.57</v>
      </c>
      <c r="N2266" t="str">
        <f>VLOOKUP(A2266,'Hospitalisation Details'!$A$1:$H$2344,5,FALSE)</f>
        <v>tier - 2</v>
      </c>
      <c r="O2266" t="str">
        <f>VLOOKUP(A2266,'Hospitalisation Details'!$A$1:$H$2344,6,FALSE)</f>
        <v>tier - 2</v>
      </c>
      <c r="P2266" t="str">
        <f>VLOOKUP(A2266,'Hospitalisation Details'!$A$1:$H$2344,7,FALSE)</f>
        <v>R1011</v>
      </c>
      <c r="Q2266">
        <f>VLOOKUP(A2266,'Hospitalisation Details'!$A$1:$H$2344,8,FALSE)</f>
        <v>19</v>
      </c>
    </row>
    <row r="2267" spans="1:17" x14ac:dyDescent="0.3">
      <c r="A2267" t="s">
        <v>81</v>
      </c>
      <c r="B2267" t="str">
        <f>VLOOKUP(A2267, 'Customer Names'!$A$1:$D$2336,3,FALSE)</f>
        <v>Pulliam</v>
      </c>
      <c r="C2267">
        <f>VLOOKUP(A2267, 'Medical Examinations'!$A$1:$J$2336,2,FALSE)</f>
        <v>21.87</v>
      </c>
      <c r="D2267">
        <f>VLOOKUP(A2267,'Medical Examinations'!A2266:J4601,3,FALSE)</f>
        <v>8.59</v>
      </c>
      <c r="E2267" t="str">
        <f>VLOOKUP(A2267,'Medical Examinations'!A2266:J4601,4,FALSE)</f>
        <v>No</v>
      </c>
      <c r="F2267" t="str">
        <f>VLOOKUP(A2267,'Medical Examinations'!A2266:J4601,4,FALSE)</f>
        <v>No</v>
      </c>
      <c r="G2267" t="str">
        <f>VLOOKUP(A2267,'Medical Examinations'!A2267:J4601,6,FALSE)</f>
        <v>No</v>
      </c>
      <c r="H2267">
        <f>VLOOKUP(A2267,'Medical Examinations'!A2267:J4601,7,FALSE)</f>
        <v>0</v>
      </c>
      <c r="I2267" s="8" t="str">
        <f>VLOOKUP(A2267,'Medical Examinations'!A2267:J4601,8,FALSE)</f>
        <v>No</v>
      </c>
      <c r="J2267" t="str">
        <f>VLOOKUP(A2267,'Medical Examinations'!A2267:J4601,9,FALSE)</f>
        <v>Normal weight</v>
      </c>
      <c r="K2267" t="str">
        <f>VLOOKUP(A2267,'Medical Examinations'!A2267:J4601,10,FALSE)</f>
        <v>Diabetes</v>
      </c>
      <c r="L2267" s="14">
        <f>VLOOKUP(A2267,'Hospitalisation Details'!$A$1:$H$2344,2,FALSE)</f>
        <v>37438</v>
      </c>
      <c r="M2267">
        <f>VLOOKUP(A2267,'Hospitalisation Details'!$A$1:$H$2344,4,FALSE)</f>
        <v>1241</v>
      </c>
      <c r="N2267" t="str">
        <f>VLOOKUP(A2267,'Hospitalisation Details'!$A$1:$H$2344,5,FALSE)</f>
        <v>tier - 2</v>
      </c>
      <c r="O2267" t="str">
        <f>VLOOKUP(A2267,'Hospitalisation Details'!$A$1:$H$2344,6,FALSE)</f>
        <v>tier - 2</v>
      </c>
      <c r="P2267" t="str">
        <f>VLOOKUP(A2267,'Hospitalisation Details'!$A$1:$H$2344,7,FALSE)</f>
        <v>R1013</v>
      </c>
      <c r="Q2267">
        <f>VLOOKUP(A2267,'Hospitalisation Details'!$A$1:$H$2344,8,FALSE)</f>
        <v>20</v>
      </c>
    </row>
    <row r="2268" spans="1:17" x14ac:dyDescent="0.3">
      <c r="A2268" t="s">
        <v>80</v>
      </c>
      <c r="B2268" t="str">
        <f>VLOOKUP(A2268, 'Customer Names'!$A$1:$D$2336,3,FALSE)</f>
        <v>Guisinger</v>
      </c>
      <c r="C2268">
        <f>VLOOKUP(A2268, 'Medical Examinations'!$A$1:$J$2336,2,FALSE)</f>
        <v>16.600000000000001</v>
      </c>
      <c r="D2268">
        <f>VLOOKUP(A2268,'Medical Examinations'!A2267:J4602,3,FALSE)</f>
        <v>5.87</v>
      </c>
      <c r="E2268" t="str">
        <f>VLOOKUP(A2268,'Medical Examinations'!A2267:J4602,4,FALSE)</f>
        <v>No</v>
      </c>
      <c r="F2268" t="str">
        <f>VLOOKUP(A2268,'Medical Examinations'!A2267:J4602,4,FALSE)</f>
        <v>No</v>
      </c>
      <c r="G2268" t="str">
        <f>VLOOKUP(A2268,'Medical Examinations'!A2268:J4602,6,FALSE)</f>
        <v>No</v>
      </c>
      <c r="H2268">
        <f>VLOOKUP(A2268,'Medical Examinations'!A2268:J4602,7,FALSE)</f>
        <v>1</v>
      </c>
      <c r="I2268" s="8" t="str">
        <f>VLOOKUP(A2268,'Medical Examinations'!A2268:J4602,8,FALSE)</f>
        <v>No</v>
      </c>
      <c r="J2268" t="str">
        <f>VLOOKUP(A2268,'Medical Examinations'!A2268:J4602,9,FALSE)</f>
        <v>Underweight</v>
      </c>
      <c r="K2268" t="str">
        <f>VLOOKUP(A2268,'Medical Examinations'!A2268:J4602,10,FALSE)</f>
        <v>Prediabetes</v>
      </c>
      <c r="L2268" s="14">
        <f>VLOOKUP(A2268,'Hospitalisation Details'!$A$1:$H$2344,2,FALSE)</f>
        <v>36079</v>
      </c>
      <c r="M2268">
        <f>VLOOKUP(A2268,'Hospitalisation Details'!$A$1:$H$2344,4,FALSE)</f>
        <v>1240</v>
      </c>
      <c r="N2268" t="str">
        <f>VLOOKUP(A2268,'Hospitalisation Details'!$A$1:$H$2344,5,FALSE)</f>
        <v>tier - 2</v>
      </c>
      <c r="O2268" t="str">
        <f>VLOOKUP(A2268,'Hospitalisation Details'!$A$1:$H$2344,6,FALSE)</f>
        <v>tier - 1</v>
      </c>
      <c r="P2268" t="str">
        <f>VLOOKUP(A2268,'Hospitalisation Details'!$A$1:$H$2344,7,FALSE)</f>
        <v>R1012</v>
      </c>
      <c r="Q2268">
        <f>VLOOKUP(A2268,'Hospitalisation Details'!$A$1:$H$2344,8,FALSE)</f>
        <v>24</v>
      </c>
    </row>
    <row r="2269" spans="1:17" x14ac:dyDescent="0.3">
      <c r="A2269" t="s">
        <v>79</v>
      </c>
      <c r="B2269" t="str">
        <f>VLOOKUP(A2269, 'Customer Names'!$A$1:$D$2336,3,FALSE)</f>
        <v>Arnerich</v>
      </c>
      <c r="C2269">
        <f>VLOOKUP(A2269, 'Medical Examinations'!$A$1:$J$2336,2,FALSE)</f>
        <v>21.98</v>
      </c>
      <c r="D2269">
        <f>VLOOKUP(A2269,'Medical Examinations'!A2268:J4603,3,FALSE)</f>
        <v>7.03</v>
      </c>
      <c r="E2269" t="str">
        <f>VLOOKUP(A2269,'Medical Examinations'!A2268:J4603,4,FALSE)</f>
        <v>No</v>
      </c>
      <c r="F2269" t="str">
        <f>VLOOKUP(A2269,'Medical Examinations'!A2268:J4603,4,FALSE)</f>
        <v>No</v>
      </c>
      <c r="G2269" t="str">
        <f>VLOOKUP(A2269,'Medical Examinations'!A2269:J4603,6,FALSE)</f>
        <v>No</v>
      </c>
      <c r="H2269">
        <f>VLOOKUP(A2269,'Medical Examinations'!A2269:J4603,7,FALSE)</f>
        <v>0</v>
      </c>
      <c r="I2269" s="8" t="str">
        <f>VLOOKUP(A2269,'Medical Examinations'!A2269:J4603,8,FALSE)</f>
        <v>No</v>
      </c>
      <c r="J2269" t="str">
        <f>VLOOKUP(A2269,'Medical Examinations'!A2269:J4603,9,FALSE)</f>
        <v>Normal weight</v>
      </c>
      <c r="K2269" t="str">
        <f>VLOOKUP(A2269,'Medical Examinations'!A2269:J4603,10,FALSE)</f>
        <v>Diabetes</v>
      </c>
      <c r="L2269" s="14">
        <f>VLOOKUP(A2269,'Hospitalisation Details'!$A$1:$H$2344,2,FALSE)</f>
        <v>37602</v>
      </c>
      <c r="M2269">
        <f>VLOOKUP(A2269,'Hospitalisation Details'!$A$1:$H$2344,4,FALSE)</f>
        <v>1237</v>
      </c>
      <c r="N2269" t="str">
        <f>VLOOKUP(A2269,'Hospitalisation Details'!$A$1:$H$2344,5,FALSE)</f>
        <v>tier - 2</v>
      </c>
      <c r="O2269" t="str">
        <f>VLOOKUP(A2269,'Hospitalisation Details'!$A$1:$H$2344,6,FALSE)</f>
        <v>tier - 2</v>
      </c>
      <c r="P2269" t="str">
        <f>VLOOKUP(A2269,'Hospitalisation Details'!$A$1:$H$2344,7,FALSE)</f>
        <v>R1013</v>
      </c>
      <c r="Q2269">
        <f>VLOOKUP(A2269,'Hospitalisation Details'!$A$1:$H$2344,8,FALSE)</f>
        <v>20</v>
      </c>
    </row>
    <row r="2270" spans="1:17" x14ac:dyDescent="0.3">
      <c r="A2270" t="s">
        <v>78</v>
      </c>
      <c r="B2270" t="str">
        <f>VLOOKUP(A2270, 'Customer Names'!$A$1:$D$2336,3,FALSE)</f>
        <v>Lynch</v>
      </c>
      <c r="C2270">
        <f>VLOOKUP(A2270, 'Medical Examinations'!$A$1:$J$2336,2,FALSE)</f>
        <v>19.7</v>
      </c>
      <c r="D2270">
        <f>VLOOKUP(A2270,'Medical Examinations'!A2269:J4604,3,FALSE)</f>
        <v>5.51</v>
      </c>
      <c r="E2270" t="str">
        <f>VLOOKUP(A2270,'Medical Examinations'!A2269:J4604,4,FALSE)</f>
        <v>No</v>
      </c>
      <c r="F2270" t="str">
        <f>VLOOKUP(A2270,'Medical Examinations'!A2269:J4604,4,FALSE)</f>
        <v>No</v>
      </c>
      <c r="G2270" t="str">
        <f>VLOOKUP(A2270,'Medical Examinations'!A2270:J4604,6,FALSE)</f>
        <v>No</v>
      </c>
      <c r="H2270">
        <f>VLOOKUP(A2270,'Medical Examinations'!A2270:J4604,7,FALSE)</f>
        <v>1</v>
      </c>
      <c r="I2270" s="8" t="str">
        <f>VLOOKUP(A2270,'Medical Examinations'!A2270:J4604,8,FALSE)</f>
        <v>No</v>
      </c>
      <c r="J2270" t="str">
        <f>VLOOKUP(A2270,'Medical Examinations'!A2270:J4604,9,FALSE)</f>
        <v>Normal weight</v>
      </c>
      <c r="K2270" t="str">
        <f>VLOOKUP(A2270,'Medical Examinations'!A2270:J4604,10,FALSE)</f>
        <v>Normal</v>
      </c>
      <c r="L2270" s="14">
        <f>VLOOKUP(A2270,'Hospitalisation Details'!$A$1:$H$2344,2,FALSE)</f>
        <v>35989</v>
      </c>
      <c r="M2270">
        <f>VLOOKUP(A2270,'Hospitalisation Details'!$A$1:$H$2344,4,FALSE)</f>
        <v>1234</v>
      </c>
      <c r="N2270" t="str">
        <f>VLOOKUP(A2270,'Hospitalisation Details'!$A$1:$H$2344,5,FALSE)</f>
        <v>tier - 2</v>
      </c>
      <c r="O2270" t="str">
        <f>VLOOKUP(A2270,'Hospitalisation Details'!$A$1:$H$2344,6,FALSE)</f>
        <v>tier - 1</v>
      </c>
      <c r="P2270" t="str">
        <f>VLOOKUP(A2270,'Hospitalisation Details'!$A$1:$H$2344,7,FALSE)</f>
        <v>R1013</v>
      </c>
      <c r="Q2270">
        <f>VLOOKUP(A2270,'Hospitalisation Details'!$A$1:$H$2344,8,FALSE)</f>
        <v>24</v>
      </c>
    </row>
    <row r="2271" spans="1:17" x14ac:dyDescent="0.3">
      <c r="A2271" t="s">
        <v>77</v>
      </c>
      <c r="B2271" t="str">
        <f>VLOOKUP(A2271, 'Customer Names'!$A$1:$D$2336,3,FALSE)</f>
        <v>Reilly</v>
      </c>
      <c r="C2271">
        <f>VLOOKUP(A2271, 'Medical Examinations'!$A$1:$J$2336,2,FALSE)</f>
        <v>19.21</v>
      </c>
      <c r="D2271">
        <f>VLOOKUP(A2271,'Medical Examinations'!A2270:J4605,3,FALSE)</f>
        <v>4.76</v>
      </c>
      <c r="E2271" t="str">
        <f>VLOOKUP(A2271,'Medical Examinations'!A2270:J4605,4,FALSE)</f>
        <v>No</v>
      </c>
      <c r="F2271" t="str">
        <f>VLOOKUP(A2271,'Medical Examinations'!A2270:J4605,4,FALSE)</f>
        <v>No</v>
      </c>
      <c r="G2271" t="str">
        <f>VLOOKUP(A2271,'Medical Examinations'!A2271:J4605,6,FALSE)</f>
        <v>No</v>
      </c>
      <c r="H2271">
        <f>VLOOKUP(A2271,'Medical Examinations'!A2271:J4605,7,FALSE)</f>
        <v>1</v>
      </c>
      <c r="I2271" s="8" t="str">
        <f>VLOOKUP(A2271,'Medical Examinations'!A2271:J4605,8,FALSE)</f>
        <v>No</v>
      </c>
      <c r="J2271" t="str">
        <f>VLOOKUP(A2271,'Medical Examinations'!A2271:J4605,9,FALSE)</f>
        <v>Normal weight</v>
      </c>
      <c r="K2271" t="str">
        <f>VLOOKUP(A2271,'Medical Examinations'!A2271:J4605,10,FALSE)</f>
        <v>Normal</v>
      </c>
      <c r="L2271" s="14">
        <f>VLOOKUP(A2271,'Hospitalisation Details'!$A$1:$H$2344,2,FALSE)</f>
        <v>38276</v>
      </c>
      <c r="M2271">
        <f>VLOOKUP(A2271,'Hospitalisation Details'!$A$1:$H$2344,4,FALSE)</f>
        <v>1228</v>
      </c>
      <c r="N2271" t="str">
        <f>VLOOKUP(A2271,'Hospitalisation Details'!$A$1:$H$2344,5,FALSE)</f>
        <v>tier - 2</v>
      </c>
      <c r="O2271" t="str">
        <f>VLOOKUP(A2271,'Hospitalisation Details'!$A$1:$H$2344,6,FALSE)</f>
        <v>tier - 1</v>
      </c>
      <c r="P2271" t="str">
        <f>VLOOKUP(A2271,'Hospitalisation Details'!$A$1:$H$2344,7,FALSE)</f>
        <v>R1012</v>
      </c>
      <c r="Q2271">
        <f>VLOOKUP(A2271,'Hospitalisation Details'!$A$1:$H$2344,8,FALSE)</f>
        <v>18</v>
      </c>
    </row>
    <row r="2272" spans="1:17" x14ac:dyDescent="0.3">
      <c r="A2272" t="s">
        <v>76</v>
      </c>
      <c r="B2272" t="str">
        <f>VLOOKUP(A2272, 'Customer Names'!$A$1:$D$2336,3,FALSE)</f>
        <v>Nolette</v>
      </c>
      <c r="C2272">
        <f>VLOOKUP(A2272, 'Medical Examinations'!$A$1:$J$2336,2,FALSE)</f>
        <v>19.3</v>
      </c>
      <c r="D2272">
        <f>VLOOKUP(A2272,'Medical Examinations'!A2271:J4606,3,FALSE)</f>
        <v>4.7</v>
      </c>
      <c r="E2272" t="str">
        <f>VLOOKUP(A2272,'Medical Examinations'!A2271:J4606,4,FALSE)</f>
        <v>No</v>
      </c>
      <c r="F2272" t="str">
        <f>VLOOKUP(A2272,'Medical Examinations'!A2271:J4606,4,FALSE)</f>
        <v>No</v>
      </c>
      <c r="G2272" t="str">
        <f>VLOOKUP(A2272,'Medical Examinations'!A2272:J4606,6,FALSE)</f>
        <v>No</v>
      </c>
      <c r="H2272">
        <f>VLOOKUP(A2272,'Medical Examinations'!A2272:J4606,7,FALSE)</f>
        <v>1</v>
      </c>
      <c r="I2272" s="8" t="str">
        <f>VLOOKUP(A2272,'Medical Examinations'!A2272:J4606,8,FALSE)</f>
        <v>No</v>
      </c>
      <c r="J2272" t="str">
        <f>VLOOKUP(A2272,'Medical Examinations'!A2272:J4606,9,FALSE)</f>
        <v>Normal weight</v>
      </c>
      <c r="K2272" t="str">
        <f>VLOOKUP(A2272,'Medical Examinations'!A2272:J4606,10,FALSE)</f>
        <v>Normal</v>
      </c>
      <c r="L2272" s="14">
        <f>VLOOKUP(A2272,'Hospitalisation Details'!$A$1:$H$2344,2,FALSE)</f>
        <v>38177</v>
      </c>
      <c r="M2272">
        <f>VLOOKUP(A2272,'Hospitalisation Details'!$A$1:$H$2344,4,FALSE)</f>
        <v>1224</v>
      </c>
      <c r="N2272" t="str">
        <f>VLOOKUP(A2272,'Hospitalisation Details'!$A$1:$H$2344,5,FALSE)</f>
        <v>tier - 2</v>
      </c>
      <c r="O2272" t="str">
        <f>VLOOKUP(A2272,'Hospitalisation Details'!$A$1:$H$2344,6,FALSE)</f>
        <v>tier - 1</v>
      </c>
      <c r="P2272" t="str">
        <f>VLOOKUP(A2272,'Hospitalisation Details'!$A$1:$H$2344,7,FALSE)</f>
        <v>R1013</v>
      </c>
      <c r="Q2272">
        <f>VLOOKUP(A2272,'Hospitalisation Details'!$A$1:$H$2344,8,FALSE)</f>
        <v>18</v>
      </c>
    </row>
    <row r="2273" spans="1:17" x14ac:dyDescent="0.3">
      <c r="A2273" t="s">
        <v>75</v>
      </c>
      <c r="B2273" t="str">
        <f>VLOOKUP(A2273, 'Customer Names'!$A$1:$D$2336,3,FALSE)</f>
        <v>Chabrier</v>
      </c>
      <c r="C2273">
        <f>VLOOKUP(A2273, 'Medical Examinations'!$A$1:$J$2336,2,FALSE)</f>
        <v>16.22</v>
      </c>
      <c r="D2273">
        <f>VLOOKUP(A2273,'Medical Examinations'!A2272:J4607,3,FALSE)</f>
        <v>6.21</v>
      </c>
      <c r="E2273" t="str">
        <f>VLOOKUP(A2273,'Medical Examinations'!A2272:J4607,4,FALSE)</f>
        <v>Yes</v>
      </c>
      <c r="F2273" t="str">
        <f>VLOOKUP(A2273,'Medical Examinations'!A2272:J4607,4,FALSE)</f>
        <v>Yes</v>
      </c>
      <c r="G2273" t="str">
        <f>VLOOKUP(A2273,'Medical Examinations'!A2273:J4607,6,FALSE)</f>
        <v>No</v>
      </c>
      <c r="H2273">
        <f>VLOOKUP(A2273,'Medical Examinations'!A2273:J4607,7,FALSE)</f>
        <v>0</v>
      </c>
      <c r="I2273" s="8" t="str">
        <f>VLOOKUP(A2273,'Medical Examinations'!A2273:J4607,8,FALSE)</f>
        <v>No</v>
      </c>
      <c r="J2273" t="str">
        <f>VLOOKUP(A2273,'Medical Examinations'!A2273:J4607,9,FALSE)</f>
        <v>Underweight</v>
      </c>
      <c r="K2273" t="str">
        <f>VLOOKUP(A2273,'Medical Examinations'!A2273:J4607,10,FALSE)</f>
        <v>Prediabetes</v>
      </c>
      <c r="L2273" s="14">
        <f>VLOOKUP(A2273,'Hospitalisation Details'!$A$1:$H$2344,2,FALSE)</f>
        <v>35373</v>
      </c>
      <c r="M2273">
        <f>VLOOKUP(A2273,'Hospitalisation Details'!$A$1:$H$2344,4,FALSE)</f>
        <v>1220</v>
      </c>
      <c r="N2273" t="str">
        <f>VLOOKUP(A2273,'Hospitalisation Details'!$A$1:$H$2344,5,FALSE)</f>
        <v>tier - 2</v>
      </c>
      <c r="O2273" t="str">
        <f>VLOOKUP(A2273,'Hospitalisation Details'!$A$1:$H$2344,6,FALSE)</f>
        <v>tier - 3</v>
      </c>
      <c r="P2273" t="str">
        <f>VLOOKUP(A2273,'Hospitalisation Details'!$A$1:$H$2344,7,FALSE)</f>
        <v>R1012</v>
      </c>
      <c r="Q2273">
        <f>VLOOKUP(A2273,'Hospitalisation Details'!$A$1:$H$2344,8,FALSE)</f>
        <v>26</v>
      </c>
    </row>
    <row r="2274" spans="1:17" x14ac:dyDescent="0.3">
      <c r="A2274" t="s">
        <v>74</v>
      </c>
      <c r="B2274" t="str">
        <f>VLOOKUP(A2274, 'Customer Names'!$A$1:$D$2336,3,FALSE)</f>
        <v>Lee</v>
      </c>
      <c r="C2274">
        <f>VLOOKUP(A2274, 'Medical Examinations'!$A$1:$J$2336,2,FALSE)</f>
        <v>17.12</v>
      </c>
      <c r="D2274">
        <f>VLOOKUP(A2274,'Medical Examinations'!A2273:J4608,3,FALSE)</f>
        <v>4.5199999999999996</v>
      </c>
      <c r="E2274" t="str">
        <f>VLOOKUP(A2274,'Medical Examinations'!A2273:J4608,4,FALSE)</f>
        <v>No</v>
      </c>
      <c r="F2274" t="str">
        <f>VLOOKUP(A2274,'Medical Examinations'!A2273:J4608,4,FALSE)</f>
        <v>No</v>
      </c>
      <c r="G2274" t="str">
        <f>VLOOKUP(A2274,'Medical Examinations'!A2274:J4608,6,FALSE)</f>
        <v>No</v>
      </c>
      <c r="H2274">
        <f>VLOOKUP(A2274,'Medical Examinations'!A2274:J4608,7,FALSE)</f>
        <v>1</v>
      </c>
      <c r="I2274" s="8" t="str">
        <f>VLOOKUP(A2274,'Medical Examinations'!A2274:J4608,8,FALSE)</f>
        <v>No</v>
      </c>
      <c r="J2274" t="str">
        <f>VLOOKUP(A2274,'Medical Examinations'!A2274:J4608,9,FALSE)</f>
        <v>Underweight</v>
      </c>
      <c r="K2274" t="str">
        <f>VLOOKUP(A2274,'Medical Examinations'!A2274:J4608,10,FALSE)</f>
        <v>Normal</v>
      </c>
      <c r="L2274" s="14">
        <f>VLOOKUP(A2274,'Hospitalisation Details'!$A$1:$H$2344,2,FALSE)</f>
        <v>38140</v>
      </c>
      <c r="M2274">
        <f>VLOOKUP(A2274,'Hospitalisation Details'!$A$1:$H$2344,4,FALSE)</f>
        <v>1210</v>
      </c>
      <c r="N2274" t="str">
        <f>VLOOKUP(A2274,'Hospitalisation Details'!$A$1:$H$2344,5,FALSE)</f>
        <v>tier - 2</v>
      </c>
      <c r="O2274" t="str">
        <f>VLOOKUP(A2274,'Hospitalisation Details'!$A$1:$H$2344,6,FALSE)</f>
        <v>tier - 1</v>
      </c>
      <c r="P2274" t="str">
        <f>VLOOKUP(A2274,'Hospitalisation Details'!$A$1:$H$2344,7,FALSE)</f>
        <v>R1013</v>
      </c>
      <c r="Q2274">
        <f>VLOOKUP(A2274,'Hospitalisation Details'!$A$1:$H$2344,8,FALSE)</f>
        <v>19</v>
      </c>
    </row>
    <row r="2275" spans="1:17" x14ac:dyDescent="0.3">
      <c r="A2275" t="s">
        <v>73</v>
      </c>
      <c r="B2275" t="str">
        <f>VLOOKUP(A2275, 'Customer Names'!$A$1:$D$2336,3,FALSE)</f>
        <v>Knotts</v>
      </c>
      <c r="C2275">
        <f>VLOOKUP(A2275, 'Medical Examinations'!$A$1:$J$2336,2,FALSE)</f>
        <v>19.07</v>
      </c>
      <c r="D2275">
        <f>VLOOKUP(A2275,'Medical Examinations'!A2274:J4609,3,FALSE)</f>
        <v>5.45</v>
      </c>
      <c r="E2275" t="str">
        <f>VLOOKUP(A2275,'Medical Examinations'!A2274:J4609,4,FALSE)</f>
        <v>No</v>
      </c>
      <c r="F2275" t="str">
        <f>VLOOKUP(A2275,'Medical Examinations'!A2274:J4609,4,FALSE)</f>
        <v>No</v>
      </c>
      <c r="G2275" t="str">
        <f>VLOOKUP(A2275,'Medical Examinations'!A2275:J4609,6,FALSE)</f>
        <v>No</v>
      </c>
      <c r="H2275">
        <f>VLOOKUP(A2275,'Medical Examinations'!A2275:J4609,7,FALSE)</f>
        <v>1</v>
      </c>
      <c r="I2275" s="8" t="str">
        <f>VLOOKUP(A2275,'Medical Examinations'!A2275:J4609,8,FALSE)</f>
        <v>No</v>
      </c>
      <c r="J2275" t="str">
        <f>VLOOKUP(A2275,'Medical Examinations'!A2275:J4609,9,FALSE)</f>
        <v>Normal weight</v>
      </c>
      <c r="K2275" t="str">
        <f>VLOOKUP(A2275,'Medical Examinations'!A2275:J4609,10,FALSE)</f>
        <v>Normal</v>
      </c>
      <c r="L2275" s="14">
        <f>VLOOKUP(A2275,'Hospitalisation Details'!$A$1:$H$2344,2,FALSE)</f>
        <v>33883</v>
      </c>
      <c r="M2275">
        <f>VLOOKUP(A2275,'Hospitalisation Details'!$A$1:$H$2344,4,FALSE)</f>
        <v>1200.55</v>
      </c>
      <c r="N2275" t="str">
        <f>VLOOKUP(A2275,'Hospitalisation Details'!$A$1:$H$2344,5,FALSE)</f>
        <v>tier - 2</v>
      </c>
      <c r="O2275" t="str">
        <f>VLOOKUP(A2275,'Hospitalisation Details'!$A$1:$H$2344,6,FALSE)</f>
        <v>tier - 3</v>
      </c>
      <c r="P2275" t="str">
        <f>VLOOKUP(A2275,'Hospitalisation Details'!$A$1:$H$2344,7,FALSE)</f>
        <v>R1013</v>
      </c>
      <c r="Q2275">
        <f>VLOOKUP(A2275,'Hospitalisation Details'!$A$1:$H$2344,8,FALSE)</f>
        <v>30</v>
      </c>
    </row>
    <row r="2276" spans="1:17" x14ac:dyDescent="0.3">
      <c r="A2276" t="s">
        <v>72</v>
      </c>
      <c r="B2276" t="str">
        <f>VLOOKUP(A2276, 'Customer Names'!$A$1:$D$2336,3,FALSE)</f>
        <v>Pultorak</v>
      </c>
      <c r="C2276">
        <f>VLOOKUP(A2276, 'Medical Examinations'!$A$1:$J$2336,2,FALSE)</f>
        <v>15.56</v>
      </c>
      <c r="D2276">
        <f>VLOOKUP(A2276,'Medical Examinations'!A2275:J4610,3,FALSE)</f>
        <v>4.42</v>
      </c>
      <c r="E2276" t="str">
        <f>VLOOKUP(A2276,'Medical Examinations'!A2275:J4610,4,FALSE)</f>
        <v>No</v>
      </c>
      <c r="F2276" t="str">
        <f>VLOOKUP(A2276,'Medical Examinations'!A2275:J4610,4,FALSE)</f>
        <v>No</v>
      </c>
      <c r="G2276" t="str">
        <f>VLOOKUP(A2276,'Medical Examinations'!A2276:J4610,6,FALSE)</f>
        <v>No</v>
      </c>
      <c r="H2276">
        <f>VLOOKUP(A2276,'Medical Examinations'!A2276:J4610,7,FALSE)</f>
        <v>0</v>
      </c>
      <c r="I2276" s="8" t="str">
        <f>VLOOKUP(A2276,'Medical Examinations'!A2276:J4610,8,FALSE)</f>
        <v>No</v>
      </c>
      <c r="J2276" t="str">
        <f>VLOOKUP(A2276,'Medical Examinations'!A2276:J4610,9,FALSE)</f>
        <v>Underweight</v>
      </c>
      <c r="K2276" t="str">
        <f>VLOOKUP(A2276,'Medical Examinations'!A2276:J4610,10,FALSE)</f>
        <v>Normal</v>
      </c>
      <c r="L2276" s="14">
        <f>VLOOKUP(A2276,'Hospitalisation Details'!$A$1:$H$2344,2,FALSE)</f>
        <v>36339</v>
      </c>
      <c r="M2276">
        <f>VLOOKUP(A2276,'Hospitalisation Details'!$A$1:$H$2344,4,FALSE)</f>
        <v>1200</v>
      </c>
      <c r="N2276" t="str">
        <f>VLOOKUP(A2276,'Hospitalisation Details'!$A$1:$H$2344,5,FALSE)</f>
        <v>tier - 2</v>
      </c>
      <c r="O2276" t="str">
        <f>VLOOKUP(A2276,'Hospitalisation Details'!$A$1:$H$2344,6,FALSE)</f>
        <v>tier - 3</v>
      </c>
      <c r="P2276" t="str">
        <f>VLOOKUP(A2276,'Hospitalisation Details'!$A$1:$H$2344,7,FALSE)</f>
        <v>R1012</v>
      </c>
      <c r="Q2276">
        <f>VLOOKUP(A2276,'Hospitalisation Details'!$A$1:$H$2344,8,FALSE)</f>
        <v>23</v>
      </c>
    </row>
    <row r="2277" spans="1:17" x14ac:dyDescent="0.3">
      <c r="A2277" t="s">
        <v>71</v>
      </c>
      <c r="B2277" t="str">
        <f>VLOOKUP(A2277, 'Customer Names'!$A$1:$D$2336,3,FALSE)</f>
        <v>Maxon</v>
      </c>
      <c r="C2277">
        <f>VLOOKUP(A2277, 'Medical Examinations'!$A$1:$J$2336,2,FALSE)</f>
        <v>22.76</v>
      </c>
      <c r="D2277">
        <f>VLOOKUP(A2277,'Medical Examinations'!A2276:J4611,3,FALSE)</f>
        <v>9.44</v>
      </c>
      <c r="E2277" t="str">
        <f>VLOOKUP(A2277,'Medical Examinations'!A2276:J4611,4,FALSE)</f>
        <v>No</v>
      </c>
      <c r="F2277" t="str">
        <f>VLOOKUP(A2277,'Medical Examinations'!A2276:J4611,4,FALSE)</f>
        <v>No</v>
      </c>
      <c r="G2277" t="str">
        <f>VLOOKUP(A2277,'Medical Examinations'!A2277:J4611,6,FALSE)</f>
        <v>No</v>
      </c>
      <c r="H2277">
        <f>VLOOKUP(A2277,'Medical Examinations'!A2277:J4611,7,FALSE)</f>
        <v>0</v>
      </c>
      <c r="I2277" s="8" t="str">
        <f>VLOOKUP(A2277,'Medical Examinations'!A2277:J4611,8,FALSE)</f>
        <v>No</v>
      </c>
      <c r="J2277" t="str">
        <f>VLOOKUP(A2277,'Medical Examinations'!A2277:J4611,9,FALSE)</f>
        <v>Normal weight</v>
      </c>
      <c r="K2277" t="str">
        <f>VLOOKUP(A2277,'Medical Examinations'!A2277:J4611,10,FALSE)</f>
        <v>Diabetes</v>
      </c>
      <c r="L2277" s="14">
        <f>VLOOKUP(A2277,'Hospitalisation Details'!$A$1:$H$2344,2,FALSE)</f>
        <v>37494</v>
      </c>
      <c r="M2277">
        <f>VLOOKUP(A2277,'Hospitalisation Details'!$A$1:$H$2344,4,FALSE)</f>
        <v>1191</v>
      </c>
      <c r="N2277" t="str">
        <f>VLOOKUP(A2277,'Hospitalisation Details'!$A$1:$H$2344,5,FALSE)</f>
        <v>tier - 2</v>
      </c>
      <c r="O2277" t="str">
        <f>VLOOKUP(A2277,'Hospitalisation Details'!$A$1:$H$2344,6,FALSE)</f>
        <v>tier - 1</v>
      </c>
      <c r="P2277" t="str">
        <f>VLOOKUP(A2277,'Hospitalisation Details'!$A$1:$H$2344,7,FALSE)</f>
        <v>R1013</v>
      </c>
      <c r="Q2277">
        <f>VLOOKUP(A2277,'Hospitalisation Details'!$A$1:$H$2344,8,FALSE)</f>
        <v>20</v>
      </c>
    </row>
    <row r="2278" spans="1:17" x14ac:dyDescent="0.3">
      <c r="A2278" t="s">
        <v>70</v>
      </c>
      <c r="B2278" t="str">
        <f>VLOOKUP(A2278, 'Customer Names'!$A$1:$D$2336,3,FALSE)</f>
        <v>Kraai</v>
      </c>
      <c r="C2278">
        <f>VLOOKUP(A2278, 'Medical Examinations'!$A$1:$J$2336,2,FALSE)</f>
        <v>22.79</v>
      </c>
      <c r="D2278">
        <f>VLOOKUP(A2278,'Medical Examinations'!A2277:J4612,3,FALSE)</f>
        <v>6.15</v>
      </c>
      <c r="E2278" t="str">
        <f>VLOOKUP(A2278,'Medical Examinations'!A2277:J4612,4,FALSE)</f>
        <v>Yes</v>
      </c>
      <c r="F2278" t="str">
        <f>VLOOKUP(A2278,'Medical Examinations'!A2277:J4612,4,FALSE)</f>
        <v>Yes</v>
      </c>
      <c r="G2278" t="str">
        <f>VLOOKUP(A2278,'Medical Examinations'!A2278:J4612,6,FALSE)</f>
        <v>Yes</v>
      </c>
      <c r="H2278">
        <f>VLOOKUP(A2278,'Medical Examinations'!A2278:J4612,7,FALSE)</f>
        <v>1</v>
      </c>
      <c r="I2278" s="8" t="str">
        <f>VLOOKUP(A2278,'Medical Examinations'!A2278:J4612,8,FALSE)</f>
        <v>No</v>
      </c>
      <c r="J2278" t="str">
        <f>VLOOKUP(A2278,'Medical Examinations'!A2278:J4612,9,FALSE)</f>
        <v>Normal weight</v>
      </c>
      <c r="K2278" t="str">
        <f>VLOOKUP(A2278,'Medical Examinations'!A2278:J4612,10,FALSE)</f>
        <v>Prediabetes</v>
      </c>
      <c r="L2278" s="14">
        <f>VLOOKUP(A2278,'Hospitalisation Details'!$A$1:$H$2344,2,FALSE)</f>
        <v>35609</v>
      </c>
      <c r="M2278">
        <f>VLOOKUP(A2278,'Hospitalisation Details'!$A$1:$H$2344,4,FALSE)</f>
        <v>1178.07</v>
      </c>
      <c r="N2278" t="str">
        <f>VLOOKUP(A2278,'Hospitalisation Details'!$A$1:$H$2344,5,FALSE)</f>
        <v>tier - 2</v>
      </c>
      <c r="O2278" t="str">
        <f>VLOOKUP(A2278,'Hospitalisation Details'!$A$1:$H$2344,6,FALSE)</f>
        <v>tier - 2</v>
      </c>
      <c r="P2278" t="str">
        <f>VLOOKUP(A2278,'Hospitalisation Details'!$A$1:$H$2344,7,FALSE)</f>
        <v>R1013</v>
      </c>
      <c r="Q2278">
        <f>VLOOKUP(A2278,'Hospitalisation Details'!$A$1:$H$2344,8,FALSE)</f>
        <v>25</v>
      </c>
    </row>
    <row r="2279" spans="1:17" x14ac:dyDescent="0.3">
      <c r="A2279" t="s">
        <v>69</v>
      </c>
      <c r="B2279" t="str">
        <f>VLOOKUP(A2279, 'Customer Names'!$A$1:$D$2336,3,FALSE)</f>
        <v>Larosa</v>
      </c>
      <c r="C2279">
        <f>VLOOKUP(A2279, 'Medical Examinations'!$A$1:$J$2336,2,FALSE)</f>
        <v>17.41</v>
      </c>
      <c r="D2279">
        <f>VLOOKUP(A2279,'Medical Examinations'!A2278:J4613,3,FALSE)</f>
        <v>5.13</v>
      </c>
      <c r="E2279" t="str">
        <f>VLOOKUP(A2279,'Medical Examinations'!A2278:J4613,4,FALSE)</f>
        <v>Yes</v>
      </c>
      <c r="F2279" t="str">
        <f>VLOOKUP(A2279,'Medical Examinations'!A2278:J4613,4,FALSE)</f>
        <v>Yes</v>
      </c>
      <c r="G2279" t="str">
        <f>VLOOKUP(A2279,'Medical Examinations'!A2279:J4613,6,FALSE)</f>
        <v>No</v>
      </c>
      <c r="H2279">
        <f>VLOOKUP(A2279,'Medical Examinations'!A2279:J4613,7,FALSE)</f>
        <v>0</v>
      </c>
      <c r="I2279" s="8" t="str">
        <f>VLOOKUP(A2279,'Medical Examinations'!A2279:J4613,8,FALSE)</f>
        <v>No</v>
      </c>
      <c r="J2279" t="str">
        <f>VLOOKUP(A2279,'Medical Examinations'!A2279:J4613,9,FALSE)</f>
        <v>Underweight</v>
      </c>
      <c r="K2279" t="str">
        <f>VLOOKUP(A2279,'Medical Examinations'!A2279:J4613,10,FALSE)</f>
        <v>Normal</v>
      </c>
      <c r="L2279" s="14">
        <f>VLOOKUP(A2279,'Hospitalisation Details'!$A$1:$H$2344,2,FALSE)</f>
        <v>35288</v>
      </c>
      <c r="M2279">
        <f>VLOOKUP(A2279,'Hospitalisation Details'!$A$1:$H$2344,4,FALSE)</f>
        <v>1178</v>
      </c>
      <c r="N2279" t="str">
        <f>VLOOKUP(A2279,'Hospitalisation Details'!$A$1:$H$2344,5,FALSE)</f>
        <v>tier - 2</v>
      </c>
      <c r="O2279" t="str">
        <f>VLOOKUP(A2279,'Hospitalisation Details'!$A$1:$H$2344,6,FALSE)</f>
        <v>tier - 3</v>
      </c>
      <c r="P2279" t="str">
        <f>VLOOKUP(A2279,'Hospitalisation Details'!$A$1:$H$2344,7,FALSE)</f>
        <v>R1013</v>
      </c>
      <c r="Q2279">
        <f>VLOOKUP(A2279,'Hospitalisation Details'!$A$1:$H$2344,8,FALSE)</f>
        <v>26</v>
      </c>
    </row>
    <row r="2280" spans="1:17" x14ac:dyDescent="0.3">
      <c r="A2280" t="s">
        <v>68</v>
      </c>
      <c r="B2280" t="str">
        <f>VLOOKUP(A2280, 'Customer Names'!$A$1:$D$2336,3,FALSE)</f>
        <v>King</v>
      </c>
      <c r="C2280">
        <f>VLOOKUP(A2280, 'Medical Examinations'!$A$1:$J$2336,2,FALSE)</f>
        <v>19.32</v>
      </c>
      <c r="D2280">
        <f>VLOOKUP(A2280,'Medical Examinations'!A2279:J4614,3,FALSE)</f>
        <v>4.96</v>
      </c>
      <c r="E2280" t="str">
        <f>VLOOKUP(A2280,'Medical Examinations'!A2279:J4614,4,FALSE)</f>
        <v>Yes</v>
      </c>
      <c r="F2280" t="str">
        <f>VLOOKUP(A2280,'Medical Examinations'!A2279:J4614,4,FALSE)</f>
        <v>Yes</v>
      </c>
      <c r="G2280" t="str">
        <f>VLOOKUP(A2280,'Medical Examinations'!A2280:J4614,6,FALSE)</f>
        <v>No</v>
      </c>
      <c r="H2280">
        <f>VLOOKUP(A2280,'Medical Examinations'!A2280:J4614,7,FALSE)</f>
        <v>0</v>
      </c>
      <c r="I2280" s="8" t="str">
        <f>VLOOKUP(A2280,'Medical Examinations'!A2280:J4614,8,FALSE)</f>
        <v>No</v>
      </c>
      <c r="J2280" t="str">
        <f>VLOOKUP(A2280,'Medical Examinations'!A2280:J4614,9,FALSE)</f>
        <v>Normal weight</v>
      </c>
      <c r="K2280" t="str">
        <f>VLOOKUP(A2280,'Medical Examinations'!A2280:J4614,10,FALSE)</f>
        <v>Normal</v>
      </c>
      <c r="L2280" s="14">
        <f>VLOOKUP(A2280,'Hospitalisation Details'!$A$1:$H$2344,2,FALSE)</f>
        <v>37207</v>
      </c>
      <c r="M2280">
        <f>VLOOKUP(A2280,'Hospitalisation Details'!$A$1:$H$2344,4,FALSE)</f>
        <v>1167</v>
      </c>
      <c r="N2280" t="str">
        <f>VLOOKUP(A2280,'Hospitalisation Details'!$A$1:$H$2344,5,FALSE)</f>
        <v>tier - 2</v>
      </c>
      <c r="O2280" t="str">
        <f>VLOOKUP(A2280,'Hospitalisation Details'!$A$1:$H$2344,6,FALSE)</f>
        <v>tier - 1</v>
      </c>
      <c r="P2280" t="str">
        <f>VLOOKUP(A2280,'Hospitalisation Details'!$A$1:$H$2344,7,FALSE)</f>
        <v>R1013</v>
      </c>
      <c r="Q2280">
        <f>VLOOKUP(A2280,'Hospitalisation Details'!$A$1:$H$2344,8,FALSE)</f>
        <v>21</v>
      </c>
    </row>
    <row r="2281" spans="1:17" x14ac:dyDescent="0.3">
      <c r="A2281" t="s">
        <v>67</v>
      </c>
      <c r="B2281" t="str">
        <f>VLOOKUP(A2281, 'Customer Names'!$A$1:$D$2336,3,FALSE)</f>
        <v>Haney</v>
      </c>
      <c r="C2281">
        <f>VLOOKUP(A2281, 'Medical Examinations'!$A$1:$J$2336,2,FALSE)</f>
        <v>18.25</v>
      </c>
      <c r="D2281">
        <f>VLOOKUP(A2281,'Medical Examinations'!A2280:J4615,3,FALSE)</f>
        <v>10.95</v>
      </c>
      <c r="E2281" t="str">
        <f>VLOOKUP(A2281,'Medical Examinations'!A2280:J4615,4,FALSE)</f>
        <v>No</v>
      </c>
      <c r="F2281" t="str">
        <f>VLOOKUP(A2281,'Medical Examinations'!A2280:J4615,4,FALSE)</f>
        <v>No</v>
      </c>
      <c r="G2281" t="str">
        <f>VLOOKUP(A2281,'Medical Examinations'!A2281:J4615,6,FALSE)</f>
        <v>No</v>
      </c>
      <c r="H2281">
        <f>VLOOKUP(A2281,'Medical Examinations'!A2281:J4615,7,FALSE)</f>
        <v>0</v>
      </c>
      <c r="I2281" s="8" t="str">
        <f>VLOOKUP(A2281,'Medical Examinations'!A2281:J4615,8,FALSE)</f>
        <v>No</v>
      </c>
      <c r="J2281" t="str">
        <f>VLOOKUP(A2281,'Medical Examinations'!A2281:J4615,9,FALSE)</f>
        <v>Underweight</v>
      </c>
      <c r="K2281" t="str">
        <f>VLOOKUP(A2281,'Medical Examinations'!A2281:J4615,10,FALSE)</f>
        <v>Diabetes</v>
      </c>
      <c r="L2281" s="14">
        <f>VLOOKUP(A2281,'Hospitalisation Details'!$A$1:$H$2344,2,FALSE)</f>
        <v>37418</v>
      </c>
      <c r="M2281">
        <f>VLOOKUP(A2281,'Hospitalisation Details'!$A$1:$H$2344,4,FALSE)</f>
        <v>1165</v>
      </c>
      <c r="N2281" t="str">
        <f>VLOOKUP(A2281,'Hospitalisation Details'!$A$1:$H$2344,5,FALSE)</f>
        <v>tier - 2</v>
      </c>
      <c r="O2281" t="str">
        <f>VLOOKUP(A2281,'Hospitalisation Details'!$A$1:$H$2344,6,FALSE)</f>
        <v>tier - 3</v>
      </c>
      <c r="P2281" t="str">
        <f>VLOOKUP(A2281,'Hospitalisation Details'!$A$1:$H$2344,7,FALSE)</f>
        <v>R1012</v>
      </c>
      <c r="Q2281">
        <f>VLOOKUP(A2281,'Hospitalisation Details'!$A$1:$H$2344,8,FALSE)</f>
        <v>20</v>
      </c>
    </row>
    <row r="2282" spans="1:17" x14ac:dyDescent="0.3">
      <c r="A2282" t="s">
        <v>66</v>
      </c>
      <c r="B2282" t="str">
        <f>VLOOKUP(A2282, 'Customer Names'!$A$1:$D$2336,3,FALSE)</f>
        <v>Boulay</v>
      </c>
      <c r="C2282">
        <f>VLOOKUP(A2282, 'Medical Examinations'!$A$1:$J$2336,2,FALSE)</f>
        <v>53.13</v>
      </c>
      <c r="D2282">
        <f>VLOOKUP(A2282,'Medical Examinations'!A2281:J4616,3,FALSE)</f>
        <v>4.4400000000000004</v>
      </c>
      <c r="E2282" t="str">
        <f>VLOOKUP(A2282,'Medical Examinations'!A2281:J4616,4,FALSE)</f>
        <v>No</v>
      </c>
      <c r="F2282" t="str">
        <f>VLOOKUP(A2282,'Medical Examinations'!A2281:J4616,4,FALSE)</f>
        <v>No</v>
      </c>
      <c r="G2282" t="str">
        <f>VLOOKUP(A2282,'Medical Examinations'!A2282:J4616,6,FALSE)</f>
        <v>No</v>
      </c>
      <c r="H2282">
        <f>VLOOKUP(A2282,'Medical Examinations'!A2282:J4616,7,FALSE)</f>
        <v>1</v>
      </c>
      <c r="I2282" s="8" t="str">
        <f>VLOOKUP(A2282,'Medical Examinations'!A2282:J4616,8,FALSE)</f>
        <v>No</v>
      </c>
      <c r="J2282" t="str">
        <f>VLOOKUP(A2282,'Medical Examinations'!A2282:J4616,9,FALSE)</f>
        <v>Obesity</v>
      </c>
      <c r="K2282" t="str">
        <f>VLOOKUP(A2282,'Medical Examinations'!A2282:J4616,10,FALSE)</f>
        <v>Normal</v>
      </c>
      <c r="L2282" s="14">
        <f>VLOOKUP(A2282,'Hospitalisation Details'!$A$1:$H$2344,2,FALSE)</f>
        <v>38302</v>
      </c>
      <c r="M2282">
        <f>VLOOKUP(A2282,'Hospitalisation Details'!$A$1:$H$2344,4,FALSE)</f>
        <v>1163.46</v>
      </c>
      <c r="N2282" t="str">
        <f>VLOOKUP(A2282,'Hospitalisation Details'!$A$1:$H$2344,5,FALSE)</f>
        <v>tier - 2</v>
      </c>
      <c r="O2282" t="str">
        <f>VLOOKUP(A2282,'Hospitalisation Details'!$A$1:$H$2344,6,FALSE)</f>
        <v>tier - 3</v>
      </c>
      <c r="P2282" t="str">
        <f>VLOOKUP(A2282,'Hospitalisation Details'!$A$1:$H$2344,7,FALSE)</f>
        <v>R1013</v>
      </c>
      <c r="Q2282">
        <f>VLOOKUP(A2282,'Hospitalisation Details'!$A$1:$H$2344,8,FALSE)</f>
        <v>18</v>
      </c>
    </row>
    <row r="2283" spans="1:17" x14ac:dyDescent="0.3">
      <c r="A2283" t="s">
        <v>65</v>
      </c>
      <c r="B2283" t="str">
        <f>VLOOKUP(A2283, 'Customer Names'!$A$1:$D$2336,3,FALSE)</f>
        <v>Peters</v>
      </c>
      <c r="C2283">
        <f>VLOOKUP(A2283, 'Medical Examinations'!$A$1:$J$2336,2,FALSE)</f>
        <v>20.46</v>
      </c>
      <c r="D2283">
        <f>VLOOKUP(A2283,'Medical Examinations'!A2282:J4617,3,FALSE)</f>
        <v>4.0199999999999996</v>
      </c>
      <c r="E2283" t="str">
        <f>VLOOKUP(A2283,'Medical Examinations'!A2282:J4617,4,FALSE)</f>
        <v>No</v>
      </c>
      <c r="F2283" t="str">
        <f>VLOOKUP(A2283,'Medical Examinations'!A2282:J4617,4,FALSE)</f>
        <v>No</v>
      </c>
      <c r="G2283" t="str">
        <f>VLOOKUP(A2283,'Medical Examinations'!A2283:J4617,6,FALSE)</f>
        <v>No</v>
      </c>
      <c r="H2283">
        <f>VLOOKUP(A2283,'Medical Examinations'!A2283:J4617,7,FALSE)</f>
        <v>0</v>
      </c>
      <c r="I2283" s="8" t="str">
        <f>VLOOKUP(A2283,'Medical Examinations'!A2283:J4617,8,FALSE)</f>
        <v>No</v>
      </c>
      <c r="J2283" t="str">
        <f>VLOOKUP(A2283,'Medical Examinations'!A2283:J4617,9,FALSE)</f>
        <v>Normal weight</v>
      </c>
      <c r="K2283" t="str">
        <f>VLOOKUP(A2283,'Medical Examinations'!A2283:J4617,10,FALSE)</f>
        <v>Normal</v>
      </c>
      <c r="L2283" s="14">
        <f>VLOOKUP(A2283,'Hospitalisation Details'!$A$1:$H$2344,2,FALSE)</f>
        <v>34541</v>
      </c>
      <c r="M2283">
        <f>VLOOKUP(A2283,'Hospitalisation Details'!$A$1:$H$2344,4,FALSE)</f>
        <v>1158.32</v>
      </c>
      <c r="N2283" t="str">
        <f>VLOOKUP(A2283,'Hospitalisation Details'!$A$1:$H$2344,5,FALSE)</f>
        <v>tier - 2</v>
      </c>
      <c r="O2283" t="str">
        <f>VLOOKUP(A2283,'Hospitalisation Details'!$A$1:$H$2344,6,FALSE)</f>
        <v>tier - 1</v>
      </c>
      <c r="P2283" t="str">
        <f>VLOOKUP(A2283,'Hospitalisation Details'!$A$1:$H$2344,7,FALSE)</f>
        <v>R1013</v>
      </c>
      <c r="Q2283">
        <f>VLOOKUP(A2283,'Hospitalisation Details'!$A$1:$H$2344,8,FALSE)</f>
        <v>28</v>
      </c>
    </row>
    <row r="2284" spans="1:17" x14ac:dyDescent="0.3">
      <c r="A2284" t="s">
        <v>64</v>
      </c>
      <c r="B2284" t="str">
        <f>VLOOKUP(A2284, 'Customer Names'!$A$1:$D$2336,3,FALSE)</f>
        <v>Luy</v>
      </c>
      <c r="C2284">
        <f>VLOOKUP(A2284, 'Medical Examinations'!$A$1:$J$2336,2,FALSE)</f>
        <v>43.01</v>
      </c>
      <c r="D2284">
        <f>VLOOKUP(A2284,'Medical Examinations'!A2283:J4618,3,FALSE)</f>
        <v>5.44</v>
      </c>
      <c r="E2284" t="str">
        <f>VLOOKUP(A2284,'Medical Examinations'!A2283:J4618,4,FALSE)</f>
        <v>No</v>
      </c>
      <c r="F2284" t="str">
        <f>VLOOKUP(A2284,'Medical Examinations'!A2283:J4618,4,FALSE)</f>
        <v>No</v>
      </c>
      <c r="G2284" t="str">
        <f>VLOOKUP(A2284,'Medical Examinations'!A2284:J4618,6,FALSE)</f>
        <v>No</v>
      </c>
      <c r="H2284">
        <f>VLOOKUP(A2284,'Medical Examinations'!A2284:J4618,7,FALSE)</f>
        <v>1</v>
      </c>
      <c r="I2284" s="8" t="str">
        <f>VLOOKUP(A2284,'Medical Examinations'!A2284:J4618,8,FALSE)</f>
        <v>No</v>
      </c>
      <c r="J2284" t="str">
        <f>VLOOKUP(A2284,'Medical Examinations'!A2284:J4618,9,FALSE)</f>
        <v>Obesity</v>
      </c>
      <c r="K2284" t="str">
        <f>VLOOKUP(A2284,'Medical Examinations'!A2284:J4618,10,FALSE)</f>
        <v>Normal</v>
      </c>
      <c r="L2284" s="14">
        <f>VLOOKUP(A2284,'Hospitalisation Details'!$A$1:$H$2344,2,FALSE)</f>
        <v>38186</v>
      </c>
      <c r="M2284">
        <f>VLOOKUP(A2284,'Hospitalisation Details'!$A$1:$H$2344,4,FALSE)</f>
        <v>1149.4000000000001</v>
      </c>
      <c r="N2284" t="str">
        <f>VLOOKUP(A2284,'Hospitalisation Details'!$A$1:$H$2344,5,FALSE)</f>
        <v>tier - 2</v>
      </c>
      <c r="O2284" t="str">
        <f>VLOOKUP(A2284,'Hospitalisation Details'!$A$1:$H$2344,6,FALSE)</f>
        <v>tier - 2</v>
      </c>
      <c r="P2284" t="str">
        <f>VLOOKUP(A2284,'Hospitalisation Details'!$A$1:$H$2344,7,FALSE)</f>
        <v>R1013</v>
      </c>
      <c r="Q2284">
        <f>VLOOKUP(A2284,'Hospitalisation Details'!$A$1:$H$2344,8,FALSE)</f>
        <v>18</v>
      </c>
    </row>
    <row r="2285" spans="1:17" x14ac:dyDescent="0.3">
      <c r="A2285" t="s">
        <v>63</v>
      </c>
      <c r="B2285" t="str">
        <f>VLOOKUP(A2285, 'Customer Names'!$A$1:$D$2336,3,FALSE)</f>
        <v>Fava</v>
      </c>
      <c r="C2285">
        <f>VLOOKUP(A2285, 'Medical Examinations'!$A$1:$J$2336,2,FALSE)</f>
        <v>15.01</v>
      </c>
      <c r="D2285">
        <f>VLOOKUP(A2285,'Medical Examinations'!A2284:J4619,3,FALSE)</f>
        <v>4.1500000000000004</v>
      </c>
      <c r="E2285" t="str">
        <f>VLOOKUP(A2285,'Medical Examinations'!A2284:J4619,4,FALSE)</f>
        <v>No</v>
      </c>
      <c r="F2285" t="str">
        <f>VLOOKUP(A2285,'Medical Examinations'!A2284:J4619,4,FALSE)</f>
        <v>No</v>
      </c>
      <c r="G2285" t="str">
        <f>VLOOKUP(A2285,'Medical Examinations'!A2285:J4619,6,FALSE)</f>
        <v>Yes</v>
      </c>
      <c r="H2285">
        <f>VLOOKUP(A2285,'Medical Examinations'!A2285:J4619,7,FALSE)</f>
        <v>1</v>
      </c>
      <c r="I2285" s="8" t="str">
        <f>VLOOKUP(A2285,'Medical Examinations'!A2285:J4619,8,FALSE)</f>
        <v>No</v>
      </c>
      <c r="J2285" t="str">
        <f>VLOOKUP(A2285,'Medical Examinations'!A2285:J4619,9,FALSE)</f>
        <v>Underweight</v>
      </c>
      <c r="K2285" t="str">
        <f>VLOOKUP(A2285,'Medical Examinations'!A2285:J4619,10,FALSE)</f>
        <v>Normal</v>
      </c>
      <c r="L2285" s="14">
        <f>VLOOKUP(A2285,'Hospitalisation Details'!$A$1:$H$2344,2,FALSE)</f>
        <v>37784</v>
      </c>
      <c r="M2285">
        <f>VLOOKUP(A2285,'Hospitalisation Details'!$A$1:$H$2344,4,FALSE)</f>
        <v>1149</v>
      </c>
      <c r="N2285" t="str">
        <f>VLOOKUP(A2285,'Hospitalisation Details'!$A$1:$H$2344,5,FALSE)</f>
        <v>tier - 2</v>
      </c>
      <c r="O2285" t="str">
        <f>VLOOKUP(A2285,'Hospitalisation Details'!$A$1:$H$2344,6,FALSE)</f>
        <v>tier - 1</v>
      </c>
      <c r="P2285" t="str">
        <f>VLOOKUP(A2285,'Hospitalisation Details'!$A$1:$H$2344,7,FALSE)</f>
        <v>R1012</v>
      </c>
      <c r="Q2285">
        <f>VLOOKUP(A2285,'Hospitalisation Details'!$A$1:$H$2344,8,FALSE)</f>
        <v>19</v>
      </c>
    </row>
    <row r="2286" spans="1:17" x14ac:dyDescent="0.3">
      <c r="A2286" t="s">
        <v>62</v>
      </c>
      <c r="B2286" t="str">
        <f>VLOOKUP(A2286, 'Customer Names'!$A$1:$D$2336,3,FALSE)</f>
        <v>Montoya</v>
      </c>
      <c r="C2286">
        <f>VLOOKUP(A2286, 'Medical Examinations'!$A$1:$J$2336,2,FALSE)</f>
        <v>41.14</v>
      </c>
      <c r="D2286">
        <f>VLOOKUP(A2286,'Medical Examinations'!A2285:J4620,3,FALSE)</f>
        <v>6.02</v>
      </c>
      <c r="E2286" t="str">
        <f>VLOOKUP(A2286,'Medical Examinations'!A2285:J4620,4,FALSE)</f>
        <v>No</v>
      </c>
      <c r="F2286" t="str">
        <f>VLOOKUP(A2286,'Medical Examinations'!A2285:J4620,4,FALSE)</f>
        <v>No</v>
      </c>
      <c r="G2286" t="str">
        <f>VLOOKUP(A2286,'Medical Examinations'!A2286:J4620,6,FALSE)</f>
        <v>No</v>
      </c>
      <c r="H2286">
        <f>VLOOKUP(A2286,'Medical Examinations'!A2286:J4620,7,FALSE)</f>
        <v>1</v>
      </c>
      <c r="I2286" s="8" t="str">
        <f>VLOOKUP(A2286,'Medical Examinations'!A2286:J4620,8,FALSE)</f>
        <v>No</v>
      </c>
      <c r="J2286" t="str">
        <f>VLOOKUP(A2286,'Medical Examinations'!A2286:J4620,9,FALSE)</f>
        <v>Obesity</v>
      </c>
      <c r="K2286" t="str">
        <f>VLOOKUP(A2286,'Medical Examinations'!A2286:J4620,10,FALSE)</f>
        <v>Prediabetes</v>
      </c>
      <c r="L2286" s="14">
        <f>VLOOKUP(A2286,'Hospitalisation Details'!$A$1:$H$2344,2,FALSE)</f>
        <v>38148</v>
      </c>
      <c r="M2286">
        <f>VLOOKUP(A2286,'Hospitalisation Details'!$A$1:$H$2344,4,FALSE)</f>
        <v>1146.8</v>
      </c>
      <c r="N2286" t="str">
        <f>VLOOKUP(A2286,'Hospitalisation Details'!$A$1:$H$2344,5,FALSE)</f>
        <v>tier - 2</v>
      </c>
      <c r="O2286" t="str">
        <f>VLOOKUP(A2286,'Hospitalisation Details'!$A$1:$H$2344,6,FALSE)</f>
        <v>tier - 2</v>
      </c>
      <c r="P2286" t="str">
        <f>VLOOKUP(A2286,'Hospitalisation Details'!$A$1:$H$2344,7,FALSE)</f>
        <v>R1013</v>
      </c>
      <c r="Q2286">
        <f>VLOOKUP(A2286,'Hospitalisation Details'!$A$1:$H$2344,8,FALSE)</f>
        <v>18</v>
      </c>
    </row>
    <row r="2287" spans="1:17" x14ac:dyDescent="0.3">
      <c r="A2287" t="s">
        <v>61</v>
      </c>
      <c r="B2287" t="str">
        <f>VLOOKUP(A2287, 'Customer Names'!$A$1:$D$2336,3,FALSE)</f>
        <v>Bain</v>
      </c>
      <c r="C2287">
        <f>VLOOKUP(A2287, 'Medical Examinations'!$A$1:$J$2336,2,FALSE)</f>
        <v>16.55</v>
      </c>
      <c r="D2287">
        <f>VLOOKUP(A2287,'Medical Examinations'!A2286:J4621,3,FALSE)</f>
        <v>7.73</v>
      </c>
      <c r="E2287" t="str">
        <f>VLOOKUP(A2287,'Medical Examinations'!A2286:J4621,4,FALSE)</f>
        <v>No</v>
      </c>
      <c r="F2287" t="str">
        <f>VLOOKUP(A2287,'Medical Examinations'!A2286:J4621,4,FALSE)</f>
        <v>No</v>
      </c>
      <c r="G2287" t="str">
        <f>VLOOKUP(A2287,'Medical Examinations'!A2287:J4621,6,FALSE)</f>
        <v>No</v>
      </c>
      <c r="H2287">
        <f>VLOOKUP(A2287,'Medical Examinations'!A2287:J4621,7,FALSE)</f>
        <v>0</v>
      </c>
      <c r="I2287" s="8" t="str">
        <f>VLOOKUP(A2287,'Medical Examinations'!A2287:J4621,8,FALSE)</f>
        <v>No</v>
      </c>
      <c r="J2287" t="str">
        <f>VLOOKUP(A2287,'Medical Examinations'!A2287:J4621,9,FALSE)</f>
        <v>Underweight</v>
      </c>
      <c r="K2287" t="str">
        <f>VLOOKUP(A2287,'Medical Examinations'!A2287:J4621,10,FALSE)</f>
        <v>Diabetes</v>
      </c>
      <c r="L2287" s="14">
        <f>VLOOKUP(A2287,'Hospitalisation Details'!$A$1:$H$2344,2,FALSE)</f>
        <v>37530</v>
      </c>
      <c r="M2287">
        <f>VLOOKUP(A2287,'Hospitalisation Details'!$A$1:$H$2344,4,FALSE)</f>
        <v>1142</v>
      </c>
      <c r="N2287" t="str">
        <f>VLOOKUP(A2287,'Hospitalisation Details'!$A$1:$H$2344,5,FALSE)</f>
        <v>tier - 3</v>
      </c>
      <c r="O2287" t="str">
        <f>VLOOKUP(A2287,'Hospitalisation Details'!$A$1:$H$2344,6,FALSE)</f>
        <v>tier - 2</v>
      </c>
      <c r="P2287" t="str">
        <f>VLOOKUP(A2287,'Hospitalisation Details'!$A$1:$H$2344,7,FALSE)</f>
        <v>R1011</v>
      </c>
      <c r="Q2287">
        <f>VLOOKUP(A2287,'Hospitalisation Details'!$A$1:$H$2344,8,FALSE)</f>
        <v>20</v>
      </c>
    </row>
    <row r="2288" spans="1:17" x14ac:dyDescent="0.3">
      <c r="A2288" t="s">
        <v>60</v>
      </c>
      <c r="B2288" t="str">
        <f>VLOOKUP(A2288, 'Customer Names'!$A$1:$D$2336,3,FALSE)</f>
        <v>Albertson</v>
      </c>
      <c r="C2288">
        <f>VLOOKUP(A2288, 'Medical Examinations'!$A$1:$J$2336,2,FALSE)</f>
        <v>37.29</v>
      </c>
      <c r="D2288">
        <f>VLOOKUP(A2288,'Medical Examinations'!A2287:J4622,3,FALSE)</f>
        <v>5.03</v>
      </c>
      <c r="E2288" t="str">
        <f>VLOOKUP(A2288,'Medical Examinations'!A2287:J4622,4,FALSE)</f>
        <v>No</v>
      </c>
      <c r="F2288" t="str">
        <f>VLOOKUP(A2288,'Medical Examinations'!A2287:J4622,4,FALSE)</f>
        <v>No</v>
      </c>
      <c r="G2288" t="str">
        <f>VLOOKUP(A2288,'Medical Examinations'!A2288:J4622,6,FALSE)</f>
        <v>No</v>
      </c>
      <c r="H2288">
        <f>VLOOKUP(A2288,'Medical Examinations'!A2288:J4622,7,FALSE)</f>
        <v>1</v>
      </c>
      <c r="I2288" s="8" t="str">
        <f>VLOOKUP(A2288,'Medical Examinations'!A2288:J4622,8,FALSE)</f>
        <v>No</v>
      </c>
      <c r="J2288" t="str">
        <f>VLOOKUP(A2288,'Medical Examinations'!A2288:J4622,9,FALSE)</f>
        <v>Obesity</v>
      </c>
      <c r="K2288" t="str">
        <f>VLOOKUP(A2288,'Medical Examinations'!A2288:J4622,10,FALSE)</f>
        <v>Normal</v>
      </c>
      <c r="L2288" s="14">
        <f>VLOOKUP(A2288,'Hospitalisation Details'!$A$1:$H$2344,2,FALSE)</f>
        <v>38242</v>
      </c>
      <c r="M2288">
        <f>VLOOKUP(A2288,'Hospitalisation Details'!$A$1:$H$2344,4,FALSE)</f>
        <v>1141.45</v>
      </c>
      <c r="N2288" t="str">
        <f>VLOOKUP(A2288,'Hospitalisation Details'!$A$1:$H$2344,5,FALSE)</f>
        <v>tier - 3</v>
      </c>
      <c r="O2288" t="str">
        <f>VLOOKUP(A2288,'Hospitalisation Details'!$A$1:$H$2344,6,FALSE)</f>
        <v>tier - 3</v>
      </c>
      <c r="P2288" t="str">
        <f>VLOOKUP(A2288,'Hospitalisation Details'!$A$1:$H$2344,7,FALSE)</f>
        <v>R1013</v>
      </c>
      <c r="Q2288">
        <f>VLOOKUP(A2288,'Hospitalisation Details'!$A$1:$H$2344,8,FALSE)</f>
        <v>18</v>
      </c>
    </row>
    <row r="2289" spans="1:17" x14ac:dyDescent="0.3">
      <c r="A2289" t="s">
        <v>59</v>
      </c>
      <c r="B2289" t="str">
        <f>VLOOKUP(A2289, 'Customer Names'!$A$1:$D$2336,3,FALSE)</f>
        <v>Barger</v>
      </c>
      <c r="C2289">
        <f>VLOOKUP(A2289, 'Medical Examinations'!$A$1:$J$2336,2,FALSE)</f>
        <v>16.739999999999998</v>
      </c>
      <c r="D2289">
        <f>VLOOKUP(A2289,'Medical Examinations'!A2288:J4623,3,FALSE)</f>
        <v>4.08</v>
      </c>
      <c r="E2289" t="str">
        <f>VLOOKUP(A2289,'Medical Examinations'!A2288:J4623,4,FALSE)</f>
        <v>Yes</v>
      </c>
      <c r="F2289" t="str">
        <f>VLOOKUP(A2289,'Medical Examinations'!A2288:J4623,4,FALSE)</f>
        <v>Yes</v>
      </c>
      <c r="G2289" t="str">
        <f>VLOOKUP(A2289,'Medical Examinations'!A2289:J4623,6,FALSE)</f>
        <v>No</v>
      </c>
      <c r="H2289">
        <f>VLOOKUP(A2289,'Medical Examinations'!A2289:J4623,7,FALSE)</f>
        <v>0</v>
      </c>
      <c r="I2289" s="8" t="str">
        <f>VLOOKUP(A2289,'Medical Examinations'!A2289:J4623,8,FALSE)</f>
        <v>No</v>
      </c>
      <c r="J2289" t="str">
        <f>VLOOKUP(A2289,'Medical Examinations'!A2289:J4623,9,FALSE)</f>
        <v>Underweight</v>
      </c>
      <c r="K2289" t="str">
        <f>VLOOKUP(A2289,'Medical Examinations'!A2289:J4623,10,FALSE)</f>
        <v>Normal</v>
      </c>
      <c r="L2289" s="14">
        <f>VLOOKUP(A2289,'Hospitalisation Details'!$A$1:$H$2344,2,FALSE)</f>
        <v>37189</v>
      </c>
      <c r="M2289">
        <f>VLOOKUP(A2289,'Hospitalisation Details'!$A$1:$H$2344,4,FALSE)</f>
        <v>1141</v>
      </c>
      <c r="N2289" t="str">
        <f>VLOOKUP(A2289,'Hospitalisation Details'!$A$1:$H$2344,5,FALSE)</f>
        <v>tier - 3</v>
      </c>
      <c r="O2289" t="str">
        <f>VLOOKUP(A2289,'Hospitalisation Details'!$A$1:$H$2344,6,FALSE)</f>
        <v>tier - 1</v>
      </c>
      <c r="P2289" t="str">
        <f>VLOOKUP(A2289,'Hospitalisation Details'!$A$1:$H$2344,7,FALSE)</f>
        <v>R1013</v>
      </c>
      <c r="Q2289">
        <f>VLOOKUP(A2289,'Hospitalisation Details'!$A$1:$H$2344,8,FALSE)</f>
        <v>21</v>
      </c>
    </row>
    <row r="2290" spans="1:17" x14ac:dyDescent="0.3">
      <c r="A2290" t="s">
        <v>58</v>
      </c>
      <c r="B2290" t="str">
        <f>VLOOKUP(A2290, 'Customer Names'!$A$1:$D$2336,3,FALSE)</f>
        <v>Fraioli</v>
      </c>
      <c r="C2290">
        <f>VLOOKUP(A2290, 'Medical Examinations'!$A$1:$J$2336,2,FALSE)</f>
        <v>34.43</v>
      </c>
      <c r="D2290">
        <f>VLOOKUP(A2290,'Medical Examinations'!A2289:J4624,3,FALSE)</f>
        <v>4.2699999999999996</v>
      </c>
      <c r="E2290" t="str">
        <f>VLOOKUP(A2290,'Medical Examinations'!A2289:J4624,4,FALSE)</f>
        <v>No</v>
      </c>
      <c r="F2290" t="str">
        <f>VLOOKUP(A2290,'Medical Examinations'!A2289:J4624,4,FALSE)</f>
        <v>No</v>
      </c>
      <c r="G2290" t="str">
        <f>VLOOKUP(A2290,'Medical Examinations'!A2290:J4624,6,FALSE)</f>
        <v>No</v>
      </c>
      <c r="H2290">
        <f>VLOOKUP(A2290,'Medical Examinations'!A2290:J4624,7,FALSE)</f>
        <v>1</v>
      </c>
      <c r="I2290" s="8" t="str">
        <f>VLOOKUP(A2290,'Medical Examinations'!A2290:J4624,8,FALSE)</f>
        <v>No</v>
      </c>
      <c r="J2290" t="str">
        <f>VLOOKUP(A2290,'Medical Examinations'!A2290:J4624,9,FALSE)</f>
        <v>Obesity</v>
      </c>
      <c r="K2290" t="str">
        <f>VLOOKUP(A2290,'Medical Examinations'!A2290:J4624,10,FALSE)</f>
        <v>Normal</v>
      </c>
      <c r="L2290" s="14">
        <f>VLOOKUP(A2290,'Hospitalisation Details'!$A$1:$H$2344,2,FALSE)</f>
        <v>38318</v>
      </c>
      <c r="M2290">
        <f>VLOOKUP(A2290,'Hospitalisation Details'!$A$1:$H$2344,4,FALSE)</f>
        <v>1137.47</v>
      </c>
      <c r="N2290" t="str">
        <f>VLOOKUP(A2290,'Hospitalisation Details'!$A$1:$H$2344,5,FALSE)</f>
        <v>tier - 3</v>
      </c>
      <c r="O2290" t="str">
        <f>VLOOKUP(A2290,'Hospitalisation Details'!$A$1:$H$2344,6,FALSE)</f>
        <v>tier - 2</v>
      </c>
      <c r="P2290" t="str">
        <f>VLOOKUP(A2290,'Hospitalisation Details'!$A$1:$H$2344,7,FALSE)</f>
        <v>R1013</v>
      </c>
      <c r="Q2290">
        <f>VLOOKUP(A2290,'Hospitalisation Details'!$A$1:$H$2344,8,FALSE)</f>
        <v>18</v>
      </c>
    </row>
    <row r="2291" spans="1:17" x14ac:dyDescent="0.3">
      <c r="A2291" t="s">
        <v>57</v>
      </c>
      <c r="B2291" t="str">
        <f>VLOOKUP(A2291, 'Customer Names'!$A$1:$D$2336,3,FALSE)</f>
        <v>April</v>
      </c>
      <c r="C2291">
        <f>VLOOKUP(A2291, 'Medical Examinations'!$A$1:$J$2336,2,FALSE)</f>
        <v>34.1</v>
      </c>
      <c r="D2291">
        <f>VLOOKUP(A2291,'Medical Examinations'!A2290:J4625,3,FALSE)</f>
        <v>4.07</v>
      </c>
      <c r="E2291" t="str">
        <f>VLOOKUP(A2291,'Medical Examinations'!A2290:J4625,4,FALSE)</f>
        <v>No</v>
      </c>
      <c r="F2291" t="str">
        <f>VLOOKUP(A2291,'Medical Examinations'!A2290:J4625,4,FALSE)</f>
        <v>No</v>
      </c>
      <c r="G2291" t="str">
        <f>VLOOKUP(A2291,'Medical Examinations'!A2291:J4625,6,FALSE)</f>
        <v>No</v>
      </c>
      <c r="H2291">
        <f>VLOOKUP(A2291,'Medical Examinations'!A2291:J4625,7,FALSE)</f>
        <v>1</v>
      </c>
      <c r="I2291" s="8" t="str">
        <f>VLOOKUP(A2291,'Medical Examinations'!A2291:J4625,8,FALSE)</f>
        <v>No</v>
      </c>
      <c r="J2291" t="str">
        <f>VLOOKUP(A2291,'Medical Examinations'!A2291:J4625,9,FALSE)</f>
        <v>Obesity</v>
      </c>
      <c r="K2291" t="str">
        <f>VLOOKUP(A2291,'Medical Examinations'!A2291:J4625,10,FALSE)</f>
        <v>Normal</v>
      </c>
      <c r="L2291" s="14">
        <f>VLOOKUP(A2291,'Hospitalisation Details'!$A$1:$H$2344,2,FALSE)</f>
        <v>38275</v>
      </c>
      <c r="M2291">
        <f>VLOOKUP(A2291,'Hospitalisation Details'!$A$1:$H$2344,4,FALSE)</f>
        <v>1137.01</v>
      </c>
      <c r="N2291" t="str">
        <f>VLOOKUP(A2291,'Hospitalisation Details'!$A$1:$H$2344,5,FALSE)</f>
        <v>tier - 3</v>
      </c>
      <c r="O2291" t="str">
        <f>VLOOKUP(A2291,'Hospitalisation Details'!$A$1:$H$2344,6,FALSE)</f>
        <v>tier - 1</v>
      </c>
      <c r="P2291" t="str">
        <f>VLOOKUP(A2291,'Hospitalisation Details'!$A$1:$H$2344,7,FALSE)</f>
        <v>R1013</v>
      </c>
      <c r="Q2291">
        <f>VLOOKUP(A2291,'Hospitalisation Details'!$A$1:$H$2344,8,FALSE)</f>
        <v>18</v>
      </c>
    </row>
    <row r="2292" spans="1:17" x14ac:dyDescent="0.3">
      <c r="A2292" t="s">
        <v>56</v>
      </c>
      <c r="B2292" t="str">
        <f>VLOOKUP(A2292, 'Customer Names'!$A$1:$D$2336,3,FALSE)</f>
        <v>King</v>
      </c>
      <c r="C2292">
        <f>VLOOKUP(A2292, 'Medical Examinations'!$A$1:$J$2336,2,FALSE)</f>
        <v>19.3</v>
      </c>
      <c r="D2292">
        <f>VLOOKUP(A2292,'Medical Examinations'!A2291:J4626,3,FALSE)</f>
        <v>10.36</v>
      </c>
      <c r="E2292" t="str">
        <f>VLOOKUP(A2292,'Medical Examinations'!A2291:J4626,4,FALSE)</f>
        <v>No</v>
      </c>
      <c r="F2292" t="str">
        <f>VLOOKUP(A2292,'Medical Examinations'!A2291:J4626,4,FALSE)</f>
        <v>No</v>
      </c>
      <c r="G2292" t="str">
        <f>VLOOKUP(A2292,'Medical Examinations'!A2292:J4626,6,FALSE)</f>
        <v>No</v>
      </c>
      <c r="H2292">
        <f>VLOOKUP(A2292,'Medical Examinations'!A2292:J4626,7,FALSE)</f>
        <v>0</v>
      </c>
      <c r="I2292" s="8" t="str">
        <f>VLOOKUP(A2292,'Medical Examinations'!A2292:J4626,8,FALSE)</f>
        <v>No</v>
      </c>
      <c r="J2292" t="str">
        <f>VLOOKUP(A2292,'Medical Examinations'!A2292:J4626,9,FALSE)</f>
        <v>Normal weight</v>
      </c>
      <c r="K2292" t="str">
        <f>VLOOKUP(A2292,'Medical Examinations'!A2292:J4626,10,FALSE)</f>
        <v>Diabetes</v>
      </c>
      <c r="L2292" s="14">
        <f>VLOOKUP(A2292,'Hospitalisation Details'!$A$1:$H$2344,2,FALSE)</f>
        <v>37479</v>
      </c>
      <c r="M2292">
        <f>VLOOKUP(A2292,'Hospitalisation Details'!$A$1:$H$2344,4,FALSE)</f>
        <v>1137</v>
      </c>
      <c r="N2292" t="str">
        <f>VLOOKUP(A2292,'Hospitalisation Details'!$A$1:$H$2344,5,FALSE)</f>
        <v>tier - 3</v>
      </c>
      <c r="O2292" t="str">
        <f>VLOOKUP(A2292,'Hospitalisation Details'!$A$1:$H$2344,6,FALSE)</f>
        <v>tier - 1</v>
      </c>
      <c r="P2292" t="str">
        <f>VLOOKUP(A2292,'Hospitalisation Details'!$A$1:$H$2344,7,FALSE)</f>
        <v>R1013</v>
      </c>
      <c r="Q2292">
        <f>VLOOKUP(A2292,'Hospitalisation Details'!$A$1:$H$2344,8,FALSE)</f>
        <v>20</v>
      </c>
    </row>
    <row r="2293" spans="1:17" x14ac:dyDescent="0.3">
      <c r="A2293" t="s">
        <v>55</v>
      </c>
      <c r="B2293" t="str">
        <f>VLOOKUP(A2293, 'Customer Names'!$A$1:$D$2336,3,FALSE)</f>
        <v>Talhelm</v>
      </c>
      <c r="C2293">
        <f>VLOOKUP(A2293, 'Medical Examinations'!$A$1:$J$2336,2,FALSE)</f>
        <v>33.659999999999997</v>
      </c>
      <c r="D2293">
        <f>VLOOKUP(A2293,'Medical Examinations'!A2292:J4627,3,FALSE)</f>
        <v>5.71</v>
      </c>
      <c r="E2293" t="str">
        <f>VLOOKUP(A2293,'Medical Examinations'!A2292:J4627,4,FALSE)</f>
        <v>No</v>
      </c>
      <c r="F2293" t="str">
        <f>VLOOKUP(A2293,'Medical Examinations'!A2292:J4627,4,FALSE)</f>
        <v>No</v>
      </c>
      <c r="G2293" t="str">
        <f>VLOOKUP(A2293,'Medical Examinations'!A2293:J4627,6,FALSE)</f>
        <v>No</v>
      </c>
      <c r="H2293">
        <f>VLOOKUP(A2293,'Medical Examinations'!A2293:J4627,7,FALSE)</f>
        <v>1</v>
      </c>
      <c r="I2293" s="8" t="str">
        <f>VLOOKUP(A2293,'Medical Examinations'!A2293:J4627,8,FALSE)</f>
        <v>No</v>
      </c>
      <c r="J2293" t="str">
        <f>VLOOKUP(A2293,'Medical Examinations'!A2293:J4627,9,FALSE)</f>
        <v>Obesity</v>
      </c>
      <c r="K2293" t="str">
        <f>VLOOKUP(A2293,'Medical Examinations'!A2293:J4627,10,FALSE)</f>
        <v>Prediabetes</v>
      </c>
      <c r="L2293" s="14">
        <f>VLOOKUP(A2293,'Hospitalisation Details'!$A$1:$H$2344,2,FALSE)</f>
        <v>38319</v>
      </c>
      <c r="M2293">
        <f>VLOOKUP(A2293,'Hospitalisation Details'!$A$1:$H$2344,4,FALSE)</f>
        <v>1136.4000000000001</v>
      </c>
      <c r="N2293" t="str">
        <f>VLOOKUP(A2293,'Hospitalisation Details'!$A$1:$H$2344,5,FALSE)</f>
        <v>tier - 3</v>
      </c>
      <c r="O2293" t="str">
        <f>VLOOKUP(A2293,'Hospitalisation Details'!$A$1:$H$2344,6,FALSE)</f>
        <v>tier - 3</v>
      </c>
      <c r="P2293" t="str">
        <f>VLOOKUP(A2293,'Hospitalisation Details'!$A$1:$H$2344,7,FALSE)</f>
        <v>R1013</v>
      </c>
      <c r="Q2293">
        <f>VLOOKUP(A2293,'Hospitalisation Details'!$A$1:$H$2344,8,FALSE)</f>
        <v>18</v>
      </c>
    </row>
    <row r="2294" spans="1:17" x14ac:dyDescent="0.3">
      <c r="A2294" t="s">
        <v>54</v>
      </c>
      <c r="B2294" t="str">
        <f>VLOOKUP(A2294, 'Customer Names'!$A$1:$D$2336,3,FALSE)</f>
        <v>Regnier</v>
      </c>
      <c r="C2294">
        <f>VLOOKUP(A2294, 'Medical Examinations'!$A$1:$J$2336,2,FALSE)</f>
        <v>33.33</v>
      </c>
      <c r="D2294">
        <f>VLOOKUP(A2294,'Medical Examinations'!A2293:J4628,3,FALSE)</f>
        <v>6.08</v>
      </c>
      <c r="E2294" t="str">
        <f>VLOOKUP(A2294,'Medical Examinations'!A2293:J4628,4,FALSE)</f>
        <v>No</v>
      </c>
      <c r="F2294" t="str">
        <f>VLOOKUP(A2294,'Medical Examinations'!A2293:J4628,4,FALSE)</f>
        <v>No</v>
      </c>
      <c r="G2294" t="str">
        <f>VLOOKUP(A2294,'Medical Examinations'!A2294:J4628,6,FALSE)</f>
        <v>No</v>
      </c>
      <c r="H2294">
        <f>VLOOKUP(A2294,'Medical Examinations'!A2294:J4628,7,FALSE)</f>
        <v>1</v>
      </c>
      <c r="I2294" s="8" t="str">
        <f>VLOOKUP(A2294,'Medical Examinations'!A2294:J4628,8,FALSE)</f>
        <v>No</v>
      </c>
      <c r="J2294" t="str">
        <f>VLOOKUP(A2294,'Medical Examinations'!A2294:J4628,9,FALSE)</f>
        <v>Obesity</v>
      </c>
      <c r="K2294" t="str">
        <f>VLOOKUP(A2294,'Medical Examinations'!A2294:J4628,10,FALSE)</f>
        <v>Prediabetes</v>
      </c>
      <c r="L2294" s="14">
        <f>VLOOKUP(A2294,'Hospitalisation Details'!$A$1:$H$2344,2,FALSE)</f>
        <v>38149</v>
      </c>
      <c r="M2294">
        <f>VLOOKUP(A2294,'Hospitalisation Details'!$A$1:$H$2344,4,FALSE)</f>
        <v>1135.94</v>
      </c>
      <c r="N2294" t="str">
        <f>VLOOKUP(A2294,'Hospitalisation Details'!$A$1:$H$2344,5,FALSE)</f>
        <v>tier - 3</v>
      </c>
      <c r="O2294" t="str">
        <f>VLOOKUP(A2294,'Hospitalisation Details'!$A$1:$H$2344,6,FALSE)</f>
        <v>tier - 3</v>
      </c>
      <c r="P2294" t="str">
        <f>VLOOKUP(A2294,'Hospitalisation Details'!$A$1:$H$2344,7,FALSE)</f>
        <v>R1013</v>
      </c>
      <c r="Q2294">
        <f>VLOOKUP(A2294,'Hospitalisation Details'!$A$1:$H$2344,8,FALSE)</f>
        <v>18</v>
      </c>
    </row>
    <row r="2295" spans="1:17" x14ac:dyDescent="0.3">
      <c r="A2295" t="s">
        <v>53</v>
      </c>
      <c r="B2295" t="str">
        <f>VLOOKUP(A2295, 'Customer Names'!$A$1:$D$2336,3,FALSE)</f>
        <v>Treece</v>
      </c>
      <c r="C2295">
        <f>VLOOKUP(A2295, 'Medical Examinations'!$A$1:$J$2336,2,FALSE)</f>
        <v>21.84</v>
      </c>
      <c r="D2295">
        <f>VLOOKUP(A2295,'Medical Examinations'!A2294:J4629,3,FALSE)</f>
        <v>5.71</v>
      </c>
      <c r="E2295" t="str">
        <f>VLOOKUP(A2295,'Medical Examinations'!A2294:J4629,4,FALSE)</f>
        <v>No</v>
      </c>
      <c r="F2295" t="str">
        <f>VLOOKUP(A2295,'Medical Examinations'!A2294:J4629,4,FALSE)</f>
        <v>No</v>
      </c>
      <c r="G2295" t="str">
        <f>VLOOKUP(A2295,'Medical Examinations'!A2295:J4629,6,FALSE)</f>
        <v>No</v>
      </c>
      <c r="H2295">
        <f>VLOOKUP(A2295,'Medical Examinations'!A2295:J4629,7,FALSE)</f>
        <v>1</v>
      </c>
      <c r="I2295" s="8" t="str">
        <f>VLOOKUP(A2295,'Medical Examinations'!A2295:J4629,8,FALSE)</f>
        <v>No</v>
      </c>
      <c r="J2295" t="str">
        <f>VLOOKUP(A2295,'Medical Examinations'!A2295:J4629,9,FALSE)</f>
        <v>Normal weight</v>
      </c>
      <c r="K2295" t="str">
        <f>VLOOKUP(A2295,'Medical Examinations'!A2295:J4629,10,FALSE)</f>
        <v>Prediabetes</v>
      </c>
      <c r="L2295" s="14">
        <f>VLOOKUP(A2295,'Hospitalisation Details'!$A$1:$H$2344,2,FALSE)</f>
        <v>38266</v>
      </c>
      <c r="M2295">
        <f>VLOOKUP(A2295,'Hospitalisation Details'!$A$1:$H$2344,4,FALSE)</f>
        <v>1135</v>
      </c>
      <c r="N2295" t="str">
        <f>VLOOKUP(A2295,'Hospitalisation Details'!$A$1:$H$2344,5,FALSE)</f>
        <v>tier - 3</v>
      </c>
      <c r="O2295" t="str">
        <f>VLOOKUP(A2295,'Hospitalisation Details'!$A$1:$H$2344,6,FALSE)</f>
        <v>tier - 3</v>
      </c>
      <c r="P2295" t="str">
        <f>VLOOKUP(A2295,'Hospitalisation Details'!$A$1:$H$2344,7,FALSE)</f>
        <v>R1013</v>
      </c>
      <c r="Q2295">
        <f>VLOOKUP(A2295,'Hospitalisation Details'!$A$1:$H$2344,8,FALSE)</f>
        <v>18</v>
      </c>
    </row>
    <row r="2296" spans="1:17" x14ac:dyDescent="0.3">
      <c r="A2296" t="s">
        <v>52</v>
      </c>
      <c r="B2296" t="str">
        <f>VLOOKUP(A2296, 'Customer Names'!$A$1:$D$2336,3,FALSE)</f>
        <v>Beisel</v>
      </c>
      <c r="C2296">
        <f>VLOOKUP(A2296, 'Medical Examinations'!$A$1:$J$2336,2,FALSE)</f>
        <v>16.87</v>
      </c>
      <c r="D2296">
        <f>VLOOKUP(A2296,'Medical Examinations'!A2295:J4630,3,FALSE)</f>
        <v>9.1300000000000008</v>
      </c>
      <c r="E2296" t="str">
        <f>VLOOKUP(A2296,'Medical Examinations'!A2295:J4630,4,FALSE)</f>
        <v>No</v>
      </c>
      <c r="F2296" t="str">
        <f>VLOOKUP(A2296,'Medical Examinations'!A2295:J4630,4,FALSE)</f>
        <v>No</v>
      </c>
      <c r="G2296" t="str">
        <f>VLOOKUP(A2296,'Medical Examinations'!A2296:J4630,6,FALSE)</f>
        <v>No</v>
      </c>
      <c r="H2296">
        <f>VLOOKUP(A2296,'Medical Examinations'!A2296:J4630,7,FALSE)</f>
        <v>0</v>
      </c>
      <c r="I2296" s="8" t="str">
        <f>VLOOKUP(A2296,'Medical Examinations'!A2296:J4630,8,FALSE)</f>
        <v>No</v>
      </c>
      <c r="J2296" t="str">
        <f>VLOOKUP(A2296,'Medical Examinations'!A2296:J4630,9,FALSE)</f>
        <v>Underweight</v>
      </c>
      <c r="K2296" t="str">
        <f>VLOOKUP(A2296,'Medical Examinations'!A2296:J4630,10,FALSE)</f>
        <v>Diabetes</v>
      </c>
      <c r="L2296" s="14">
        <f>VLOOKUP(A2296,'Hospitalisation Details'!$A$1:$H$2344,2,FALSE)</f>
        <v>37456</v>
      </c>
      <c r="M2296">
        <f>VLOOKUP(A2296,'Hospitalisation Details'!$A$1:$H$2344,4,FALSE)</f>
        <v>1132</v>
      </c>
      <c r="N2296" t="str">
        <f>VLOOKUP(A2296,'Hospitalisation Details'!$A$1:$H$2344,5,FALSE)</f>
        <v>tier - 3</v>
      </c>
      <c r="O2296" t="str">
        <f>VLOOKUP(A2296,'Hospitalisation Details'!$A$1:$H$2344,6,FALSE)</f>
        <v>tier - 1</v>
      </c>
      <c r="P2296" t="str">
        <f>VLOOKUP(A2296,'Hospitalisation Details'!$A$1:$H$2344,7,FALSE)</f>
        <v>R1013</v>
      </c>
      <c r="Q2296">
        <f>VLOOKUP(A2296,'Hospitalisation Details'!$A$1:$H$2344,8,FALSE)</f>
        <v>20</v>
      </c>
    </row>
    <row r="2297" spans="1:17" x14ac:dyDescent="0.3">
      <c r="A2297" t="s">
        <v>51</v>
      </c>
      <c r="B2297" t="str">
        <f>VLOOKUP(A2297, 'Customer Names'!$A$1:$D$2336,3,FALSE)</f>
        <v>Enke</v>
      </c>
      <c r="C2297">
        <f>VLOOKUP(A2297, 'Medical Examinations'!$A$1:$J$2336,2,FALSE)</f>
        <v>30.14</v>
      </c>
      <c r="D2297">
        <f>VLOOKUP(A2297,'Medical Examinations'!A2296:J4631,3,FALSE)</f>
        <v>5.49</v>
      </c>
      <c r="E2297" t="str">
        <f>VLOOKUP(A2297,'Medical Examinations'!A2296:J4631,4,FALSE)</f>
        <v>No</v>
      </c>
      <c r="F2297" t="str">
        <f>VLOOKUP(A2297,'Medical Examinations'!A2296:J4631,4,FALSE)</f>
        <v>No</v>
      </c>
      <c r="G2297" t="str">
        <f>VLOOKUP(A2297,'Medical Examinations'!A2297:J4631,6,FALSE)</f>
        <v>No</v>
      </c>
      <c r="H2297">
        <f>VLOOKUP(A2297,'Medical Examinations'!A2297:J4631,7,FALSE)</f>
        <v>1</v>
      </c>
      <c r="I2297" s="8" t="str">
        <f>VLOOKUP(A2297,'Medical Examinations'!A2297:J4631,8,FALSE)</f>
        <v>No</v>
      </c>
      <c r="J2297" t="str">
        <f>VLOOKUP(A2297,'Medical Examinations'!A2297:J4631,9,FALSE)</f>
        <v>Obesity</v>
      </c>
      <c r="K2297" t="str">
        <f>VLOOKUP(A2297,'Medical Examinations'!A2297:J4631,10,FALSE)</f>
        <v>Normal</v>
      </c>
      <c r="L2297" s="14">
        <f>VLOOKUP(A2297,'Hospitalisation Details'!$A$1:$H$2344,2,FALSE)</f>
        <v>38152</v>
      </c>
      <c r="M2297">
        <f>VLOOKUP(A2297,'Hospitalisation Details'!$A$1:$H$2344,4,FALSE)</f>
        <v>1131.51</v>
      </c>
      <c r="N2297" t="str">
        <f>VLOOKUP(A2297,'Hospitalisation Details'!$A$1:$H$2344,5,FALSE)</f>
        <v>tier - 3</v>
      </c>
      <c r="O2297" t="str">
        <f>VLOOKUP(A2297,'Hospitalisation Details'!$A$1:$H$2344,6,FALSE)</f>
        <v>tier - 1</v>
      </c>
      <c r="P2297" t="str">
        <f>VLOOKUP(A2297,'Hospitalisation Details'!$A$1:$H$2344,7,FALSE)</f>
        <v>R1013</v>
      </c>
      <c r="Q2297">
        <f>VLOOKUP(A2297,'Hospitalisation Details'!$A$1:$H$2344,8,FALSE)</f>
        <v>18</v>
      </c>
    </row>
    <row r="2298" spans="1:17" x14ac:dyDescent="0.3">
      <c r="A2298" t="s">
        <v>50</v>
      </c>
      <c r="B2298" t="str">
        <f>VLOOKUP(A2298, 'Customer Names'!$A$1:$D$2336,3,FALSE)</f>
        <v>Ruiz-Tagle Barros</v>
      </c>
      <c r="C2298">
        <f>VLOOKUP(A2298, 'Medical Examinations'!$A$1:$J$2336,2,FALSE)</f>
        <v>23.21</v>
      </c>
      <c r="D2298">
        <f>VLOOKUP(A2298,'Medical Examinations'!A2297:J4632,3,FALSE)</f>
        <v>4.37</v>
      </c>
      <c r="E2298" t="str">
        <f>VLOOKUP(A2298,'Medical Examinations'!A2297:J4632,4,FALSE)</f>
        <v>No</v>
      </c>
      <c r="F2298" t="str">
        <f>VLOOKUP(A2298,'Medical Examinations'!A2297:J4632,4,FALSE)</f>
        <v>No</v>
      </c>
      <c r="G2298" t="str">
        <f>VLOOKUP(A2298,'Medical Examinations'!A2298:J4632,6,FALSE)</f>
        <v>No</v>
      </c>
      <c r="H2298">
        <f>VLOOKUP(A2298,'Medical Examinations'!A2298:J4632,7,FALSE)</f>
        <v>1</v>
      </c>
      <c r="I2298" s="8" t="str">
        <f>VLOOKUP(A2298,'Medical Examinations'!A2298:J4632,8,FALSE)</f>
        <v>No</v>
      </c>
      <c r="J2298" t="str">
        <f>VLOOKUP(A2298,'Medical Examinations'!A2298:J4632,9,FALSE)</f>
        <v>Normal weight</v>
      </c>
      <c r="K2298" t="str">
        <f>VLOOKUP(A2298,'Medical Examinations'!A2298:J4632,10,FALSE)</f>
        <v>Normal</v>
      </c>
      <c r="L2298" s="14">
        <f>VLOOKUP(A2298,'Hospitalisation Details'!$A$1:$H$2344,2,FALSE)</f>
        <v>38303</v>
      </c>
      <c r="M2298">
        <f>VLOOKUP(A2298,'Hospitalisation Details'!$A$1:$H$2344,4,FALSE)</f>
        <v>1121.8699999999999</v>
      </c>
      <c r="N2298" t="str">
        <f>VLOOKUP(A2298,'Hospitalisation Details'!$A$1:$H$2344,5,FALSE)</f>
        <v>tier - 3</v>
      </c>
      <c r="O2298" t="str">
        <f>VLOOKUP(A2298,'Hospitalisation Details'!$A$1:$H$2344,6,FALSE)</f>
        <v>tier - 1</v>
      </c>
      <c r="P2298" t="str">
        <f>VLOOKUP(A2298,'Hospitalisation Details'!$A$1:$H$2344,7,FALSE)</f>
        <v>R1013</v>
      </c>
      <c r="Q2298">
        <f>VLOOKUP(A2298,'Hospitalisation Details'!$A$1:$H$2344,8,FALSE)</f>
        <v>18</v>
      </c>
    </row>
    <row r="2299" spans="1:17" x14ac:dyDescent="0.3">
      <c r="A2299" t="s">
        <v>49</v>
      </c>
      <c r="B2299" t="str">
        <f>VLOOKUP(A2299, 'Customer Names'!$A$1:$D$2336,3,FALSE)</f>
        <v>Ferrell</v>
      </c>
      <c r="C2299">
        <f>VLOOKUP(A2299, 'Medical Examinations'!$A$1:$J$2336,2,FALSE)</f>
        <v>17.170000000000002</v>
      </c>
      <c r="D2299">
        <f>VLOOKUP(A2299,'Medical Examinations'!A2298:J4633,3,FALSE)</f>
        <v>8.4600000000000009</v>
      </c>
      <c r="E2299" t="str">
        <f>VLOOKUP(A2299,'Medical Examinations'!A2298:J4633,4,FALSE)</f>
        <v>No</v>
      </c>
      <c r="F2299" t="str">
        <f>VLOOKUP(A2299,'Medical Examinations'!A2298:J4633,4,FALSE)</f>
        <v>No</v>
      </c>
      <c r="G2299" t="str">
        <f>VLOOKUP(A2299,'Medical Examinations'!A2299:J4633,6,FALSE)</f>
        <v>No</v>
      </c>
      <c r="H2299">
        <f>VLOOKUP(A2299,'Medical Examinations'!A2299:J4633,7,FALSE)</f>
        <v>0</v>
      </c>
      <c r="I2299" s="8" t="str">
        <f>VLOOKUP(A2299,'Medical Examinations'!A2299:J4633,8,FALSE)</f>
        <v>No</v>
      </c>
      <c r="J2299" t="str">
        <f>VLOOKUP(A2299,'Medical Examinations'!A2299:J4633,9,FALSE)</f>
        <v>Underweight</v>
      </c>
      <c r="K2299" t="str">
        <f>VLOOKUP(A2299,'Medical Examinations'!A2299:J4633,10,FALSE)</f>
        <v>Diabetes</v>
      </c>
      <c r="L2299" s="14">
        <f>VLOOKUP(A2299,'Hospitalisation Details'!$A$1:$H$2344,2,FALSE)</f>
        <v>37481</v>
      </c>
      <c r="M2299">
        <f>VLOOKUP(A2299,'Hospitalisation Details'!$A$1:$H$2344,4,FALSE)</f>
        <v>1086</v>
      </c>
      <c r="N2299" t="str">
        <f>VLOOKUP(A2299,'Hospitalisation Details'!$A$1:$H$2344,5,FALSE)</f>
        <v>tier - 3</v>
      </c>
      <c r="O2299" t="str">
        <f>VLOOKUP(A2299,'Hospitalisation Details'!$A$1:$H$2344,6,FALSE)</f>
        <v>tier - 3</v>
      </c>
      <c r="P2299" t="str">
        <f>VLOOKUP(A2299,'Hospitalisation Details'!$A$1:$H$2344,7,FALSE)</f>
        <v>R1013</v>
      </c>
      <c r="Q2299">
        <f>VLOOKUP(A2299,'Hospitalisation Details'!$A$1:$H$2344,8,FALSE)</f>
        <v>20</v>
      </c>
    </row>
    <row r="2300" spans="1:17" x14ac:dyDescent="0.3">
      <c r="A2300" t="s">
        <v>48</v>
      </c>
      <c r="B2300" t="str">
        <f>VLOOKUP(A2300, 'Customer Names'!$A$1:$D$2336,3,FALSE)</f>
        <v>Gates</v>
      </c>
      <c r="C2300">
        <f>VLOOKUP(A2300, 'Medical Examinations'!$A$1:$J$2336,2,FALSE)</f>
        <v>15.61</v>
      </c>
      <c r="D2300">
        <f>VLOOKUP(A2300,'Medical Examinations'!A2299:J4634,3,FALSE)</f>
        <v>5.28</v>
      </c>
      <c r="E2300" t="str">
        <f>VLOOKUP(A2300,'Medical Examinations'!A2299:J4634,4,FALSE)</f>
        <v>No</v>
      </c>
      <c r="F2300" t="str">
        <f>VLOOKUP(A2300,'Medical Examinations'!A2299:J4634,4,FALSE)</f>
        <v>No</v>
      </c>
      <c r="G2300" t="str">
        <f>VLOOKUP(A2300,'Medical Examinations'!A2300:J4634,6,FALSE)</f>
        <v>No</v>
      </c>
      <c r="H2300">
        <f>VLOOKUP(A2300,'Medical Examinations'!A2300:J4634,7,FALSE)</f>
        <v>1</v>
      </c>
      <c r="I2300" s="8" t="str">
        <f>VLOOKUP(A2300,'Medical Examinations'!A2300:J4634,8,FALSE)</f>
        <v>No</v>
      </c>
      <c r="J2300" t="str">
        <f>VLOOKUP(A2300,'Medical Examinations'!A2300:J4634,9,FALSE)</f>
        <v>Underweight</v>
      </c>
      <c r="K2300" t="str">
        <f>VLOOKUP(A2300,'Medical Examinations'!A2300:J4634,10,FALSE)</f>
        <v>Normal</v>
      </c>
      <c r="L2300" s="14">
        <f>VLOOKUP(A2300,'Hospitalisation Details'!$A$1:$H$2344,2,FALSE)</f>
        <v>36155</v>
      </c>
      <c r="M2300">
        <f>VLOOKUP(A2300,'Hospitalisation Details'!$A$1:$H$2344,4,FALSE)</f>
        <v>1082</v>
      </c>
      <c r="N2300" t="str">
        <f>VLOOKUP(A2300,'Hospitalisation Details'!$A$1:$H$2344,5,FALSE)</f>
        <v>tier - 3</v>
      </c>
      <c r="O2300" t="str">
        <f>VLOOKUP(A2300,'Hospitalisation Details'!$A$1:$H$2344,6,FALSE)</f>
        <v>tier - 2</v>
      </c>
      <c r="P2300" t="str">
        <f>VLOOKUP(A2300,'Hospitalisation Details'!$A$1:$H$2344,7,FALSE)</f>
        <v>R1013</v>
      </c>
      <c r="Q2300">
        <f>VLOOKUP(A2300,'Hospitalisation Details'!$A$1:$H$2344,8,FALSE)</f>
        <v>24</v>
      </c>
    </row>
    <row r="2301" spans="1:17" x14ac:dyDescent="0.3">
      <c r="A2301" t="s">
        <v>47</v>
      </c>
      <c r="B2301" t="str">
        <f>VLOOKUP(A2301, 'Customer Names'!$A$1:$D$2336,3,FALSE)</f>
        <v>Jeffers</v>
      </c>
      <c r="C2301">
        <f>VLOOKUP(A2301, 'Medical Examinations'!$A$1:$J$2336,2,FALSE)</f>
        <v>17.98</v>
      </c>
      <c r="D2301">
        <f>VLOOKUP(A2301,'Medical Examinations'!A2300:J4635,3,FALSE)</f>
        <v>5.33</v>
      </c>
      <c r="E2301" t="str">
        <f>VLOOKUP(A2301,'Medical Examinations'!A2300:J4635,4,FALSE)</f>
        <v>Yes</v>
      </c>
      <c r="F2301" t="str">
        <f>VLOOKUP(A2301,'Medical Examinations'!A2300:J4635,4,FALSE)</f>
        <v>Yes</v>
      </c>
      <c r="G2301" t="str">
        <f>VLOOKUP(A2301,'Medical Examinations'!A2301:J4635,6,FALSE)</f>
        <v>Yes</v>
      </c>
      <c r="H2301">
        <f>VLOOKUP(A2301,'Medical Examinations'!A2301:J4635,7,FALSE)</f>
        <v>1</v>
      </c>
      <c r="I2301" s="8" t="str">
        <f>VLOOKUP(A2301,'Medical Examinations'!A2301:J4635,8,FALSE)</f>
        <v>No</v>
      </c>
      <c r="J2301" t="str">
        <f>VLOOKUP(A2301,'Medical Examinations'!A2301:J4635,9,FALSE)</f>
        <v>Underweight</v>
      </c>
      <c r="K2301" t="str">
        <f>VLOOKUP(A2301,'Medical Examinations'!A2301:J4635,10,FALSE)</f>
        <v>Normal</v>
      </c>
      <c r="L2301" s="14">
        <f>VLOOKUP(A2301,'Hospitalisation Details'!$A$1:$H$2344,2,FALSE)</f>
        <v>35655</v>
      </c>
      <c r="M2301">
        <f>VLOOKUP(A2301,'Hospitalisation Details'!$A$1:$H$2344,4,FALSE)</f>
        <v>1071</v>
      </c>
      <c r="N2301" t="str">
        <f>VLOOKUP(A2301,'Hospitalisation Details'!$A$1:$H$2344,5,FALSE)</f>
        <v>tier - 3</v>
      </c>
      <c r="O2301" t="str">
        <f>VLOOKUP(A2301,'Hospitalisation Details'!$A$1:$H$2344,6,FALSE)</f>
        <v>tier - 3</v>
      </c>
      <c r="P2301" t="str">
        <f>VLOOKUP(A2301,'Hospitalisation Details'!$A$1:$H$2344,7,FALSE)</f>
        <v>R1013</v>
      </c>
      <c r="Q2301">
        <f>VLOOKUP(A2301,'Hospitalisation Details'!$A$1:$H$2344,8,FALSE)</f>
        <v>25</v>
      </c>
    </row>
    <row r="2302" spans="1:17" x14ac:dyDescent="0.3">
      <c r="A2302" t="s">
        <v>46</v>
      </c>
      <c r="B2302" t="str">
        <f>VLOOKUP(A2302, 'Customer Names'!$A$1:$D$2336,3,FALSE)</f>
        <v>Sulhanek</v>
      </c>
      <c r="C2302">
        <f>VLOOKUP(A2302, 'Medical Examinations'!$A$1:$J$2336,2,FALSE)</f>
        <v>21.64</v>
      </c>
      <c r="D2302">
        <f>VLOOKUP(A2302,'Medical Examinations'!A2301:J4636,3,FALSE)</f>
        <v>5.5</v>
      </c>
      <c r="E2302" t="str">
        <f>VLOOKUP(A2302,'Medical Examinations'!A2301:J4636,4,FALSE)</f>
        <v>No</v>
      </c>
      <c r="F2302" t="str">
        <f>VLOOKUP(A2302,'Medical Examinations'!A2301:J4636,4,FALSE)</f>
        <v>No</v>
      </c>
      <c r="G2302" t="str">
        <f>VLOOKUP(A2302,'Medical Examinations'!A2302:J4636,6,FALSE)</f>
        <v>No</v>
      </c>
      <c r="H2302">
        <f>VLOOKUP(A2302,'Medical Examinations'!A2302:J4636,7,FALSE)</f>
        <v>1</v>
      </c>
      <c r="I2302" s="8" t="str">
        <f>VLOOKUP(A2302,'Medical Examinations'!A2302:J4636,8,FALSE)</f>
        <v>No</v>
      </c>
      <c r="J2302" t="str">
        <f>VLOOKUP(A2302,'Medical Examinations'!A2302:J4636,9,FALSE)</f>
        <v>Normal weight</v>
      </c>
      <c r="K2302" t="str">
        <f>VLOOKUP(A2302,'Medical Examinations'!A2302:J4636,10,FALSE)</f>
        <v>Normal</v>
      </c>
      <c r="L2302" s="14">
        <f>VLOOKUP(A2302,'Hospitalisation Details'!$A$1:$H$2344,2,FALSE)</f>
        <v>38223</v>
      </c>
      <c r="M2302">
        <f>VLOOKUP(A2302,'Hospitalisation Details'!$A$1:$H$2344,4,FALSE)</f>
        <v>1070</v>
      </c>
      <c r="N2302" t="str">
        <f>VLOOKUP(A2302,'Hospitalisation Details'!$A$1:$H$2344,5,FALSE)</f>
        <v>tier - 3</v>
      </c>
      <c r="O2302" t="str">
        <f>VLOOKUP(A2302,'Hospitalisation Details'!$A$1:$H$2344,6,FALSE)</f>
        <v>tier - 3</v>
      </c>
      <c r="P2302" t="str">
        <f>VLOOKUP(A2302,'Hospitalisation Details'!$A$1:$H$2344,7,FALSE)</f>
        <v>R1013</v>
      </c>
      <c r="Q2302">
        <f>VLOOKUP(A2302,'Hospitalisation Details'!$A$1:$H$2344,8,FALSE)</f>
        <v>18</v>
      </c>
    </row>
    <row r="2303" spans="1:17" x14ac:dyDescent="0.3">
      <c r="A2303" t="s">
        <v>45</v>
      </c>
      <c r="B2303" t="str">
        <f>VLOOKUP(A2303, 'Customer Names'!$A$1:$D$2336,3,FALSE)</f>
        <v>Ozahowski</v>
      </c>
      <c r="C2303">
        <f>VLOOKUP(A2303, 'Medical Examinations'!$A$1:$J$2336,2,FALSE)</f>
        <v>16.399999999999999</v>
      </c>
      <c r="D2303">
        <f>VLOOKUP(A2303,'Medical Examinations'!A2302:J4637,3,FALSE)</f>
        <v>5.4</v>
      </c>
      <c r="E2303" t="str">
        <f>VLOOKUP(A2303,'Medical Examinations'!A2302:J4637,4,FALSE)</f>
        <v>No</v>
      </c>
      <c r="F2303" t="str">
        <f>VLOOKUP(A2303,'Medical Examinations'!A2302:J4637,4,FALSE)</f>
        <v>No</v>
      </c>
      <c r="G2303" t="str">
        <f>VLOOKUP(A2303,'Medical Examinations'!A2303:J4637,6,FALSE)</f>
        <v>Yes</v>
      </c>
      <c r="H2303">
        <f>VLOOKUP(A2303,'Medical Examinations'!A2303:J4637,7,FALSE)</f>
        <v>1</v>
      </c>
      <c r="I2303" s="8" t="str">
        <f>VLOOKUP(A2303,'Medical Examinations'!A2303:J4637,8,FALSE)</f>
        <v>No</v>
      </c>
      <c r="J2303" t="str">
        <f>VLOOKUP(A2303,'Medical Examinations'!A2303:J4637,9,FALSE)</f>
        <v>Underweight</v>
      </c>
      <c r="K2303" t="str">
        <f>VLOOKUP(A2303,'Medical Examinations'!A2303:J4637,10,FALSE)</f>
        <v>Normal</v>
      </c>
      <c r="L2303" s="14">
        <f>VLOOKUP(A2303,'Hospitalisation Details'!$A$1:$H$2344,2,FALSE)</f>
        <v>34240</v>
      </c>
      <c r="M2303">
        <f>VLOOKUP(A2303,'Hospitalisation Details'!$A$1:$H$2344,4,FALSE)</f>
        <v>1068</v>
      </c>
      <c r="N2303" t="str">
        <f>VLOOKUP(A2303,'Hospitalisation Details'!$A$1:$H$2344,5,FALSE)</f>
        <v>tier - 3</v>
      </c>
      <c r="O2303" t="str">
        <f>VLOOKUP(A2303,'Hospitalisation Details'!$A$1:$H$2344,6,FALSE)</f>
        <v>tier - 1</v>
      </c>
      <c r="P2303" t="str">
        <f>VLOOKUP(A2303,'Hospitalisation Details'!$A$1:$H$2344,7,FALSE)</f>
        <v>R1013</v>
      </c>
      <c r="Q2303">
        <f>VLOOKUP(A2303,'Hospitalisation Details'!$A$1:$H$2344,8,FALSE)</f>
        <v>29</v>
      </c>
    </row>
    <row r="2304" spans="1:17" x14ac:dyDescent="0.3">
      <c r="A2304" t="s">
        <v>44</v>
      </c>
      <c r="B2304" t="str">
        <f>VLOOKUP(A2304, 'Customer Names'!$A$1:$D$2336,3,FALSE)</f>
        <v>Caron</v>
      </c>
      <c r="C2304">
        <f>VLOOKUP(A2304, 'Medical Examinations'!$A$1:$J$2336,2,FALSE)</f>
        <v>15.77</v>
      </c>
      <c r="D2304">
        <f>VLOOKUP(A2304,'Medical Examinations'!A2303:J4638,3,FALSE)</f>
        <v>6.05</v>
      </c>
      <c r="E2304" t="str">
        <f>VLOOKUP(A2304,'Medical Examinations'!A2303:J4638,4,FALSE)</f>
        <v>Yes</v>
      </c>
      <c r="F2304" t="str">
        <f>VLOOKUP(A2304,'Medical Examinations'!A2303:J4638,4,FALSE)</f>
        <v>Yes</v>
      </c>
      <c r="G2304" t="str">
        <f>VLOOKUP(A2304,'Medical Examinations'!A2304:J4638,6,FALSE)</f>
        <v>No</v>
      </c>
      <c r="H2304">
        <f>VLOOKUP(A2304,'Medical Examinations'!A2304:J4638,7,FALSE)</f>
        <v>1</v>
      </c>
      <c r="I2304" s="8" t="str">
        <f>VLOOKUP(A2304,'Medical Examinations'!A2304:J4638,8,FALSE)</f>
        <v>No</v>
      </c>
      <c r="J2304" t="str">
        <f>VLOOKUP(A2304,'Medical Examinations'!A2304:J4638,9,FALSE)</f>
        <v>Underweight</v>
      </c>
      <c r="K2304" t="str">
        <f>VLOOKUP(A2304,'Medical Examinations'!A2304:J4638,10,FALSE)</f>
        <v>Prediabetes</v>
      </c>
      <c r="L2304" s="14">
        <f>VLOOKUP(A2304,'Hospitalisation Details'!$A$1:$H$2344,2,FALSE)</f>
        <v>34851</v>
      </c>
      <c r="M2304">
        <f>VLOOKUP(A2304,'Hospitalisation Details'!$A$1:$H$2344,4,FALSE)</f>
        <v>1056</v>
      </c>
      <c r="N2304" t="str">
        <f>VLOOKUP(A2304,'Hospitalisation Details'!$A$1:$H$2344,5,FALSE)</f>
        <v>tier - 3</v>
      </c>
      <c r="O2304" t="str">
        <f>VLOOKUP(A2304,'Hospitalisation Details'!$A$1:$H$2344,6,FALSE)</f>
        <v>tier - 2</v>
      </c>
      <c r="P2304" t="str">
        <f>VLOOKUP(A2304,'Hospitalisation Details'!$A$1:$H$2344,7,FALSE)</f>
        <v>R1013</v>
      </c>
      <c r="Q2304">
        <f>VLOOKUP(A2304,'Hospitalisation Details'!$A$1:$H$2344,8,FALSE)</f>
        <v>28</v>
      </c>
    </row>
    <row r="2305" spans="1:17" x14ac:dyDescent="0.3">
      <c r="A2305" t="s">
        <v>43</v>
      </c>
      <c r="B2305" t="str">
        <f>VLOOKUP(A2305, 'Customer Names'!$A$1:$D$2336,3,FALSE)</f>
        <v>Fullarton</v>
      </c>
      <c r="C2305">
        <f>VLOOKUP(A2305, 'Medical Examinations'!$A$1:$J$2336,2,FALSE)</f>
        <v>18.27</v>
      </c>
      <c r="D2305">
        <f>VLOOKUP(A2305,'Medical Examinations'!A2304:J4639,3,FALSE)</f>
        <v>11.46</v>
      </c>
      <c r="E2305" t="str">
        <f>VLOOKUP(A2305,'Medical Examinations'!A2304:J4639,4,FALSE)</f>
        <v>No</v>
      </c>
      <c r="F2305" t="str">
        <f>VLOOKUP(A2305,'Medical Examinations'!A2304:J4639,4,FALSE)</f>
        <v>No</v>
      </c>
      <c r="G2305" t="str">
        <f>VLOOKUP(A2305,'Medical Examinations'!A2305:J4639,6,FALSE)</f>
        <v>No</v>
      </c>
      <c r="H2305">
        <f>VLOOKUP(A2305,'Medical Examinations'!A2305:J4639,7,FALSE)</f>
        <v>0</v>
      </c>
      <c r="I2305" s="8" t="str">
        <f>VLOOKUP(A2305,'Medical Examinations'!A2305:J4639,8,FALSE)</f>
        <v>No</v>
      </c>
      <c r="J2305" t="str">
        <f>VLOOKUP(A2305,'Medical Examinations'!A2305:J4639,9,FALSE)</f>
        <v>Underweight</v>
      </c>
      <c r="K2305" t="str">
        <f>VLOOKUP(A2305,'Medical Examinations'!A2305:J4639,10,FALSE)</f>
        <v>Diabetes</v>
      </c>
      <c r="L2305" s="14">
        <f>VLOOKUP(A2305,'Hospitalisation Details'!$A$1:$H$2344,2,FALSE)</f>
        <v>37438</v>
      </c>
      <c r="M2305">
        <f>VLOOKUP(A2305,'Hospitalisation Details'!$A$1:$H$2344,4,FALSE)</f>
        <v>1049</v>
      </c>
      <c r="N2305" t="str">
        <f>VLOOKUP(A2305,'Hospitalisation Details'!$A$1:$H$2344,5,FALSE)</f>
        <v>tier - 3</v>
      </c>
      <c r="O2305" t="str">
        <f>VLOOKUP(A2305,'Hospitalisation Details'!$A$1:$H$2344,6,FALSE)</f>
        <v>tier - 2</v>
      </c>
      <c r="P2305" t="str">
        <f>VLOOKUP(A2305,'Hospitalisation Details'!$A$1:$H$2344,7,FALSE)</f>
        <v>R1012</v>
      </c>
      <c r="Q2305">
        <f>VLOOKUP(A2305,'Hospitalisation Details'!$A$1:$H$2344,8,FALSE)</f>
        <v>20</v>
      </c>
    </row>
    <row r="2306" spans="1:17" x14ac:dyDescent="0.3">
      <c r="A2306" t="s">
        <v>42</v>
      </c>
      <c r="B2306" t="str">
        <f>VLOOKUP(A2306, 'Customer Names'!$A$1:$D$2336,3,FALSE)</f>
        <v>Lindgren</v>
      </c>
      <c r="C2306">
        <f>VLOOKUP(A2306, 'Medical Examinations'!$A$1:$J$2336,2,FALSE)</f>
        <v>16.489999999999998</v>
      </c>
      <c r="D2306">
        <f>VLOOKUP(A2306,'Medical Examinations'!A2305:J4640,3,FALSE)</f>
        <v>8.48</v>
      </c>
      <c r="E2306" t="str">
        <f>VLOOKUP(A2306,'Medical Examinations'!A2305:J4640,4,FALSE)</f>
        <v>No</v>
      </c>
      <c r="F2306" t="str">
        <f>VLOOKUP(A2306,'Medical Examinations'!A2305:J4640,4,FALSE)</f>
        <v>No</v>
      </c>
      <c r="G2306" t="str">
        <f>VLOOKUP(A2306,'Medical Examinations'!A2306:J4640,6,FALSE)</f>
        <v>No</v>
      </c>
      <c r="H2306">
        <f>VLOOKUP(A2306,'Medical Examinations'!A2306:J4640,7,FALSE)</f>
        <v>0</v>
      </c>
      <c r="I2306" s="8" t="str">
        <f>VLOOKUP(A2306,'Medical Examinations'!A2306:J4640,8,FALSE)</f>
        <v>No</v>
      </c>
      <c r="J2306" t="str">
        <f>VLOOKUP(A2306,'Medical Examinations'!A2306:J4640,9,FALSE)</f>
        <v>Underweight</v>
      </c>
      <c r="K2306" t="str">
        <f>VLOOKUP(A2306,'Medical Examinations'!A2306:J4640,10,FALSE)</f>
        <v>Diabetes</v>
      </c>
      <c r="L2306" s="14">
        <f>VLOOKUP(A2306,'Hospitalisation Details'!$A$1:$H$2344,2,FALSE)</f>
        <v>37457</v>
      </c>
      <c r="M2306">
        <f>VLOOKUP(A2306,'Hospitalisation Details'!$A$1:$H$2344,4,FALSE)</f>
        <v>1047</v>
      </c>
      <c r="N2306" t="str">
        <f>VLOOKUP(A2306,'Hospitalisation Details'!$A$1:$H$2344,5,FALSE)</f>
        <v>tier - 3</v>
      </c>
      <c r="O2306" t="str">
        <f>VLOOKUP(A2306,'Hospitalisation Details'!$A$1:$H$2344,6,FALSE)</f>
        <v>tier - 1</v>
      </c>
      <c r="P2306" t="str">
        <f>VLOOKUP(A2306,'Hospitalisation Details'!$A$1:$H$2344,7,FALSE)</f>
        <v>R1013</v>
      </c>
      <c r="Q2306">
        <f>VLOOKUP(A2306,'Hospitalisation Details'!$A$1:$H$2344,8,FALSE)</f>
        <v>20</v>
      </c>
    </row>
    <row r="2307" spans="1:17" x14ac:dyDescent="0.3">
      <c r="A2307" t="s">
        <v>41</v>
      </c>
      <c r="B2307" t="str">
        <f>VLOOKUP(A2307, 'Customer Names'!$A$1:$D$2336,3,FALSE)</f>
        <v>Akiha</v>
      </c>
      <c r="C2307">
        <f>VLOOKUP(A2307, 'Medical Examinations'!$A$1:$J$2336,2,FALSE)</f>
        <v>16.14</v>
      </c>
      <c r="D2307">
        <f>VLOOKUP(A2307,'Medical Examinations'!A2306:J4641,3,FALSE)</f>
        <v>4.8600000000000003</v>
      </c>
      <c r="E2307" t="str">
        <f>VLOOKUP(A2307,'Medical Examinations'!A2306:J4641,4,FALSE)</f>
        <v>No</v>
      </c>
      <c r="F2307" t="str">
        <f>VLOOKUP(A2307,'Medical Examinations'!A2306:J4641,4,FALSE)</f>
        <v>No</v>
      </c>
      <c r="G2307" t="str">
        <f>VLOOKUP(A2307,'Medical Examinations'!A2307:J4641,6,FALSE)</f>
        <v>No</v>
      </c>
      <c r="H2307">
        <f>VLOOKUP(A2307,'Medical Examinations'!A2307:J4641,7,FALSE)</f>
        <v>0</v>
      </c>
      <c r="I2307" s="8" t="str">
        <f>VLOOKUP(A2307,'Medical Examinations'!A2307:J4641,8,FALSE)</f>
        <v>No</v>
      </c>
      <c r="J2307" t="str">
        <f>VLOOKUP(A2307,'Medical Examinations'!A2307:J4641,9,FALSE)</f>
        <v>Underweight</v>
      </c>
      <c r="K2307" t="str">
        <f>VLOOKUP(A2307,'Medical Examinations'!A2307:J4641,10,FALSE)</f>
        <v>Normal</v>
      </c>
      <c r="L2307" s="14">
        <f>VLOOKUP(A2307,'Hospitalisation Details'!$A$1:$H$2344,2,FALSE)</f>
        <v>34655</v>
      </c>
      <c r="M2307">
        <f>VLOOKUP(A2307,'Hospitalisation Details'!$A$1:$H$2344,4,FALSE)</f>
        <v>1044</v>
      </c>
      <c r="N2307" t="str">
        <f>VLOOKUP(A2307,'Hospitalisation Details'!$A$1:$H$2344,5,FALSE)</f>
        <v>tier - 3</v>
      </c>
      <c r="O2307" t="str">
        <f>VLOOKUP(A2307,'Hospitalisation Details'!$A$1:$H$2344,6,FALSE)</f>
        <v>tier - 2</v>
      </c>
      <c r="P2307" t="str">
        <f>VLOOKUP(A2307,'Hospitalisation Details'!$A$1:$H$2344,7,FALSE)</f>
        <v>R1013</v>
      </c>
      <c r="Q2307">
        <f>VLOOKUP(A2307,'Hospitalisation Details'!$A$1:$H$2344,8,FALSE)</f>
        <v>28</v>
      </c>
    </row>
    <row r="2308" spans="1:17" x14ac:dyDescent="0.3">
      <c r="A2308" t="s">
        <v>40</v>
      </c>
      <c r="B2308" t="str">
        <f>VLOOKUP(A2308, 'Customer Names'!$A$1:$D$2336,3,FALSE)</f>
        <v>Sweny</v>
      </c>
      <c r="C2308">
        <f>VLOOKUP(A2308, 'Medical Examinations'!$A$1:$J$2336,2,FALSE)</f>
        <v>20.85</v>
      </c>
      <c r="D2308">
        <f>VLOOKUP(A2308,'Medical Examinations'!A2307:J4642,3,FALSE)</f>
        <v>4.45</v>
      </c>
      <c r="E2308" t="str">
        <f>VLOOKUP(A2308,'Medical Examinations'!A2307:J4642,4,FALSE)</f>
        <v>Yes</v>
      </c>
      <c r="F2308" t="str">
        <f>VLOOKUP(A2308,'Medical Examinations'!A2307:J4642,4,FALSE)</f>
        <v>Yes</v>
      </c>
      <c r="G2308" t="str">
        <f>VLOOKUP(A2308,'Medical Examinations'!A2308:J4642,6,FALSE)</f>
        <v>No</v>
      </c>
      <c r="H2308">
        <f>VLOOKUP(A2308,'Medical Examinations'!A2308:J4642,7,FALSE)</f>
        <v>1</v>
      </c>
      <c r="I2308" s="8" t="str">
        <f>VLOOKUP(A2308,'Medical Examinations'!A2308:J4642,8,FALSE)</f>
        <v>No</v>
      </c>
      <c r="J2308" t="str">
        <f>VLOOKUP(A2308,'Medical Examinations'!A2308:J4642,9,FALSE)</f>
        <v>Normal weight</v>
      </c>
      <c r="K2308" t="str">
        <f>VLOOKUP(A2308,'Medical Examinations'!A2308:J4642,10,FALSE)</f>
        <v>Normal</v>
      </c>
      <c r="L2308" s="14">
        <f>VLOOKUP(A2308,'Hospitalisation Details'!$A$1:$H$2344,2,FALSE)</f>
        <v>34977</v>
      </c>
      <c r="M2308">
        <f>VLOOKUP(A2308,'Hospitalisation Details'!$A$1:$H$2344,4,FALSE)</f>
        <v>1033.74</v>
      </c>
      <c r="N2308" t="str">
        <f>VLOOKUP(A2308,'Hospitalisation Details'!$A$1:$H$2344,5,FALSE)</f>
        <v>tier - 3</v>
      </c>
      <c r="O2308" t="str">
        <f>VLOOKUP(A2308,'Hospitalisation Details'!$A$1:$H$2344,6,FALSE)</f>
        <v>tier - 1</v>
      </c>
      <c r="P2308" t="str">
        <f>VLOOKUP(A2308,'Hospitalisation Details'!$A$1:$H$2344,7,FALSE)</f>
        <v>R1013</v>
      </c>
      <c r="Q2308">
        <f>VLOOKUP(A2308,'Hospitalisation Details'!$A$1:$H$2344,8,FALSE)</f>
        <v>27</v>
      </c>
    </row>
    <row r="2309" spans="1:17" x14ac:dyDescent="0.3">
      <c r="A2309" t="s">
        <v>39</v>
      </c>
      <c r="B2309" t="str">
        <f>VLOOKUP(A2309, 'Customer Names'!$A$1:$D$2336,3,FALSE)</f>
        <v>Tobin</v>
      </c>
      <c r="C2309">
        <f>VLOOKUP(A2309, 'Medical Examinations'!$A$1:$J$2336,2,FALSE)</f>
        <v>15.88</v>
      </c>
      <c r="D2309">
        <f>VLOOKUP(A2309,'Medical Examinations'!A2308:J4643,3,FALSE)</f>
        <v>4.3600000000000003</v>
      </c>
      <c r="E2309" t="str">
        <f>VLOOKUP(A2309,'Medical Examinations'!A2308:J4643,4,FALSE)</f>
        <v>No</v>
      </c>
      <c r="F2309" t="str">
        <f>VLOOKUP(A2309,'Medical Examinations'!A2308:J4643,4,FALSE)</f>
        <v>No</v>
      </c>
      <c r="G2309" t="str">
        <f>VLOOKUP(A2309,'Medical Examinations'!A2309:J4643,6,FALSE)</f>
        <v>No</v>
      </c>
      <c r="H2309">
        <f>VLOOKUP(A2309,'Medical Examinations'!A2309:J4643,7,FALSE)</f>
        <v>0</v>
      </c>
      <c r="I2309" s="8" t="str">
        <f>VLOOKUP(A2309,'Medical Examinations'!A2309:J4643,8,FALSE)</f>
        <v>No</v>
      </c>
      <c r="J2309" t="str">
        <f>VLOOKUP(A2309,'Medical Examinations'!A2309:J4643,9,FALSE)</f>
        <v>Underweight</v>
      </c>
      <c r="K2309" t="str">
        <f>VLOOKUP(A2309,'Medical Examinations'!A2309:J4643,10,FALSE)</f>
        <v>Normal</v>
      </c>
      <c r="L2309" s="14">
        <f>VLOOKUP(A2309,'Hospitalisation Details'!$A$1:$H$2344,2,FALSE)</f>
        <v>36377</v>
      </c>
      <c r="M2309">
        <f>VLOOKUP(A2309,'Hospitalisation Details'!$A$1:$H$2344,4,FALSE)</f>
        <v>1019</v>
      </c>
      <c r="N2309" t="str">
        <f>VLOOKUP(A2309,'Hospitalisation Details'!$A$1:$H$2344,5,FALSE)</f>
        <v>tier - 3</v>
      </c>
      <c r="O2309" t="str">
        <f>VLOOKUP(A2309,'Hospitalisation Details'!$A$1:$H$2344,6,FALSE)</f>
        <v>tier - 2</v>
      </c>
      <c r="P2309" t="str">
        <f>VLOOKUP(A2309,'Hospitalisation Details'!$A$1:$H$2344,7,FALSE)</f>
        <v>R1013</v>
      </c>
      <c r="Q2309">
        <f>VLOOKUP(A2309,'Hospitalisation Details'!$A$1:$H$2344,8,FALSE)</f>
        <v>23</v>
      </c>
    </row>
    <row r="2310" spans="1:17" x14ac:dyDescent="0.3">
      <c r="A2310" t="s">
        <v>38</v>
      </c>
      <c r="B2310" t="str">
        <f>VLOOKUP(A2310, 'Customer Names'!$A$1:$D$2336,3,FALSE)</f>
        <v>Pedersen</v>
      </c>
      <c r="C2310">
        <f>VLOOKUP(A2310, 'Medical Examinations'!$A$1:$J$2336,2,FALSE)</f>
        <v>20.66</v>
      </c>
      <c r="D2310">
        <f>VLOOKUP(A2310,'Medical Examinations'!A2309:J4644,3,FALSE)</f>
        <v>5.8</v>
      </c>
      <c r="E2310" t="str">
        <f>VLOOKUP(A2310,'Medical Examinations'!A2309:J4644,4,FALSE)</f>
        <v>No</v>
      </c>
      <c r="F2310" t="str">
        <f>VLOOKUP(A2310,'Medical Examinations'!A2309:J4644,4,FALSE)</f>
        <v>No</v>
      </c>
      <c r="G2310" t="str">
        <f>VLOOKUP(A2310,'Medical Examinations'!A2310:J4644,6,FALSE)</f>
        <v>No</v>
      </c>
      <c r="H2310">
        <f>VLOOKUP(A2310,'Medical Examinations'!A2310:J4644,7,FALSE)</f>
        <v>1</v>
      </c>
      <c r="I2310" s="8" t="str">
        <f>VLOOKUP(A2310,'Medical Examinations'!A2310:J4644,8,FALSE)</f>
        <v>No</v>
      </c>
      <c r="J2310" t="str">
        <f>VLOOKUP(A2310,'Medical Examinations'!A2310:J4644,9,FALSE)</f>
        <v>Normal weight</v>
      </c>
      <c r="K2310" t="str">
        <f>VLOOKUP(A2310,'Medical Examinations'!A2310:J4644,10,FALSE)</f>
        <v>Prediabetes</v>
      </c>
      <c r="L2310" s="14">
        <f>VLOOKUP(A2310,'Hospitalisation Details'!$A$1:$H$2344,2,FALSE)</f>
        <v>36808</v>
      </c>
      <c r="M2310">
        <f>VLOOKUP(A2310,'Hospitalisation Details'!$A$1:$H$2344,4,FALSE)</f>
        <v>1012</v>
      </c>
      <c r="N2310" t="str">
        <f>VLOOKUP(A2310,'Hospitalisation Details'!$A$1:$H$2344,5,FALSE)</f>
        <v>tier - 3</v>
      </c>
      <c r="O2310" t="str">
        <f>VLOOKUP(A2310,'Hospitalisation Details'!$A$1:$H$2344,6,FALSE)</f>
        <v>tier - 2</v>
      </c>
      <c r="P2310" t="str">
        <f>VLOOKUP(A2310,'Hospitalisation Details'!$A$1:$H$2344,7,FALSE)</f>
        <v>R1013</v>
      </c>
      <c r="Q2310">
        <f>VLOOKUP(A2310,'Hospitalisation Details'!$A$1:$H$2344,8,FALSE)</f>
        <v>22</v>
      </c>
    </row>
    <row r="2311" spans="1:17" x14ac:dyDescent="0.3">
      <c r="A2311" t="s">
        <v>37</v>
      </c>
      <c r="B2311" t="str">
        <f>VLOOKUP(A2311, 'Customer Names'!$A$1:$D$2336,3,FALSE)</f>
        <v>Lynch</v>
      </c>
      <c r="C2311">
        <f>VLOOKUP(A2311, 'Medical Examinations'!$A$1:$J$2336,2,FALSE)</f>
        <v>20.399999999999999</v>
      </c>
      <c r="D2311">
        <f>VLOOKUP(A2311,'Medical Examinations'!A2310:J4645,3,FALSE)</f>
        <v>5.27</v>
      </c>
      <c r="E2311" t="str">
        <f>VLOOKUP(A2311,'Medical Examinations'!A2310:J4645,4,FALSE)</f>
        <v>No</v>
      </c>
      <c r="F2311" t="str">
        <f>VLOOKUP(A2311,'Medical Examinations'!A2310:J4645,4,FALSE)</f>
        <v>No</v>
      </c>
      <c r="G2311" t="str">
        <f>VLOOKUP(A2311,'Medical Examinations'!A2311:J4645,6,FALSE)</f>
        <v>No</v>
      </c>
      <c r="H2311">
        <f>VLOOKUP(A2311,'Medical Examinations'!A2311:J4645,7,FALSE)</f>
        <v>0</v>
      </c>
      <c r="I2311" s="8" t="str">
        <f>VLOOKUP(A2311,'Medical Examinations'!A2311:J4645,8,FALSE)</f>
        <v>No</v>
      </c>
      <c r="J2311" t="str">
        <f>VLOOKUP(A2311,'Medical Examinations'!A2311:J4645,9,FALSE)</f>
        <v>Normal weight</v>
      </c>
      <c r="K2311" t="str">
        <f>VLOOKUP(A2311,'Medical Examinations'!A2311:J4645,10,FALSE)</f>
        <v>Normal</v>
      </c>
      <c r="L2311" s="14">
        <f>VLOOKUP(A2311,'Hospitalisation Details'!$A$1:$H$2344,2,FALSE)</f>
        <v>34660</v>
      </c>
      <c r="M2311">
        <f>VLOOKUP(A2311,'Hospitalisation Details'!$A$1:$H$2344,4,FALSE)</f>
        <v>1006.65</v>
      </c>
      <c r="N2311" t="str">
        <f>VLOOKUP(A2311,'Hospitalisation Details'!$A$1:$H$2344,5,FALSE)</f>
        <v>tier - 3</v>
      </c>
      <c r="O2311" t="str">
        <f>VLOOKUP(A2311,'Hospitalisation Details'!$A$1:$H$2344,6,FALSE)</f>
        <v>tier - 2</v>
      </c>
      <c r="P2311" t="str">
        <f>VLOOKUP(A2311,'Hospitalisation Details'!$A$1:$H$2344,7,FALSE)</f>
        <v>R1013</v>
      </c>
      <c r="Q2311">
        <f>VLOOKUP(A2311,'Hospitalisation Details'!$A$1:$H$2344,8,FALSE)</f>
        <v>28</v>
      </c>
    </row>
    <row r="2312" spans="1:17" x14ac:dyDescent="0.3">
      <c r="A2312" t="s">
        <v>36</v>
      </c>
      <c r="B2312" t="str">
        <f>VLOOKUP(A2312, 'Customer Names'!$A$1:$D$2336,3,FALSE)</f>
        <v>Keys</v>
      </c>
      <c r="C2312">
        <f>VLOOKUP(A2312, 'Medical Examinations'!$A$1:$J$2336,2,FALSE)</f>
        <v>25.19</v>
      </c>
      <c r="D2312">
        <f>VLOOKUP(A2312,'Medical Examinations'!A2311:J4646,3,FALSE)</f>
        <v>5.64</v>
      </c>
      <c r="E2312" t="str">
        <f>VLOOKUP(A2312,'Medical Examinations'!A2311:J4646,4,FALSE)</f>
        <v>Yes</v>
      </c>
      <c r="F2312" t="str">
        <f>VLOOKUP(A2312,'Medical Examinations'!A2311:J4646,4,FALSE)</f>
        <v>Yes</v>
      </c>
      <c r="G2312" t="str">
        <f>VLOOKUP(A2312,'Medical Examinations'!A2312:J4646,6,FALSE)</f>
        <v>No</v>
      </c>
      <c r="H2312">
        <f>VLOOKUP(A2312,'Medical Examinations'!A2312:J4646,7,FALSE)</f>
        <v>0</v>
      </c>
      <c r="I2312" s="8" t="str">
        <f>VLOOKUP(A2312,'Medical Examinations'!A2312:J4646,8,FALSE)</f>
        <v>No</v>
      </c>
      <c r="J2312" t="str">
        <f>VLOOKUP(A2312,'Medical Examinations'!A2312:J4646,9,FALSE)</f>
        <v>Overweight</v>
      </c>
      <c r="K2312" t="str">
        <f>VLOOKUP(A2312,'Medical Examinations'!A2312:J4646,10,FALSE)</f>
        <v>Normal</v>
      </c>
      <c r="L2312" s="14">
        <f>VLOOKUP(A2312,'Hospitalisation Details'!$A$1:$H$2344,2,FALSE)</f>
        <v>37122</v>
      </c>
      <c r="M2312">
        <f>VLOOKUP(A2312,'Hospitalisation Details'!$A$1:$H$2344,4,FALSE)</f>
        <v>964.71</v>
      </c>
      <c r="N2312" t="str">
        <f>VLOOKUP(A2312,'Hospitalisation Details'!$A$1:$H$2344,5,FALSE)</f>
        <v>tier - 3</v>
      </c>
      <c r="O2312" t="str">
        <f>VLOOKUP(A2312,'Hospitalisation Details'!$A$1:$H$2344,6,FALSE)</f>
        <v>tier - 2</v>
      </c>
      <c r="P2312" t="str">
        <f>VLOOKUP(A2312,'Hospitalisation Details'!$A$1:$H$2344,7,FALSE)</f>
        <v>R1013</v>
      </c>
      <c r="Q2312">
        <f>VLOOKUP(A2312,'Hospitalisation Details'!$A$1:$H$2344,8,FALSE)</f>
        <v>21</v>
      </c>
    </row>
    <row r="2313" spans="1:17" x14ac:dyDescent="0.3">
      <c r="A2313" t="s">
        <v>35</v>
      </c>
      <c r="B2313" t="str">
        <f>VLOOKUP(A2313, 'Customer Names'!$A$1:$D$2336,3,FALSE)</f>
        <v>Wilbur</v>
      </c>
      <c r="C2313">
        <f>VLOOKUP(A2313, 'Medical Examinations'!$A$1:$J$2336,2,FALSE)</f>
        <v>20.54</v>
      </c>
      <c r="D2313">
        <f>VLOOKUP(A2313,'Medical Examinations'!A2312:J4647,3,FALSE)</f>
        <v>4.2</v>
      </c>
      <c r="E2313" t="str">
        <f>VLOOKUP(A2313,'Medical Examinations'!A2312:J4647,4,FALSE)</f>
        <v>Yes</v>
      </c>
      <c r="F2313" t="str">
        <f>VLOOKUP(A2313,'Medical Examinations'!A2312:J4647,4,FALSE)</f>
        <v>Yes</v>
      </c>
      <c r="G2313" t="str">
        <f>VLOOKUP(A2313,'Medical Examinations'!A2313:J4647,6,FALSE)</f>
        <v>No</v>
      </c>
      <c r="H2313">
        <f>VLOOKUP(A2313,'Medical Examinations'!A2313:J4647,7,FALSE)</f>
        <v>1</v>
      </c>
      <c r="I2313" s="8" t="str">
        <f>VLOOKUP(A2313,'Medical Examinations'!A2313:J4647,8,FALSE)</f>
        <v>No</v>
      </c>
      <c r="J2313" t="str">
        <f>VLOOKUP(A2313,'Medical Examinations'!A2313:J4647,9,FALSE)</f>
        <v>Normal weight</v>
      </c>
      <c r="K2313" t="str">
        <f>VLOOKUP(A2313,'Medical Examinations'!A2313:J4647,10,FALSE)</f>
        <v>Normal</v>
      </c>
      <c r="L2313" s="14">
        <f>VLOOKUP(A2313,'Hospitalisation Details'!$A$1:$H$2344,2,FALSE)</f>
        <v>35000</v>
      </c>
      <c r="M2313">
        <f>VLOOKUP(A2313,'Hospitalisation Details'!$A$1:$H$2344,4,FALSE)</f>
        <v>928.59</v>
      </c>
      <c r="N2313" t="str">
        <f>VLOOKUP(A2313,'Hospitalisation Details'!$A$1:$H$2344,5,FALSE)</f>
        <v>tier - 3</v>
      </c>
      <c r="O2313" t="str">
        <f>VLOOKUP(A2313,'Hospitalisation Details'!$A$1:$H$2344,6,FALSE)</f>
        <v>tier - 1</v>
      </c>
      <c r="P2313" t="str">
        <f>VLOOKUP(A2313,'Hospitalisation Details'!$A$1:$H$2344,7,FALSE)</f>
        <v>R1013</v>
      </c>
      <c r="Q2313">
        <f>VLOOKUP(A2313,'Hospitalisation Details'!$A$1:$H$2344,8,FALSE)</f>
        <v>27</v>
      </c>
    </row>
    <row r="2314" spans="1:17" x14ac:dyDescent="0.3">
      <c r="A2314" t="s">
        <v>34</v>
      </c>
      <c r="B2314" t="str">
        <f>VLOOKUP(A2314, 'Customer Names'!$A$1:$D$2336,3,FALSE)</f>
        <v>Ditota</v>
      </c>
      <c r="C2314">
        <f>VLOOKUP(A2314, 'Medical Examinations'!$A$1:$J$2336,2,FALSE)</f>
        <v>20.13</v>
      </c>
      <c r="D2314">
        <f>VLOOKUP(A2314,'Medical Examinations'!A2313:J4648,3,FALSE)</f>
        <v>5.42</v>
      </c>
      <c r="E2314" t="str">
        <f>VLOOKUP(A2314,'Medical Examinations'!A2313:J4648,4,FALSE)</f>
        <v>No</v>
      </c>
      <c r="F2314" t="str">
        <f>VLOOKUP(A2314,'Medical Examinations'!A2313:J4648,4,FALSE)</f>
        <v>No</v>
      </c>
      <c r="G2314" t="str">
        <f>VLOOKUP(A2314,'Medical Examinations'!A2314:J4648,6,FALSE)</f>
        <v>No</v>
      </c>
      <c r="H2314">
        <f>VLOOKUP(A2314,'Medical Examinations'!A2314:J4648,7,FALSE)</f>
        <v>0</v>
      </c>
      <c r="I2314" s="8" t="str">
        <f>VLOOKUP(A2314,'Medical Examinations'!A2314:J4648,8,FALSE)</f>
        <v>No</v>
      </c>
      <c r="J2314" t="str">
        <f>VLOOKUP(A2314,'Medical Examinations'!A2314:J4648,9,FALSE)</f>
        <v>Normal weight</v>
      </c>
      <c r="K2314" t="str">
        <f>VLOOKUP(A2314,'Medical Examinations'!A2314:J4648,10,FALSE)</f>
        <v>Normal</v>
      </c>
      <c r="L2314" s="14">
        <f>VLOOKUP(A2314,'Hospitalisation Details'!$A$1:$H$2344,2,FALSE)</f>
        <v>34637</v>
      </c>
      <c r="M2314">
        <f>VLOOKUP(A2314,'Hospitalisation Details'!$A$1:$H$2344,4,FALSE)</f>
        <v>915.07</v>
      </c>
      <c r="N2314" t="str">
        <f>VLOOKUP(A2314,'Hospitalisation Details'!$A$1:$H$2344,5,FALSE)</f>
        <v>tier - 3</v>
      </c>
      <c r="O2314" t="str">
        <f>VLOOKUP(A2314,'Hospitalisation Details'!$A$1:$H$2344,6,FALSE)</f>
        <v>tier - 1</v>
      </c>
      <c r="P2314" t="str">
        <f>VLOOKUP(A2314,'Hospitalisation Details'!$A$1:$H$2344,7,FALSE)</f>
        <v>R1013</v>
      </c>
      <c r="Q2314">
        <f>VLOOKUP(A2314,'Hospitalisation Details'!$A$1:$H$2344,8,FALSE)</f>
        <v>28</v>
      </c>
    </row>
    <row r="2315" spans="1:17" x14ac:dyDescent="0.3">
      <c r="A2315" t="s">
        <v>33</v>
      </c>
      <c r="B2315" t="str">
        <f>VLOOKUP(A2315, 'Customer Names'!$A$1:$D$2336,3,FALSE)</f>
        <v>Horbol</v>
      </c>
      <c r="C2315">
        <f>VLOOKUP(A2315, 'Medical Examinations'!$A$1:$J$2336,2,FALSE)</f>
        <v>18.93</v>
      </c>
      <c r="D2315">
        <f>VLOOKUP(A2315,'Medical Examinations'!A2314:J4649,3,FALSE)</f>
        <v>6.11</v>
      </c>
      <c r="E2315" t="str">
        <f>VLOOKUP(A2315,'Medical Examinations'!A2314:J4649,4,FALSE)</f>
        <v>No</v>
      </c>
      <c r="F2315" t="str">
        <f>VLOOKUP(A2315,'Medical Examinations'!A2314:J4649,4,FALSE)</f>
        <v>No</v>
      </c>
      <c r="G2315" t="str">
        <f>VLOOKUP(A2315,'Medical Examinations'!A2315:J4649,6,FALSE)</f>
        <v>Yes</v>
      </c>
      <c r="H2315">
        <f>VLOOKUP(A2315,'Medical Examinations'!A2315:J4649,7,FALSE)</f>
        <v>1</v>
      </c>
      <c r="I2315" s="8" t="str">
        <f>VLOOKUP(A2315,'Medical Examinations'!A2315:J4649,8,FALSE)</f>
        <v>No</v>
      </c>
      <c r="J2315" t="str">
        <f>VLOOKUP(A2315,'Medical Examinations'!A2315:J4649,9,FALSE)</f>
        <v>Normal weight</v>
      </c>
      <c r="K2315" t="str">
        <f>VLOOKUP(A2315,'Medical Examinations'!A2315:J4649,10,FALSE)</f>
        <v>Prediabetes</v>
      </c>
      <c r="L2315" s="14">
        <f>VLOOKUP(A2315,'Hospitalisation Details'!$A$1:$H$2344,2,FALSE)</f>
        <v>34300</v>
      </c>
      <c r="M2315">
        <f>VLOOKUP(A2315,'Hospitalisation Details'!$A$1:$H$2344,4,FALSE)</f>
        <v>896.21</v>
      </c>
      <c r="N2315" t="str">
        <f>VLOOKUP(A2315,'Hospitalisation Details'!$A$1:$H$2344,5,FALSE)</f>
        <v>tier - 3</v>
      </c>
      <c r="O2315" t="str">
        <f>VLOOKUP(A2315,'Hospitalisation Details'!$A$1:$H$2344,6,FALSE)</f>
        <v>tier - 1</v>
      </c>
      <c r="P2315" t="str">
        <f>VLOOKUP(A2315,'Hospitalisation Details'!$A$1:$H$2344,7,FALSE)</f>
        <v>R1013</v>
      </c>
      <c r="Q2315">
        <f>VLOOKUP(A2315,'Hospitalisation Details'!$A$1:$H$2344,8,FALSE)</f>
        <v>29</v>
      </c>
    </row>
    <row r="2316" spans="1:17" x14ac:dyDescent="0.3">
      <c r="A2316" t="s">
        <v>32</v>
      </c>
      <c r="B2316" t="str">
        <f>VLOOKUP(A2316, 'Customer Names'!$A$1:$D$2336,3,FALSE)</f>
        <v>O'Rourke</v>
      </c>
      <c r="C2316">
        <f>VLOOKUP(A2316, 'Medical Examinations'!$A$1:$J$2336,2,FALSE)</f>
        <v>24.14</v>
      </c>
      <c r="D2316">
        <f>VLOOKUP(A2316,'Medical Examinations'!A2315:J4650,3,FALSE)</f>
        <v>5.29</v>
      </c>
      <c r="E2316" t="str">
        <f>VLOOKUP(A2316,'Medical Examinations'!A2315:J4650,4,FALSE)</f>
        <v>No</v>
      </c>
      <c r="F2316" t="str">
        <f>VLOOKUP(A2316,'Medical Examinations'!A2315:J4650,4,FALSE)</f>
        <v>No</v>
      </c>
      <c r="G2316" t="str">
        <f>VLOOKUP(A2316,'Medical Examinations'!A2316:J4650,6,FALSE)</f>
        <v>No</v>
      </c>
      <c r="H2316">
        <f>VLOOKUP(A2316,'Medical Examinations'!A2316:J4650,7,FALSE)</f>
        <v>1</v>
      </c>
      <c r="I2316" s="8" t="str">
        <f>VLOOKUP(A2316,'Medical Examinations'!A2316:J4650,8,FALSE)</f>
        <v>No</v>
      </c>
      <c r="J2316" t="str">
        <f>VLOOKUP(A2316,'Medical Examinations'!A2316:J4650,9,FALSE)</f>
        <v>Normal weight</v>
      </c>
      <c r="K2316" t="str">
        <f>VLOOKUP(A2316,'Medical Examinations'!A2316:J4650,10,FALSE)</f>
        <v>Normal</v>
      </c>
      <c r="L2316" s="14">
        <f>VLOOKUP(A2316,'Hospitalisation Details'!$A$1:$H$2344,2,FALSE)</f>
        <v>36848</v>
      </c>
      <c r="M2316">
        <f>VLOOKUP(A2316,'Hospitalisation Details'!$A$1:$H$2344,4,FALSE)</f>
        <v>865.41</v>
      </c>
      <c r="N2316" t="str">
        <f>VLOOKUP(A2316,'Hospitalisation Details'!$A$1:$H$2344,5,FALSE)</f>
        <v>tier - 3</v>
      </c>
      <c r="O2316" t="str">
        <f>VLOOKUP(A2316,'Hospitalisation Details'!$A$1:$H$2344,6,FALSE)</f>
        <v>tier - 1</v>
      </c>
      <c r="P2316" t="str">
        <f>VLOOKUP(A2316,'Hospitalisation Details'!$A$1:$H$2344,7,FALSE)</f>
        <v>R1013</v>
      </c>
      <c r="Q2316">
        <f>VLOOKUP(A2316,'Hospitalisation Details'!$A$1:$H$2344,8,FALSE)</f>
        <v>22</v>
      </c>
    </row>
    <row r="2317" spans="1:17" x14ac:dyDescent="0.3">
      <c r="A2317" t="s">
        <v>30</v>
      </c>
      <c r="B2317" t="str">
        <f>VLOOKUP(A2317, 'Customer Names'!$A$1:$D$2336,3,FALSE)</f>
        <v>Williams</v>
      </c>
      <c r="C2317">
        <f>VLOOKUP(A2317, 'Medical Examinations'!$A$1:$J$2336,2,FALSE)</f>
        <v>25.03</v>
      </c>
      <c r="D2317">
        <f>VLOOKUP(A2317,'Medical Examinations'!A2316:J4651,3,FALSE)</f>
        <v>5.91</v>
      </c>
      <c r="E2317" t="str">
        <f>VLOOKUP(A2317,'Medical Examinations'!A2316:J4651,4,FALSE)</f>
        <v>No</v>
      </c>
      <c r="F2317" t="str">
        <f>VLOOKUP(A2317,'Medical Examinations'!A2316:J4651,4,FALSE)</f>
        <v>No</v>
      </c>
      <c r="G2317" t="str">
        <f>VLOOKUP(A2317,'Medical Examinations'!A2317:J4651,6,FALSE)</f>
        <v>No</v>
      </c>
      <c r="H2317">
        <f>VLOOKUP(A2317,'Medical Examinations'!A2317:J4651,7,FALSE)</f>
        <v>1</v>
      </c>
      <c r="I2317" s="8" t="str">
        <f>VLOOKUP(A2317,'Medical Examinations'!A2317:J4651,8,FALSE)</f>
        <v>No</v>
      </c>
      <c r="J2317" t="str">
        <f>VLOOKUP(A2317,'Medical Examinations'!A2317:J4651,9,FALSE)</f>
        <v>Overweight</v>
      </c>
      <c r="K2317" t="str">
        <f>VLOOKUP(A2317,'Medical Examinations'!A2317:J4651,10,FALSE)</f>
        <v>Prediabetes</v>
      </c>
      <c r="L2317" s="14">
        <f>VLOOKUP(A2317,'Hospitalisation Details'!$A$1:$H$2344,2,FALSE)</f>
        <v>38267</v>
      </c>
      <c r="M2317">
        <f>VLOOKUP(A2317,'Hospitalisation Details'!$A$1:$H$2344,4,FALSE)</f>
        <v>830.52</v>
      </c>
      <c r="N2317" t="str">
        <f>VLOOKUP(A2317,'Hospitalisation Details'!$A$1:$H$2344,5,FALSE)</f>
        <v>tier - 3</v>
      </c>
      <c r="O2317" t="str">
        <f>VLOOKUP(A2317,'Hospitalisation Details'!$A$1:$H$2344,6,FALSE)</f>
        <v>tier - 2</v>
      </c>
      <c r="P2317" t="str">
        <f>VLOOKUP(A2317,'Hospitalisation Details'!$A$1:$H$2344,7,FALSE)</f>
        <v>R1011</v>
      </c>
      <c r="Q2317">
        <f>VLOOKUP(A2317,'Hospitalisation Details'!$A$1:$H$2344,8,FALSE)</f>
        <v>18</v>
      </c>
    </row>
    <row r="2318" spans="1:17" x14ac:dyDescent="0.3">
      <c r="A2318" t="s">
        <v>29</v>
      </c>
      <c r="B2318" t="str">
        <f>VLOOKUP(A2318, 'Customer Names'!$A$1:$D$2336,3,FALSE)</f>
        <v>Murakami</v>
      </c>
      <c r="C2318">
        <f>VLOOKUP(A2318, 'Medical Examinations'!$A$1:$J$2336,2,FALSE)</f>
        <v>20.47</v>
      </c>
      <c r="D2318">
        <f>VLOOKUP(A2318,'Medical Examinations'!A2317:J4652,3,FALSE)</f>
        <v>5.81</v>
      </c>
      <c r="E2318" t="str">
        <f>VLOOKUP(A2318,'Medical Examinations'!A2317:J4652,4,FALSE)</f>
        <v>Yes</v>
      </c>
      <c r="F2318" t="str">
        <f>VLOOKUP(A2318,'Medical Examinations'!A2317:J4652,4,FALSE)</f>
        <v>Yes</v>
      </c>
      <c r="G2318" t="str">
        <f>VLOOKUP(A2318,'Medical Examinations'!A2318:J4652,6,FALSE)</f>
        <v>No</v>
      </c>
      <c r="H2318">
        <f>VLOOKUP(A2318,'Medical Examinations'!A2318:J4652,7,FALSE)</f>
        <v>1</v>
      </c>
      <c r="I2318" s="8" t="str">
        <f>VLOOKUP(A2318,'Medical Examinations'!A2318:J4652,8,FALSE)</f>
        <v>No</v>
      </c>
      <c r="J2318" t="str">
        <f>VLOOKUP(A2318,'Medical Examinations'!A2318:J4652,9,FALSE)</f>
        <v>Normal weight</v>
      </c>
      <c r="K2318" t="str">
        <f>VLOOKUP(A2318,'Medical Examinations'!A2318:J4652,10,FALSE)</f>
        <v>Prediabetes</v>
      </c>
      <c r="L2318" s="14">
        <f>VLOOKUP(A2318,'Hospitalisation Details'!$A$1:$H$2344,2,FALSE)</f>
        <v>35040</v>
      </c>
      <c r="M2318">
        <f>VLOOKUP(A2318,'Hospitalisation Details'!$A$1:$H$2344,4,FALSE)</f>
        <v>773.54</v>
      </c>
      <c r="N2318" t="str">
        <f>VLOOKUP(A2318,'Hospitalisation Details'!$A$1:$H$2344,5,FALSE)</f>
        <v>tier - 3</v>
      </c>
      <c r="O2318" t="str">
        <f>VLOOKUP(A2318,'Hospitalisation Details'!$A$1:$H$2344,6,FALSE)</f>
        <v>tier - 2</v>
      </c>
      <c r="P2318" t="str">
        <f>VLOOKUP(A2318,'Hospitalisation Details'!$A$1:$H$2344,7,FALSE)</f>
        <v>R1013</v>
      </c>
      <c r="Q2318">
        <f>VLOOKUP(A2318,'Hospitalisation Details'!$A$1:$H$2344,8,FALSE)</f>
        <v>27</v>
      </c>
    </row>
    <row r="2319" spans="1:17" x14ac:dyDescent="0.3">
      <c r="A2319" t="s">
        <v>28</v>
      </c>
      <c r="B2319" t="str">
        <f>VLOOKUP(A2319, 'Customer Names'!$A$1:$D$2336,3,FALSE)</f>
        <v>Gagnon</v>
      </c>
      <c r="C2319">
        <f>VLOOKUP(A2319, 'Medical Examinations'!$A$1:$J$2336,2,FALSE)</f>
        <v>18.82</v>
      </c>
      <c r="D2319">
        <f>VLOOKUP(A2319,'Medical Examinations'!A2318:J4653,3,FALSE)</f>
        <v>5.51</v>
      </c>
      <c r="E2319" t="str">
        <f>VLOOKUP(A2319,'Medical Examinations'!A2318:J4653,4,FALSE)</f>
        <v>Yes</v>
      </c>
      <c r="F2319" t="str">
        <f>VLOOKUP(A2319,'Medical Examinations'!A2318:J4653,4,FALSE)</f>
        <v>Yes</v>
      </c>
      <c r="G2319" t="str">
        <f>VLOOKUP(A2319,'Medical Examinations'!A2319:J4653,6,FALSE)</f>
        <v>No</v>
      </c>
      <c r="H2319">
        <f>VLOOKUP(A2319,'Medical Examinations'!A2319:J4653,7,FALSE)</f>
        <v>0</v>
      </c>
      <c r="I2319" s="8" t="str">
        <f>VLOOKUP(A2319,'Medical Examinations'!A2319:J4653,8,FALSE)</f>
        <v>No</v>
      </c>
      <c r="J2319" t="str">
        <f>VLOOKUP(A2319,'Medical Examinations'!A2319:J4653,9,FALSE)</f>
        <v>Normal weight</v>
      </c>
      <c r="K2319" t="str">
        <f>VLOOKUP(A2319,'Medical Examinations'!A2319:J4653,10,FALSE)</f>
        <v>Normal</v>
      </c>
      <c r="L2319" s="14">
        <f>VLOOKUP(A2319,'Hospitalisation Details'!$A$1:$H$2344,2,FALSE)</f>
        <v>35326</v>
      </c>
      <c r="M2319">
        <f>VLOOKUP(A2319,'Hospitalisation Details'!$A$1:$H$2344,4,FALSE)</f>
        <v>770.38</v>
      </c>
      <c r="N2319" t="str">
        <f>VLOOKUP(A2319,'Hospitalisation Details'!$A$1:$H$2344,5,FALSE)</f>
        <v>tier - 3</v>
      </c>
      <c r="O2319" t="str">
        <f>VLOOKUP(A2319,'Hospitalisation Details'!$A$1:$H$2344,6,FALSE)</f>
        <v>tier - 2</v>
      </c>
      <c r="P2319" t="str">
        <f>VLOOKUP(A2319,'Hospitalisation Details'!$A$1:$H$2344,7,FALSE)</f>
        <v>R1012</v>
      </c>
      <c r="Q2319">
        <f>VLOOKUP(A2319,'Hospitalisation Details'!$A$1:$H$2344,8,FALSE)</f>
        <v>26</v>
      </c>
    </row>
    <row r="2320" spans="1:17" x14ac:dyDescent="0.3">
      <c r="A2320" t="s">
        <v>27</v>
      </c>
      <c r="B2320" t="str">
        <f>VLOOKUP(A2320, 'Customer Names'!$A$1:$D$2336,3,FALSE)</f>
        <v>Petermann</v>
      </c>
      <c r="C2320">
        <f>VLOOKUP(A2320, 'Medical Examinations'!$A$1:$J$2336,2,FALSE)</f>
        <v>17.079999999999998</v>
      </c>
      <c r="D2320">
        <f>VLOOKUP(A2320,'Medical Examinations'!A2319:J4654,3,FALSE)</f>
        <v>5.73</v>
      </c>
      <c r="E2320" t="str">
        <f>VLOOKUP(A2320,'Medical Examinations'!A2319:J4654,4,FALSE)</f>
        <v>No</v>
      </c>
      <c r="F2320" t="str">
        <f>VLOOKUP(A2320,'Medical Examinations'!A2319:J4654,4,FALSE)</f>
        <v>No</v>
      </c>
      <c r="G2320" t="str">
        <f>VLOOKUP(A2320,'Medical Examinations'!A2320:J4654,6,FALSE)</f>
        <v>Yes</v>
      </c>
      <c r="H2320">
        <f>VLOOKUP(A2320,'Medical Examinations'!A2320:J4654,7,FALSE)</f>
        <v>1</v>
      </c>
      <c r="I2320" s="8" t="str">
        <f>VLOOKUP(A2320,'Medical Examinations'!A2320:J4654,8,FALSE)</f>
        <v>No</v>
      </c>
      <c r="J2320" t="str">
        <f>VLOOKUP(A2320,'Medical Examinations'!A2320:J4654,9,FALSE)</f>
        <v>Underweight</v>
      </c>
      <c r="K2320" t="str">
        <f>VLOOKUP(A2320,'Medical Examinations'!A2320:J4654,10,FALSE)</f>
        <v>Prediabetes</v>
      </c>
      <c r="L2320" s="14">
        <f>VLOOKUP(A2320,'Hospitalisation Details'!$A$1:$H$2344,2,FALSE)</f>
        <v>34148</v>
      </c>
      <c r="M2320">
        <f>VLOOKUP(A2320,'Hospitalisation Details'!$A$1:$H$2344,4,FALSE)</f>
        <v>770</v>
      </c>
      <c r="N2320" t="str">
        <f>VLOOKUP(A2320,'Hospitalisation Details'!$A$1:$H$2344,5,FALSE)</f>
        <v>tier - 3</v>
      </c>
      <c r="O2320" t="str">
        <f>VLOOKUP(A2320,'Hospitalisation Details'!$A$1:$H$2344,6,FALSE)</f>
        <v>tier - 3</v>
      </c>
      <c r="P2320" t="str">
        <f>VLOOKUP(A2320,'Hospitalisation Details'!$A$1:$H$2344,7,FALSE)</f>
        <v>R1013</v>
      </c>
      <c r="Q2320">
        <f>VLOOKUP(A2320,'Hospitalisation Details'!$A$1:$H$2344,8,FALSE)</f>
        <v>29</v>
      </c>
    </row>
    <row r="2321" spans="1:17" x14ac:dyDescent="0.3">
      <c r="A2321" t="s">
        <v>26</v>
      </c>
      <c r="B2321" t="str">
        <f>VLOOKUP(A2321, 'Customer Names'!$A$1:$D$2336,3,FALSE)</f>
        <v>Graves - Rostro</v>
      </c>
      <c r="C2321">
        <f>VLOOKUP(A2321, 'Medical Examinations'!$A$1:$J$2336,2,FALSE)</f>
        <v>19.21</v>
      </c>
      <c r="D2321">
        <f>VLOOKUP(A2321,'Medical Examinations'!A2320:J4655,3,FALSE)</f>
        <v>5.53</v>
      </c>
      <c r="E2321" t="str">
        <f>VLOOKUP(A2321,'Medical Examinations'!A2320:J4655,4,FALSE)</f>
        <v>Yes</v>
      </c>
      <c r="F2321" t="str">
        <f>VLOOKUP(A2321,'Medical Examinations'!A2320:J4655,4,FALSE)</f>
        <v>Yes</v>
      </c>
      <c r="G2321" t="str">
        <f>VLOOKUP(A2321,'Medical Examinations'!A2321:J4655,6,FALSE)</f>
        <v>No</v>
      </c>
      <c r="H2321">
        <f>VLOOKUP(A2321,'Medical Examinations'!A2321:J4655,7,FALSE)</f>
        <v>0</v>
      </c>
      <c r="I2321" s="8" t="str">
        <f>VLOOKUP(A2321,'Medical Examinations'!A2321:J4655,8,FALSE)</f>
        <v>No</v>
      </c>
      <c r="J2321" t="str">
        <f>VLOOKUP(A2321,'Medical Examinations'!A2321:J4655,9,FALSE)</f>
        <v>Normal weight</v>
      </c>
      <c r="K2321" t="str">
        <f>VLOOKUP(A2321,'Medical Examinations'!A2321:J4655,10,FALSE)</f>
        <v>Normal</v>
      </c>
      <c r="L2321" s="14">
        <f>VLOOKUP(A2321,'Hospitalisation Details'!$A$1:$H$2344,2,FALSE)</f>
        <v>35360</v>
      </c>
      <c r="M2321">
        <f>VLOOKUP(A2321,'Hospitalisation Details'!$A$1:$H$2344,4,FALSE)</f>
        <v>760</v>
      </c>
      <c r="N2321" t="str">
        <f>VLOOKUP(A2321,'Hospitalisation Details'!$A$1:$H$2344,5,FALSE)</f>
        <v>tier - 3</v>
      </c>
      <c r="O2321" t="str">
        <f>VLOOKUP(A2321,'Hospitalisation Details'!$A$1:$H$2344,6,FALSE)</f>
        <v>tier - 3</v>
      </c>
      <c r="P2321" t="str">
        <f>VLOOKUP(A2321,'Hospitalisation Details'!$A$1:$H$2344,7,FALSE)</f>
        <v>R1013</v>
      </c>
      <c r="Q2321">
        <f>VLOOKUP(A2321,'Hospitalisation Details'!$A$1:$H$2344,8,FALSE)</f>
        <v>26</v>
      </c>
    </row>
    <row r="2322" spans="1:17" x14ac:dyDescent="0.3">
      <c r="A2322" t="s">
        <v>25</v>
      </c>
      <c r="B2322" t="str">
        <f>VLOOKUP(A2322, 'Customer Names'!$A$1:$D$2336,3,FALSE)</f>
        <v>Danielson</v>
      </c>
      <c r="C2322">
        <f>VLOOKUP(A2322, 'Medical Examinations'!$A$1:$J$2336,2,FALSE)</f>
        <v>17.86</v>
      </c>
      <c r="D2322">
        <f>VLOOKUP(A2322,'Medical Examinations'!A2321:J4656,3,FALSE)</f>
        <v>5.43</v>
      </c>
      <c r="E2322" t="str">
        <f>VLOOKUP(A2322,'Medical Examinations'!A2321:J4656,4,FALSE)</f>
        <v>No</v>
      </c>
      <c r="F2322" t="str">
        <f>VLOOKUP(A2322,'Medical Examinations'!A2321:J4656,4,FALSE)</f>
        <v>No</v>
      </c>
      <c r="G2322" t="str">
        <f>VLOOKUP(A2322,'Medical Examinations'!A2322:J4656,6,FALSE)</f>
        <v>Yes</v>
      </c>
      <c r="H2322">
        <f>VLOOKUP(A2322,'Medical Examinations'!A2322:J4656,7,FALSE)</f>
        <v>1</v>
      </c>
      <c r="I2322" s="8" t="str">
        <f>VLOOKUP(A2322,'Medical Examinations'!A2322:J4656,8,FALSE)</f>
        <v>No</v>
      </c>
      <c r="J2322" t="str">
        <f>VLOOKUP(A2322,'Medical Examinations'!A2322:J4656,9,FALSE)</f>
        <v>Underweight</v>
      </c>
      <c r="K2322" t="str">
        <f>VLOOKUP(A2322,'Medical Examinations'!A2322:J4656,10,FALSE)</f>
        <v>Normal</v>
      </c>
      <c r="L2322" s="14">
        <f>VLOOKUP(A2322,'Hospitalisation Details'!$A$1:$H$2344,2,FALSE)</f>
        <v>34190</v>
      </c>
      <c r="M2322">
        <f>VLOOKUP(A2322,'Hospitalisation Details'!$A$1:$H$2344,4,FALSE)</f>
        <v>760</v>
      </c>
      <c r="N2322" t="str">
        <f>VLOOKUP(A2322,'Hospitalisation Details'!$A$1:$H$2344,5,FALSE)</f>
        <v>tier - 3</v>
      </c>
      <c r="O2322" t="str">
        <f>VLOOKUP(A2322,'Hospitalisation Details'!$A$1:$H$2344,6,FALSE)</f>
        <v>tier - 1</v>
      </c>
      <c r="P2322" t="str">
        <f>VLOOKUP(A2322,'Hospitalisation Details'!$A$1:$H$2344,7,FALSE)</f>
        <v>R1013</v>
      </c>
      <c r="Q2322">
        <f>VLOOKUP(A2322,'Hospitalisation Details'!$A$1:$H$2344,8,FALSE)</f>
        <v>29</v>
      </c>
    </row>
    <row r="2323" spans="1:17" x14ac:dyDescent="0.3">
      <c r="A2323" t="s">
        <v>24</v>
      </c>
      <c r="B2323" t="str">
        <f>VLOOKUP(A2323, 'Customer Names'!$A$1:$D$2336,3,FALSE)</f>
        <v>Street</v>
      </c>
      <c r="C2323">
        <f>VLOOKUP(A2323, 'Medical Examinations'!$A$1:$J$2336,2,FALSE)</f>
        <v>21.38</v>
      </c>
      <c r="D2323">
        <f>VLOOKUP(A2323,'Medical Examinations'!A2322:J4657,3,FALSE)</f>
        <v>8.01</v>
      </c>
      <c r="E2323" t="str">
        <f>VLOOKUP(A2323,'Medical Examinations'!A2322:J4657,4,FALSE)</f>
        <v>No</v>
      </c>
      <c r="F2323" t="str">
        <f>VLOOKUP(A2323,'Medical Examinations'!A2322:J4657,4,FALSE)</f>
        <v>No</v>
      </c>
      <c r="G2323" t="str">
        <f>VLOOKUP(A2323,'Medical Examinations'!A2323:J4657,6,FALSE)</f>
        <v>No</v>
      </c>
      <c r="H2323">
        <f>VLOOKUP(A2323,'Medical Examinations'!A2323:J4657,7,FALSE)</f>
        <v>0</v>
      </c>
      <c r="I2323" s="8" t="str">
        <f>VLOOKUP(A2323,'Medical Examinations'!A2323:J4657,8,FALSE)</f>
        <v>No</v>
      </c>
      <c r="J2323" t="str">
        <f>VLOOKUP(A2323,'Medical Examinations'!A2323:J4657,9,FALSE)</f>
        <v>Normal weight</v>
      </c>
      <c r="K2323" t="str">
        <f>VLOOKUP(A2323,'Medical Examinations'!A2323:J4657,10,FALSE)</f>
        <v>Diabetes</v>
      </c>
      <c r="L2323" s="14">
        <f>VLOOKUP(A2323,'Hospitalisation Details'!$A$1:$H$2344,2,FALSE)</f>
        <v>37518</v>
      </c>
      <c r="M2323">
        <f>VLOOKUP(A2323,'Hospitalisation Details'!$A$1:$H$2344,4,FALSE)</f>
        <v>750</v>
      </c>
      <c r="N2323" t="str">
        <f>VLOOKUP(A2323,'Hospitalisation Details'!$A$1:$H$2344,5,FALSE)</f>
        <v>tier - 3</v>
      </c>
      <c r="O2323" t="str">
        <f>VLOOKUP(A2323,'Hospitalisation Details'!$A$1:$H$2344,6,FALSE)</f>
        <v>tier - 1</v>
      </c>
      <c r="P2323" t="str">
        <f>VLOOKUP(A2323,'Hospitalisation Details'!$A$1:$H$2344,7,FALSE)</f>
        <v>R1012</v>
      </c>
      <c r="Q2323">
        <f>VLOOKUP(A2323,'Hospitalisation Details'!$A$1:$H$2344,8,FALSE)</f>
        <v>20</v>
      </c>
    </row>
    <row r="2324" spans="1:17" x14ac:dyDescent="0.3">
      <c r="A2324" t="s">
        <v>23</v>
      </c>
      <c r="B2324" t="str">
        <f>VLOOKUP(A2324, 'Customer Names'!$A$1:$D$2336,3,FALSE)</f>
        <v>Buss</v>
      </c>
      <c r="C2324">
        <f>VLOOKUP(A2324, 'Medical Examinations'!$A$1:$J$2336,2,FALSE)</f>
        <v>23.35</v>
      </c>
      <c r="D2324">
        <f>VLOOKUP(A2324,'Medical Examinations'!A2323:J4658,3,FALSE)</f>
        <v>5.94</v>
      </c>
      <c r="E2324" t="str">
        <f>VLOOKUP(A2324,'Medical Examinations'!A2323:J4658,4,FALSE)</f>
        <v>No</v>
      </c>
      <c r="F2324" t="str">
        <f>VLOOKUP(A2324,'Medical Examinations'!A2323:J4658,4,FALSE)</f>
        <v>No</v>
      </c>
      <c r="G2324" t="str">
        <f>VLOOKUP(A2324,'Medical Examinations'!A2324:J4658,6,FALSE)</f>
        <v>No</v>
      </c>
      <c r="H2324">
        <f>VLOOKUP(A2324,'Medical Examinations'!A2324:J4658,7,FALSE)</f>
        <v>0</v>
      </c>
      <c r="I2324" s="8" t="str">
        <f>VLOOKUP(A2324,'Medical Examinations'!A2324:J4658,8,FALSE)</f>
        <v>No</v>
      </c>
      <c r="J2324" t="str">
        <f>VLOOKUP(A2324,'Medical Examinations'!A2324:J4658,9,FALSE)</f>
        <v>Normal weight</v>
      </c>
      <c r="K2324" t="str">
        <f>VLOOKUP(A2324,'Medical Examinations'!A2324:J4658,10,FALSE)</f>
        <v>Prediabetes</v>
      </c>
      <c r="L2324" s="14">
        <f>VLOOKUP(A2324,'Hospitalisation Details'!$A$1:$H$2344,2,FALSE)</f>
        <v>36508</v>
      </c>
      <c r="M2324">
        <f>VLOOKUP(A2324,'Hospitalisation Details'!$A$1:$H$2344,4,FALSE)</f>
        <v>722.99</v>
      </c>
      <c r="N2324" t="str">
        <f>VLOOKUP(A2324,'Hospitalisation Details'!$A$1:$H$2344,5,FALSE)</f>
        <v>tier - 3</v>
      </c>
      <c r="O2324" t="str">
        <f>VLOOKUP(A2324,'Hospitalisation Details'!$A$1:$H$2344,6,FALSE)</f>
        <v>tier - 1</v>
      </c>
      <c r="P2324" t="str">
        <f>VLOOKUP(A2324,'Hospitalisation Details'!$A$1:$H$2344,7,FALSE)</f>
        <v>R1013</v>
      </c>
      <c r="Q2324">
        <f>VLOOKUP(A2324,'Hospitalisation Details'!$A$1:$H$2344,8,FALSE)</f>
        <v>23</v>
      </c>
    </row>
    <row r="2325" spans="1:17" x14ac:dyDescent="0.3">
      <c r="A2325" t="s">
        <v>22</v>
      </c>
      <c r="B2325" t="str">
        <f>VLOOKUP(A2325, 'Customer Names'!$A$1:$D$2336,3,FALSE)</f>
        <v>Duffy</v>
      </c>
      <c r="C2325">
        <f>VLOOKUP(A2325, 'Medical Examinations'!$A$1:$J$2336,2,FALSE)</f>
        <v>22.24</v>
      </c>
      <c r="D2325">
        <f>VLOOKUP(A2325,'Medical Examinations'!A2324:J4659,3,FALSE)</f>
        <v>5.04</v>
      </c>
      <c r="E2325" t="str">
        <f>VLOOKUP(A2325,'Medical Examinations'!A2324:J4659,4,FALSE)</f>
        <v>No</v>
      </c>
      <c r="F2325" t="str">
        <f>VLOOKUP(A2325,'Medical Examinations'!A2324:J4659,4,FALSE)</f>
        <v>No</v>
      </c>
      <c r="G2325" t="str">
        <f>VLOOKUP(A2325,'Medical Examinations'!A2325:J4659,6,FALSE)</f>
        <v>No</v>
      </c>
      <c r="H2325">
        <f>VLOOKUP(A2325,'Medical Examinations'!A2325:J4659,7,FALSE)</f>
        <v>0</v>
      </c>
      <c r="I2325" s="8" t="str">
        <f>VLOOKUP(A2325,'Medical Examinations'!A2325:J4659,8,FALSE)</f>
        <v>No</v>
      </c>
      <c r="J2325" t="str">
        <f>VLOOKUP(A2325,'Medical Examinations'!A2325:J4659,9,FALSE)</f>
        <v>Normal weight</v>
      </c>
      <c r="K2325" t="str">
        <f>VLOOKUP(A2325,'Medical Examinations'!A2325:J4659,10,FALSE)</f>
        <v>Normal</v>
      </c>
      <c r="L2325" s="14">
        <f>VLOOKUP(A2325,'Hospitalisation Details'!$A$1:$H$2344,2,FALSE)</f>
        <v>36520</v>
      </c>
      <c r="M2325">
        <f>VLOOKUP(A2325,'Hospitalisation Details'!$A$1:$H$2344,4,FALSE)</f>
        <v>700</v>
      </c>
      <c r="N2325" t="str">
        <f>VLOOKUP(A2325,'Hospitalisation Details'!$A$1:$H$2344,5,FALSE)</f>
        <v>tier - 2</v>
      </c>
      <c r="O2325" t="str">
        <f>VLOOKUP(A2325,'Hospitalisation Details'!$A$1:$H$2344,6,FALSE)</f>
        <v>tier - 3</v>
      </c>
      <c r="P2325" t="str">
        <f>VLOOKUP(A2325,'Hospitalisation Details'!$A$1:$H$2344,7,FALSE)</f>
        <v>R1013</v>
      </c>
      <c r="Q2325">
        <f>VLOOKUP(A2325,'Hospitalisation Details'!$A$1:$H$2344,8,FALSE)</f>
        <v>23</v>
      </c>
    </row>
    <row r="2326" spans="1:17" x14ac:dyDescent="0.3">
      <c r="A2326" t="s">
        <v>21</v>
      </c>
      <c r="B2326" t="str">
        <f>VLOOKUP(A2326, 'Customer Names'!$A$1:$D$2336,3,FALSE)</f>
        <v>Hines</v>
      </c>
      <c r="C2326">
        <f>VLOOKUP(A2326, 'Medical Examinations'!$A$1:$J$2336,2,FALSE)</f>
        <v>24.76</v>
      </c>
      <c r="D2326">
        <f>VLOOKUP(A2326,'Medical Examinations'!A2325:J4660,3,FALSE)</f>
        <v>4.54</v>
      </c>
      <c r="E2326" t="str">
        <f>VLOOKUP(A2326,'Medical Examinations'!A2325:J4660,4,FALSE)</f>
        <v>Yes</v>
      </c>
      <c r="F2326" t="str">
        <f>VLOOKUP(A2326,'Medical Examinations'!A2325:J4660,4,FALSE)</f>
        <v>Yes</v>
      </c>
      <c r="G2326" t="str">
        <f>VLOOKUP(A2326,'Medical Examinations'!A2326:J4660,6,FALSE)</f>
        <v>No</v>
      </c>
      <c r="H2326">
        <f>VLOOKUP(A2326,'Medical Examinations'!A2326:J4660,7,FALSE)</f>
        <v>0</v>
      </c>
      <c r="I2326" s="8" t="str">
        <f>VLOOKUP(A2326,'Medical Examinations'!A2326:J4660,8,FALSE)</f>
        <v>No</v>
      </c>
      <c r="J2326" t="str">
        <f>VLOOKUP(A2326,'Medical Examinations'!A2326:J4660,9,FALSE)</f>
        <v>Normal weight</v>
      </c>
      <c r="K2326" t="str">
        <f>VLOOKUP(A2326,'Medical Examinations'!A2326:J4660,10,FALSE)</f>
        <v>Normal</v>
      </c>
      <c r="L2326" s="14">
        <f>VLOOKUP(A2326,'Hospitalisation Details'!$A$1:$H$2344,2,FALSE)</f>
        <v>37146</v>
      </c>
      <c r="M2326">
        <f>VLOOKUP(A2326,'Hospitalisation Details'!$A$1:$H$2344,4,FALSE)</f>
        <v>687.54</v>
      </c>
      <c r="N2326" t="str">
        <f>VLOOKUP(A2326,'Hospitalisation Details'!$A$1:$H$2344,5,FALSE)</f>
        <v>tier - 3</v>
      </c>
      <c r="O2326" t="str">
        <f>VLOOKUP(A2326,'Hospitalisation Details'!$A$1:$H$2344,6,FALSE)</f>
        <v>tier - 2</v>
      </c>
      <c r="P2326" t="str">
        <f>VLOOKUP(A2326,'Hospitalisation Details'!$A$1:$H$2344,7,FALSE)</f>
        <v>R1013</v>
      </c>
      <c r="Q2326">
        <f>VLOOKUP(A2326,'Hospitalisation Details'!$A$1:$H$2344,8,FALSE)</f>
        <v>21</v>
      </c>
    </row>
    <row r="2327" spans="1:17" x14ac:dyDescent="0.3">
      <c r="A2327" t="s">
        <v>20</v>
      </c>
      <c r="B2327" t="str">
        <f>VLOOKUP(A2327, 'Customer Names'!$A$1:$D$2336,3,FALSE)</f>
        <v>Castro</v>
      </c>
      <c r="C2327">
        <f>VLOOKUP(A2327, 'Medical Examinations'!$A$1:$J$2336,2,FALSE)</f>
        <v>20.100000000000001</v>
      </c>
      <c r="D2327">
        <f>VLOOKUP(A2327,'Medical Examinations'!A2326:J4661,3,FALSE)</f>
        <v>5.6</v>
      </c>
      <c r="E2327" t="str">
        <f>VLOOKUP(A2327,'Medical Examinations'!A2326:J4661,4,FALSE)</f>
        <v>Yes</v>
      </c>
      <c r="F2327" t="str">
        <f>VLOOKUP(A2327,'Medical Examinations'!A2326:J4661,4,FALSE)</f>
        <v>Yes</v>
      </c>
      <c r="G2327" t="str">
        <f>VLOOKUP(A2327,'Medical Examinations'!A2327:J4661,6,FALSE)</f>
        <v>Yes</v>
      </c>
      <c r="H2327">
        <f>VLOOKUP(A2327,'Medical Examinations'!A2327:J4661,7,FALSE)</f>
        <v>1</v>
      </c>
      <c r="I2327" s="8" t="str">
        <f>VLOOKUP(A2327,'Medical Examinations'!A2327:J4661,8,FALSE)</f>
        <v>No</v>
      </c>
      <c r="J2327" t="str">
        <f>VLOOKUP(A2327,'Medical Examinations'!A2327:J4661,9,FALSE)</f>
        <v>Normal weight</v>
      </c>
      <c r="K2327" t="str">
        <f>VLOOKUP(A2327,'Medical Examinations'!A2327:J4661,10,FALSE)</f>
        <v>Normal</v>
      </c>
      <c r="L2327" s="14">
        <f>VLOOKUP(A2327,'Hospitalisation Details'!$A$1:$H$2344,2,FALSE)</f>
        <v>35743</v>
      </c>
      <c r="M2327">
        <f>VLOOKUP(A2327,'Hospitalisation Details'!$A$1:$H$2344,4,FALSE)</f>
        <v>670</v>
      </c>
      <c r="N2327" t="str">
        <f>VLOOKUP(A2327,'Hospitalisation Details'!$A$1:$H$2344,5,FALSE)</f>
        <v>tier - 3</v>
      </c>
      <c r="O2327" t="str">
        <f>VLOOKUP(A2327,'Hospitalisation Details'!$A$1:$H$2344,6,FALSE)</f>
        <v>tier - 3</v>
      </c>
      <c r="P2327" t="str">
        <f>VLOOKUP(A2327,'Hospitalisation Details'!$A$1:$H$2344,7,FALSE)</f>
        <v>R1013</v>
      </c>
      <c r="Q2327">
        <f>VLOOKUP(A2327,'Hospitalisation Details'!$A$1:$H$2344,8,FALSE)</f>
        <v>25</v>
      </c>
    </row>
    <row r="2328" spans="1:17" x14ac:dyDescent="0.3">
      <c r="A2328" t="s">
        <v>19</v>
      </c>
      <c r="B2328" t="str">
        <f>VLOOKUP(A2328, 'Customer Names'!$A$1:$D$2336,3,FALSE)</f>
        <v>Howell</v>
      </c>
      <c r="C2328">
        <f>VLOOKUP(A2328, 'Medical Examinations'!$A$1:$J$2336,2,FALSE)</f>
        <v>21.77</v>
      </c>
      <c r="D2328">
        <f>VLOOKUP(A2328,'Medical Examinations'!A2327:J4662,3,FALSE)</f>
        <v>10.67</v>
      </c>
      <c r="E2328" t="str">
        <f>VLOOKUP(A2328,'Medical Examinations'!A2327:J4662,4,FALSE)</f>
        <v>No</v>
      </c>
      <c r="F2328" t="str">
        <f>VLOOKUP(A2328,'Medical Examinations'!A2327:J4662,4,FALSE)</f>
        <v>No</v>
      </c>
      <c r="G2328" t="str">
        <f>VLOOKUP(A2328,'Medical Examinations'!A2328:J4662,6,FALSE)</f>
        <v>No</v>
      </c>
      <c r="H2328">
        <f>VLOOKUP(A2328,'Medical Examinations'!A2328:J4662,7,FALSE)</f>
        <v>0</v>
      </c>
      <c r="I2328" s="8" t="str">
        <f>VLOOKUP(A2328,'Medical Examinations'!A2328:J4662,8,FALSE)</f>
        <v>No</v>
      </c>
      <c r="J2328" t="str">
        <f>VLOOKUP(A2328,'Medical Examinations'!A2328:J4662,9,FALSE)</f>
        <v>Normal weight</v>
      </c>
      <c r="K2328" t="str">
        <f>VLOOKUP(A2328,'Medical Examinations'!A2328:J4662,10,FALSE)</f>
        <v>Diabetes</v>
      </c>
      <c r="L2328" s="14">
        <f>VLOOKUP(A2328,'Hospitalisation Details'!$A$1:$H$2344,2,FALSE)</f>
        <v>37589</v>
      </c>
      <c r="M2328">
        <f>VLOOKUP(A2328,'Hospitalisation Details'!$A$1:$H$2344,4,FALSE)</f>
        <v>668</v>
      </c>
      <c r="N2328" t="str">
        <f>VLOOKUP(A2328,'Hospitalisation Details'!$A$1:$H$2344,5,FALSE)</f>
        <v>tier - 3</v>
      </c>
      <c r="O2328" t="str">
        <f>VLOOKUP(A2328,'Hospitalisation Details'!$A$1:$H$2344,6,FALSE)</f>
        <v>tier - 2</v>
      </c>
      <c r="P2328" t="str">
        <f>VLOOKUP(A2328,'Hospitalisation Details'!$A$1:$H$2344,7,FALSE)</f>
        <v>R1012</v>
      </c>
      <c r="Q2328">
        <f>VLOOKUP(A2328,'Hospitalisation Details'!$A$1:$H$2344,8,FALSE)</f>
        <v>20</v>
      </c>
    </row>
    <row r="2329" spans="1:17" x14ac:dyDescent="0.3">
      <c r="A2329" t="s">
        <v>18</v>
      </c>
      <c r="B2329" t="str">
        <f>VLOOKUP(A2329, 'Customer Names'!$A$1:$D$2336,3,FALSE)</f>
        <v>Avery</v>
      </c>
      <c r="C2329">
        <f>VLOOKUP(A2329, 'Medical Examinations'!$A$1:$J$2336,2,FALSE)</f>
        <v>17.82</v>
      </c>
      <c r="D2329">
        <f>VLOOKUP(A2329,'Medical Examinations'!A2328:J4663,3,FALSE)</f>
        <v>5.26</v>
      </c>
      <c r="E2329" t="str">
        <f>VLOOKUP(A2329,'Medical Examinations'!A2328:J4663,4,FALSE)</f>
        <v>Yes</v>
      </c>
      <c r="F2329" t="str">
        <f>VLOOKUP(A2329,'Medical Examinations'!A2328:J4663,4,FALSE)</f>
        <v>Yes</v>
      </c>
      <c r="G2329" t="str">
        <f>VLOOKUP(A2329,'Medical Examinations'!A2329:J4663,6,FALSE)</f>
        <v>No</v>
      </c>
      <c r="H2329">
        <f>VLOOKUP(A2329,'Medical Examinations'!A2329:J4663,7,FALSE)</f>
        <v>1</v>
      </c>
      <c r="I2329" s="8" t="str">
        <f>VLOOKUP(A2329,'Medical Examinations'!A2329:J4663,8,FALSE)</f>
        <v>No</v>
      </c>
      <c r="J2329" t="str">
        <f>VLOOKUP(A2329,'Medical Examinations'!A2329:J4663,9,FALSE)</f>
        <v>Underweight</v>
      </c>
      <c r="K2329" t="str">
        <f>VLOOKUP(A2329,'Medical Examinations'!A2329:J4663,10,FALSE)</f>
        <v>Normal</v>
      </c>
      <c r="L2329" s="14">
        <f>VLOOKUP(A2329,'Hospitalisation Details'!$A$1:$H$2344,2,FALSE)</f>
        <v>34884</v>
      </c>
      <c r="M2329">
        <f>VLOOKUP(A2329,'Hospitalisation Details'!$A$1:$H$2344,4,FALSE)</f>
        <v>650</v>
      </c>
      <c r="N2329" t="str">
        <f>VLOOKUP(A2329,'Hospitalisation Details'!$A$1:$H$2344,5,FALSE)</f>
        <v>tier - 3</v>
      </c>
      <c r="O2329" t="str">
        <f>VLOOKUP(A2329,'Hospitalisation Details'!$A$1:$H$2344,6,FALSE)</f>
        <v>tier - 3</v>
      </c>
      <c r="P2329" t="str">
        <f>VLOOKUP(A2329,'Hospitalisation Details'!$A$1:$H$2344,7,FALSE)</f>
        <v>R1013</v>
      </c>
      <c r="Q2329">
        <f>VLOOKUP(A2329,'Hospitalisation Details'!$A$1:$H$2344,8,FALSE)</f>
        <v>27</v>
      </c>
    </row>
    <row r="2330" spans="1:17" x14ac:dyDescent="0.3">
      <c r="A2330" t="s">
        <v>17</v>
      </c>
      <c r="B2330" t="str">
        <f>VLOOKUP(A2330, 'Customer Names'!$A$1:$D$2336,3,FALSE)</f>
        <v>Bohinski</v>
      </c>
      <c r="C2330">
        <f>VLOOKUP(A2330, 'Medical Examinations'!$A$1:$J$2336,2,FALSE)</f>
        <v>17.07</v>
      </c>
      <c r="D2330">
        <f>VLOOKUP(A2330,'Medical Examinations'!A2329:J4664,3,FALSE)</f>
        <v>5.22</v>
      </c>
      <c r="E2330" t="str">
        <f>VLOOKUP(A2330,'Medical Examinations'!A2329:J4664,4,FALSE)</f>
        <v>No</v>
      </c>
      <c r="F2330" t="str">
        <f>VLOOKUP(A2330,'Medical Examinations'!A2329:J4664,4,FALSE)</f>
        <v>No</v>
      </c>
      <c r="G2330" t="str">
        <f>VLOOKUP(A2330,'Medical Examinations'!A2330:J4664,6,FALSE)</f>
        <v>Yes</v>
      </c>
      <c r="H2330">
        <f>VLOOKUP(A2330,'Medical Examinations'!A2330:J4664,7,FALSE)</f>
        <v>1</v>
      </c>
      <c r="I2330" s="8" t="str">
        <f>VLOOKUP(A2330,'Medical Examinations'!A2330:J4664,8,FALSE)</f>
        <v>No</v>
      </c>
      <c r="J2330" t="str">
        <f>VLOOKUP(A2330,'Medical Examinations'!A2330:J4664,9,FALSE)</f>
        <v>Underweight</v>
      </c>
      <c r="K2330" t="str">
        <f>VLOOKUP(A2330,'Medical Examinations'!A2330:J4664,10,FALSE)</f>
        <v>Normal</v>
      </c>
      <c r="L2330" s="14">
        <f>VLOOKUP(A2330,'Hospitalisation Details'!$A$1:$H$2344,2,FALSE)</f>
        <v>34121</v>
      </c>
      <c r="M2330">
        <f>VLOOKUP(A2330,'Hospitalisation Details'!$A$1:$H$2344,4,FALSE)</f>
        <v>650</v>
      </c>
      <c r="N2330" t="str">
        <f>VLOOKUP(A2330,'Hospitalisation Details'!$A$1:$H$2344,5,FALSE)</f>
        <v>tier - 3</v>
      </c>
      <c r="O2330" t="str">
        <f>VLOOKUP(A2330,'Hospitalisation Details'!$A$1:$H$2344,6,FALSE)</f>
        <v>tier - 3</v>
      </c>
      <c r="P2330" t="str">
        <f>VLOOKUP(A2330,'Hospitalisation Details'!$A$1:$H$2344,7,FALSE)</f>
        <v>R1013</v>
      </c>
      <c r="Q2330">
        <f>VLOOKUP(A2330,'Hospitalisation Details'!$A$1:$H$2344,8,FALSE)</f>
        <v>30</v>
      </c>
    </row>
    <row r="2331" spans="1:17" x14ac:dyDescent="0.3">
      <c r="A2331" t="s">
        <v>15</v>
      </c>
      <c r="B2331" t="str">
        <f>VLOOKUP(A2331, 'Customer Names'!$A$1:$D$2336,3,FALSE)</f>
        <v>Kohls</v>
      </c>
      <c r="C2331">
        <f>VLOOKUP(A2331, 'Medical Examinations'!$A$1:$J$2336,2,FALSE)</f>
        <v>22.24</v>
      </c>
      <c r="D2331">
        <f>VLOOKUP(A2331,'Medical Examinations'!A2330:J4665,3,FALSE)</f>
        <v>4.29</v>
      </c>
      <c r="E2331" t="str">
        <f>VLOOKUP(A2331,'Medical Examinations'!A2330:J4665,4,FALSE)</f>
        <v>Yes</v>
      </c>
      <c r="F2331" t="str">
        <f>VLOOKUP(A2331,'Medical Examinations'!A2330:J4665,4,FALSE)</f>
        <v>Yes</v>
      </c>
      <c r="G2331" t="str">
        <f>VLOOKUP(A2331,'Medical Examinations'!A2331:J4665,6,FALSE)</f>
        <v>No</v>
      </c>
      <c r="H2331">
        <f>VLOOKUP(A2331,'Medical Examinations'!A2331:J4665,7,FALSE)</f>
        <v>0</v>
      </c>
      <c r="I2331" s="8" t="str">
        <f>VLOOKUP(A2331,'Medical Examinations'!A2331:J4665,8,FALSE)</f>
        <v>No</v>
      </c>
      <c r="J2331" t="str">
        <f>VLOOKUP(A2331,'Medical Examinations'!A2331:J4665,9,FALSE)</f>
        <v>Normal weight</v>
      </c>
      <c r="K2331" t="str">
        <f>VLOOKUP(A2331,'Medical Examinations'!A2331:J4665,10,FALSE)</f>
        <v>Normal</v>
      </c>
      <c r="L2331" s="14">
        <f>VLOOKUP(A2331,'Hospitalisation Details'!$A$1:$H$2344,2,FALSE)</f>
        <v>37215</v>
      </c>
      <c r="M2331">
        <f>VLOOKUP(A2331,'Hospitalisation Details'!$A$1:$H$2344,4,FALSE)</f>
        <v>646.14</v>
      </c>
      <c r="N2331" t="str">
        <f>VLOOKUP(A2331,'Hospitalisation Details'!$A$1:$H$2344,5,FALSE)</f>
        <v>tier - 3</v>
      </c>
      <c r="O2331" t="str">
        <f>VLOOKUP(A2331,'Hospitalisation Details'!$A$1:$H$2344,6,FALSE)</f>
        <v>tier - 3</v>
      </c>
      <c r="P2331" t="str">
        <f>VLOOKUP(A2331,'Hospitalisation Details'!$A$1:$H$2344,7,FALSE)</f>
        <v>R1012</v>
      </c>
      <c r="Q2331">
        <f>VLOOKUP(A2331,'Hospitalisation Details'!$A$1:$H$2344,8,FALSE)</f>
        <v>21</v>
      </c>
    </row>
    <row r="2332" spans="1:17" x14ac:dyDescent="0.3">
      <c r="A2332" t="s">
        <v>14</v>
      </c>
      <c r="B2332" t="str">
        <f>VLOOKUP(A2332, 'Customer Names'!$A$1:$D$2336,3,FALSE)</f>
        <v>Brietzke</v>
      </c>
      <c r="C2332">
        <f>VLOOKUP(A2332, 'Medical Examinations'!$A$1:$J$2336,2,FALSE)</f>
        <v>22.34</v>
      </c>
      <c r="D2332">
        <f>VLOOKUP(A2332,'Medical Examinations'!A2331:J4666,3,FALSE)</f>
        <v>5.57</v>
      </c>
      <c r="E2332" t="str">
        <f>VLOOKUP(A2332,'Medical Examinations'!A2331:J4666,4,FALSE)</f>
        <v>No</v>
      </c>
      <c r="F2332" t="str">
        <f>VLOOKUP(A2332,'Medical Examinations'!A2331:J4666,4,FALSE)</f>
        <v>No</v>
      </c>
      <c r="G2332" t="str">
        <f>VLOOKUP(A2332,'Medical Examinations'!A2332:J4666,6,FALSE)</f>
        <v>No</v>
      </c>
      <c r="H2332">
        <f>VLOOKUP(A2332,'Medical Examinations'!A2332:J4666,7,FALSE)</f>
        <v>1</v>
      </c>
      <c r="I2332" s="8" t="str">
        <f>VLOOKUP(A2332,'Medical Examinations'!A2332:J4666,8,FALSE)</f>
        <v>No</v>
      </c>
      <c r="J2332" t="str">
        <f>VLOOKUP(A2332,'Medical Examinations'!A2332:J4666,9,FALSE)</f>
        <v>Normal weight</v>
      </c>
      <c r="K2332" t="str">
        <f>VLOOKUP(A2332,'Medical Examinations'!A2332:J4666,10,FALSE)</f>
        <v>Normal</v>
      </c>
      <c r="L2332" s="14">
        <f>VLOOKUP(A2332,'Hospitalisation Details'!$A$1:$H$2344,2,FALSE)</f>
        <v>36003</v>
      </c>
      <c r="M2332">
        <f>VLOOKUP(A2332,'Hospitalisation Details'!$A$1:$H$2344,4,FALSE)</f>
        <v>637.26</v>
      </c>
      <c r="N2332" t="str">
        <f>VLOOKUP(A2332,'Hospitalisation Details'!$A$1:$H$2344,5,FALSE)</f>
        <v>tier - 3</v>
      </c>
      <c r="O2332" t="str">
        <f>VLOOKUP(A2332,'Hospitalisation Details'!$A$1:$H$2344,6,FALSE)</f>
        <v>tier - 3</v>
      </c>
      <c r="P2332" t="str">
        <f>VLOOKUP(A2332,'Hospitalisation Details'!$A$1:$H$2344,7,FALSE)</f>
        <v>R1013</v>
      </c>
      <c r="Q2332">
        <f>VLOOKUP(A2332,'Hospitalisation Details'!$A$1:$H$2344,8,FALSE)</f>
        <v>24</v>
      </c>
    </row>
    <row r="2333" spans="1:17" x14ac:dyDescent="0.3">
      <c r="A2333" t="s">
        <v>13</v>
      </c>
      <c r="B2333" t="str">
        <f>VLOOKUP(A2333, 'Customer Names'!$A$1:$D$2336,3,FALSE)</f>
        <v>Riveros Gonzalez</v>
      </c>
      <c r="C2333">
        <f>VLOOKUP(A2333, 'Medical Examinations'!$A$1:$J$2336,2,FALSE)</f>
        <v>17.7</v>
      </c>
      <c r="D2333">
        <f>VLOOKUP(A2333,'Medical Examinations'!A2332:J4667,3,FALSE)</f>
        <v>6.28</v>
      </c>
      <c r="E2333" t="str">
        <f>VLOOKUP(A2333,'Medical Examinations'!A2332:J4667,4,FALSE)</f>
        <v>No</v>
      </c>
      <c r="F2333" t="str">
        <f>VLOOKUP(A2333,'Medical Examinations'!A2332:J4667,4,FALSE)</f>
        <v>No</v>
      </c>
      <c r="G2333" t="str">
        <f>VLOOKUP(A2333,'Medical Examinations'!A2333:J4667,6,FALSE)</f>
        <v>No</v>
      </c>
      <c r="H2333">
        <f>VLOOKUP(A2333,'Medical Examinations'!A2333:J4667,7,FALSE)</f>
        <v>1</v>
      </c>
      <c r="I2333" s="8" t="str">
        <f>VLOOKUP(A2333,'Medical Examinations'!A2333:J4667,8,FALSE)</f>
        <v>No</v>
      </c>
      <c r="J2333" t="str">
        <f>VLOOKUP(A2333,'Medical Examinations'!A2333:J4667,9,FALSE)</f>
        <v>Underweight</v>
      </c>
      <c r="K2333" t="str">
        <f>VLOOKUP(A2333,'Medical Examinations'!A2333:J4667,10,FALSE)</f>
        <v>Prediabetes</v>
      </c>
      <c r="L2333" s="14">
        <f>VLOOKUP(A2333,'Hospitalisation Details'!$A$1:$H$2344,2,FALSE)</f>
        <v>33860</v>
      </c>
      <c r="M2333">
        <f>VLOOKUP(A2333,'Hospitalisation Details'!$A$1:$H$2344,4,FALSE)</f>
        <v>604.54</v>
      </c>
      <c r="N2333" t="str">
        <f>VLOOKUP(A2333,'Hospitalisation Details'!$A$1:$H$2344,5,FALSE)</f>
        <v>tier - 3</v>
      </c>
      <c r="O2333" t="str">
        <f>VLOOKUP(A2333,'Hospitalisation Details'!$A$1:$H$2344,6,FALSE)</f>
        <v>tier - 3</v>
      </c>
      <c r="P2333" t="str">
        <f>VLOOKUP(A2333,'Hospitalisation Details'!$A$1:$H$2344,7,FALSE)</f>
        <v>R1013</v>
      </c>
      <c r="Q2333">
        <f>VLOOKUP(A2333,'Hospitalisation Details'!$A$1:$H$2344,8,FALSE)</f>
        <v>30</v>
      </c>
    </row>
    <row r="2334" spans="1:17" x14ac:dyDescent="0.3">
      <c r="A2334" t="s">
        <v>12</v>
      </c>
      <c r="B2334" t="str">
        <f>VLOOKUP(A2334, 'Customer Names'!$A$1:$D$2336,3,FALSE)</f>
        <v>Albano</v>
      </c>
      <c r="C2334">
        <f>VLOOKUP(A2334, 'Medical Examinations'!$A$1:$J$2336,2,FALSE)</f>
        <v>16.47</v>
      </c>
      <c r="D2334">
        <f>VLOOKUP(A2334,'Medical Examinations'!A2333:J4668,3,FALSE)</f>
        <v>6.35</v>
      </c>
      <c r="E2334" t="str">
        <f>VLOOKUP(A2334,'Medical Examinations'!A2333:J4668,4,FALSE)</f>
        <v>No</v>
      </c>
      <c r="F2334" t="str">
        <f>VLOOKUP(A2334,'Medical Examinations'!A2333:J4668,4,FALSE)</f>
        <v>No</v>
      </c>
      <c r="G2334" t="str">
        <f>VLOOKUP(A2334,'Medical Examinations'!A2334:J4668,6,FALSE)</f>
        <v>Yes</v>
      </c>
      <c r="H2334">
        <f>VLOOKUP(A2334,'Medical Examinations'!A2334:J4668,7,FALSE)</f>
        <v>1</v>
      </c>
      <c r="I2334" s="8" t="str">
        <f>VLOOKUP(A2334,'Medical Examinations'!A2334:J4668,8,FALSE)</f>
        <v>No</v>
      </c>
      <c r="J2334" t="str">
        <f>VLOOKUP(A2334,'Medical Examinations'!A2334:J4668,9,FALSE)</f>
        <v>Underweight</v>
      </c>
      <c r="K2334" t="str">
        <f>VLOOKUP(A2334,'Medical Examinations'!A2334:J4668,10,FALSE)</f>
        <v>Prediabetes</v>
      </c>
      <c r="L2334" s="14">
        <f>VLOOKUP(A2334,'Hospitalisation Details'!$A$1:$H$2344,2,FALSE)</f>
        <v>34150</v>
      </c>
      <c r="M2334">
        <f>VLOOKUP(A2334,'Hospitalisation Details'!$A$1:$H$2344,4,FALSE)</f>
        <v>600</v>
      </c>
      <c r="N2334" t="str">
        <f>VLOOKUP(A2334,'Hospitalisation Details'!$A$1:$H$2344,5,FALSE)</f>
        <v>tier - 2</v>
      </c>
      <c r="O2334" t="str">
        <f>VLOOKUP(A2334,'Hospitalisation Details'!$A$1:$H$2344,6,FALSE)</f>
        <v>tier - 1</v>
      </c>
      <c r="P2334" t="str">
        <f>VLOOKUP(A2334,'Hospitalisation Details'!$A$1:$H$2344,7,FALSE)</f>
        <v>R1013</v>
      </c>
      <c r="Q2334">
        <f>VLOOKUP(A2334,'Hospitalisation Details'!$A$1:$H$2344,8,FALSE)</f>
        <v>29</v>
      </c>
    </row>
    <row r="2335" spans="1:17" x14ac:dyDescent="0.3">
      <c r="A2335" t="s">
        <v>10</v>
      </c>
      <c r="B2335" t="str">
        <f>VLOOKUP(A2335, 'Customer Names'!$A$1:$D$2336,3,FALSE)</f>
        <v>Rosendahl</v>
      </c>
      <c r="C2335">
        <f>VLOOKUP(A2335, 'Medical Examinations'!$A$1:$J$2336,2,FALSE)</f>
        <v>17.600000000000001</v>
      </c>
      <c r="D2335">
        <f>VLOOKUP(A2335,'Medical Examinations'!A2334:J4669,3,FALSE)</f>
        <v>4.3899999999999997</v>
      </c>
      <c r="E2335" t="str">
        <f>VLOOKUP(A2335,'Medical Examinations'!A2334:J4669,4,FALSE)</f>
        <v>No</v>
      </c>
      <c r="F2335" t="str">
        <f>VLOOKUP(A2335,'Medical Examinations'!A2334:J4669,4,FALSE)</f>
        <v>No</v>
      </c>
      <c r="G2335" t="str">
        <f>VLOOKUP(A2335,'Medical Examinations'!A2335:J4669,6,FALSE)</f>
        <v>No</v>
      </c>
      <c r="H2335">
        <f>VLOOKUP(A2335,'Medical Examinations'!A2335:J4669,7,FALSE)</f>
        <v>1</v>
      </c>
      <c r="I2335" s="8" t="str">
        <f>VLOOKUP(A2335,'Medical Examinations'!A2335:J4669,8,FALSE)</f>
        <v>No</v>
      </c>
      <c r="J2335" t="str">
        <f>VLOOKUP(A2335,'Medical Examinations'!A2335:J4669,9,FALSE)</f>
        <v>Underweight</v>
      </c>
      <c r="K2335" t="str">
        <f>VLOOKUP(A2335,'Medical Examinations'!A2335:J4669,10,FALSE)</f>
        <v>Normal</v>
      </c>
      <c r="L2335" s="14">
        <f>VLOOKUP(A2335,'Hospitalisation Details'!$A$1:$H$2344,2,FALSE)</f>
        <v>33938</v>
      </c>
      <c r="M2335">
        <f>VLOOKUP(A2335,'Hospitalisation Details'!$A$1:$H$2344,4,FALSE)</f>
        <v>570.62</v>
      </c>
      <c r="N2335" t="str">
        <f>VLOOKUP(A2335,'Hospitalisation Details'!$A$1:$H$2344,5,FALSE)</f>
        <v>tier - 2</v>
      </c>
      <c r="O2335" t="str">
        <f>VLOOKUP(A2335,'Hospitalisation Details'!$A$1:$H$2344,6,FALSE)</f>
        <v>tier - 1</v>
      </c>
      <c r="P2335" t="str">
        <f>VLOOKUP(A2335,'Hospitalisation Details'!$A$1:$H$2344,7,FALSE)</f>
        <v>R1013</v>
      </c>
      <c r="Q2335">
        <f>VLOOKUP(A2335,'Hospitalisation Details'!$A$1:$H$2344,8,FALSE)</f>
        <v>30</v>
      </c>
    </row>
    <row r="2336" spans="1:17" x14ac:dyDescent="0.3">
      <c r="A2336" t="s">
        <v>6</v>
      </c>
      <c r="B2336" t="str">
        <f>VLOOKUP(A2336, 'Customer Names'!$A$1:$D$2336,3,FALSE)</f>
        <v>German</v>
      </c>
      <c r="C2336">
        <f>VLOOKUP(A2336, 'Medical Examinations'!$A$1:$J$2336,2,FALSE)</f>
        <v>17.579999999999998</v>
      </c>
      <c r="D2336">
        <f>VLOOKUP(A2336,'Medical Examinations'!A2335:J4670,3,FALSE)</f>
        <v>4.51</v>
      </c>
      <c r="E2336" t="str">
        <f>VLOOKUP(A2336,'Medical Examinations'!A2335:J4670,4,FALSE)</f>
        <v>No</v>
      </c>
      <c r="F2336" t="str">
        <f>VLOOKUP(A2336,'Medical Examinations'!A2335:J4670,4,FALSE)</f>
        <v>No</v>
      </c>
      <c r="G2336" t="str">
        <f>VLOOKUP(A2336,'Medical Examinations'!A2336:J4670,6,FALSE)</f>
        <v>No</v>
      </c>
      <c r="H2336">
        <f>VLOOKUP(A2336,'Medical Examinations'!A2336:J4670,7,FALSE)</f>
        <v>1</v>
      </c>
      <c r="I2336" s="8" t="str">
        <f>VLOOKUP(A2336,'Medical Examinations'!A2336:J4670,8,FALSE)</f>
        <v>No</v>
      </c>
      <c r="J2336" t="str">
        <f>VLOOKUP(A2336,'Medical Examinations'!A2336:J4670,9,FALSE)</f>
        <v>Underweight</v>
      </c>
      <c r="K2336" t="str">
        <f>VLOOKUP(A2336,'Medical Examinations'!A2336:J4670,10,FALSE)</f>
        <v>Normal</v>
      </c>
      <c r="L2336" s="14">
        <f>VLOOKUP(A2336,'Hospitalisation Details'!$A$1:$H$2344,2,FALSE)</f>
        <v>33794</v>
      </c>
      <c r="M2336">
        <f>VLOOKUP(A2336,'Hospitalisation Details'!$A$1:$H$2344,4,FALSE)</f>
        <v>563.84</v>
      </c>
      <c r="N2336" t="str">
        <f>VLOOKUP(A2336,'Hospitalisation Details'!$A$1:$H$2344,5,FALSE)</f>
        <v>tier - 2</v>
      </c>
      <c r="O2336" t="str">
        <f>VLOOKUP(A2336,'Hospitalisation Details'!$A$1:$H$2344,6,FALSE)</f>
        <v>tier - 3</v>
      </c>
      <c r="P2336" t="str">
        <f>VLOOKUP(A2336,'Hospitalisation Details'!$A$1:$H$2344,7,FALSE)</f>
        <v>R1013</v>
      </c>
      <c r="Q2336">
        <f>VLOOKUP(A2336,'Hospitalisation Details'!$A$1:$H$2344,8,FALSE)</f>
        <v>30</v>
      </c>
    </row>
    <row r="2337" spans="12:12" x14ac:dyDescent="0.3">
      <c r="L2337" s="14"/>
    </row>
  </sheetData>
  <autoFilter ref="A1:Q2336" xr:uid="{1D42F780-B045-4BDB-9FAB-4EA1343FFA8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CAEF5-3BB5-47C7-B5DC-E08523759BBA}">
  <dimension ref="A3:E17"/>
  <sheetViews>
    <sheetView workbookViewId="0">
      <selection activeCell="I4" sqref="I4:I5"/>
    </sheetView>
  </sheetViews>
  <sheetFormatPr defaultRowHeight="14.4" x14ac:dyDescent="0.3"/>
  <cols>
    <col min="1" max="1" width="13.875" customWidth="1"/>
    <col min="2" max="2" width="15.375" customWidth="1"/>
    <col min="3" max="3" width="11.875" customWidth="1"/>
    <col min="4" max="4" width="10.875" customWidth="1"/>
    <col min="5" max="5" width="11.875" customWidth="1"/>
    <col min="6" max="6" width="13.875" customWidth="1"/>
    <col min="7" max="7" width="21.25" bestFit="1" customWidth="1"/>
    <col min="8" max="8" width="21.125" bestFit="1" customWidth="1"/>
    <col min="9" max="9" width="26.625" bestFit="1" customWidth="1"/>
  </cols>
  <sheetData>
    <row r="3" spans="1:5" x14ac:dyDescent="0.3">
      <c r="A3" s="18" t="s">
        <v>6015</v>
      </c>
      <c r="B3" s="18" t="s">
        <v>6006</v>
      </c>
    </row>
    <row r="4" spans="1:5" x14ac:dyDescent="0.3">
      <c r="A4" s="18" t="s">
        <v>5990</v>
      </c>
      <c r="B4" t="s">
        <v>6007</v>
      </c>
      <c r="C4" t="s">
        <v>6014</v>
      </c>
      <c r="D4" t="s">
        <v>6008</v>
      </c>
      <c r="E4" t="s">
        <v>5991</v>
      </c>
    </row>
    <row r="5" spans="1:5" x14ac:dyDescent="0.3">
      <c r="A5" s="19" t="s">
        <v>6002</v>
      </c>
      <c r="B5">
        <v>1726354.48</v>
      </c>
      <c r="C5">
        <v>1674180.51</v>
      </c>
      <c r="D5">
        <v>841586.97</v>
      </c>
      <c r="E5">
        <v>4242121.96</v>
      </c>
    </row>
    <row r="6" spans="1:5" x14ac:dyDescent="0.3">
      <c r="A6" s="19" t="s">
        <v>6003</v>
      </c>
      <c r="B6">
        <v>8368678.54</v>
      </c>
      <c r="C6">
        <v>8546532.0700000003</v>
      </c>
      <c r="D6">
        <v>3608462.31</v>
      </c>
      <c r="E6">
        <v>20523672.920000002</v>
      </c>
    </row>
    <row r="7" spans="1:5" x14ac:dyDescent="0.3">
      <c r="A7" s="19" t="s">
        <v>6004</v>
      </c>
      <c r="B7">
        <v>2156107.6</v>
      </c>
      <c r="C7">
        <v>2451926.62</v>
      </c>
      <c r="D7">
        <v>1004249.63</v>
      </c>
      <c r="E7">
        <v>5612283.8499999996</v>
      </c>
    </row>
    <row r="8" spans="1:5" x14ac:dyDescent="0.3">
      <c r="A8" s="19" t="s">
        <v>6005</v>
      </c>
      <c r="B8">
        <v>490046.85</v>
      </c>
      <c r="C8">
        <v>566702.46</v>
      </c>
      <c r="D8">
        <v>157530.57</v>
      </c>
      <c r="E8">
        <v>1214279.8799999999</v>
      </c>
    </row>
    <row r="9" spans="1:5" x14ac:dyDescent="0.3">
      <c r="A9" s="19" t="s">
        <v>5991</v>
      </c>
      <c r="B9">
        <v>12741187.470000001</v>
      </c>
      <c r="C9">
        <v>13239341.66</v>
      </c>
      <c r="D9">
        <v>5611829.4800000004</v>
      </c>
      <c r="E9">
        <v>31592358.609999999</v>
      </c>
    </row>
    <row r="13" spans="1:5" x14ac:dyDescent="0.3">
      <c r="A13" t="s">
        <v>6016</v>
      </c>
      <c r="B13" t="s">
        <v>6007</v>
      </c>
      <c r="C13" t="s">
        <v>6014</v>
      </c>
      <c r="D13" t="s">
        <v>6008</v>
      </c>
    </row>
    <row r="14" spans="1:5" x14ac:dyDescent="0.3">
      <c r="A14" s="19" t="s">
        <v>6002</v>
      </c>
      <c r="B14">
        <v>1726354.48</v>
      </c>
      <c r="C14">
        <v>1674180.51</v>
      </c>
      <c r="D14">
        <v>841586.97</v>
      </c>
    </row>
    <row r="15" spans="1:5" x14ac:dyDescent="0.3">
      <c r="A15" s="19" t="s">
        <v>6003</v>
      </c>
      <c r="B15">
        <v>8368678.54</v>
      </c>
      <c r="C15">
        <v>8546532.0700000003</v>
      </c>
      <c r="D15">
        <v>3608462.31</v>
      </c>
    </row>
    <row r="16" spans="1:5" x14ac:dyDescent="0.3">
      <c r="A16" s="19" t="s">
        <v>6004</v>
      </c>
      <c r="B16">
        <v>2156107.6</v>
      </c>
      <c r="C16">
        <v>2451926.62</v>
      </c>
      <c r="D16">
        <v>1004249.63</v>
      </c>
    </row>
    <row r="17" spans="1:4" x14ac:dyDescent="0.3">
      <c r="A17" s="19" t="s">
        <v>6005</v>
      </c>
      <c r="B17">
        <v>490046.85</v>
      </c>
      <c r="C17">
        <v>566702.46</v>
      </c>
      <c r="D17">
        <v>157530.57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466C1-61CE-4EB7-A9F4-FA09611B7C22}">
  <dimension ref="A3:D14"/>
  <sheetViews>
    <sheetView workbookViewId="0">
      <selection activeCell="J25" sqref="J25"/>
    </sheetView>
  </sheetViews>
  <sheetFormatPr defaultRowHeight="14.4" x14ac:dyDescent="0.3"/>
  <cols>
    <col min="1" max="1" width="19" customWidth="1"/>
    <col min="2" max="2" width="14.875" customWidth="1"/>
    <col min="3" max="3" width="3.875" customWidth="1"/>
    <col min="4" max="4" width="10.625" customWidth="1"/>
  </cols>
  <sheetData>
    <row r="3" spans="1:4" x14ac:dyDescent="0.3">
      <c r="A3" s="18" t="s">
        <v>5992</v>
      </c>
      <c r="B3" s="18" t="s">
        <v>5993</v>
      </c>
    </row>
    <row r="4" spans="1:4" x14ac:dyDescent="0.3">
      <c r="A4" s="18" t="s">
        <v>2366</v>
      </c>
      <c r="B4" t="s">
        <v>2367</v>
      </c>
      <c r="C4" t="s">
        <v>2369</v>
      </c>
      <c r="D4" t="s">
        <v>5991</v>
      </c>
    </row>
    <row r="5" spans="1:4" x14ac:dyDescent="0.3">
      <c r="A5" s="19" t="s">
        <v>2367</v>
      </c>
      <c r="B5">
        <v>1540</v>
      </c>
      <c r="C5">
        <v>307</v>
      </c>
      <c r="D5">
        <v>1847</v>
      </c>
    </row>
    <row r="6" spans="1:4" x14ac:dyDescent="0.3">
      <c r="A6" s="19" t="s">
        <v>2368</v>
      </c>
      <c r="B6">
        <v>404</v>
      </c>
      <c r="C6">
        <v>84</v>
      </c>
      <c r="D6">
        <v>488</v>
      </c>
    </row>
    <row r="7" spans="1:4" x14ac:dyDescent="0.3">
      <c r="A7" s="19" t="s">
        <v>5991</v>
      </c>
      <c r="B7">
        <v>1944</v>
      </c>
      <c r="C7">
        <v>391</v>
      </c>
      <c r="D7">
        <v>2335</v>
      </c>
    </row>
    <row r="10" spans="1:4" x14ac:dyDescent="0.3">
      <c r="A10" s="19" t="s">
        <v>5994</v>
      </c>
      <c r="B10">
        <v>1540</v>
      </c>
    </row>
    <row r="11" spans="1:4" x14ac:dyDescent="0.3">
      <c r="A11" s="19" t="s">
        <v>5995</v>
      </c>
      <c r="B11">
        <v>307</v>
      </c>
    </row>
    <row r="12" spans="1:4" x14ac:dyDescent="0.3">
      <c r="A12" s="19" t="s">
        <v>5996</v>
      </c>
      <c r="B12">
        <v>404</v>
      </c>
    </row>
    <row r="13" spans="1:4" x14ac:dyDescent="0.3">
      <c r="A13" s="19" t="s">
        <v>5997</v>
      </c>
      <c r="B13">
        <v>84</v>
      </c>
    </row>
    <row r="14" spans="1:4" x14ac:dyDescent="0.3">
      <c r="B14" s="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007C8-E8B4-4124-9CF4-F4940571B44D}">
  <dimension ref="A3:C15"/>
  <sheetViews>
    <sheetView workbookViewId="0">
      <selection activeCell="M3" sqref="M3"/>
    </sheetView>
  </sheetViews>
  <sheetFormatPr defaultRowHeight="14.4" x14ac:dyDescent="0.3"/>
  <cols>
    <col min="1" max="1" width="12.375" customWidth="1"/>
    <col min="2" max="2" width="30.25" customWidth="1"/>
    <col min="3" max="3" width="16.125" customWidth="1"/>
  </cols>
  <sheetData>
    <row r="3" spans="1:3" x14ac:dyDescent="0.3">
      <c r="A3" s="18" t="s">
        <v>5990</v>
      </c>
      <c r="B3" t="s">
        <v>5998</v>
      </c>
      <c r="C3" t="s">
        <v>5999</v>
      </c>
    </row>
    <row r="4" spans="1:3" x14ac:dyDescent="0.3">
      <c r="A4" s="19" t="s">
        <v>2367</v>
      </c>
      <c r="B4">
        <v>783</v>
      </c>
      <c r="C4">
        <v>6.5604755145493252</v>
      </c>
    </row>
    <row r="5" spans="1:3" x14ac:dyDescent="0.3">
      <c r="A5" s="19" t="s">
        <v>2369</v>
      </c>
      <c r="B5">
        <v>796</v>
      </c>
      <c r="C5">
        <v>6.6071814254859609</v>
      </c>
    </row>
    <row r="6" spans="1:3" x14ac:dyDescent="0.3">
      <c r="A6" s="19" t="s">
        <v>5991</v>
      </c>
      <c r="B6">
        <v>1579</v>
      </c>
      <c r="C6">
        <v>6.5789978586723761</v>
      </c>
    </row>
    <row r="9" spans="1:3" x14ac:dyDescent="0.3">
      <c r="A9" s="19" t="s">
        <v>6000</v>
      </c>
      <c r="B9" t="s">
        <v>6001</v>
      </c>
    </row>
    <row r="10" spans="1:3" x14ac:dyDescent="0.3">
      <c r="A10" s="19" t="s">
        <v>2367</v>
      </c>
      <c r="B10">
        <v>783</v>
      </c>
    </row>
    <row r="11" spans="1:3" x14ac:dyDescent="0.3">
      <c r="A11" s="19" t="s">
        <v>2369</v>
      </c>
      <c r="B11">
        <v>796</v>
      </c>
    </row>
    <row r="13" spans="1:3" x14ac:dyDescent="0.3">
      <c r="A13" s="19" t="s">
        <v>6000</v>
      </c>
      <c r="B13" t="s">
        <v>5999</v>
      </c>
    </row>
    <row r="14" spans="1:3" x14ac:dyDescent="0.3">
      <c r="A14" s="19" t="s">
        <v>2367</v>
      </c>
      <c r="B14">
        <v>6.5604755145493252</v>
      </c>
    </row>
    <row r="15" spans="1:3" x14ac:dyDescent="0.3">
      <c r="A15" s="19" t="s">
        <v>2369</v>
      </c>
      <c r="B15">
        <v>6.6071814254859609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5CE57-5E14-40D6-AD69-D85536F09AAD}">
  <dimension ref="A3:D17"/>
  <sheetViews>
    <sheetView workbookViewId="0">
      <selection activeCell="P11" sqref="P11:R19"/>
    </sheetView>
  </sheetViews>
  <sheetFormatPr defaultRowHeight="14.4" x14ac:dyDescent="0.3"/>
  <cols>
    <col min="1" max="1" width="17.125" customWidth="1"/>
    <col min="2" max="2" width="15.375" customWidth="1"/>
    <col min="3" max="5" width="11.875" customWidth="1"/>
  </cols>
  <sheetData>
    <row r="3" spans="1:4" x14ac:dyDescent="0.3">
      <c r="A3" s="18" t="s">
        <v>6009</v>
      </c>
      <c r="B3" s="18" t="s">
        <v>6006</v>
      </c>
    </row>
    <row r="4" spans="1:4" x14ac:dyDescent="0.3">
      <c r="A4" s="18" t="s">
        <v>5990</v>
      </c>
      <c r="B4" t="s">
        <v>6007</v>
      </c>
      <c r="C4" t="s">
        <v>5991</v>
      </c>
    </row>
    <row r="5" spans="1:4" x14ac:dyDescent="0.3">
      <c r="A5" s="19" t="s">
        <v>6002</v>
      </c>
      <c r="B5">
        <v>12509.815072463767</v>
      </c>
      <c r="C5">
        <v>12509.815072463767</v>
      </c>
    </row>
    <row r="6" spans="1:4" x14ac:dyDescent="0.3">
      <c r="A6" s="19" t="s">
        <v>6003</v>
      </c>
      <c r="B6">
        <v>19063.049066059226</v>
      </c>
      <c r="C6">
        <v>19063.049066059226</v>
      </c>
    </row>
    <row r="7" spans="1:4" x14ac:dyDescent="0.3">
      <c r="A7" s="19" t="s">
        <v>6004</v>
      </c>
      <c r="B7">
        <v>13910.371612903227</v>
      </c>
      <c r="C7">
        <v>13910.371612903227</v>
      </c>
    </row>
    <row r="8" spans="1:4" x14ac:dyDescent="0.3">
      <c r="A8" s="19" t="s">
        <v>6005</v>
      </c>
      <c r="B8">
        <v>7424.9522727272724</v>
      </c>
      <c r="C8">
        <v>7424.9522727272724</v>
      </c>
    </row>
    <row r="9" spans="1:4" x14ac:dyDescent="0.3">
      <c r="A9" s="19" t="s">
        <v>5991</v>
      </c>
      <c r="B9">
        <v>15966.400338345866</v>
      </c>
      <c r="C9">
        <v>15966.400338345866</v>
      </c>
    </row>
    <row r="12" spans="1:4" x14ac:dyDescent="0.3">
      <c r="A12" s="19"/>
    </row>
    <row r="13" spans="1:4" x14ac:dyDescent="0.3">
      <c r="B13" t="s">
        <v>6007</v>
      </c>
      <c r="C13" t="s">
        <v>6010</v>
      </c>
      <c r="D13" t="s">
        <v>6008</v>
      </c>
    </row>
    <row r="14" spans="1:4" x14ac:dyDescent="0.3">
      <c r="A14" s="19" t="s">
        <v>6002</v>
      </c>
      <c r="B14">
        <v>12509.815072463767</v>
      </c>
      <c r="C14">
        <v>7897.0778773584907</v>
      </c>
      <c r="D14">
        <v>10389.962592592592</v>
      </c>
    </row>
    <row r="15" spans="1:4" x14ac:dyDescent="0.3">
      <c r="A15" s="19" t="s">
        <v>6003</v>
      </c>
      <c r="B15">
        <v>19063.049066059226</v>
      </c>
      <c r="C15">
        <v>15126.60543362832</v>
      </c>
      <c r="D15">
        <v>15486.96270386266</v>
      </c>
    </row>
    <row r="16" spans="1:4" x14ac:dyDescent="0.3">
      <c r="A16" s="19" t="s">
        <v>6004</v>
      </c>
      <c r="B16">
        <v>13910.371612903227</v>
      </c>
      <c r="C16">
        <v>10389.519576271186</v>
      </c>
      <c r="D16">
        <v>10042.496300000001</v>
      </c>
    </row>
    <row r="17" spans="1:4" x14ac:dyDescent="0.3">
      <c r="A17" s="19" t="s">
        <v>6005</v>
      </c>
      <c r="B17">
        <v>7424.9522727272724</v>
      </c>
      <c r="C17">
        <v>6911.0056097560973</v>
      </c>
      <c r="D17">
        <v>5626.0917857142858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C0D0C-381E-4C65-B985-E5E3FCF82162}">
  <dimension ref="A3:E41"/>
  <sheetViews>
    <sheetView workbookViewId="0">
      <selection activeCell="P12" sqref="P12"/>
    </sheetView>
  </sheetViews>
  <sheetFormatPr defaultRowHeight="14.4" x14ac:dyDescent="0.3"/>
  <cols>
    <col min="1" max="1" width="17.125" customWidth="1"/>
    <col min="2" max="2" width="15.375" customWidth="1"/>
    <col min="3" max="5" width="11.875" customWidth="1"/>
  </cols>
  <sheetData>
    <row r="3" spans="1:5" x14ac:dyDescent="0.3">
      <c r="A3" s="18" t="s">
        <v>6009</v>
      </c>
      <c r="B3" s="18" t="s">
        <v>6006</v>
      </c>
    </row>
    <row r="4" spans="1:5" x14ac:dyDescent="0.3">
      <c r="A4" s="18" t="s">
        <v>5</v>
      </c>
      <c r="B4" t="s">
        <v>11</v>
      </c>
      <c r="C4" t="s">
        <v>7</v>
      </c>
      <c r="D4" t="s">
        <v>8</v>
      </c>
      <c r="E4" t="s">
        <v>5991</v>
      </c>
    </row>
    <row r="5" spans="1:5" x14ac:dyDescent="0.3">
      <c r="A5" s="19" t="s">
        <v>31</v>
      </c>
      <c r="B5">
        <v>33081.373793103448</v>
      </c>
      <c r="C5">
        <v>18997.2806918239</v>
      </c>
      <c r="D5">
        <v>9250.3617857142854</v>
      </c>
      <c r="E5">
        <v>19466.246114982576</v>
      </c>
    </row>
    <row r="6" spans="1:5" x14ac:dyDescent="0.3">
      <c r="A6" s="19" t="s">
        <v>16</v>
      </c>
      <c r="B6">
        <v>26111.457936507937</v>
      </c>
      <c r="C6">
        <v>10334.279321533922</v>
      </c>
      <c r="D6">
        <v>10179.941965317919</v>
      </c>
      <c r="E6">
        <v>12016.473913043479</v>
      </c>
    </row>
    <row r="7" spans="1:5" x14ac:dyDescent="0.3">
      <c r="A7" s="19" t="s">
        <v>9</v>
      </c>
      <c r="B7">
        <v>31328.102238805972</v>
      </c>
      <c r="C7">
        <v>8439.2844000000005</v>
      </c>
      <c r="D7">
        <v>6890.7568235294111</v>
      </c>
      <c r="E7">
        <v>10514.939803921568</v>
      </c>
    </row>
    <row r="8" spans="1:5" x14ac:dyDescent="0.3">
      <c r="A8" s="19" t="s">
        <v>265</v>
      </c>
      <c r="B8">
        <v>13891.86</v>
      </c>
      <c r="C8">
        <v>2395.17</v>
      </c>
      <c r="D8">
        <v>16950.485000000001</v>
      </c>
      <c r="E8">
        <v>13478.056923076922</v>
      </c>
    </row>
    <row r="9" spans="1:5" x14ac:dyDescent="0.3">
      <c r="A9" s="19" t="s">
        <v>153</v>
      </c>
      <c r="B9">
        <v>21523.52</v>
      </c>
      <c r="C9">
        <v>15675.543333333333</v>
      </c>
      <c r="D9">
        <v>7570.7550000000001</v>
      </c>
      <c r="E9">
        <v>13948.61</v>
      </c>
    </row>
    <row r="10" spans="1:5" x14ac:dyDescent="0.3">
      <c r="A10" s="19" t="s">
        <v>157</v>
      </c>
      <c r="B10">
        <v>39868.616249999999</v>
      </c>
      <c r="C10">
        <v>16075.963333333333</v>
      </c>
      <c r="D10">
        <v>8133.0084090909086</v>
      </c>
      <c r="E10">
        <v>13589.2634375</v>
      </c>
    </row>
    <row r="11" spans="1:5" x14ac:dyDescent="0.3">
      <c r="A11" s="19" t="s">
        <v>345</v>
      </c>
      <c r="B11">
        <v>34070.595714285715</v>
      </c>
      <c r="C11">
        <v>11365.621875000001</v>
      </c>
      <c r="D11">
        <v>8667.3661538461529</v>
      </c>
      <c r="E11">
        <v>14806.107777777777</v>
      </c>
    </row>
    <row r="12" spans="1:5" x14ac:dyDescent="0.3">
      <c r="A12" s="19" t="s">
        <v>159</v>
      </c>
      <c r="B12">
        <v>33475.82</v>
      </c>
      <c r="C12">
        <v>10139.553333333333</v>
      </c>
      <c r="D12">
        <v>12570.97</v>
      </c>
      <c r="E12">
        <v>13272.786666666667</v>
      </c>
    </row>
    <row r="13" spans="1:5" x14ac:dyDescent="0.3">
      <c r="A13" s="19" t="s">
        <v>155</v>
      </c>
      <c r="B13">
        <v>27621.609999999997</v>
      </c>
      <c r="C13">
        <v>8116.72</v>
      </c>
      <c r="D13">
        <v>12706.975999999999</v>
      </c>
      <c r="E13">
        <v>13633.143461538461</v>
      </c>
    </row>
    <row r="14" spans="1:5" x14ac:dyDescent="0.3">
      <c r="A14" s="19" t="s">
        <v>505</v>
      </c>
      <c r="C14">
        <v>6760.543333333334</v>
      </c>
      <c r="D14">
        <v>11716.453333333333</v>
      </c>
      <c r="E14">
        <v>9238.498333333333</v>
      </c>
    </row>
    <row r="15" spans="1:5" x14ac:dyDescent="0.3">
      <c r="A15" s="19" t="s">
        <v>289</v>
      </c>
      <c r="C15">
        <v>7668.1787234042558</v>
      </c>
      <c r="D15">
        <v>11518.785652173914</v>
      </c>
      <c r="E15">
        <v>8933.3781428571419</v>
      </c>
    </row>
    <row r="16" spans="1:5" x14ac:dyDescent="0.3">
      <c r="A16" s="19" t="s">
        <v>621</v>
      </c>
      <c r="C16">
        <v>10102.026666666667</v>
      </c>
      <c r="D16">
        <v>11637.812</v>
      </c>
      <c r="E16">
        <v>10650.521428571428</v>
      </c>
    </row>
    <row r="17" spans="1:5" x14ac:dyDescent="0.3">
      <c r="A17" s="19" t="s">
        <v>238</v>
      </c>
      <c r="B17">
        <v>18261.7575</v>
      </c>
      <c r="C17">
        <v>13457.094583333334</v>
      </c>
      <c r="D17">
        <v>12785.636999999999</v>
      </c>
      <c r="E17">
        <v>13786.149210526315</v>
      </c>
    </row>
    <row r="18" spans="1:5" x14ac:dyDescent="0.3">
      <c r="A18" s="19" t="s">
        <v>236</v>
      </c>
      <c r="B18">
        <v>32732.187142857143</v>
      </c>
      <c r="C18">
        <v>10174.346000000001</v>
      </c>
      <c r="D18">
        <v>13360.978888888889</v>
      </c>
      <c r="E18">
        <v>12865.1495</v>
      </c>
    </row>
    <row r="19" spans="1:5" x14ac:dyDescent="0.3">
      <c r="A19" s="19" t="s">
        <v>189</v>
      </c>
      <c r="C19">
        <v>6886.0368421052626</v>
      </c>
      <c r="D19">
        <v>10510.31380952381</v>
      </c>
      <c r="E19">
        <v>8788.7822500000002</v>
      </c>
    </row>
    <row r="20" spans="1:5" x14ac:dyDescent="0.3">
      <c r="A20" s="19" t="s">
        <v>524</v>
      </c>
      <c r="B20">
        <v>18709.798000000003</v>
      </c>
      <c r="C20">
        <v>11919.607857142857</v>
      </c>
      <c r="D20">
        <v>12296.779729729729</v>
      </c>
      <c r="E20">
        <v>12489.921071428573</v>
      </c>
    </row>
    <row r="21" spans="1:5" x14ac:dyDescent="0.3">
      <c r="A21" s="19" t="s">
        <v>5975</v>
      </c>
      <c r="B21">
        <v>20996.53</v>
      </c>
      <c r="E21">
        <v>20996.53</v>
      </c>
    </row>
    <row r="22" spans="1:5" x14ac:dyDescent="0.3">
      <c r="A22" s="19" t="s">
        <v>5991</v>
      </c>
      <c r="B22">
        <v>30129.198585526312</v>
      </c>
      <c r="C22">
        <v>11865.268766816143</v>
      </c>
      <c r="D22">
        <v>9462.2693073593073</v>
      </c>
      <c r="E22">
        <v>13529.918034261242</v>
      </c>
    </row>
    <row r="24" spans="1:5" x14ac:dyDescent="0.3">
      <c r="A24" s="19" t="s">
        <v>5</v>
      </c>
      <c r="B24" t="s">
        <v>6011</v>
      </c>
      <c r="C24" t="s">
        <v>6012</v>
      </c>
      <c r="D24" t="s">
        <v>6013</v>
      </c>
    </row>
    <row r="25" spans="1:5" x14ac:dyDescent="0.3">
      <c r="A25" s="19" t="s">
        <v>31</v>
      </c>
      <c r="B25">
        <v>33081.373793103448</v>
      </c>
      <c r="C25">
        <v>18997.2806918239</v>
      </c>
      <c r="D25">
        <v>9250.3617857142854</v>
      </c>
    </row>
    <row r="26" spans="1:5" x14ac:dyDescent="0.3">
      <c r="A26" s="19" t="s">
        <v>16</v>
      </c>
      <c r="B26">
        <v>26111.457936507937</v>
      </c>
      <c r="C26">
        <v>10334.279321533922</v>
      </c>
      <c r="D26">
        <v>10179.941965317919</v>
      </c>
    </row>
    <row r="27" spans="1:5" x14ac:dyDescent="0.3">
      <c r="A27" s="19" t="s">
        <v>9</v>
      </c>
      <c r="B27">
        <v>31328.102238805972</v>
      </c>
      <c r="C27">
        <v>8439.2844000000005</v>
      </c>
      <c r="D27">
        <v>6890.7568235294111</v>
      </c>
    </row>
    <row r="28" spans="1:5" x14ac:dyDescent="0.3">
      <c r="A28" s="19" t="s">
        <v>265</v>
      </c>
      <c r="B28">
        <v>13891.86</v>
      </c>
      <c r="C28">
        <v>2395.17</v>
      </c>
      <c r="D28">
        <v>16950.485000000001</v>
      </c>
    </row>
    <row r="29" spans="1:5" x14ac:dyDescent="0.3">
      <c r="A29" s="19" t="s">
        <v>153</v>
      </c>
      <c r="B29">
        <v>21523.52</v>
      </c>
      <c r="C29">
        <v>15675.543333333333</v>
      </c>
      <c r="D29">
        <v>7570.7550000000001</v>
      </c>
    </row>
    <row r="30" spans="1:5" x14ac:dyDescent="0.3">
      <c r="A30" s="19" t="s">
        <v>157</v>
      </c>
      <c r="B30">
        <v>39868.616249999999</v>
      </c>
      <c r="C30">
        <v>16075.963333333333</v>
      </c>
      <c r="D30">
        <v>8133.0084090909086</v>
      </c>
    </row>
    <row r="31" spans="1:5" x14ac:dyDescent="0.3">
      <c r="A31" s="19" t="s">
        <v>345</v>
      </c>
      <c r="B31">
        <v>34070.595714285715</v>
      </c>
      <c r="C31">
        <v>11365.621875000001</v>
      </c>
      <c r="D31">
        <v>8667.3661538461529</v>
      </c>
    </row>
    <row r="32" spans="1:5" x14ac:dyDescent="0.3">
      <c r="A32" s="19" t="s">
        <v>159</v>
      </c>
      <c r="B32">
        <v>33475.82</v>
      </c>
      <c r="C32">
        <v>10139.553333333333</v>
      </c>
      <c r="D32">
        <v>12570.97</v>
      </c>
    </row>
    <row r="33" spans="1:4" x14ac:dyDescent="0.3">
      <c r="A33" s="19" t="s">
        <v>155</v>
      </c>
      <c r="B33">
        <v>27621.609999999997</v>
      </c>
      <c r="C33">
        <v>8116.72</v>
      </c>
      <c r="D33">
        <v>12706.975999999999</v>
      </c>
    </row>
    <row r="34" spans="1:4" x14ac:dyDescent="0.3">
      <c r="A34" s="19" t="s">
        <v>505</v>
      </c>
      <c r="C34">
        <v>6760.543333333334</v>
      </c>
      <c r="D34">
        <v>11716.453333333333</v>
      </c>
    </row>
    <row r="35" spans="1:4" x14ac:dyDescent="0.3">
      <c r="A35" s="19" t="s">
        <v>289</v>
      </c>
      <c r="C35">
        <v>7668.1787234042558</v>
      </c>
      <c r="D35">
        <v>11518.785652173914</v>
      </c>
    </row>
    <row r="36" spans="1:4" x14ac:dyDescent="0.3">
      <c r="A36" s="19" t="s">
        <v>621</v>
      </c>
      <c r="C36">
        <v>10102.026666666667</v>
      </c>
      <c r="D36">
        <v>11637.812</v>
      </c>
    </row>
    <row r="37" spans="1:4" x14ac:dyDescent="0.3">
      <c r="A37" s="19" t="s">
        <v>238</v>
      </c>
      <c r="B37">
        <v>18261.7575</v>
      </c>
      <c r="C37">
        <v>13457.094583333334</v>
      </c>
      <c r="D37">
        <v>12785.636999999999</v>
      </c>
    </row>
    <row r="38" spans="1:4" x14ac:dyDescent="0.3">
      <c r="A38" s="19" t="s">
        <v>236</v>
      </c>
      <c r="B38">
        <v>32732.187142857143</v>
      </c>
      <c r="C38">
        <v>10174.346000000001</v>
      </c>
      <c r="D38">
        <v>13360.978888888889</v>
      </c>
    </row>
    <row r="39" spans="1:4" x14ac:dyDescent="0.3">
      <c r="A39" s="19" t="s">
        <v>189</v>
      </c>
      <c r="C39">
        <v>6886.0368421052626</v>
      </c>
      <c r="D39">
        <v>10510.31380952381</v>
      </c>
    </row>
    <row r="40" spans="1:4" x14ac:dyDescent="0.3">
      <c r="A40" s="19" t="s">
        <v>524</v>
      </c>
      <c r="B40">
        <v>18709.798000000003</v>
      </c>
      <c r="C40">
        <v>11919.607857142857</v>
      </c>
      <c r="D40">
        <v>12296.779729729729</v>
      </c>
    </row>
    <row r="41" spans="1:4" x14ac:dyDescent="0.3">
      <c r="A41" s="19" t="s">
        <v>5975</v>
      </c>
      <c r="B41">
        <v>20996.53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A3FEF-6433-43D2-A563-5177597DF322}">
  <dimension ref="A1:D2336"/>
  <sheetViews>
    <sheetView workbookViewId="0">
      <selection activeCell="I27" sqref="I27"/>
    </sheetView>
  </sheetViews>
  <sheetFormatPr defaultRowHeight="14.4" x14ac:dyDescent="0.3"/>
  <sheetData>
    <row r="1" spans="1:4" ht="15.6" x14ac:dyDescent="0.3">
      <c r="A1" s="17" t="s">
        <v>5979</v>
      </c>
      <c r="B1" s="17" t="s">
        <v>2360</v>
      </c>
      <c r="C1" s="17" t="s">
        <v>2361</v>
      </c>
      <c r="D1" s="17" t="s">
        <v>2</v>
      </c>
    </row>
    <row r="2" spans="1:4" x14ac:dyDescent="0.3">
      <c r="A2">
        <v>54</v>
      </c>
      <c r="B2">
        <v>47.41</v>
      </c>
      <c r="C2">
        <v>7.47</v>
      </c>
      <c r="D2">
        <v>63770.43</v>
      </c>
    </row>
    <row r="3" spans="1:4" x14ac:dyDescent="0.3">
      <c r="A3">
        <v>46</v>
      </c>
      <c r="B3">
        <v>30.36</v>
      </c>
      <c r="C3">
        <v>5.77</v>
      </c>
      <c r="D3">
        <v>62592.87</v>
      </c>
    </row>
    <row r="4" spans="1:4" x14ac:dyDescent="0.3">
      <c r="A4">
        <v>52</v>
      </c>
      <c r="B4">
        <v>34.484999999999999</v>
      </c>
      <c r="C4">
        <v>11.87</v>
      </c>
      <c r="D4">
        <v>60021.4</v>
      </c>
    </row>
    <row r="5" spans="1:4" x14ac:dyDescent="0.3">
      <c r="A5">
        <v>32</v>
      </c>
      <c r="B5">
        <v>38.094999999999999</v>
      </c>
      <c r="C5">
        <v>6.05</v>
      </c>
      <c r="D5">
        <v>58571.07</v>
      </c>
    </row>
    <row r="6" spans="1:4" x14ac:dyDescent="0.3">
      <c r="A6">
        <v>33</v>
      </c>
      <c r="B6">
        <v>35.53</v>
      </c>
      <c r="C6">
        <v>5.45</v>
      </c>
      <c r="D6">
        <v>55135.4</v>
      </c>
    </row>
    <row r="7" spans="1:4" x14ac:dyDescent="0.3">
      <c r="A7">
        <v>60</v>
      </c>
      <c r="B7">
        <v>32.799999999999997</v>
      </c>
      <c r="C7">
        <v>6.59</v>
      </c>
      <c r="D7">
        <v>52590.83</v>
      </c>
    </row>
    <row r="8" spans="1:4" x14ac:dyDescent="0.3">
      <c r="A8">
        <v>28</v>
      </c>
      <c r="B8">
        <v>36.4</v>
      </c>
      <c r="C8">
        <v>6.07</v>
      </c>
      <c r="D8">
        <v>51194.559999999998</v>
      </c>
    </row>
    <row r="9" spans="1:4" x14ac:dyDescent="0.3">
      <c r="A9">
        <v>64</v>
      </c>
      <c r="B9">
        <v>36.96</v>
      </c>
      <c r="C9">
        <v>7.93</v>
      </c>
      <c r="D9">
        <v>49577.66</v>
      </c>
    </row>
    <row r="10" spans="1:4" x14ac:dyDescent="0.3">
      <c r="A10">
        <v>59</v>
      </c>
      <c r="B10">
        <v>41.14</v>
      </c>
      <c r="C10">
        <v>9.58</v>
      </c>
      <c r="D10">
        <v>48970.25</v>
      </c>
    </row>
    <row r="11" spans="1:4" x14ac:dyDescent="0.3">
      <c r="A11">
        <v>44</v>
      </c>
      <c r="B11">
        <v>38.06</v>
      </c>
      <c r="C11">
        <v>10.79</v>
      </c>
      <c r="D11">
        <v>48885.14</v>
      </c>
    </row>
    <row r="12" spans="1:4" x14ac:dyDescent="0.3">
      <c r="A12">
        <v>63</v>
      </c>
      <c r="B12">
        <v>37.700000000000003</v>
      </c>
      <c r="C12">
        <v>5.96</v>
      </c>
      <c r="D12">
        <v>48824.45</v>
      </c>
    </row>
    <row r="13" spans="1:4" x14ac:dyDescent="0.3">
      <c r="A13">
        <v>57</v>
      </c>
      <c r="B13">
        <v>42.13</v>
      </c>
      <c r="C13">
        <v>11.9</v>
      </c>
      <c r="D13">
        <v>48675.519999999997</v>
      </c>
    </row>
    <row r="14" spans="1:4" x14ac:dyDescent="0.3">
      <c r="A14">
        <v>60</v>
      </c>
      <c r="B14">
        <v>40.92</v>
      </c>
      <c r="C14">
        <v>8.41</v>
      </c>
      <c r="D14">
        <v>48673.56</v>
      </c>
    </row>
    <row r="15" spans="1:4" x14ac:dyDescent="0.3">
      <c r="A15">
        <v>54</v>
      </c>
      <c r="B15">
        <v>40.564999999999998</v>
      </c>
      <c r="C15">
        <v>7.02</v>
      </c>
      <c r="D15">
        <v>48549.18</v>
      </c>
    </row>
    <row r="16" spans="1:4" x14ac:dyDescent="0.3">
      <c r="A16">
        <v>61</v>
      </c>
      <c r="B16">
        <v>36.384999999999998</v>
      </c>
      <c r="C16">
        <v>7.59</v>
      </c>
      <c r="D16">
        <v>48517.56</v>
      </c>
    </row>
    <row r="17" spans="1:4" x14ac:dyDescent="0.3">
      <c r="A17">
        <v>60</v>
      </c>
      <c r="B17">
        <v>39.9</v>
      </c>
      <c r="C17">
        <v>11.32</v>
      </c>
      <c r="D17">
        <v>48173.36</v>
      </c>
    </row>
    <row r="18" spans="1:4" x14ac:dyDescent="0.3">
      <c r="A18">
        <v>64</v>
      </c>
      <c r="B18">
        <v>33.799999999999997</v>
      </c>
      <c r="C18">
        <v>7.67</v>
      </c>
      <c r="D18">
        <v>47928.03</v>
      </c>
    </row>
    <row r="19" spans="1:4" x14ac:dyDescent="0.3">
      <c r="A19">
        <v>59</v>
      </c>
      <c r="B19">
        <v>36.765000000000001</v>
      </c>
      <c r="C19">
        <v>7.29</v>
      </c>
      <c r="D19">
        <v>47896.79</v>
      </c>
    </row>
    <row r="20" spans="1:4" x14ac:dyDescent="0.3">
      <c r="A20">
        <v>58</v>
      </c>
      <c r="B20">
        <v>36.954999999999998</v>
      </c>
      <c r="C20">
        <v>4.72</v>
      </c>
      <c r="D20">
        <v>47496.49</v>
      </c>
    </row>
    <row r="21" spans="1:4" x14ac:dyDescent="0.3">
      <c r="A21">
        <v>51</v>
      </c>
      <c r="B21">
        <v>42.9</v>
      </c>
      <c r="C21">
        <v>11.41</v>
      </c>
      <c r="D21">
        <v>47462.89</v>
      </c>
    </row>
    <row r="22" spans="1:4" x14ac:dyDescent="0.3">
      <c r="A22">
        <v>61</v>
      </c>
      <c r="B22">
        <v>36.299999999999997</v>
      </c>
      <c r="C22">
        <v>11.5</v>
      </c>
      <c r="D22">
        <v>47403.88</v>
      </c>
    </row>
    <row r="23" spans="1:4" x14ac:dyDescent="0.3">
      <c r="A23">
        <v>63</v>
      </c>
      <c r="B23">
        <v>32.200000000000003</v>
      </c>
      <c r="C23">
        <v>6.22</v>
      </c>
      <c r="D23">
        <v>47305.31</v>
      </c>
    </row>
    <row r="24" spans="1:4" x14ac:dyDescent="0.3">
      <c r="A24">
        <v>64</v>
      </c>
      <c r="B24">
        <v>31.3</v>
      </c>
      <c r="C24">
        <v>11.38</v>
      </c>
      <c r="D24">
        <v>47291.06</v>
      </c>
    </row>
    <row r="25" spans="1:4" x14ac:dyDescent="0.3">
      <c r="A25">
        <v>52</v>
      </c>
      <c r="B25">
        <v>41.8</v>
      </c>
      <c r="C25">
        <v>7.89</v>
      </c>
      <c r="D25">
        <v>47269.85</v>
      </c>
    </row>
    <row r="26" spans="1:4" x14ac:dyDescent="0.3">
      <c r="A26">
        <v>63</v>
      </c>
      <c r="B26">
        <v>35.090000000000003</v>
      </c>
      <c r="C26">
        <v>4.38</v>
      </c>
      <c r="D26">
        <v>47055.53</v>
      </c>
    </row>
    <row r="27" spans="1:4" x14ac:dyDescent="0.3">
      <c r="A27">
        <v>64</v>
      </c>
      <c r="B27">
        <v>33.880000000000003</v>
      </c>
      <c r="C27">
        <v>7.01</v>
      </c>
      <c r="D27">
        <v>46889.26</v>
      </c>
    </row>
    <row r="28" spans="1:4" x14ac:dyDescent="0.3">
      <c r="A28">
        <v>62</v>
      </c>
      <c r="B28">
        <v>30.875</v>
      </c>
      <c r="C28">
        <v>11.88</v>
      </c>
      <c r="D28">
        <v>46718.16</v>
      </c>
    </row>
    <row r="29" spans="1:4" x14ac:dyDescent="0.3">
      <c r="A29">
        <v>53</v>
      </c>
      <c r="B29">
        <v>36.86</v>
      </c>
      <c r="C29">
        <v>5.19</v>
      </c>
      <c r="D29">
        <v>46661.440000000002</v>
      </c>
    </row>
    <row r="30" spans="1:4" x14ac:dyDescent="0.3">
      <c r="A30">
        <v>61</v>
      </c>
      <c r="B30">
        <v>35.86</v>
      </c>
      <c r="C30">
        <v>6.74</v>
      </c>
      <c r="D30">
        <v>46599.11</v>
      </c>
    </row>
    <row r="31" spans="1:4" x14ac:dyDescent="0.3">
      <c r="A31">
        <v>51</v>
      </c>
      <c r="B31">
        <v>37.049999999999997</v>
      </c>
      <c r="C31">
        <v>8.44</v>
      </c>
      <c r="D31">
        <v>46255.11</v>
      </c>
    </row>
    <row r="32" spans="1:4" x14ac:dyDescent="0.3">
      <c r="A32">
        <v>44</v>
      </c>
      <c r="B32">
        <v>43.89</v>
      </c>
      <c r="C32">
        <v>8.7100000000000009</v>
      </c>
      <c r="D32">
        <v>46200.99</v>
      </c>
    </row>
    <row r="33" spans="1:4" x14ac:dyDescent="0.3">
      <c r="A33">
        <v>46</v>
      </c>
      <c r="B33">
        <v>42.35</v>
      </c>
      <c r="C33">
        <v>5.08</v>
      </c>
      <c r="D33">
        <v>46151.12</v>
      </c>
    </row>
    <row r="34" spans="1:4" x14ac:dyDescent="0.3">
      <c r="A34">
        <v>60</v>
      </c>
      <c r="B34">
        <v>31.35</v>
      </c>
      <c r="C34">
        <v>6.86</v>
      </c>
      <c r="D34">
        <v>46130.53</v>
      </c>
    </row>
    <row r="35" spans="1:4" x14ac:dyDescent="0.3">
      <c r="A35">
        <v>37</v>
      </c>
      <c r="B35">
        <v>47.6</v>
      </c>
      <c r="C35">
        <v>5.95</v>
      </c>
      <c r="D35">
        <v>46113.51</v>
      </c>
    </row>
    <row r="36" spans="1:4" x14ac:dyDescent="0.3">
      <c r="A36">
        <v>43</v>
      </c>
      <c r="B36">
        <v>46.2</v>
      </c>
      <c r="C36">
        <v>6.09</v>
      </c>
      <c r="D36">
        <v>45863.21</v>
      </c>
    </row>
    <row r="37" spans="1:4" x14ac:dyDescent="0.3">
      <c r="A37">
        <v>62</v>
      </c>
      <c r="B37">
        <v>32.015000000000001</v>
      </c>
      <c r="C37">
        <v>11.75</v>
      </c>
      <c r="D37">
        <v>45710.21</v>
      </c>
    </row>
    <row r="38" spans="1:4" x14ac:dyDescent="0.3">
      <c r="A38">
        <v>48</v>
      </c>
      <c r="B38">
        <v>40.564999999999998</v>
      </c>
      <c r="C38">
        <v>7.37</v>
      </c>
      <c r="D38">
        <v>45702.02</v>
      </c>
    </row>
    <row r="39" spans="1:4" x14ac:dyDescent="0.3">
      <c r="A39">
        <v>60</v>
      </c>
      <c r="B39">
        <v>32.450000000000003</v>
      </c>
      <c r="C39">
        <v>11.91</v>
      </c>
      <c r="D39">
        <v>45008.959999999999</v>
      </c>
    </row>
    <row r="40" spans="1:4" x14ac:dyDescent="0.3">
      <c r="A40">
        <v>51</v>
      </c>
      <c r="B40">
        <v>34.96</v>
      </c>
      <c r="C40">
        <v>6.52</v>
      </c>
      <c r="D40">
        <v>44641.2</v>
      </c>
    </row>
    <row r="41" spans="1:4" x14ac:dyDescent="0.3">
      <c r="A41">
        <v>29</v>
      </c>
      <c r="B41">
        <v>35.5</v>
      </c>
      <c r="C41">
        <v>5.14</v>
      </c>
      <c r="D41">
        <v>44585.46</v>
      </c>
    </row>
    <row r="42" spans="1:4" x14ac:dyDescent="0.3">
      <c r="A42">
        <v>22</v>
      </c>
      <c r="B42">
        <v>52.58</v>
      </c>
      <c r="C42">
        <v>4.1900000000000004</v>
      </c>
      <c r="D42">
        <v>44501.4</v>
      </c>
    </row>
    <row r="43" spans="1:4" x14ac:dyDescent="0.3">
      <c r="A43">
        <v>55</v>
      </c>
      <c r="B43">
        <v>35.200000000000003</v>
      </c>
      <c r="C43">
        <v>11.68</v>
      </c>
      <c r="D43">
        <v>44423.8</v>
      </c>
    </row>
    <row r="44" spans="1:4" x14ac:dyDescent="0.3">
      <c r="A44">
        <v>51</v>
      </c>
      <c r="B44">
        <v>38.06</v>
      </c>
      <c r="C44">
        <v>6.98</v>
      </c>
      <c r="D44">
        <v>44400.41</v>
      </c>
    </row>
    <row r="45" spans="1:4" x14ac:dyDescent="0.3">
      <c r="A45">
        <v>54</v>
      </c>
      <c r="B45">
        <v>34.21</v>
      </c>
      <c r="C45">
        <v>8.34</v>
      </c>
      <c r="D45">
        <v>44260.75</v>
      </c>
    </row>
    <row r="46" spans="1:4" x14ac:dyDescent="0.3">
      <c r="A46">
        <v>48</v>
      </c>
      <c r="B46">
        <v>38.94</v>
      </c>
      <c r="C46">
        <v>8.49</v>
      </c>
      <c r="D46">
        <v>44202.65</v>
      </c>
    </row>
    <row r="47" spans="1:4" x14ac:dyDescent="0.3">
      <c r="A47">
        <v>34</v>
      </c>
      <c r="B47">
        <v>30.21</v>
      </c>
      <c r="C47">
        <v>5.34</v>
      </c>
      <c r="D47">
        <v>43943.88</v>
      </c>
    </row>
    <row r="48" spans="1:4" x14ac:dyDescent="0.3">
      <c r="A48">
        <v>56</v>
      </c>
      <c r="B48">
        <v>33.630000000000003</v>
      </c>
      <c r="C48">
        <v>4.43</v>
      </c>
      <c r="D48">
        <v>43921.18</v>
      </c>
    </row>
    <row r="49" spans="1:4" x14ac:dyDescent="0.3">
      <c r="A49">
        <v>42</v>
      </c>
      <c r="B49">
        <v>40.369999999999997</v>
      </c>
      <c r="C49">
        <v>4.47</v>
      </c>
      <c r="D49">
        <v>43896.38</v>
      </c>
    </row>
    <row r="50" spans="1:4" x14ac:dyDescent="0.3">
      <c r="A50">
        <v>56</v>
      </c>
      <c r="B50">
        <v>53.09</v>
      </c>
      <c r="C50">
        <v>4.82</v>
      </c>
      <c r="D50">
        <v>43817.45</v>
      </c>
    </row>
    <row r="51" spans="1:4" x14ac:dyDescent="0.3">
      <c r="A51">
        <v>56</v>
      </c>
      <c r="B51">
        <v>31.79</v>
      </c>
      <c r="C51">
        <v>5.51</v>
      </c>
      <c r="D51">
        <v>43813.87</v>
      </c>
    </row>
    <row r="52" spans="1:4" x14ac:dyDescent="0.3">
      <c r="A52">
        <v>36</v>
      </c>
      <c r="B52">
        <v>41.895000000000003</v>
      </c>
      <c r="C52">
        <v>10.87</v>
      </c>
      <c r="D52">
        <v>43753.34</v>
      </c>
    </row>
    <row r="53" spans="1:4" x14ac:dyDescent="0.3">
      <c r="A53">
        <v>57</v>
      </c>
      <c r="B53">
        <v>31.16</v>
      </c>
      <c r="C53">
        <v>9.34</v>
      </c>
      <c r="D53">
        <v>43578.94</v>
      </c>
    </row>
    <row r="54" spans="1:4" x14ac:dyDescent="0.3">
      <c r="A54">
        <v>53</v>
      </c>
      <c r="B54">
        <v>34.104999999999997</v>
      </c>
      <c r="C54">
        <v>5.03</v>
      </c>
      <c r="D54">
        <v>43254.42</v>
      </c>
    </row>
    <row r="55" spans="1:4" x14ac:dyDescent="0.3">
      <c r="A55">
        <v>57</v>
      </c>
      <c r="B55">
        <v>51.93</v>
      </c>
      <c r="C55">
        <v>11.05</v>
      </c>
      <c r="D55">
        <v>43073.760000000002</v>
      </c>
    </row>
    <row r="56" spans="1:4" x14ac:dyDescent="0.3">
      <c r="A56">
        <v>44</v>
      </c>
      <c r="B56">
        <v>38.950000000000003</v>
      </c>
      <c r="C56">
        <v>11.95</v>
      </c>
      <c r="D56">
        <v>42983.46</v>
      </c>
    </row>
    <row r="57" spans="1:4" x14ac:dyDescent="0.3">
      <c r="A57">
        <v>47</v>
      </c>
      <c r="B57">
        <v>36.630000000000003</v>
      </c>
      <c r="C57">
        <v>7.72</v>
      </c>
      <c r="D57">
        <v>42969.85</v>
      </c>
    </row>
    <row r="58" spans="1:4" x14ac:dyDescent="0.3">
      <c r="A58">
        <v>50</v>
      </c>
      <c r="B58">
        <v>34.200000000000003</v>
      </c>
      <c r="C58">
        <v>5.75</v>
      </c>
      <c r="D58">
        <v>42856.84</v>
      </c>
    </row>
    <row r="59" spans="1:4" x14ac:dyDescent="0.3">
      <c r="A59">
        <v>57</v>
      </c>
      <c r="B59">
        <v>50.63</v>
      </c>
      <c r="C59">
        <v>11.89</v>
      </c>
      <c r="D59">
        <v>42764.12</v>
      </c>
    </row>
    <row r="60" spans="1:4" x14ac:dyDescent="0.3">
      <c r="A60">
        <v>45</v>
      </c>
      <c r="B60">
        <v>36.479999999999997</v>
      </c>
      <c r="C60">
        <v>6.2</v>
      </c>
      <c r="D60">
        <v>42760.5</v>
      </c>
    </row>
    <row r="61" spans="1:4" x14ac:dyDescent="0.3">
      <c r="A61">
        <v>51</v>
      </c>
      <c r="B61">
        <v>54.82</v>
      </c>
      <c r="C61">
        <v>10.61</v>
      </c>
      <c r="D61">
        <v>42644.2</v>
      </c>
    </row>
    <row r="62" spans="1:4" x14ac:dyDescent="0.3">
      <c r="A62">
        <v>43</v>
      </c>
      <c r="B62">
        <v>38.06</v>
      </c>
      <c r="C62">
        <v>6.04</v>
      </c>
      <c r="D62">
        <v>42560.43</v>
      </c>
    </row>
    <row r="63" spans="1:4" x14ac:dyDescent="0.3">
      <c r="A63">
        <v>55</v>
      </c>
      <c r="B63">
        <v>51.48</v>
      </c>
      <c r="C63">
        <v>9.33</v>
      </c>
      <c r="D63">
        <v>42538.720000000001</v>
      </c>
    </row>
    <row r="64" spans="1:4" x14ac:dyDescent="0.3">
      <c r="A64">
        <v>54</v>
      </c>
      <c r="B64">
        <v>52.06</v>
      </c>
      <c r="C64">
        <v>11.47</v>
      </c>
      <c r="D64">
        <v>42478.6</v>
      </c>
    </row>
    <row r="65" spans="1:4" x14ac:dyDescent="0.3">
      <c r="A65">
        <v>55</v>
      </c>
      <c r="B65">
        <v>30.684999999999999</v>
      </c>
      <c r="C65">
        <v>7.02</v>
      </c>
      <c r="D65">
        <v>42303.69</v>
      </c>
    </row>
    <row r="66" spans="1:4" x14ac:dyDescent="0.3">
      <c r="A66">
        <v>47</v>
      </c>
      <c r="B66">
        <v>36.08</v>
      </c>
      <c r="C66">
        <v>8.8000000000000007</v>
      </c>
      <c r="D66">
        <v>42211.14</v>
      </c>
    </row>
    <row r="67" spans="1:4" x14ac:dyDescent="0.3">
      <c r="A67">
        <v>49</v>
      </c>
      <c r="B67">
        <v>54.99</v>
      </c>
      <c r="C67">
        <v>8.68</v>
      </c>
      <c r="D67">
        <v>42188.15</v>
      </c>
    </row>
    <row r="68" spans="1:4" x14ac:dyDescent="0.3">
      <c r="A68">
        <v>43</v>
      </c>
      <c r="B68">
        <v>35.97</v>
      </c>
      <c r="C68">
        <v>6.12</v>
      </c>
      <c r="D68">
        <v>42124.52</v>
      </c>
    </row>
    <row r="69" spans="1:4" x14ac:dyDescent="0.3">
      <c r="A69">
        <v>25</v>
      </c>
      <c r="B69">
        <v>45.54</v>
      </c>
      <c r="C69">
        <v>5.4</v>
      </c>
      <c r="D69">
        <v>42112.24</v>
      </c>
    </row>
    <row r="70" spans="1:4" x14ac:dyDescent="0.3">
      <c r="A70">
        <v>46</v>
      </c>
      <c r="B70">
        <v>35.53</v>
      </c>
      <c r="C70">
        <v>4.3600000000000003</v>
      </c>
      <c r="D70">
        <v>42111.66</v>
      </c>
    </row>
    <row r="71" spans="1:4" x14ac:dyDescent="0.3">
      <c r="A71">
        <v>54</v>
      </c>
      <c r="B71">
        <v>30.8</v>
      </c>
      <c r="C71">
        <v>9.77</v>
      </c>
      <c r="D71">
        <v>41999.519999999997</v>
      </c>
    </row>
    <row r="72" spans="1:4" x14ac:dyDescent="0.3">
      <c r="A72">
        <v>38</v>
      </c>
      <c r="B72">
        <v>38.39</v>
      </c>
      <c r="C72">
        <v>4.25</v>
      </c>
      <c r="D72">
        <v>41949.24</v>
      </c>
    </row>
    <row r="73" spans="1:4" x14ac:dyDescent="0.3">
      <c r="A73">
        <v>51</v>
      </c>
      <c r="B73">
        <v>32.299999999999997</v>
      </c>
      <c r="C73">
        <v>4.76</v>
      </c>
      <c r="D73">
        <v>41919.1</v>
      </c>
    </row>
    <row r="74" spans="1:4" x14ac:dyDescent="0.3">
      <c r="A74">
        <v>56</v>
      </c>
      <c r="B74">
        <v>48.8</v>
      </c>
      <c r="C74">
        <v>6.22</v>
      </c>
      <c r="D74">
        <v>41886.54</v>
      </c>
    </row>
    <row r="75" spans="1:4" x14ac:dyDescent="0.3">
      <c r="A75">
        <v>60</v>
      </c>
      <c r="B75">
        <v>45.5</v>
      </c>
      <c r="C75">
        <v>7.96</v>
      </c>
      <c r="D75">
        <v>41794.629999999997</v>
      </c>
    </row>
    <row r="76" spans="1:4" x14ac:dyDescent="0.3">
      <c r="A76">
        <v>47</v>
      </c>
      <c r="B76">
        <v>53.61</v>
      </c>
      <c r="C76">
        <v>10.92</v>
      </c>
      <c r="D76">
        <v>41681.86</v>
      </c>
    </row>
    <row r="77" spans="1:4" x14ac:dyDescent="0.3">
      <c r="A77">
        <v>47</v>
      </c>
      <c r="B77">
        <v>36.19</v>
      </c>
      <c r="C77">
        <v>11.51</v>
      </c>
      <c r="D77">
        <v>41676.080000000002</v>
      </c>
    </row>
    <row r="78" spans="1:4" x14ac:dyDescent="0.3">
      <c r="A78">
        <v>46</v>
      </c>
      <c r="B78">
        <v>34.6</v>
      </c>
      <c r="C78">
        <v>5.99</v>
      </c>
      <c r="D78">
        <v>41661.599999999999</v>
      </c>
    </row>
    <row r="79" spans="1:4" x14ac:dyDescent="0.3">
      <c r="A79">
        <v>48</v>
      </c>
      <c r="B79">
        <v>54.12</v>
      </c>
      <c r="C79">
        <v>11.57</v>
      </c>
      <c r="D79">
        <v>41636.199999999997</v>
      </c>
    </row>
    <row r="80" spans="1:4" x14ac:dyDescent="0.3">
      <c r="A80">
        <v>55</v>
      </c>
      <c r="B80">
        <v>48.82</v>
      </c>
      <c r="C80">
        <v>6.67</v>
      </c>
      <c r="D80">
        <v>41505.15</v>
      </c>
    </row>
    <row r="81" spans="1:4" x14ac:dyDescent="0.3">
      <c r="A81">
        <v>51</v>
      </c>
      <c r="B81">
        <v>51.01</v>
      </c>
      <c r="C81">
        <v>9.1999999999999993</v>
      </c>
      <c r="D81">
        <v>41351.879999999997</v>
      </c>
    </row>
    <row r="82" spans="1:4" x14ac:dyDescent="0.3">
      <c r="A82">
        <v>58</v>
      </c>
      <c r="B82">
        <v>45.65</v>
      </c>
      <c r="C82">
        <v>5.1100000000000003</v>
      </c>
      <c r="D82">
        <v>41331.79</v>
      </c>
    </row>
    <row r="83" spans="1:4" x14ac:dyDescent="0.3">
      <c r="A83">
        <v>45</v>
      </c>
      <c r="B83">
        <v>52.9</v>
      </c>
      <c r="C83">
        <v>5.34</v>
      </c>
      <c r="D83">
        <v>41271.5</v>
      </c>
    </row>
    <row r="84" spans="1:4" x14ac:dyDescent="0.3">
      <c r="A84">
        <v>59</v>
      </c>
      <c r="B84">
        <v>45.41</v>
      </c>
      <c r="C84">
        <v>4.03</v>
      </c>
      <c r="D84">
        <v>41250.39</v>
      </c>
    </row>
    <row r="85" spans="1:4" x14ac:dyDescent="0.3">
      <c r="A85">
        <v>53</v>
      </c>
      <c r="B85">
        <v>49.41</v>
      </c>
      <c r="C85">
        <v>4.2300000000000004</v>
      </c>
      <c r="D85">
        <v>41191.57</v>
      </c>
    </row>
    <row r="86" spans="1:4" x14ac:dyDescent="0.3">
      <c r="A86">
        <v>50</v>
      </c>
      <c r="B86">
        <v>31.824999999999999</v>
      </c>
      <c r="C86">
        <v>4.0599999999999996</v>
      </c>
      <c r="D86">
        <v>41097.160000000003</v>
      </c>
    </row>
    <row r="87" spans="1:4" x14ac:dyDescent="0.3">
      <c r="A87">
        <v>50</v>
      </c>
      <c r="B87">
        <v>51.28</v>
      </c>
      <c r="C87">
        <v>4.68</v>
      </c>
      <c r="D87">
        <v>41055.29</v>
      </c>
    </row>
    <row r="88" spans="1:4" x14ac:dyDescent="0.3">
      <c r="A88">
        <v>43</v>
      </c>
      <c r="B88">
        <v>34.96</v>
      </c>
      <c r="C88">
        <v>4.34</v>
      </c>
      <c r="D88">
        <v>41034.22</v>
      </c>
    </row>
    <row r="89" spans="1:4" x14ac:dyDescent="0.3">
      <c r="A89">
        <v>49</v>
      </c>
      <c r="B89">
        <v>33.11</v>
      </c>
      <c r="C89">
        <v>10.51</v>
      </c>
      <c r="D89">
        <v>40974.160000000003</v>
      </c>
    </row>
    <row r="90" spans="1:4" x14ac:dyDescent="0.3">
      <c r="A90">
        <v>39</v>
      </c>
      <c r="B90">
        <v>54.74</v>
      </c>
      <c r="C90">
        <v>5.84</v>
      </c>
      <c r="D90">
        <v>40961.29</v>
      </c>
    </row>
    <row r="91" spans="1:4" x14ac:dyDescent="0.3">
      <c r="A91">
        <v>43</v>
      </c>
      <c r="B91">
        <v>32.56</v>
      </c>
      <c r="C91">
        <v>5.41</v>
      </c>
      <c r="D91">
        <v>40941.29</v>
      </c>
    </row>
    <row r="92" spans="1:4" x14ac:dyDescent="0.3">
      <c r="A92">
        <v>30</v>
      </c>
      <c r="B92">
        <v>39.049999999999997</v>
      </c>
      <c r="C92">
        <v>6.06</v>
      </c>
      <c r="D92">
        <v>40932.43</v>
      </c>
    </row>
    <row r="93" spans="1:4" x14ac:dyDescent="0.3">
      <c r="A93">
        <v>23</v>
      </c>
      <c r="B93">
        <v>42.75</v>
      </c>
      <c r="C93">
        <v>4.22</v>
      </c>
      <c r="D93">
        <v>40904.199999999997</v>
      </c>
    </row>
    <row r="94" spans="1:4" x14ac:dyDescent="0.3">
      <c r="A94">
        <v>50</v>
      </c>
      <c r="B94">
        <v>50.58</v>
      </c>
      <c r="C94">
        <v>5.12</v>
      </c>
      <c r="D94">
        <v>40817.85</v>
      </c>
    </row>
    <row r="95" spans="1:4" x14ac:dyDescent="0.3">
      <c r="A95">
        <v>46</v>
      </c>
      <c r="B95">
        <v>30.495000000000001</v>
      </c>
      <c r="C95">
        <v>4.57</v>
      </c>
      <c r="D95">
        <v>40720.550000000003</v>
      </c>
    </row>
    <row r="96" spans="1:4" x14ac:dyDescent="0.3">
      <c r="A96">
        <v>52</v>
      </c>
      <c r="B96">
        <v>48.31</v>
      </c>
      <c r="C96">
        <v>9.58</v>
      </c>
      <c r="D96">
        <v>40692.910000000003</v>
      </c>
    </row>
    <row r="97" spans="1:4" x14ac:dyDescent="0.3">
      <c r="A97">
        <v>47</v>
      </c>
      <c r="B97">
        <v>48.99</v>
      </c>
      <c r="C97">
        <v>9.7799999999999994</v>
      </c>
      <c r="D97">
        <v>40590.550000000003</v>
      </c>
    </row>
    <row r="98" spans="1:4" x14ac:dyDescent="0.3">
      <c r="A98">
        <v>37</v>
      </c>
      <c r="B98">
        <v>38.39</v>
      </c>
      <c r="C98">
        <v>4.1100000000000003</v>
      </c>
      <c r="D98">
        <v>40419.019999999997</v>
      </c>
    </row>
    <row r="99" spans="1:4" x14ac:dyDescent="0.3">
      <c r="A99">
        <v>56</v>
      </c>
      <c r="B99">
        <v>44.34</v>
      </c>
      <c r="C99">
        <v>4.0199999999999996</v>
      </c>
      <c r="D99">
        <v>40373.74</v>
      </c>
    </row>
    <row r="100" spans="1:4" x14ac:dyDescent="0.3">
      <c r="A100">
        <v>60</v>
      </c>
      <c r="B100">
        <v>41.51</v>
      </c>
      <c r="C100">
        <v>6.92</v>
      </c>
      <c r="D100">
        <v>40309.93</v>
      </c>
    </row>
    <row r="101" spans="1:4" x14ac:dyDescent="0.3">
      <c r="A101">
        <v>45</v>
      </c>
      <c r="B101">
        <v>48.2</v>
      </c>
      <c r="C101">
        <v>4.84</v>
      </c>
      <c r="D101">
        <v>40284.379999999997</v>
      </c>
    </row>
    <row r="102" spans="1:4" x14ac:dyDescent="0.3">
      <c r="A102">
        <v>41</v>
      </c>
      <c r="B102">
        <v>35.75</v>
      </c>
      <c r="C102">
        <v>8</v>
      </c>
      <c r="D102">
        <v>40273.65</v>
      </c>
    </row>
    <row r="103" spans="1:4" x14ac:dyDescent="0.3">
      <c r="A103">
        <v>41</v>
      </c>
      <c r="B103">
        <v>53.81</v>
      </c>
      <c r="C103">
        <v>8.77</v>
      </c>
      <c r="D103">
        <v>40208.559999999998</v>
      </c>
    </row>
    <row r="104" spans="1:4" x14ac:dyDescent="0.3">
      <c r="A104">
        <v>43</v>
      </c>
      <c r="B104">
        <v>49.48</v>
      </c>
      <c r="C104">
        <v>4.96</v>
      </c>
      <c r="D104">
        <v>40204.83</v>
      </c>
    </row>
    <row r="105" spans="1:4" x14ac:dyDescent="0.3">
      <c r="A105">
        <v>37</v>
      </c>
      <c r="B105">
        <v>34.1</v>
      </c>
      <c r="C105">
        <v>4.43</v>
      </c>
      <c r="D105">
        <v>40182.25</v>
      </c>
    </row>
    <row r="106" spans="1:4" x14ac:dyDescent="0.3">
      <c r="A106">
        <v>39</v>
      </c>
      <c r="B106">
        <v>35.299999999999997</v>
      </c>
      <c r="C106">
        <v>5.82</v>
      </c>
      <c r="D106">
        <v>40103.89</v>
      </c>
    </row>
    <row r="107" spans="1:4" x14ac:dyDescent="0.3">
      <c r="A107">
        <v>56</v>
      </c>
      <c r="B107">
        <v>43.83</v>
      </c>
      <c r="C107">
        <v>6.03</v>
      </c>
      <c r="D107">
        <v>40069.440000000002</v>
      </c>
    </row>
    <row r="108" spans="1:4" x14ac:dyDescent="0.3">
      <c r="A108">
        <v>44</v>
      </c>
      <c r="B108">
        <v>50.07</v>
      </c>
      <c r="C108">
        <v>9.27</v>
      </c>
      <c r="D108">
        <v>40054.730000000003</v>
      </c>
    </row>
    <row r="109" spans="1:4" x14ac:dyDescent="0.3">
      <c r="A109">
        <v>40</v>
      </c>
      <c r="B109">
        <v>32.774999999999999</v>
      </c>
      <c r="C109">
        <v>5.53</v>
      </c>
      <c r="D109">
        <v>40003.33</v>
      </c>
    </row>
    <row r="110" spans="1:4" x14ac:dyDescent="0.3">
      <c r="A110">
        <v>35</v>
      </c>
      <c r="B110">
        <v>34.104999999999997</v>
      </c>
      <c r="C110">
        <v>5.07</v>
      </c>
      <c r="D110">
        <v>39983.43</v>
      </c>
    </row>
    <row r="111" spans="1:4" x14ac:dyDescent="0.3">
      <c r="A111">
        <v>47</v>
      </c>
      <c r="B111">
        <v>48.93</v>
      </c>
      <c r="C111">
        <v>11.17</v>
      </c>
      <c r="D111">
        <v>39963.120000000003</v>
      </c>
    </row>
    <row r="112" spans="1:4" x14ac:dyDescent="0.3">
      <c r="A112">
        <v>37</v>
      </c>
      <c r="B112">
        <v>37.07</v>
      </c>
      <c r="C112">
        <v>6.14</v>
      </c>
      <c r="D112">
        <v>39871.699999999997</v>
      </c>
    </row>
    <row r="113" spans="1:4" x14ac:dyDescent="0.3">
      <c r="A113">
        <v>40</v>
      </c>
      <c r="B113">
        <v>51.51</v>
      </c>
      <c r="C113">
        <v>6.26</v>
      </c>
      <c r="D113">
        <v>39865.699999999997</v>
      </c>
    </row>
    <row r="114" spans="1:4" x14ac:dyDescent="0.3">
      <c r="A114">
        <v>37</v>
      </c>
      <c r="B114">
        <v>34.799999999999997</v>
      </c>
      <c r="C114">
        <v>4.72</v>
      </c>
      <c r="D114">
        <v>39836.519999999997</v>
      </c>
    </row>
    <row r="115" spans="1:4" x14ac:dyDescent="0.3">
      <c r="A115">
        <v>35</v>
      </c>
      <c r="B115">
        <v>36.67</v>
      </c>
      <c r="C115">
        <v>5.18</v>
      </c>
      <c r="D115">
        <v>39774.28</v>
      </c>
    </row>
    <row r="116" spans="1:4" x14ac:dyDescent="0.3">
      <c r="A116">
        <v>49</v>
      </c>
      <c r="B116">
        <v>30.9</v>
      </c>
      <c r="C116">
        <v>9.4</v>
      </c>
      <c r="D116">
        <v>39727.61</v>
      </c>
    </row>
    <row r="117" spans="1:4" x14ac:dyDescent="0.3">
      <c r="A117">
        <v>45</v>
      </c>
      <c r="B117">
        <v>30.495000000000001</v>
      </c>
      <c r="C117">
        <v>6.29</v>
      </c>
      <c r="D117">
        <v>39725.519999999997</v>
      </c>
    </row>
    <row r="118" spans="1:4" x14ac:dyDescent="0.3">
      <c r="A118">
        <v>19</v>
      </c>
      <c r="B118">
        <v>44.88</v>
      </c>
      <c r="C118">
        <v>6.04</v>
      </c>
      <c r="D118">
        <v>39722.75</v>
      </c>
    </row>
    <row r="119" spans="1:4" x14ac:dyDescent="0.3">
      <c r="A119">
        <v>54</v>
      </c>
      <c r="B119">
        <v>44.32</v>
      </c>
      <c r="C119">
        <v>10.55</v>
      </c>
      <c r="D119">
        <v>39721.93</v>
      </c>
    </row>
    <row r="120" spans="1:4" x14ac:dyDescent="0.3">
      <c r="A120">
        <v>45</v>
      </c>
      <c r="B120">
        <v>46.39</v>
      </c>
      <c r="C120">
        <v>5.09</v>
      </c>
      <c r="D120">
        <v>39670.44</v>
      </c>
    </row>
    <row r="121" spans="1:4" x14ac:dyDescent="0.3">
      <c r="A121">
        <v>27</v>
      </c>
      <c r="B121">
        <v>42.13</v>
      </c>
      <c r="C121">
        <v>5.2</v>
      </c>
      <c r="D121">
        <v>39611.760000000002</v>
      </c>
    </row>
    <row r="122" spans="1:4" x14ac:dyDescent="0.3">
      <c r="A122">
        <v>41</v>
      </c>
      <c r="B122">
        <v>30.78</v>
      </c>
      <c r="C122">
        <v>8.4499999999999993</v>
      </c>
      <c r="D122">
        <v>39597.410000000003</v>
      </c>
    </row>
    <row r="123" spans="1:4" x14ac:dyDescent="0.3">
      <c r="A123">
        <v>44</v>
      </c>
      <c r="B123">
        <v>31.35</v>
      </c>
      <c r="C123">
        <v>9.5399999999999991</v>
      </c>
      <c r="D123">
        <v>39556.49</v>
      </c>
    </row>
    <row r="124" spans="1:4" x14ac:dyDescent="0.3">
      <c r="A124">
        <v>56</v>
      </c>
      <c r="B124">
        <v>41.46</v>
      </c>
      <c r="C124">
        <v>4.99</v>
      </c>
      <c r="D124">
        <v>39396.86</v>
      </c>
    </row>
    <row r="125" spans="1:4" x14ac:dyDescent="0.3">
      <c r="A125">
        <v>44</v>
      </c>
      <c r="B125">
        <v>48</v>
      </c>
      <c r="C125">
        <v>10.54</v>
      </c>
      <c r="D125">
        <v>39352.6</v>
      </c>
    </row>
    <row r="126" spans="1:4" x14ac:dyDescent="0.3">
      <c r="A126">
        <v>40</v>
      </c>
      <c r="B126">
        <v>49.13</v>
      </c>
      <c r="C126">
        <v>4.54</v>
      </c>
      <c r="D126">
        <v>39315.279999999999</v>
      </c>
    </row>
    <row r="127" spans="1:4" x14ac:dyDescent="0.3">
      <c r="A127">
        <v>30</v>
      </c>
      <c r="B127">
        <v>37.799999999999997</v>
      </c>
      <c r="C127">
        <v>6.29</v>
      </c>
      <c r="D127">
        <v>39241.440000000002</v>
      </c>
    </row>
    <row r="128" spans="1:4" x14ac:dyDescent="0.3">
      <c r="A128">
        <v>60</v>
      </c>
      <c r="B128">
        <v>38.299999999999997</v>
      </c>
      <c r="C128">
        <v>9.51</v>
      </c>
      <c r="D128">
        <v>39221.120000000003</v>
      </c>
    </row>
    <row r="129" spans="1:4" x14ac:dyDescent="0.3">
      <c r="A129">
        <v>40</v>
      </c>
      <c r="B129">
        <v>32.774999999999999</v>
      </c>
      <c r="C129">
        <v>4.72</v>
      </c>
      <c r="D129">
        <v>39125.33</v>
      </c>
    </row>
    <row r="130" spans="1:4" x14ac:dyDescent="0.3">
      <c r="A130">
        <v>37</v>
      </c>
      <c r="B130">
        <v>34.200000000000003</v>
      </c>
      <c r="C130">
        <v>5.91</v>
      </c>
      <c r="D130">
        <v>39047.29</v>
      </c>
    </row>
    <row r="131" spans="1:4" x14ac:dyDescent="0.3">
      <c r="A131">
        <v>44</v>
      </c>
      <c r="B131">
        <v>30.2</v>
      </c>
      <c r="C131">
        <v>9.58</v>
      </c>
      <c r="D131">
        <v>38998.550000000003</v>
      </c>
    </row>
    <row r="132" spans="1:4" x14ac:dyDescent="0.3">
      <c r="A132">
        <v>42</v>
      </c>
      <c r="B132">
        <v>48.32</v>
      </c>
      <c r="C132">
        <v>5.77</v>
      </c>
      <c r="D132">
        <v>38947.43</v>
      </c>
    </row>
    <row r="133" spans="1:4" x14ac:dyDescent="0.3">
      <c r="A133">
        <v>46</v>
      </c>
      <c r="B133">
        <v>44.86</v>
      </c>
      <c r="C133">
        <v>4.38</v>
      </c>
      <c r="D133">
        <v>38932.559999999998</v>
      </c>
    </row>
    <row r="134" spans="1:4" x14ac:dyDescent="0.3">
      <c r="A134">
        <v>35</v>
      </c>
      <c r="B134">
        <v>52.15</v>
      </c>
      <c r="C134">
        <v>5.65</v>
      </c>
      <c r="D134">
        <v>38924.04</v>
      </c>
    </row>
    <row r="135" spans="1:4" x14ac:dyDescent="0.3">
      <c r="A135">
        <v>55</v>
      </c>
      <c r="B135">
        <v>41.12</v>
      </c>
      <c r="C135">
        <v>7.54</v>
      </c>
      <c r="D135">
        <v>38893.360000000001</v>
      </c>
    </row>
    <row r="136" spans="1:4" x14ac:dyDescent="0.3">
      <c r="A136">
        <v>59</v>
      </c>
      <c r="B136">
        <v>38.39</v>
      </c>
      <c r="C136">
        <v>5.1100000000000003</v>
      </c>
      <c r="D136">
        <v>38869.25</v>
      </c>
    </row>
    <row r="137" spans="1:4" x14ac:dyDescent="0.3">
      <c r="A137">
        <v>43</v>
      </c>
      <c r="B137">
        <v>46.85</v>
      </c>
      <c r="C137">
        <v>4.25</v>
      </c>
      <c r="D137">
        <v>38836.980000000003</v>
      </c>
    </row>
    <row r="138" spans="1:4" x14ac:dyDescent="0.3">
      <c r="A138">
        <v>18</v>
      </c>
      <c r="B138">
        <v>42.24</v>
      </c>
      <c r="C138">
        <v>5.55</v>
      </c>
      <c r="D138">
        <v>38792.69</v>
      </c>
    </row>
    <row r="139" spans="1:4" x14ac:dyDescent="0.3">
      <c r="A139">
        <v>31</v>
      </c>
      <c r="B139">
        <v>34.39</v>
      </c>
      <c r="C139">
        <v>5.78</v>
      </c>
      <c r="D139">
        <v>38746.36</v>
      </c>
    </row>
    <row r="140" spans="1:4" x14ac:dyDescent="0.3">
      <c r="A140">
        <v>46</v>
      </c>
      <c r="B140">
        <v>42.89</v>
      </c>
      <c r="C140">
        <v>5.28</v>
      </c>
      <c r="D140">
        <v>38740.120000000003</v>
      </c>
    </row>
    <row r="141" spans="1:4" x14ac:dyDescent="0.3">
      <c r="A141">
        <v>31</v>
      </c>
      <c r="B141">
        <v>36.299999999999997</v>
      </c>
      <c r="C141">
        <v>5.39</v>
      </c>
      <c r="D141">
        <v>38711</v>
      </c>
    </row>
    <row r="142" spans="1:4" x14ac:dyDescent="0.3">
      <c r="A142">
        <v>36</v>
      </c>
      <c r="B142">
        <v>35.200000000000003</v>
      </c>
      <c r="C142">
        <v>8.01</v>
      </c>
      <c r="D142">
        <v>38709.18</v>
      </c>
    </row>
    <row r="143" spans="1:4" x14ac:dyDescent="0.3">
      <c r="A143">
        <v>32</v>
      </c>
      <c r="B143">
        <v>53.62</v>
      </c>
      <c r="C143">
        <v>5.21</v>
      </c>
      <c r="D143">
        <v>38652.089999999997</v>
      </c>
    </row>
    <row r="144" spans="1:4" x14ac:dyDescent="0.3">
      <c r="A144">
        <v>23</v>
      </c>
      <c r="B144">
        <v>36.67</v>
      </c>
      <c r="C144">
        <v>6.27</v>
      </c>
      <c r="D144">
        <v>38511.629999999997</v>
      </c>
    </row>
    <row r="145" spans="1:4" x14ac:dyDescent="0.3">
      <c r="A145">
        <v>36</v>
      </c>
      <c r="B145">
        <v>33.4</v>
      </c>
      <c r="C145">
        <v>10.73</v>
      </c>
      <c r="D145">
        <v>38415.47</v>
      </c>
    </row>
    <row r="146" spans="1:4" x14ac:dyDescent="0.3">
      <c r="A146">
        <v>51</v>
      </c>
      <c r="B146">
        <v>42.71</v>
      </c>
      <c r="C146">
        <v>10.52</v>
      </c>
      <c r="D146">
        <v>38405.26</v>
      </c>
    </row>
    <row r="147" spans="1:4" x14ac:dyDescent="0.3">
      <c r="A147">
        <v>52</v>
      </c>
      <c r="B147">
        <v>41.52</v>
      </c>
      <c r="C147">
        <v>11.82</v>
      </c>
      <c r="D147">
        <v>38389.79</v>
      </c>
    </row>
    <row r="148" spans="1:4" x14ac:dyDescent="0.3">
      <c r="A148">
        <v>20</v>
      </c>
      <c r="B148">
        <v>39.4</v>
      </c>
      <c r="C148">
        <v>6.76</v>
      </c>
      <c r="D148">
        <v>38344.57</v>
      </c>
    </row>
    <row r="149" spans="1:4" x14ac:dyDescent="0.3">
      <c r="A149">
        <v>42</v>
      </c>
      <c r="B149">
        <v>46.45</v>
      </c>
      <c r="C149">
        <v>5.62</v>
      </c>
      <c r="D149">
        <v>38313.129999999997</v>
      </c>
    </row>
    <row r="150" spans="1:4" x14ac:dyDescent="0.3">
      <c r="A150">
        <v>33</v>
      </c>
      <c r="B150">
        <v>35.75</v>
      </c>
      <c r="C150">
        <v>4.1900000000000004</v>
      </c>
      <c r="D150">
        <v>38282.75</v>
      </c>
    </row>
    <row r="151" spans="1:4" x14ac:dyDescent="0.3">
      <c r="A151">
        <v>42</v>
      </c>
      <c r="B151">
        <v>26.07</v>
      </c>
      <c r="C151">
        <v>5.32</v>
      </c>
      <c r="D151">
        <v>38245.589999999997</v>
      </c>
    </row>
    <row r="152" spans="1:4" x14ac:dyDescent="0.3">
      <c r="A152">
        <v>58</v>
      </c>
      <c r="B152">
        <v>36.54</v>
      </c>
      <c r="C152">
        <v>4.46</v>
      </c>
      <c r="D152">
        <v>38241.74</v>
      </c>
    </row>
    <row r="153" spans="1:4" x14ac:dyDescent="0.3">
      <c r="A153">
        <v>33</v>
      </c>
      <c r="B153">
        <v>51.64</v>
      </c>
      <c r="C153">
        <v>5.65</v>
      </c>
      <c r="D153">
        <v>38237.339999999997</v>
      </c>
    </row>
    <row r="154" spans="1:4" x14ac:dyDescent="0.3">
      <c r="A154">
        <v>50</v>
      </c>
      <c r="B154">
        <v>42.83</v>
      </c>
      <c r="C154">
        <v>6.04</v>
      </c>
      <c r="D154">
        <v>38189.1</v>
      </c>
    </row>
    <row r="155" spans="1:4" x14ac:dyDescent="0.3">
      <c r="A155">
        <v>24</v>
      </c>
      <c r="B155">
        <v>40.15</v>
      </c>
      <c r="C155">
        <v>5.76</v>
      </c>
      <c r="D155">
        <v>38126.25</v>
      </c>
    </row>
    <row r="156" spans="1:4" x14ac:dyDescent="0.3">
      <c r="A156">
        <v>43</v>
      </c>
      <c r="B156">
        <v>27.8</v>
      </c>
      <c r="C156">
        <v>4.3600000000000003</v>
      </c>
      <c r="D156">
        <v>37829.72</v>
      </c>
    </row>
    <row r="157" spans="1:4" x14ac:dyDescent="0.3">
      <c r="A157">
        <v>39</v>
      </c>
      <c r="B157">
        <v>45.81</v>
      </c>
      <c r="C157">
        <v>4.76</v>
      </c>
      <c r="D157">
        <v>37800.980000000003</v>
      </c>
    </row>
    <row r="158" spans="1:4" x14ac:dyDescent="0.3">
      <c r="A158">
        <v>36</v>
      </c>
      <c r="B158">
        <v>34.43</v>
      </c>
      <c r="C158">
        <v>10.82</v>
      </c>
      <c r="D158">
        <v>37742.58</v>
      </c>
    </row>
    <row r="159" spans="1:4" x14ac:dyDescent="0.3">
      <c r="A159">
        <v>46</v>
      </c>
      <c r="B159">
        <v>41.33</v>
      </c>
      <c r="C159">
        <v>4.01</v>
      </c>
      <c r="D159">
        <v>37735.199999999997</v>
      </c>
    </row>
    <row r="160" spans="1:4" x14ac:dyDescent="0.3">
      <c r="A160">
        <v>34</v>
      </c>
      <c r="B160">
        <v>31.92</v>
      </c>
      <c r="C160">
        <v>5.12</v>
      </c>
      <c r="D160">
        <v>37701.879999999997</v>
      </c>
    </row>
    <row r="161" spans="1:4" x14ac:dyDescent="0.3">
      <c r="A161">
        <v>52</v>
      </c>
      <c r="B161">
        <v>39.799999999999997</v>
      </c>
      <c r="C161">
        <v>10.54</v>
      </c>
      <c r="D161">
        <v>37675.06</v>
      </c>
    </row>
    <row r="162" spans="1:4" x14ac:dyDescent="0.3">
      <c r="A162">
        <v>40</v>
      </c>
      <c r="B162">
        <v>42.82</v>
      </c>
      <c r="C162">
        <v>4.21</v>
      </c>
      <c r="D162">
        <v>37650.74</v>
      </c>
    </row>
    <row r="163" spans="1:4" x14ac:dyDescent="0.3">
      <c r="A163">
        <v>32</v>
      </c>
      <c r="B163">
        <v>33.630000000000003</v>
      </c>
      <c r="C163">
        <v>5.42</v>
      </c>
      <c r="D163">
        <v>37607.53</v>
      </c>
    </row>
    <row r="164" spans="1:4" x14ac:dyDescent="0.3">
      <c r="A164">
        <v>22</v>
      </c>
      <c r="B164">
        <v>37.07</v>
      </c>
      <c r="C164">
        <v>4.28</v>
      </c>
      <c r="D164">
        <v>37484.449999999997</v>
      </c>
    </row>
    <row r="165" spans="1:4" x14ac:dyDescent="0.3">
      <c r="A165">
        <v>20</v>
      </c>
      <c r="B165">
        <v>35.625</v>
      </c>
      <c r="C165">
        <v>8.9</v>
      </c>
      <c r="D165">
        <v>37465.339999999997</v>
      </c>
    </row>
    <row r="166" spans="1:4" x14ac:dyDescent="0.3">
      <c r="A166">
        <v>43</v>
      </c>
      <c r="B166">
        <v>42.69</v>
      </c>
      <c r="C166">
        <v>4.8899999999999997</v>
      </c>
      <c r="D166">
        <v>37425.94</v>
      </c>
    </row>
    <row r="167" spans="1:4" x14ac:dyDescent="0.3">
      <c r="A167">
        <v>53</v>
      </c>
      <c r="B167">
        <v>37.869999999999997</v>
      </c>
      <c r="C167">
        <v>4.29</v>
      </c>
      <c r="D167">
        <v>37277.269999999997</v>
      </c>
    </row>
    <row r="168" spans="1:4" x14ac:dyDescent="0.3">
      <c r="A168">
        <v>47</v>
      </c>
      <c r="B168">
        <v>40.61</v>
      </c>
      <c r="C168">
        <v>8</v>
      </c>
      <c r="D168">
        <v>37272.339999999997</v>
      </c>
    </row>
    <row r="169" spans="1:4" x14ac:dyDescent="0.3">
      <c r="A169">
        <v>37</v>
      </c>
      <c r="B169">
        <v>30.78</v>
      </c>
      <c r="C169">
        <v>4.67</v>
      </c>
      <c r="D169">
        <v>37270.15</v>
      </c>
    </row>
    <row r="170" spans="1:4" x14ac:dyDescent="0.3">
      <c r="A170">
        <v>32</v>
      </c>
      <c r="B170">
        <v>49.49</v>
      </c>
      <c r="C170">
        <v>4.5</v>
      </c>
      <c r="D170">
        <v>37251.22</v>
      </c>
    </row>
    <row r="171" spans="1:4" x14ac:dyDescent="0.3">
      <c r="A171">
        <v>22</v>
      </c>
      <c r="B171">
        <v>37.619999999999997</v>
      </c>
      <c r="C171">
        <v>6.32</v>
      </c>
      <c r="D171">
        <v>37165.160000000003</v>
      </c>
    </row>
    <row r="172" spans="1:4" x14ac:dyDescent="0.3">
      <c r="A172">
        <v>27</v>
      </c>
      <c r="B172">
        <v>36.08</v>
      </c>
      <c r="C172">
        <v>6.1</v>
      </c>
      <c r="D172">
        <v>37133.9</v>
      </c>
    </row>
    <row r="173" spans="1:4" x14ac:dyDescent="0.3">
      <c r="A173">
        <v>33</v>
      </c>
      <c r="B173">
        <v>33.5</v>
      </c>
      <c r="C173">
        <v>5.4</v>
      </c>
      <c r="D173">
        <v>37079.370000000003</v>
      </c>
    </row>
    <row r="174" spans="1:4" x14ac:dyDescent="0.3">
      <c r="A174">
        <v>34</v>
      </c>
      <c r="B174">
        <v>47.46</v>
      </c>
      <c r="C174">
        <v>6.24</v>
      </c>
      <c r="D174">
        <v>37076.370000000003</v>
      </c>
    </row>
    <row r="175" spans="1:4" x14ac:dyDescent="0.3">
      <c r="A175">
        <v>31</v>
      </c>
      <c r="B175">
        <v>49.24</v>
      </c>
      <c r="C175">
        <v>4.45</v>
      </c>
      <c r="D175">
        <v>37040.879999999997</v>
      </c>
    </row>
    <row r="176" spans="1:4" x14ac:dyDescent="0.3">
      <c r="A176">
        <v>30</v>
      </c>
      <c r="B176">
        <v>54.4</v>
      </c>
      <c r="C176">
        <v>5.22</v>
      </c>
      <c r="D176">
        <v>36976.449999999997</v>
      </c>
    </row>
    <row r="177" spans="1:4" x14ac:dyDescent="0.3">
      <c r="A177">
        <v>30</v>
      </c>
      <c r="B177">
        <v>35.53</v>
      </c>
      <c r="C177">
        <v>4.6100000000000003</v>
      </c>
      <c r="D177">
        <v>36950.26</v>
      </c>
    </row>
    <row r="178" spans="1:4" x14ac:dyDescent="0.3">
      <c r="A178">
        <v>45</v>
      </c>
      <c r="B178">
        <v>39.729999999999997</v>
      </c>
      <c r="C178">
        <v>6.24</v>
      </c>
      <c r="D178">
        <v>36935.64</v>
      </c>
    </row>
    <row r="179" spans="1:4" x14ac:dyDescent="0.3">
      <c r="A179">
        <v>54</v>
      </c>
      <c r="B179">
        <v>35.68</v>
      </c>
      <c r="C179">
        <v>10.039999999999999</v>
      </c>
      <c r="D179">
        <v>36922.61</v>
      </c>
    </row>
    <row r="180" spans="1:4" x14ac:dyDescent="0.3">
      <c r="A180">
        <v>31</v>
      </c>
      <c r="B180">
        <v>48.86</v>
      </c>
      <c r="C180">
        <v>6.09</v>
      </c>
      <c r="D180">
        <v>36911.99</v>
      </c>
    </row>
    <row r="181" spans="1:4" x14ac:dyDescent="0.3">
      <c r="A181">
        <v>59</v>
      </c>
      <c r="B181">
        <v>34.799999999999997</v>
      </c>
      <c r="C181">
        <v>11.4</v>
      </c>
      <c r="D181">
        <v>36910.61</v>
      </c>
    </row>
    <row r="182" spans="1:4" x14ac:dyDescent="0.3">
      <c r="A182">
        <v>19</v>
      </c>
      <c r="B182">
        <v>32.49</v>
      </c>
      <c r="C182">
        <v>4.29</v>
      </c>
      <c r="D182">
        <v>36898.730000000003</v>
      </c>
    </row>
    <row r="183" spans="1:4" x14ac:dyDescent="0.3">
      <c r="A183">
        <v>50</v>
      </c>
      <c r="B183">
        <v>39</v>
      </c>
      <c r="C183">
        <v>5.7</v>
      </c>
      <c r="D183">
        <v>36889.99</v>
      </c>
    </row>
    <row r="184" spans="1:4" x14ac:dyDescent="0.3">
      <c r="A184">
        <v>30</v>
      </c>
      <c r="B184">
        <v>35.299999999999997</v>
      </c>
      <c r="C184">
        <v>6.09</v>
      </c>
      <c r="D184">
        <v>36837.47</v>
      </c>
    </row>
    <row r="185" spans="1:4" x14ac:dyDescent="0.3">
      <c r="A185">
        <v>57</v>
      </c>
      <c r="B185">
        <v>33.42</v>
      </c>
      <c r="C185">
        <v>10.67</v>
      </c>
      <c r="D185">
        <v>36795.29</v>
      </c>
    </row>
    <row r="186" spans="1:4" x14ac:dyDescent="0.3">
      <c r="A186">
        <v>52</v>
      </c>
      <c r="B186">
        <v>37.18</v>
      </c>
      <c r="C186">
        <v>6.75</v>
      </c>
      <c r="D186">
        <v>36786.370000000003</v>
      </c>
    </row>
    <row r="187" spans="1:4" x14ac:dyDescent="0.3">
      <c r="A187">
        <v>61</v>
      </c>
      <c r="B187">
        <v>33.33</v>
      </c>
      <c r="C187">
        <v>9.26</v>
      </c>
      <c r="D187">
        <v>36580.28</v>
      </c>
    </row>
    <row r="188" spans="1:4" x14ac:dyDescent="0.3">
      <c r="A188">
        <v>30</v>
      </c>
      <c r="B188">
        <v>53.21</v>
      </c>
      <c r="C188">
        <v>4.2699999999999996</v>
      </c>
      <c r="D188">
        <v>36572.800000000003</v>
      </c>
    </row>
    <row r="189" spans="1:4" x14ac:dyDescent="0.3">
      <c r="A189">
        <v>49</v>
      </c>
      <c r="B189">
        <v>38.729999999999997</v>
      </c>
      <c r="C189">
        <v>11.51</v>
      </c>
      <c r="D189">
        <v>36541.550000000003</v>
      </c>
    </row>
    <row r="190" spans="1:4" x14ac:dyDescent="0.3">
      <c r="A190">
        <v>60</v>
      </c>
      <c r="B190">
        <v>29.73</v>
      </c>
      <c r="C190">
        <v>7.22</v>
      </c>
      <c r="D190">
        <v>36445.550000000003</v>
      </c>
    </row>
    <row r="191" spans="1:4" x14ac:dyDescent="0.3">
      <c r="A191">
        <v>19</v>
      </c>
      <c r="B191">
        <v>34.700000000000003</v>
      </c>
      <c r="C191">
        <v>4.37</v>
      </c>
      <c r="D191">
        <v>36397.58</v>
      </c>
    </row>
    <row r="192" spans="1:4" x14ac:dyDescent="0.3">
      <c r="A192">
        <v>48</v>
      </c>
      <c r="B192">
        <v>38.28</v>
      </c>
      <c r="C192">
        <v>11.56</v>
      </c>
      <c r="D192">
        <v>36350.71</v>
      </c>
    </row>
    <row r="193" spans="1:4" x14ac:dyDescent="0.3">
      <c r="A193">
        <v>55</v>
      </c>
      <c r="B193">
        <v>33.57</v>
      </c>
      <c r="C193">
        <v>8.82</v>
      </c>
      <c r="D193">
        <v>36332.449999999997</v>
      </c>
    </row>
    <row r="194" spans="1:4" x14ac:dyDescent="0.3">
      <c r="A194">
        <v>30</v>
      </c>
      <c r="B194">
        <v>52.06</v>
      </c>
      <c r="C194">
        <v>4.6900000000000004</v>
      </c>
      <c r="D194">
        <v>36314.050000000003</v>
      </c>
    </row>
    <row r="195" spans="1:4" x14ac:dyDescent="0.3">
      <c r="A195">
        <v>18</v>
      </c>
      <c r="B195">
        <v>38.17</v>
      </c>
      <c r="C195">
        <v>4.53</v>
      </c>
      <c r="D195">
        <v>36307.800000000003</v>
      </c>
    </row>
    <row r="196" spans="1:4" x14ac:dyDescent="0.3">
      <c r="A196">
        <v>19</v>
      </c>
      <c r="B196">
        <v>36.954999999999998</v>
      </c>
      <c r="C196">
        <v>5.84</v>
      </c>
      <c r="D196">
        <v>36219.410000000003</v>
      </c>
    </row>
    <row r="197" spans="1:4" x14ac:dyDescent="0.3">
      <c r="A197">
        <v>29</v>
      </c>
      <c r="B197">
        <v>34.4</v>
      </c>
      <c r="C197">
        <v>4.9000000000000004</v>
      </c>
      <c r="D197">
        <v>36197.699999999997</v>
      </c>
    </row>
    <row r="198" spans="1:4" x14ac:dyDescent="0.3">
      <c r="A198">
        <v>23</v>
      </c>
      <c r="B198">
        <v>31.73</v>
      </c>
      <c r="C198">
        <v>4.3</v>
      </c>
      <c r="D198">
        <v>36189.1</v>
      </c>
    </row>
    <row r="199" spans="1:4" x14ac:dyDescent="0.3">
      <c r="A199">
        <v>48</v>
      </c>
      <c r="B199">
        <v>36.64</v>
      </c>
      <c r="C199">
        <v>11.34</v>
      </c>
      <c r="D199">
        <v>36182.870000000003</v>
      </c>
    </row>
    <row r="200" spans="1:4" x14ac:dyDescent="0.3">
      <c r="A200">
        <v>18</v>
      </c>
      <c r="B200">
        <v>36.85</v>
      </c>
      <c r="C200">
        <v>5.88</v>
      </c>
      <c r="D200">
        <v>36149.480000000003</v>
      </c>
    </row>
    <row r="201" spans="1:4" x14ac:dyDescent="0.3">
      <c r="A201">
        <v>25</v>
      </c>
      <c r="B201">
        <v>33.33</v>
      </c>
      <c r="C201">
        <v>5.01</v>
      </c>
      <c r="D201">
        <v>36124.57</v>
      </c>
    </row>
    <row r="202" spans="1:4" x14ac:dyDescent="0.3">
      <c r="A202">
        <v>43</v>
      </c>
      <c r="B202">
        <v>39.14</v>
      </c>
      <c r="C202">
        <v>4.4000000000000004</v>
      </c>
      <c r="D202">
        <v>36090.49</v>
      </c>
    </row>
    <row r="203" spans="1:4" x14ac:dyDescent="0.3">
      <c r="A203">
        <v>26</v>
      </c>
      <c r="B203">
        <v>32.9</v>
      </c>
      <c r="C203">
        <v>6.26</v>
      </c>
      <c r="D203">
        <v>36085.22</v>
      </c>
    </row>
    <row r="204" spans="1:4" x14ac:dyDescent="0.3">
      <c r="A204">
        <v>59</v>
      </c>
      <c r="B204">
        <v>29.78</v>
      </c>
      <c r="C204">
        <v>10.27</v>
      </c>
      <c r="D204">
        <v>36074.339999999997</v>
      </c>
    </row>
    <row r="205" spans="1:4" x14ac:dyDescent="0.3">
      <c r="A205">
        <v>23</v>
      </c>
      <c r="B205">
        <v>32.78</v>
      </c>
      <c r="C205">
        <v>5.27</v>
      </c>
      <c r="D205">
        <v>36021.01</v>
      </c>
    </row>
    <row r="206" spans="1:4" x14ac:dyDescent="0.3">
      <c r="A206">
        <v>41</v>
      </c>
      <c r="B206">
        <v>41.65</v>
      </c>
      <c r="C206">
        <v>10.73</v>
      </c>
      <c r="D206">
        <v>35952.65</v>
      </c>
    </row>
    <row r="207" spans="1:4" x14ac:dyDescent="0.3">
      <c r="A207">
        <v>30</v>
      </c>
      <c r="B207">
        <v>50.79</v>
      </c>
      <c r="C207">
        <v>4.45</v>
      </c>
      <c r="D207">
        <v>35883.269999999997</v>
      </c>
    </row>
    <row r="208" spans="1:4" x14ac:dyDescent="0.3">
      <c r="A208">
        <v>46</v>
      </c>
      <c r="B208">
        <v>35.43</v>
      </c>
      <c r="C208">
        <v>5.25</v>
      </c>
      <c r="D208">
        <v>35733.96</v>
      </c>
    </row>
    <row r="209" spans="1:4" x14ac:dyDescent="0.3">
      <c r="A209">
        <v>48</v>
      </c>
      <c r="B209">
        <v>35.25</v>
      </c>
      <c r="C209">
        <v>9.51</v>
      </c>
      <c r="D209">
        <v>35711.39</v>
      </c>
    </row>
    <row r="210" spans="1:4" x14ac:dyDescent="0.3">
      <c r="A210">
        <v>44</v>
      </c>
      <c r="B210">
        <v>36.85</v>
      </c>
      <c r="C210">
        <v>11.12</v>
      </c>
      <c r="D210">
        <v>35701.9</v>
      </c>
    </row>
    <row r="211" spans="1:4" x14ac:dyDescent="0.3">
      <c r="A211">
        <v>22</v>
      </c>
      <c r="B211">
        <v>31.02</v>
      </c>
      <c r="C211">
        <v>4.5599999999999996</v>
      </c>
      <c r="D211">
        <v>35595.589999999997</v>
      </c>
    </row>
    <row r="212" spans="1:4" x14ac:dyDescent="0.3">
      <c r="A212">
        <v>22</v>
      </c>
      <c r="B212">
        <v>35.6</v>
      </c>
      <c r="C212">
        <v>4.0199999999999996</v>
      </c>
      <c r="D212">
        <v>35585.58</v>
      </c>
    </row>
    <row r="213" spans="1:4" x14ac:dyDescent="0.3">
      <c r="A213">
        <v>51</v>
      </c>
      <c r="B213">
        <v>34.39</v>
      </c>
      <c r="C213">
        <v>8.7200000000000006</v>
      </c>
      <c r="D213">
        <v>35583.17</v>
      </c>
    </row>
    <row r="214" spans="1:4" x14ac:dyDescent="0.3">
      <c r="A214">
        <v>58</v>
      </c>
      <c r="B214">
        <v>29.06</v>
      </c>
      <c r="C214">
        <v>6.25</v>
      </c>
      <c r="D214">
        <v>35573.26</v>
      </c>
    </row>
    <row r="215" spans="1:4" x14ac:dyDescent="0.3">
      <c r="A215">
        <v>49</v>
      </c>
      <c r="B215">
        <v>35.799999999999997</v>
      </c>
      <c r="C215">
        <v>7.32</v>
      </c>
      <c r="D215">
        <v>35547.72</v>
      </c>
    </row>
    <row r="216" spans="1:4" x14ac:dyDescent="0.3">
      <c r="A216">
        <v>30</v>
      </c>
      <c r="B216">
        <v>49.8</v>
      </c>
      <c r="C216">
        <v>4.24</v>
      </c>
      <c r="D216">
        <v>35547.47</v>
      </c>
    </row>
    <row r="217" spans="1:4" x14ac:dyDescent="0.3">
      <c r="A217">
        <v>49</v>
      </c>
      <c r="B217">
        <v>35.71</v>
      </c>
      <c r="C217">
        <v>6.84</v>
      </c>
      <c r="D217">
        <v>35517.19</v>
      </c>
    </row>
    <row r="218" spans="1:4" x14ac:dyDescent="0.3">
      <c r="A218">
        <v>34</v>
      </c>
      <c r="B218">
        <v>30.8</v>
      </c>
      <c r="C218">
        <v>5.23</v>
      </c>
      <c r="D218">
        <v>35491.64</v>
      </c>
    </row>
    <row r="219" spans="1:4" x14ac:dyDescent="0.3">
      <c r="A219">
        <v>51</v>
      </c>
      <c r="B219">
        <v>33.69</v>
      </c>
      <c r="C219">
        <v>9.68</v>
      </c>
      <c r="D219">
        <v>35345.730000000003</v>
      </c>
    </row>
    <row r="220" spans="1:4" x14ac:dyDescent="0.3">
      <c r="A220">
        <v>34</v>
      </c>
      <c r="B220">
        <v>42.27</v>
      </c>
      <c r="C220">
        <v>6.05</v>
      </c>
      <c r="D220">
        <v>35315.96</v>
      </c>
    </row>
    <row r="221" spans="1:4" x14ac:dyDescent="0.3">
      <c r="A221">
        <v>25</v>
      </c>
      <c r="B221">
        <v>53.25</v>
      </c>
      <c r="C221">
        <v>6.11</v>
      </c>
      <c r="D221">
        <v>35302.089999999997</v>
      </c>
    </row>
    <row r="222" spans="1:4" x14ac:dyDescent="0.3">
      <c r="A222">
        <v>55</v>
      </c>
      <c r="B222">
        <v>26.8</v>
      </c>
      <c r="C222">
        <v>10.93</v>
      </c>
      <c r="D222">
        <v>35160.129999999997</v>
      </c>
    </row>
    <row r="223" spans="1:4" x14ac:dyDescent="0.3">
      <c r="A223">
        <v>24</v>
      </c>
      <c r="B223">
        <v>28.5</v>
      </c>
      <c r="C223">
        <v>5.12</v>
      </c>
      <c r="D223">
        <v>35147.53</v>
      </c>
    </row>
    <row r="224" spans="1:4" x14ac:dyDescent="0.3">
      <c r="A224">
        <v>45</v>
      </c>
      <c r="B224">
        <v>22.895</v>
      </c>
      <c r="C224">
        <v>5.72</v>
      </c>
      <c r="D224">
        <v>35069.370000000003</v>
      </c>
    </row>
    <row r="225" spans="1:4" x14ac:dyDescent="0.3">
      <c r="A225">
        <v>47</v>
      </c>
      <c r="B225">
        <v>34.06</v>
      </c>
      <c r="C225">
        <v>11.83</v>
      </c>
      <c r="D225">
        <v>35050.620000000003</v>
      </c>
    </row>
    <row r="226" spans="1:4" x14ac:dyDescent="0.3">
      <c r="A226">
        <v>40</v>
      </c>
      <c r="B226">
        <v>36.409999999999997</v>
      </c>
      <c r="C226">
        <v>4.55</v>
      </c>
      <c r="D226">
        <v>35000.730000000003</v>
      </c>
    </row>
    <row r="227" spans="1:4" x14ac:dyDescent="0.3">
      <c r="A227">
        <v>25</v>
      </c>
      <c r="B227">
        <v>52.3</v>
      </c>
      <c r="C227">
        <v>4.87</v>
      </c>
      <c r="D227">
        <v>34979.86</v>
      </c>
    </row>
    <row r="228" spans="1:4" x14ac:dyDescent="0.3">
      <c r="A228">
        <v>24</v>
      </c>
      <c r="B228">
        <v>52.66</v>
      </c>
      <c r="C228">
        <v>4.45</v>
      </c>
      <c r="D228">
        <v>34976.42</v>
      </c>
    </row>
    <row r="229" spans="1:4" x14ac:dyDescent="0.3">
      <c r="A229">
        <v>55</v>
      </c>
      <c r="B229">
        <v>29.57</v>
      </c>
      <c r="C229">
        <v>9.42</v>
      </c>
      <c r="D229">
        <v>34975.68</v>
      </c>
    </row>
    <row r="230" spans="1:4" x14ac:dyDescent="0.3">
      <c r="A230">
        <v>39</v>
      </c>
      <c r="B230">
        <v>36.99</v>
      </c>
      <c r="C230">
        <v>5.37</v>
      </c>
      <c r="D230">
        <v>34940.61</v>
      </c>
    </row>
    <row r="231" spans="1:4" x14ac:dyDescent="0.3">
      <c r="A231">
        <v>27</v>
      </c>
      <c r="B231">
        <v>31.4</v>
      </c>
      <c r="C231">
        <v>4.5999999999999996</v>
      </c>
      <c r="D231">
        <v>34838.870000000003</v>
      </c>
    </row>
    <row r="232" spans="1:4" x14ac:dyDescent="0.3">
      <c r="A232">
        <v>19</v>
      </c>
      <c r="B232">
        <v>34.9</v>
      </c>
      <c r="C232">
        <v>6.22</v>
      </c>
      <c r="D232">
        <v>34828.65</v>
      </c>
    </row>
    <row r="233" spans="1:4" x14ac:dyDescent="0.3">
      <c r="A233">
        <v>27</v>
      </c>
      <c r="B233">
        <v>31.13</v>
      </c>
      <c r="C233">
        <v>4.5199999999999996</v>
      </c>
      <c r="D233">
        <v>34806.47</v>
      </c>
    </row>
    <row r="234" spans="1:4" x14ac:dyDescent="0.3">
      <c r="A234">
        <v>19</v>
      </c>
      <c r="B234">
        <v>34.799999999999997</v>
      </c>
      <c r="C234">
        <v>6.18</v>
      </c>
      <c r="D234">
        <v>34779.620000000003</v>
      </c>
    </row>
    <row r="235" spans="1:4" x14ac:dyDescent="0.3">
      <c r="A235">
        <v>28</v>
      </c>
      <c r="B235">
        <v>31.68</v>
      </c>
      <c r="C235">
        <v>4.4000000000000004</v>
      </c>
      <c r="D235">
        <v>34672.15</v>
      </c>
    </row>
    <row r="236" spans="1:4" x14ac:dyDescent="0.3">
      <c r="A236">
        <v>18</v>
      </c>
      <c r="B236">
        <v>33.534999999999997</v>
      </c>
      <c r="C236">
        <v>6.23</v>
      </c>
      <c r="D236">
        <v>34617.839999999997</v>
      </c>
    </row>
    <row r="237" spans="1:4" x14ac:dyDescent="0.3">
      <c r="A237">
        <v>46</v>
      </c>
      <c r="B237">
        <v>31.92</v>
      </c>
      <c r="C237">
        <v>5.33</v>
      </c>
      <c r="D237">
        <v>34543.39</v>
      </c>
    </row>
    <row r="238" spans="1:4" x14ac:dyDescent="0.3">
      <c r="A238">
        <v>24</v>
      </c>
      <c r="B238">
        <v>32.700000000000003</v>
      </c>
      <c r="C238">
        <v>4.09</v>
      </c>
      <c r="D238">
        <v>34472.839999999997</v>
      </c>
    </row>
    <row r="239" spans="1:4" x14ac:dyDescent="0.3">
      <c r="A239">
        <v>32</v>
      </c>
      <c r="B239">
        <v>41.25</v>
      </c>
      <c r="C239">
        <v>5.19</v>
      </c>
      <c r="D239">
        <v>34456.269999999997</v>
      </c>
    </row>
    <row r="240" spans="1:4" x14ac:dyDescent="0.3">
      <c r="A240">
        <v>19</v>
      </c>
      <c r="B240">
        <v>33.11</v>
      </c>
      <c r="C240">
        <v>4.12</v>
      </c>
      <c r="D240">
        <v>34439.86</v>
      </c>
    </row>
    <row r="241" spans="1:4" x14ac:dyDescent="0.3">
      <c r="A241">
        <v>38</v>
      </c>
      <c r="B241">
        <v>36.159999999999997</v>
      </c>
      <c r="C241">
        <v>5.0999999999999996</v>
      </c>
      <c r="D241">
        <v>34402.22</v>
      </c>
    </row>
    <row r="242" spans="1:4" x14ac:dyDescent="0.3">
      <c r="A242">
        <v>39</v>
      </c>
      <c r="B242">
        <v>33.72</v>
      </c>
      <c r="C242">
        <v>6.21</v>
      </c>
      <c r="D242">
        <v>34307.22</v>
      </c>
    </row>
    <row r="243" spans="1:4" x14ac:dyDescent="0.3">
      <c r="A243">
        <v>36</v>
      </c>
      <c r="B243">
        <v>37.74</v>
      </c>
      <c r="C243">
        <v>9.5299999999999994</v>
      </c>
      <c r="D243">
        <v>34293.120000000003</v>
      </c>
    </row>
    <row r="244" spans="1:4" x14ac:dyDescent="0.3">
      <c r="A244">
        <v>27</v>
      </c>
      <c r="B244">
        <v>48.75</v>
      </c>
      <c r="C244">
        <v>4.6399999999999997</v>
      </c>
      <c r="D244">
        <v>34289.43</v>
      </c>
    </row>
    <row r="245" spans="1:4" x14ac:dyDescent="0.3">
      <c r="A245">
        <v>24</v>
      </c>
      <c r="B245">
        <v>31.065000000000001</v>
      </c>
      <c r="C245">
        <v>5.05</v>
      </c>
      <c r="D245">
        <v>34254.050000000003</v>
      </c>
    </row>
    <row r="246" spans="1:4" x14ac:dyDescent="0.3">
      <c r="A246">
        <v>60</v>
      </c>
      <c r="B246">
        <v>23.55</v>
      </c>
      <c r="C246">
        <v>10.38</v>
      </c>
      <c r="D246">
        <v>34218.019999999997</v>
      </c>
    </row>
    <row r="247" spans="1:4" x14ac:dyDescent="0.3">
      <c r="A247">
        <v>47</v>
      </c>
      <c r="B247">
        <v>30.18</v>
      </c>
      <c r="C247">
        <v>8.31</v>
      </c>
      <c r="D247">
        <v>34210.33</v>
      </c>
    </row>
    <row r="248" spans="1:4" x14ac:dyDescent="0.3">
      <c r="A248">
        <v>51</v>
      </c>
      <c r="B248">
        <v>29.94</v>
      </c>
      <c r="C248">
        <v>7.59</v>
      </c>
      <c r="D248">
        <v>34205.07</v>
      </c>
    </row>
    <row r="249" spans="1:4" x14ac:dyDescent="0.3">
      <c r="A249">
        <v>23</v>
      </c>
      <c r="B249">
        <v>31.4</v>
      </c>
      <c r="C249">
        <v>5.49</v>
      </c>
      <c r="D249">
        <v>34166.269999999997</v>
      </c>
    </row>
    <row r="250" spans="1:4" x14ac:dyDescent="0.3">
      <c r="A250">
        <v>20</v>
      </c>
      <c r="B250">
        <v>53.06</v>
      </c>
      <c r="C250">
        <v>11.68</v>
      </c>
      <c r="D250">
        <v>34084.68</v>
      </c>
    </row>
    <row r="251" spans="1:4" x14ac:dyDescent="0.3">
      <c r="A251">
        <v>50</v>
      </c>
      <c r="B251">
        <v>30.25</v>
      </c>
      <c r="C251">
        <v>4.1900000000000004</v>
      </c>
      <c r="D251">
        <v>34053.360000000001</v>
      </c>
    </row>
    <row r="252" spans="1:4" x14ac:dyDescent="0.3">
      <c r="A252">
        <v>28</v>
      </c>
      <c r="B252">
        <v>46.68</v>
      </c>
      <c r="C252">
        <v>4.01</v>
      </c>
      <c r="D252">
        <v>33975.47</v>
      </c>
    </row>
    <row r="253" spans="1:4" x14ac:dyDescent="0.3">
      <c r="A253">
        <v>22</v>
      </c>
      <c r="B253">
        <v>30.4</v>
      </c>
      <c r="C253">
        <v>5.91</v>
      </c>
      <c r="D253">
        <v>33907.550000000003</v>
      </c>
    </row>
    <row r="254" spans="1:4" x14ac:dyDescent="0.3">
      <c r="A254">
        <v>25</v>
      </c>
      <c r="B254">
        <v>30.2</v>
      </c>
      <c r="C254">
        <v>4.47</v>
      </c>
      <c r="D254">
        <v>33900.65</v>
      </c>
    </row>
    <row r="255" spans="1:4" x14ac:dyDescent="0.3">
      <c r="A255">
        <v>22</v>
      </c>
      <c r="B255">
        <v>51.18</v>
      </c>
      <c r="C255">
        <v>4.5599999999999996</v>
      </c>
      <c r="D255">
        <v>33829.39</v>
      </c>
    </row>
    <row r="256" spans="1:4" x14ac:dyDescent="0.3">
      <c r="A256">
        <v>60</v>
      </c>
      <c r="B256">
        <v>22.18</v>
      </c>
      <c r="C256">
        <v>9.9</v>
      </c>
      <c r="D256">
        <v>33753.32</v>
      </c>
    </row>
    <row r="257" spans="1:4" x14ac:dyDescent="0.3">
      <c r="A257">
        <v>19</v>
      </c>
      <c r="B257">
        <v>31.92</v>
      </c>
      <c r="C257">
        <v>5.1100000000000003</v>
      </c>
      <c r="D257">
        <v>33750.29</v>
      </c>
    </row>
    <row r="258" spans="1:4" x14ac:dyDescent="0.3">
      <c r="A258">
        <v>18</v>
      </c>
      <c r="B258">
        <v>31.73</v>
      </c>
      <c r="C258">
        <v>5.73</v>
      </c>
      <c r="D258">
        <v>33732.69</v>
      </c>
    </row>
    <row r="259" spans="1:4" x14ac:dyDescent="0.3">
      <c r="A259">
        <v>29</v>
      </c>
      <c r="B259">
        <v>45.52</v>
      </c>
      <c r="C259">
        <v>6.04</v>
      </c>
      <c r="D259">
        <v>33707.550000000003</v>
      </c>
    </row>
    <row r="260" spans="1:4" x14ac:dyDescent="0.3">
      <c r="A260">
        <v>19</v>
      </c>
      <c r="B260">
        <v>52.81</v>
      </c>
      <c r="C260">
        <v>5.19</v>
      </c>
      <c r="D260">
        <v>33611.71</v>
      </c>
    </row>
    <row r="261" spans="1:4" x14ac:dyDescent="0.3">
      <c r="A261">
        <v>38</v>
      </c>
      <c r="B261">
        <v>33.58</v>
      </c>
      <c r="C261">
        <v>5.56</v>
      </c>
      <c r="D261">
        <v>33527.1</v>
      </c>
    </row>
    <row r="262" spans="1:4" x14ac:dyDescent="0.3">
      <c r="A262">
        <v>20</v>
      </c>
      <c r="B262">
        <v>30.684999999999999</v>
      </c>
      <c r="C262">
        <v>8.23</v>
      </c>
      <c r="D262">
        <v>33475.82</v>
      </c>
    </row>
    <row r="263" spans="1:4" x14ac:dyDescent="0.3">
      <c r="A263">
        <v>52</v>
      </c>
      <c r="B263">
        <v>37.524999999999999</v>
      </c>
      <c r="C263">
        <v>9.0299999999999994</v>
      </c>
      <c r="D263">
        <v>33471.97</v>
      </c>
    </row>
    <row r="264" spans="1:4" x14ac:dyDescent="0.3">
      <c r="A264">
        <v>37</v>
      </c>
      <c r="B264">
        <v>34.5</v>
      </c>
      <c r="C264">
        <v>4.07</v>
      </c>
      <c r="D264">
        <v>33450.99</v>
      </c>
    </row>
    <row r="265" spans="1:4" x14ac:dyDescent="0.3">
      <c r="A265">
        <v>50</v>
      </c>
      <c r="B265">
        <v>28.16</v>
      </c>
      <c r="C265">
        <v>5.77</v>
      </c>
      <c r="D265">
        <v>33344.449999999997</v>
      </c>
    </row>
    <row r="266" spans="1:4" x14ac:dyDescent="0.3">
      <c r="A266">
        <v>19</v>
      </c>
      <c r="B266">
        <v>30.02</v>
      </c>
      <c r="C266">
        <v>5.98</v>
      </c>
      <c r="D266">
        <v>33307.550000000003</v>
      </c>
    </row>
    <row r="267" spans="1:4" x14ac:dyDescent="0.3">
      <c r="A267">
        <v>32</v>
      </c>
      <c r="B267">
        <v>37.82</v>
      </c>
      <c r="C267">
        <v>6.01</v>
      </c>
      <c r="D267">
        <v>33292.83</v>
      </c>
    </row>
    <row r="268" spans="1:4" x14ac:dyDescent="0.3">
      <c r="A268">
        <v>37</v>
      </c>
      <c r="B268">
        <v>33.14</v>
      </c>
      <c r="C268">
        <v>5.67</v>
      </c>
      <c r="D268">
        <v>33121</v>
      </c>
    </row>
    <row r="269" spans="1:4" x14ac:dyDescent="0.3">
      <c r="A269">
        <v>53</v>
      </c>
      <c r="B269">
        <v>25.14</v>
      </c>
      <c r="C269">
        <v>6.02</v>
      </c>
      <c r="D269">
        <v>33090.660000000003</v>
      </c>
    </row>
    <row r="270" spans="1:4" x14ac:dyDescent="0.3">
      <c r="A270">
        <v>60</v>
      </c>
      <c r="B270">
        <v>20.18</v>
      </c>
      <c r="C270">
        <v>11.19</v>
      </c>
      <c r="D270">
        <v>33074.94</v>
      </c>
    </row>
    <row r="271" spans="1:4" x14ac:dyDescent="0.3">
      <c r="A271">
        <v>28</v>
      </c>
      <c r="B271">
        <v>44.36</v>
      </c>
      <c r="C271">
        <v>5.1100000000000003</v>
      </c>
      <c r="D271">
        <v>33057.230000000003</v>
      </c>
    </row>
    <row r="272" spans="1:4" x14ac:dyDescent="0.3">
      <c r="A272">
        <v>55</v>
      </c>
      <c r="B272">
        <v>23.82</v>
      </c>
      <c r="C272">
        <v>10.85</v>
      </c>
      <c r="D272">
        <v>33025.32</v>
      </c>
    </row>
    <row r="273" spans="1:4" x14ac:dyDescent="0.3">
      <c r="A273">
        <v>27</v>
      </c>
      <c r="B273">
        <v>45</v>
      </c>
      <c r="C273">
        <v>5.24</v>
      </c>
      <c r="D273">
        <v>33017.46</v>
      </c>
    </row>
    <row r="274" spans="1:4" x14ac:dyDescent="0.3">
      <c r="A274">
        <v>51</v>
      </c>
      <c r="B274">
        <v>26.62</v>
      </c>
      <c r="C274">
        <v>10.08</v>
      </c>
      <c r="D274">
        <v>32947.629999999997</v>
      </c>
    </row>
    <row r="275" spans="1:4" x14ac:dyDescent="0.3">
      <c r="A275">
        <v>41</v>
      </c>
      <c r="B275">
        <v>32.67</v>
      </c>
      <c r="C275">
        <v>10.97</v>
      </c>
      <c r="D275">
        <v>32906.69</v>
      </c>
    </row>
    <row r="276" spans="1:4" x14ac:dyDescent="0.3">
      <c r="A276">
        <v>27</v>
      </c>
      <c r="B276">
        <v>44.44</v>
      </c>
      <c r="C276">
        <v>4.9000000000000004</v>
      </c>
      <c r="D276">
        <v>32827.51</v>
      </c>
    </row>
    <row r="277" spans="1:4" x14ac:dyDescent="0.3">
      <c r="A277">
        <v>42</v>
      </c>
      <c r="B277">
        <v>28.31</v>
      </c>
      <c r="C277">
        <v>5.33</v>
      </c>
      <c r="D277">
        <v>32787.46</v>
      </c>
    </row>
    <row r="278" spans="1:4" x14ac:dyDescent="0.3">
      <c r="A278">
        <v>50</v>
      </c>
      <c r="B278">
        <v>25.05</v>
      </c>
      <c r="C278">
        <v>4.6100000000000003</v>
      </c>
      <c r="D278">
        <v>32765.33</v>
      </c>
    </row>
    <row r="279" spans="1:4" x14ac:dyDescent="0.3">
      <c r="A279">
        <v>48</v>
      </c>
      <c r="B279">
        <v>28.34</v>
      </c>
      <c r="C279">
        <v>8.18</v>
      </c>
      <c r="D279">
        <v>32760.48</v>
      </c>
    </row>
    <row r="280" spans="1:4" x14ac:dyDescent="0.3">
      <c r="A280">
        <v>32</v>
      </c>
      <c r="B280">
        <v>17.765000000000001</v>
      </c>
      <c r="C280">
        <v>5.62</v>
      </c>
      <c r="D280">
        <v>32734.19</v>
      </c>
    </row>
    <row r="281" spans="1:4" x14ac:dyDescent="0.3">
      <c r="A281">
        <v>32</v>
      </c>
      <c r="B281">
        <v>36.119999999999997</v>
      </c>
      <c r="C281">
        <v>5.82</v>
      </c>
      <c r="D281">
        <v>32716.2</v>
      </c>
    </row>
    <row r="282" spans="1:4" x14ac:dyDescent="0.3">
      <c r="A282">
        <v>54</v>
      </c>
      <c r="B282">
        <v>23.19</v>
      </c>
      <c r="C282">
        <v>7.66</v>
      </c>
      <c r="D282">
        <v>32686.080000000002</v>
      </c>
    </row>
    <row r="283" spans="1:4" x14ac:dyDescent="0.3">
      <c r="A283">
        <v>32</v>
      </c>
      <c r="B283">
        <v>35.99</v>
      </c>
      <c r="C283">
        <v>4.2300000000000004</v>
      </c>
      <c r="D283">
        <v>32672.11</v>
      </c>
    </row>
    <row r="284" spans="1:4" x14ac:dyDescent="0.3">
      <c r="A284">
        <v>19</v>
      </c>
      <c r="B284">
        <v>30.25</v>
      </c>
      <c r="C284">
        <v>5.58</v>
      </c>
      <c r="D284">
        <v>32548.34</v>
      </c>
    </row>
    <row r="285" spans="1:4" x14ac:dyDescent="0.3">
      <c r="A285">
        <v>46</v>
      </c>
      <c r="B285">
        <v>26.24</v>
      </c>
      <c r="C285">
        <v>6.26</v>
      </c>
      <c r="D285">
        <v>32485.46</v>
      </c>
    </row>
    <row r="286" spans="1:4" x14ac:dyDescent="0.3">
      <c r="A286">
        <v>41</v>
      </c>
      <c r="B286">
        <v>31.36</v>
      </c>
      <c r="C286">
        <v>10.6</v>
      </c>
      <c r="D286">
        <v>32462.35</v>
      </c>
    </row>
    <row r="287" spans="1:4" x14ac:dyDescent="0.3">
      <c r="A287">
        <v>46</v>
      </c>
      <c r="B287">
        <v>25.69</v>
      </c>
      <c r="C287">
        <v>4.78</v>
      </c>
      <c r="D287">
        <v>32430.22</v>
      </c>
    </row>
    <row r="288" spans="1:4" x14ac:dyDescent="0.3">
      <c r="A288">
        <v>50</v>
      </c>
      <c r="B288">
        <v>25.46</v>
      </c>
      <c r="C288">
        <v>6.03</v>
      </c>
      <c r="D288">
        <v>32428.63</v>
      </c>
    </row>
    <row r="289" spans="1:4" x14ac:dyDescent="0.3">
      <c r="A289">
        <v>36</v>
      </c>
      <c r="B289">
        <v>31.83</v>
      </c>
      <c r="C289">
        <v>11.55</v>
      </c>
      <c r="D289">
        <v>32288.49</v>
      </c>
    </row>
    <row r="290" spans="1:4" x14ac:dyDescent="0.3">
      <c r="A290">
        <v>47</v>
      </c>
      <c r="B290">
        <v>24.43</v>
      </c>
      <c r="C290">
        <v>7.59</v>
      </c>
      <c r="D290">
        <v>32259.96</v>
      </c>
    </row>
    <row r="291" spans="1:4" x14ac:dyDescent="0.3">
      <c r="A291">
        <v>28</v>
      </c>
      <c r="B291">
        <v>41.9</v>
      </c>
      <c r="C291">
        <v>4.26</v>
      </c>
      <c r="D291">
        <v>32222.81</v>
      </c>
    </row>
    <row r="292" spans="1:4" x14ac:dyDescent="0.3">
      <c r="A292">
        <v>53</v>
      </c>
      <c r="B292">
        <v>22.88</v>
      </c>
      <c r="C292">
        <v>5.9</v>
      </c>
      <c r="D292">
        <v>32192.76</v>
      </c>
    </row>
    <row r="293" spans="1:4" x14ac:dyDescent="0.3">
      <c r="A293">
        <v>44</v>
      </c>
      <c r="B293">
        <v>29.734999999999999</v>
      </c>
      <c r="C293">
        <v>7.79</v>
      </c>
      <c r="D293">
        <v>32108.66</v>
      </c>
    </row>
    <row r="294" spans="1:4" x14ac:dyDescent="0.3">
      <c r="A294">
        <v>29</v>
      </c>
      <c r="B294">
        <v>40.74</v>
      </c>
      <c r="C294">
        <v>5.28</v>
      </c>
      <c r="D294">
        <v>32086.21</v>
      </c>
    </row>
    <row r="295" spans="1:4" x14ac:dyDescent="0.3">
      <c r="A295">
        <v>50</v>
      </c>
      <c r="B295">
        <v>24.14</v>
      </c>
      <c r="C295">
        <v>5.87</v>
      </c>
      <c r="D295">
        <v>31980.89</v>
      </c>
    </row>
    <row r="296" spans="1:4" x14ac:dyDescent="0.3">
      <c r="A296">
        <v>47</v>
      </c>
      <c r="B296">
        <v>25.15</v>
      </c>
      <c r="C296">
        <v>9.08</v>
      </c>
      <c r="D296">
        <v>31897.1</v>
      </c>
    </row>
    <row r="297" spans="1:4" x14ac:dyDescent="0.3">
      <c r="A297">
        <v>38</v>
      </c>
      <c r="B297">
        <v>28.71</v>
      </c>
      <c r="C297">
        <v>5.2</v>
      </c>
      <c r="D297">
        <v>31743.919999999998</v>
      </c>
    </row>
    <row r="298" spans="1:4" x14ac:dyDescent="0.3">
      <c r="A298">
        <v>45</v>
      </c>
      <c r="B298">
        <v>23</v>
      </c>
      <c r="C298">
        <v>5.48</v>
      </c>
      <c r="D298">
        <v>31736.7</v>
      </c>
    </row>
    <row r="299" spans="1:4" x14ac:dyDescent="0.3">
      <c r="A299">
        <v>62</v>
      </c>
      <c r="B299">
        <v>36.86</v>
      </c>
      <c r="C299">
        <v>11.95</v>
      </c>
      <c r="D299">
        <v>31620</v>
      </c>
    </row>
    <row r="300" spans="1:4" x14ac:dyDescent="0.3">
      <c r="A300">
        <v>47</v>
      </c>
      <c r="B300">
        <v>24.25</v>
      </c>
      <c r="C300">
        <v>8.6999999999999993</v>
      </c>
      <c r="D300">
        <v>31591.82</v>
      </c>
    </row>
    <row r="301" spans="1:4" x14ac:dyDescent="0.3">
      <c r="A301">
        <v>48</v>
      </c>
      <c r="B301">
        <v>23.85</v>
      </c>
      <c r="C301">
        <v>7.84</v>
      </c>
      <c r="D301">
        <v>31368.81</v>
      </c>
    </row>
    <row r="302" spans="1:4" x14ac:dyDescent="0.3">
      <c r="A302">
        <v>27</v>
      </c>
      <c r="B302">
        <v>40.020000000000003</v>
      </c>
      <c r="C302">
        <v>5.19</v>
      </c>
      <c r="D302">
        <v>31328.27</v>
      </c>
    </row>
    <row r="303" spans="1:4" x14ac:dyDescent="0.3">
      <c r="A303">
        <v>54</v>
      </c>
      <c r="B303">
        <v>19.170000000000002</v>
      </c>
      <c r="C303">
        <v>8.41</v>
      </c>
      <c r="D303">
        <v>31322.53</v>
      </c>
    </row>
    <row r="304" spans="1:4" x14ac:dyDescent="0.3">
      <c r="A304">
        <v>22</v>
      </c>
      <c r="B304">
        <v>43.53</v>
      </c>
      <c r="C304">
        <v>5.86</v>
      </c>
      <c r="D304">
        <v>31234.560000000001</v>
      </c>
    </row>
    <row r="305" spans="1:4" x14ac:dyDescent="0.3">
      <c r="A305">
        <v>18</v>
      </c>
      <c r="B305">
        <v>46.06</v>
      </c>
      <c r="C305">
        <v>4.18</v>
      </c>
      <c r="D305">
        <v>31196.61</v>
      </c>
    </row>
    <row r="306" spans="1:4" x14ac:dyDescent="0.3">
      <c r="A306">
        <v>61</v>
      </c>
      <c r="B306">
        <v>29.92</v>
      </c>
      <c r="C306">
        <v>11.99</v>
      </c>
      <c r="D306">
        <v>30942.19</v>
      </c>
    </row>
    <row r="307" spans="1:4" x14ac:dyDescent="0.3">
      <c r="A307">
        <v>34</v>
      </c>
      <c r="B307">
        <v>28.46</v>
      </c>
      <c r="C307">
        <v>4.8499999999999996</v>
      </c>
      <c r="D307">
        <v>30763.01</v>
      </c>
    </row>
    <row r="308" spans="1:4" x14ac:dyDescent="0.3">
      <c r="A308">
        <v>39</v>
      </c>
      <c r="B308">
        <v>24.56</v>
      </c>
      <c r="C308">
        <v>6.18</v>
      </c>
      <c r="D308">
        <v>30724.44</v>
      </c>
    </row>
    <row r="309" spans="1:4" x14ac:dyDescent="0.3">
      <c r="A309">
        <v>23</v>
      </c>
      <c r="B309">
        <v>41.19</v>
      </c>
      <c r="C309">
        <v>6.37</v>
      </c>
      <c r="D309">
        <v>30697.71</v>
      </c>
    </row>
    <row r="310" spans="1:4" x14ac:dyDescent="0.3">
      <c r="A310">
        <v>52</v>
      </c>
      <c r="B310">
        <v>18.63</v>
      </c>
      <c r="C310">
        <v>9.81</v>
      </c>
      <c r="D310">
        <v>30625.65</v>
      </c>
    </row>
    <row r="311" spans="1:4" x14ac:dyDescent="0.3">
      <c r="A311">
        <v>36</v>
      </c>
      <c r="B311">
        <v>26.26</v>
      </c>
      <c r="C311">
        <v>11.8</v>
      </c>
      <c r="D311">
        <v>30530.5</v>
      </c>
    </row>
    <row r="312" spans="1:4" x14ac:dyDescent="0.3">
      <c r="A312">
        <v>39</v>
      </c>
      <c r="B312">
        <v>22.37</v>
      </c>
      <c r="C312">
        <v>5.86</v>
      </c>
      <c r="D312">
        <v>30457.37</v>
      </c>
    </row>
    <row r="313" spans="1:4" x14ac:dyDescent="0.3">
      <c r="A313">
        <v>24</v>
      </c>
      <c r="B313">
        <v>39.619999999999997</v>
      </c>
      <c r="C313">
        <v>4.28</v>
      </c>
      <c r="D313">
        <v>30422.03</v>
      </c>
    </row>
    <row r="314" spans="1:4" x14ac:dyDescent="0.3">
      <c r="A314">
        <v>46</v>
      </c>
      <c r="B314">
        <v>18.329999999999998</v>
      </c>
      <c r="C314">
        <v>4.16</v>
      </c>
      <c r="D314">
        <v>30409.53</v>
      </c>
    </row>
    <row r="315" spans="1:4" x14ac:dyDescent="0.3">
      <c r="A315">
        <v>53</v>
      </c>
      <c r="B315">
        <v>17.11</v>
      </c>
      <c r="C315">
        <v>4.9800000000000004</v>
      </c>
      <c r="D315">
        <v>30366.93</v>
      </c>
    </row>
    <row r="316" spans="1:4" x14ac:dyDescent="0.3">
      <c r="A316">
        <v>19</v>
      </c>
      <c r="B316">
        <v>43.5</v>
      </c>
      <c r="C316">
        <v>6.38</v>
      </c>
      <c r="D316">
        <v>30328.27</v>
      </c>
    </row>
    <row r="317" spans="1:4" x14ac:dyDescent="0.3">
      <c r="A317">
        <v>50</v>
      </c>
      <c r="B317">
        <v>25.364999999999998</v>
      </c>
      <c r="C317">
        <v>5.19</v>
      </c>
      <c r="D317">
        <v>30284.639999999999</v>
      </c>
    </row>
    <row r="318" spans="1:4" x14ac:dyDescent="0.3">
      <c r="A318">
        <v>60</v>
      </c>
      <c r="B318">
        <v>28.594999999999999</v>
      </c>
      <c r="C318">
        <v>10.210000000000001</v>
      </c>
      <c r="D318">
        <v>30260</v>
      </c>
    </row>
    <row r="319" spans="1:4" x14ac:dyDescent="0.3">
      <c r="A319">
        <v>59</v>
      </c>
      <c r="B319">
        <v>29.83</v>
      </c>
      <c r="C319">
        <v>9.6999999999999993</v>
      </c>
      <c r="D319">
        <v>30184.94</v>
      </c>
    </row>
    <row r="320" spans="1:4" x14ac:dyDescent="0.3">
      <c r="A320">
        <v>64</v>
      </c>
      <c r="B320">
        <v>24.7</v>
      </c>
      <c r="C320">
        <v>10.25</v>
      </c>
      <c r="D320">
        <v>30166.62</v>
      </c>
    </row>
    <row r="321" spans="1:4" x14ac:dyDescent="0.3">
      <c r="A321">
        <v>51</v>
      </c>
      <c r="B321">
        <v>17.940000000000001</v>
      </c>
      <c r="C321">
        <v>9.77</v>
      </c>
      <c r="D321">
        <v>30134.75</v>
      </c>
    </row>
    <row r="322" spans="1:4" x14ac:dyDescent="0.3">
      <c r="A322">
        <v>43</v>
      </c>
      <c r="B322">
        <v>21.08</v>
      </c>
      <c r="C322">
        <v>4.83</v>
      </c>
      <c r="D322">
        <v>30095.97</v>
      </c>
    </row>
    <row r="323" spans="1:4" x14ac:dyDescent="0.3">
      <c r="A323">
        <v>55</v>
      </c>
      <c r="B323">
        <v>37.715000000000003</v>
      </c>
      <c r="C323">
        <v>10.86</v>
      </c>
      <c r="D323">
        <v>30063.58</v>
      </c>
    </row>
    <row r="324" spans="1:4" x14ac:dyDescent="0.3">
      <c r="A324">
        <v>41</v>
      </c>
      <c r="B324">
        <v>22.39</v>
      </c>
      <c r="C324">
        <v>9.5299999999999994</v>
      </c>
      <c r="D324">
        <v>30026.87</v>
      </c>
    </row>
    <row r="325" spans="1:4" x14ac:dyDescent="0.3">
      <c r="A325">
        <v>31</v>
      </c>
      <c r="B325">
        <v>28.78</v>
      </c>
      <c r="C325">
        <v>5.68</v>
      </c>
      <c r="D325">
        <v>29969.67</v>
      </c>
    </row>
    <row r="326" spans="1:4" x14ac:dyDescent="0.3">
      <c r="A326">
        <v>46</v>
      </c>
      <c r="B326">
        <v>18.329999999999998</v>
      </c>
      <c r="C326">
        <v>5.57</v>
      </c>
      <c r="D326">
        <v>29933.75</v>
      </c>
    </row>
    <row r="327" spans="1:4" x14ac:dyDescent="0.3">
      <c r="A327">
        <v>34</v>
      </c>
      <c r="B327">
        <v>26.39</v>
      </c>
      <c r="C327">
        <v>4.58</v>
      </c>
      <c r="D327">
        <v>29929.56</v>
      </c>
    </row>
    <row r="328" spans="1:4" x14ac:dyDescent="0.3">
      <c r="A328">
        <v>47</v>
      </c>
      <c r="B328">
        <v>19.260000000000002</v>
      </c>
      <c r="C328">
        <v>8.9600000000000009</v>
      </c>
      <c r="D328">
        <v>29899.25</v>
      </c>
    </row>
    <row r="329" spans="1:4" x14ac:dyDescent="0.3">
      <c r="A329">
        <v>33</v>
      </c>
      <c r="B329">
        <v>26.92</v>
      </c>
      <c r="C329">
        <v>6.09</v>
      </c>
      <c r="D329">
        <v>29852.48</v>
      </c>
    </row>
    <row r="330" spans="1:4" x14ac:dyDescent="0.3">
      <c r="A330">
        <v>40</v>
      </c>
      <c r="B330">
        <v>19.73</v>
      </c>
      <c r="C330">
        <v>4.3600000000000003</v>
      </c>
      <c r="D330">
        <v>29818.76</v>
      </c>
    </row>
    <row r="331" spans="1:4" x14ac:dyDescent="0.3">
      <c r="A331">
        <v>41</v>
      </c>
      <c r="B331">
        <v>23.56</v>
      </c>
      <c r="C331">
        <v>11.74</v>
      </c>
      <c r="D331">
        <v>29816.639999999999</v>
      </c>
    </row>
    <row r="332" spans="1:4" x14ac:dyDescent="0.3">
      <c r="A332">
        <v>24</v>
      </c>
      <c r="B332">
        <v>37.67</v>
      </c>
      <c r="C332">
        <v>5.89</v>
      </c>
      <c r="D332">
        <v>29760.6</v>
      </c>
    </row>
    <row r="333" spans="1:4" x14ac:dyDescent="0.3">
      <c r="A333">
        <v>49</v>
      </c>
      <c r="B333">
        <v>18.73</v>
      </c>
      <c r="C333">
        <v>10.64</v>
      </c>
      <c r="D333">
        <v>29757.69</v>
      </c>
    </row>
    <row r="334" spans="1:4" x14ac:dyDescent="0.3">
      <c r="A334">
        <v>29</v>
      </c>
      <c r="B334">
        <v>33.090000000000003</v>
      </c>
      <c r="C334">
        <v>6.06</v>
      </c>
      <c r="D334">
        <v>29622.69</v>
      </c>
    </row>
    <row r="335" spans="1:4" x14ac:dyDescent="0.3">
      <c r="A335">
        <v>47</v>
      </c>
      <c r="B335">
        <v>18.329999999999998</v>
      </c>
      <c r="C335">
        <v>7.46</v>
      </c>
      <c r="D335">
        <v>29583.8</v>
      </c>
    </row>
    <row r="336" spans="1:4" x14ac:dyDescent="0.3">
      <c r="A336">
        <v>63</v>
      </c>
      <c r="B336">
        <v>27.74</v>
      </c>
      <c r="C336">
        <v>4.68</v>
      </c>
      <c r="D336">
        <v>29523.17</v>
      </c>
    </row>
    <row r="337" spans="1:4" x14ac:dyDescent="0.3">
      <c r="A337">
        <v>35</v>
      </c>
      <c r="B337">
        <v>24.2</v>
      </c>
      <c r="C337">
        <v>6.15</v>
      </c>
      <c r="D337">
        <v>29443.59</v>
      </c>
    </row>
    <row r="338" spans="1:4" x14ac:dyDescent="0.3">
      <c r="A338">
        <v>37</v>
      </c>
      <c r="B338">
        <v>22.03</v>
      </c>
      <c r="C338">
        <v>4.28</v>
      </c>
      <c r="D338">
        <v>29352.560000000001</v>
      </c>
    </row>
    <row r="339" spans="1:4" x14ac:dyDescent="0.3">
      <c r="A339">
        <v>65</v>
      </c>
      <c r="B339">
        <v>26.885000000000002</v>
      </c>
      <c r="C339">
        <v>9.86</v>
      </c>
      <c r="D339">
        <v>29330.98</v>
      </c>
    </row>
    <row r="340" spans="1:4" x14ac:dyDescent="0.3">
      <c r="A340">
        <v>44</v>
      </c>
      <c r="B340">
        <v>16.36</v>
      </c>
      <c r="C340">
        <v>11.19</v>
      </c>
      <c r="D340">
        <v>29227.599999999999</v>
      </c>
    </row>
    <row r="341" spans="1:4" x14ac:dyDescent="0.3">
      <c r="A341">
        <v>53</v>
      </c>
      <c r="B341">
        <v>32.299999999999997</v>
      </c>
      <c r="C341">
        <v>4.8899999999999997</v>
      </c>
      <c r="D341">
        <v>29186.48</v>
      </c>
    </row>
    <row r="342" spans="1:4" x14ac:dyDescent="0.3">
      <c r="A342">
        <v>46</v>
      </c>
      <c r="B342">
        <v>16.05</v>
      </c>
      <c r="C342">
        <v>4.3499999999999996</v>
      </c>
      <c r="D342">
        <v>29160.39</v>
      </c>
    </row>
    <row r="343" spans="1:4" x14ac:dyDescent="0.3">
      <c r="A343">
        <v>61</v>
      </c>
      <c r="B343">
        <v>29.07</v>
      </c>
      <c r="C343">
        <v>8.66</v>
      </c>
      <c r="D343">
        <v>29141.360000000001</v>
      </c>
    </row>
    <row r="344" spans="1:4" x14ac:dyDescent="0.3">
      <c r="A344">
        <v>44</v>
      </c>
      <c r="B344">
        <v>17.43</v>
      </c>
      <c r="C344">
        <v>8.64</v>
      </c>
      <c r="D344">
        <v>29114.77</v>
      </c>
    </row>
    <row r="345" spans="1:4" x14ac:dyDescent="0.3">
      <c r="A345">
        <v>42</v>
      </c>
      <c r="B345">
        <v>19.329999999999998</v>
      </c>
      <c r="C345">
        <v>4.2699999999999996</v>
      </c>
      <c r="D345">
        <v>29114.21</v>
      </c>
    </row>
    <row r="346" spans="1:4" x14ac:dyDescent="0.3">
      <c r="A346">
        <v>30</v>
      </c>
      <c r="B346">
        <v>30.52</v>
      </c>
      <c r="C346">
        <v>4.21</v>
      </c>
      <c r="D346">
        <v>29007.82</v>
      </c>
    </row>
    <row r="347" spans="1:4" x14ac:dyDescent="0.3">
      <c r="A347">
        <v>19</v>
      </c>
      <c r="B347">
        <v>39.21</v>
      </c>
      <c r="C347">
        <v>5.04</v>
      </c>
      <c r="D347">
        <v>28998.68</v>
      </c>
    </row>
    <row r="348" spans="1:4" x14ac:dyDescent="0.3">
      <c r="A348">
        <v>63</v>
      </c>
      <c r="B348">
        <v>26.98</v>
      </c>
      <c r="C348">
        <v>5.21</v>
      </c>
      <c r="D348">
        <v>28950.47</v>
      </c>
    </row>
    <row r="349" spans="1:4" x14ac:dyDescent="0.3">
      <c r="A349">
        <v>60</v>
      </c>
      <c r="B349">
        <v>25.84</v>
      </c>
      <c r="C349">
        <v>8.83</v>
      </c>
      <c r="D349">
        <v>28923.14</v>
      </c>
    </row>
    <row r="350" spans="1:4" x14ac:dyDescent="0.3">
      <c r="A350">
        <v>61</v>
      </c>
      <c r="B350">
        <v>28.31</v>
      </c>
      <c r="C350">
        <v>8.4700000000000006</v>
      </c>
      <c r="D350">
        <v>28868.66</v>
      </c>
    </row>
    <row r="351" spans="1:4" x14ac:dyDescent="0.3">
      <c r="A351">
        <v>32</v>
      </c>
      <c r="B351">
        <v>23.94</v>
      </c>
      <c r="C351">
        <v>4.2</v>
      </c>
      <c r="D351">
        <v>28716.14</v>
      </c>
    </row>
    <row r="352" spans="1:4" x14ac:dyDescent="0.3">
      <c r="A352">
        <v>37</v>
      </c>
      <c r="B352">
        <v>20.03</v>
      </c>
      <c r="C352">
        <v>6.14</v>
      </c>
      <c r="D352">
        <v>28542.86</v>
      </c>
    </row>
    <row r="353" spans="1:4" x14ac:dyDescent="0.3">
      <c r="A353">
        <v>40</v>
      </c>
      <c r="B353">
        <v>41.42</v>
      </c>
      <c r="C353">
        <v>6.07</v>
      </c>
      <c r="D353">
        <v>28476.73</v>
      </c>
    </row>
    <row r="354" spans="1:4" x14ac:dyDescent="0.3">
      <c r="A354">
        <v>48</v>
      </c>
      <c r="B354">
        <v>36.67</v>
      </c>
      <c r="C354">
        <v>10.210000000000001</v>
      </c>
      <c r="D354">
        <v>28468.92</v>
      </c>
    </row>
    <row r="355" spans="1:4" x14ac:dyDescent="0.3">
      <c r="A355">
        <v>45</v>
      </c>
      <c r="B355">
        <v>27.645</v>
      </c>
      <c r="C355">
        <v>4.6900000000000004</v>
      </c>
      <c r="D355">
        <v>28340.19</v>
      </c>
    </row>
    <row r="356" spans="1:4" x14ac:dyDescent="0.3">
      <c r="A356">
        <v>32</v>
      </c>
      <c r="B356">
        <v>22.72</v>
      </c>
      <c r="C356">
        <v>5.71</v>
      </c>
      <c r="D356">
        <v>28302.33</v>
      </c>
    </row>
    <row r="357" spans="1:4" x14ac:dyDescent="0.3">
      <c r="A357">
        <v>59</v>
      </c>
      <c r="B357">
        <v>36.520000000000003</v>
      </c>
      <c r="C357">
        <v>9.07</v>
      </c>
      <c r="D357">
        <v>28287.9</v>
      </c>
    </row>
    <row r="358" spans="1:4" x14ac:dyDescent="0.3">
      <c r="A358">
        <v>23</v>
      </c>
      <c r="B358">
        <v>33.96</v>
      </c>
      <c r="C358">
        <v>4.99</v>
      </c>
      <c r="D358">
        <v>28245.34</v>
      </c>
    </row>
    <row r="359" spans="1:4" x14ac:dyDescent="0.3">
      <c r="A359">
        <v>62</v>
      </c>
      <c r="B359">
        <v>26.695</v>
      </c>
      <c r="C359">
        <v>8.31</v>
      </c>
      <c r="D359">
        <v>28101.33</v>
      </c>
    </row>
    <row r="360" spans="1:4" x14ac:dyDescent="0.3">
      <c r="A360">
        <v>37</v>
      </c>
      <c r="B360">
        <v>18.45</v>
      </c>
      <c r="C360">
        <v>5.07</v>
      </c>
      <c r="D360">
        <v>28006.94</v>
      </c>
    </row>
    <row r="361" spans="1:4" x14ac:dyDescent="0.3">
      <c r="A361">
        <v>23</v>
      </c>
      <c r="B361">
        <v>33.18</v>
      </c>
      <c r="C361">
        <v>4.79</v>
      </c>
      <c r="D361">
        <v>27980.77</v>
      </c>
    </row>
    <row r="362" spans="1:4" x14ac:dyDescent="0.3">
      <c r="A362">
        <v>61</v>
      </c>
      <c r="B362">
        <v>36.1</v>
      </c>
      <c r="C362">
        <v>11.39</v>
      </c>
      <c r="D362">
        <v>27941.29</v>
      </c>
    </row>
    <row r="363" spans="1:4" x14ac:dyDescent="0.3">
      <c r="A363">
        <v>32</v>
      </c>
      <c r="B363">
        <v>22.77</v>
      </c>
      <c r="C363">
        <v>6</v>
      </c>
      <c r="D363">
        <v>27931.11</v>
      </c>
    </row>
    <row r="364" spans="1:4" x14ac:dyDescent="0.3">
      <c r="A364">
        <v>33</v>
      </c>
      <c r="B364">
        <v>21.24</v>
      </c>
      <c r="C364">
        <v>5.13</v>
      </c>
      <c r="D364">
        <v>27925.86</v>
      </c>
    </row>
    <row r="365" spans="1:4" x14ac:dyDescent="0.3">
      <c r="A365">
        <v>37</v>
      </c>
      <c r="B365">
        <v>17.600000000000001</v>
      </c>
      <c r="C365">
        <v>5.26</v>
      </c>
      <c r="D365">
        <v>27849.94</v>
      </c>
    </row>
    <row r="366" spans="1:4" x14ac:dyDescent="0.3">
      <c r="A366">
        <v>62</v>
      </c>
      <c r="B366">
        <v>26.29</v>
      </c>
      <c r="C366">
        <v>6.84</v>
      </c>
      <c r="D366">
        <v>27808.73</v>
      </c>
    </row>
    <row r="367" spans="1:4" x14ac:dyDescent="0.3">
      <c r="A367">
        <v>20</v>
      </c>
      <c r="B367">
        <v>35.31</v>
      </c>
      <c r="C367">
        <v>9.0399999999999991</v>
      </c>
      <c r="D367">
        <v>27724.29</v>
      </c>
    </row>
    <row r="368" spans="1:4" x14ac:dyDescent="0.3">
      <c r="A368">
        <v>30</v>
      </c>
      <c r="B368">
        <v>27.04</v>
      </c>
      <c r="C368">
        <v>4.0999999999999996</v>
      </c>
      <c r="D368">
        <v>27696.11</v>
      </c>
    </row>
    <row r="369" spans="1:4" x14ac:dyDescent="0.3">
      <c r="A369">
        <v>25</v>
      </c>
      <c r="B369">
        <v>30.23</v>
      </c>
      <c r="C369">
        <v>4.2300000000000004</v>
      </c>
      <c r="D369">
        <v>27625.17</v>
      </c>
    </row>
    <row r="370" spans="1:4" x14ac:dyDescent="0.3">
      <c r="A370">
        <v>25</v>
      </c>
      <c r="B370">
        <v>30.6</v>
      </c>
      <c r="C370">
        <v>6.48</v>
      </c>
      <c r="D370">
        <v>27619.360000000001</v>
      </c>
    </row>
    <row r="371" spans="1:4" x14ac:dyDescent="0.3">
      <c r="A371">
        <v>30</v>
      </c>
      <c r="B371">
        <v>26.8</v>
      </c>
      <c r="C371">
        <v>5.53</v>
      </c>
      <c r="D371">
        <v>27614.71</v>
      </c>
    </row>
    <row r="372" spans="1:4" x14ac:dyDescent="0.3">
      <c r="A372">
        <v>37</v>
      </c>
      <c r="B372">
        <v>16.86</v>
      </c>
      <c r="C372">
        <v>4.07</v>
      </c>
      <c r="D372">
        <v>27598.93</v>
      </c>
    </row>
    <row r="373" spans="1:4" x14ac:dyDescent="0.3">
      <c r="A373">
        <v>38</v>
      </c>
      <c r="B373">
        <v>16.3</v>
      </c>
      <c r="C373">
        <v>5.51</v>
      </c>
      <c r="D373">
        <v>27534.53</v>
      </c>
    </row>
    <row r="374" spans="1:4" x14ac:dyDescent="0.3">
      <c r="A374">
        <v>57</v>
      </c>
      <c r="B374">
        <v>29.81</v>
      </c>
      <c r="C374">
        <v>11.66</v>
      </c>
      <c r="D374">
        <v>27533.91</v>
      </c>
    </row>
    <row r="375" spans="1:4" x14ac:dyDescent="0.3">
      <c r="A375">
        <v>41</v>
      </c>
      <c r="B375">
        <v>16.329999999999998</v>
      </c>
      <c r="C375">
        <v>7.26</v>
      </c>
      <c r="D375">
        <v>27495.59</v>
      </c>
    </row>
    <row r="376" spans="1:4" x14ac:dyDescent="0.3">
      <c r="A376">
        <v>37</v>
      </c>
      <c r="B376">
        <v>16.37</v>
      </c>
      <c r="C376">
        <v>4.79</v>
      </c>
      <c r="D376">
        <v>27432.73</v>
      </c>
    </row>
    <row r="377" spans="1:4" x14ac:dyDescent="0.3">
      <c r="A377">
        <v>34</v>
      </c>
      <c r="B377">
        <v>22.42</v>
      </c>
      <c r="C377">
        <v>4.68</v>
      </c>
      <c r="D377">
        <v>27375.9</v>
      </c>
    </row>
    <row r="378" spans="1:4" x14ac:dyDescent="0.3">
      <c r="A378">
        <v>53</v>
      </c>
      <c r="B378">
        <v>31.35</v>
      </c>
      <c r="C378">
        <v>4.33</v>
      </c>
      <c r="D378">
        <v>27346.04</v>
      </c>
    </row>
    <row r="379" spans="1:4" x14ac:dyDescent="0.3">
      <c r="A379">
        <v>55</v>
      </c>
      <c r="B379">
        <v>31.9</v>
      </c>
      <c r="C379">
        <v>11.89</v>
      </c>
      <c r="D379">
        <v>27322.73</v>
      </c>
    </row>
    <row r="380" spans="1:4" x14ac:dyDescent="0.3">
      <c r="A380">
        <v>23</v>
      </c>
      <c r="B380">
        <v>30.6</v>
      </c>
      <c r="C380">
        <v>5.24</v>
      </c>
      <c r="D380">
        <v>27236.959999999999</v>
      </c>
    </row>
    <row r="381" spans="1:4" x14ac:dyDescent="0.3">
      <c r="A381">
        <v>57</v>
      </c>
      <c r="B381">
        <v>28.975000000000001</v>
      </c>
      <c r="C381">
        <v>7.63</v>
      </c>
      <c r="D381">
        <v>27218.44</v>
      </c>
    </row>
    <row r="382" spans="1:4" x14ac:dyDescent="0.3">
      <c r="A382">
        <v>52</v>
      </c>
      <c r="B382">
        <v>24.86</v>
      </c>
      <c r="C382">
        <v>8.92</v>
      </c>
      <c r="D382">
        <v>27117.99</v>
      </c>
    </row>
    <row r="383" spans="1:4" x14ac:dyDescent="0.3">
      <c r="A383">
        <v>32</v>
      </c>
      <c r="B383">
        <v>19.54</v>
      </c>
      <c r="C383">
        <v>5.37</v>
      </c>
      <c r="D383">
        <v>27092.38</v>
      </c>
    </row>
    <row r="384" spans="1:4" x14ac:dyDescent="0.3">
      <c r="A384">
        <v>28</v>
      </c>
      <c r="B384">
        <v>26.74</v>
      </c>
      <c r="C384">
        <v>4.3099999999999996</v>
      </c>
      <c r="D384">
        <v>27080.639999999999</v>
      </c>
    </row>
    <row r="385" spans="1:4" x14ac:dyDescent="0.3">
      <c r="A385">
        <v>64</v>
      </c>
      <c r="B385">
        <v>22.99</v>
      </c>
      <c r="C385">
        <v>10.46</v>
      </c>
      <c r="D385">
        <v>27037.91</v>
      </c>
    </row>
    <row r="386" spans="1:4" x14ac:dyDescent="0.3">
      <c r="A386">
        <v>62</v>
      </c>
      <c r="B386">
        <v>31.46</v>
      </c>
      <c r="C386">
        <v>7.39</v>
      </c>
      <c r="D386">
        <v>27000.98</v>
      </c>
    </row>
    <row r="387" spans="1:4" x14ac:dyDescent="0.3">
      <c r="A387">
        <v>22</v>
      </c>
      <c r="B387">
        <v>30.86</v>
      </c>
      <c r="C387">
        <v>6.18</v>
      </c>
      <c r="D387">
        <v>26936.98</v>
      </c>
    </row>
    <row r="388" spans="1:4" x14ac:dyDescent="0.3">
      <c r="A388">
        <v>20</v>
      </c>
      <c r="B388">
        <v>31.96</v>
      </c>
      <c r="C388">
        <v>8.86</v>
      </c>
      <c r="D388">
        <v>26927.69</v>
      </c>
    </row>
    <row r="389" spans="1:4" x14ac:dyDescent="0.3">
      <c r="A389">
        <v>64</v>
      </c>
      <c r="B389">
        <v>23.76</v>
      </c>
      <c r="C389">
        <v>10.96</v>
      </c>
      <c r="D389">
        <v>26926.51</v>
      </c>
    </row>
    <row r="390" spans="1:4" x14ac:dyDescent="0.3">
      <c r="A390">
        <v>31</v>
      </c>
      <c r="B390">
        <v>19.38</v>
      </c>
      <c r="C390">
        <v>6.28</v>
      </c>
      <c r="D390">
        <v>26912.560000000001</v>
      </c>
    </row>
    <row r="391" spans="1:4" x14ac:dyDescent="0.3">
      <c r="A391">
        <v>34</v>
      </c>
      <c r="B391">
        <v>16.21</v>
      </c>
      <c r="C391">
        <v>6.29</v>
      </c>
      <c r="D391">
        <v>26607.89</v>
      </c>
    </row>
    <row r="392" spans="1:4" x14ac:dyDescent="0.3">
      <c r="A392">
        <v>18</v>
      </c>
      <c r="B392">
        <v>32.54</v>
      </c>
      <c r="C392">
        <v>4.0199999999999996</v>
      </c>
      <c r="D392">
        <v>26479.4</v>
      </c>
    </row>
    <row r="393" spans="1:4" x14ac:dyDescent="0.3">
      <c r="A393">
        <v>52</v>
      </c>
      <c r="B393">
        <v>36.765000000000001</v>
      </c>
      <c r="C393">
        <v>11.95</v>
      </c>
      <c r="D393">
        <v>26467.1</v>
      </c>
    </row>
    <row r="394" spans="1:4" x14ac:dyDescent="0.3">
      <c r="A394">
        <v>48</v>
      </c>
      <c r="B394">
        <v>35.909999999999997</v>
      </c>
      <c r="C394">
        <v>8.7100000000000009</v>
      </c>
      <c r="D394">
        <v>26392.26</v>
      </c>
    </row>
    <row r="395" spans="1:4" x14ac:dyDescent="0.3">
      <c r="A395">
        <v>18</v>
      </c>
      <c r="B395">
        <v>32.06</v>
      </c>
      <c r="C395">
        <v>4.67</v>
      </c>
      <c r="D395">
        <v>26316.59</v>
      </c>
    </row>
    <row r="396" spans="1:4" x14ac:dyDescent="0.3">
      <c r="A396">
        <v>48</v>
      </c>
      <c r="B396">
        <v>24.1</v>
      </c>
      <c r="C396">
        <v>11.14</v>
      </c>
      <c r="D396">
        <v>26236.58</v>
      </c>
    </row>
    <row r="397" spans="1:4" x14ac:dyDescent="0.3">
      <c r="A397">
        <v>49</v>
      </c>
      <c r="B397">
        <v>27.1</v>
      </c>
      <c r="C397">
        <v>9.0500000000000007</v>
      </c>
      <c r="D397">
        <v>26140.36</v>
      </c>
    </row>
    <row r="398" spans="1:4" x14ac:dyDescent="0.3">
      <c r="A398">
        <v>20</v>
      </c>
      <c r="B398">
        <v>24.42</v>
      </c>
      <c r="C398">
        <v>11.31</v>
      </c>
      <c r="D398">
        <v>26125.67</v>
      </c>
    </row>
    <row r="399" spans="1:4" x14ac:dyDescent="0.3">
      <c r="A399">
        <v>56</v>
      </c>
      <c r="B399">
        <v>26.695</v>
      </c>
      <c r="C399">
        <v>4.68</v>
      </c>
      <c r="D399">
        <v>26109.33</v>
      </c>
    </row>
    <row r="400" spans="1:4" x14ac:dyDescent="0.3">
      <c r="A400">
        <v>22</v>
      </c>
      <c r="B400">
        <v>27.79</v>
      </c>
      <c r="C400">
        <v>6.05</v>
      </c>
      <c r="D400">
        <v>26026.97</v>
      </c>
    </row>
    <row r="401" spans="1:4" x14ac:dyDescent="0.3">
      <c r="A401">
        <v>22</v>
      </c>
      <c r="B401">
        <v>32.68</v>
      </c>
      <c r="C401">
        <v>4.68</v>
      </c>
      <c r="D401">
        <v>26018.95</v>
      </c>
    </row>
    <row r="402" spans="1:4" x14ac:dyDescent="0.3">
      <c r="A402">
        <v>52</v>
      </c>
      <c r="B402">
        <v>26.4</v>
      </c>
      <c r="C402">
        <v>9.5</v>
      </c>
      <c r="D402">
        <v>25992.82</v>
      </c>
    </row>
    <row r="403" spans="1:4" x14ac:dyDescent="0.3">
      <c r="A403">
        <v>59</v>
      </c>
      <c r="B403">
        <v>23.655000000000001</v>
      </c>
      <c r="C403">
        <v>10.84</v>
      </c>
      <c r="D403">
        <v>25678.78</v>
      </c>
    </row>
    <row r="404" spans="1:4" x14ac:dyDescent="0.3">
      <c r="A404">
        <v>50</v>
      </c>
      <c r="B404">
        <v>27.36</v>
      </c>
      <c r="C404">
        <v>5.88</v>
      </c>
      <c r="D404">
        <v>25656.58</v>
      </c>
    </row>
    <row r="405" spans="1:4" x14ac:dyDescent="0.3">
      <c r="A405">
        <v>21</v>
      </c>
      <c r="B405">
        <v>27.82</v>
      </c>
      <c r="C405">
        <v>5.24</v>
      </c>
      <c r="D405">
        <v>25648.98</v>
      </c>
    </row>
    <row r="406" spans="1:4" x14ac:dyDescent="0.3">
      <c r="A406">
        <v>54</v>
      </c>
      <c r="B406">
        <v>25.46</v>
      </c>
      <c r="C406">
        <v>11.75</v>
      </c>
      <c r="D406">
        <v>25517.11</v>
      </c>
    </row>
    <row r="407" spans="1:4" x14ac:dyDescent="0.3">
      <c r="A407">
        <v>54</v>
      </c>
      <c r="B407">
        <v>25.1</v>
      </c>
      <c r="C407">
        <v>6.97</v>
      </c>
      <c r="D407">
        <v>25382.3</v>
      </c>
    </row>
    <row r="408" spans="1:4" x14ac:dyDescent="0.3">
      <c r="A408">
        <v>50</v>
      </c>
      <c r="B408">
        <v>32.11</v>
      </c>
      <c r="C408">
        <v>4.76</v>
      </c>
      <c r="D408">
        <v>25333.33</v>
      </c>
    </row>
    <row r="409" spans="1:4" x14ac:dyDescent="0.3">
      <c r="A409">
        <v>47</v>
      </c>
      <c r="B409">
        <v>29.8</v>
      </c>
      <c r="C409">
        <v>8.24</v>
      </c>
      <c r="D409">
        <v>25309.49</v>
      </c>
    </row>
    <row r="410" spans="1:4" x14ac:dyDescent="0.3">
      <c r="A410">
        <v>24</v>
      </c>
      <c r="B410">
        <v>24.01</v>
      </c>
      <c r="C410">
        <v>4.76</v>
      </c>
      <c r="D410">
        <v>25127.22</v>
      </c>
    </row>
    <row r="411" spans="1:4" x14ac:dyDescent="0.3">
      <c r="A411">
        <v>24</v>
      </c>
      <c r="B411">
        <v>23.21</v>
      </c>
      <c r="C411">
        <v>6.03</v>
      </c>
      <c r="D411">
        <v>25081.77</v>
      </c>
    </row>
    <row r="412" spans="1:4" x14ac:dyDescent="0.3">
      <c r="A412">
        <v>27</v>
      </c>
      <c r="B412">
        <v>21.2</v>
      </c>
      <c r="C412">
        <v>4.07</v>
      </c>
      <c r="D412">
        <v>25075.97</v>
      </c>
    </row>
    <row r="413" spans="1:4" x14ac:dyDescent="0.3">
      <c r="A413">
        <v>47</v>
      </c>
      <c r="B413">
        <v>28.215</v>
      </c>
      <c r="C413">
        <v>8.26</v>
      </c>
      <c r="D413">
        <v>24915.22</v>
      </c>
    </row>
    <row r="414" spans="1:4" x14ac:dyDescent="0.3">
      <c r="A414">
        <v>35</v>
      </c>
      <c r="B414">
        <v>38.094999999999999</v>
      </c>
      <c r="C414">
        <v>4.76</v>
      </c>
      <c r="D414">
        <v>24915.05</v>
      </c>
    </row>
    <row r="415" spans="1:4" x14ac:dyDescent="0.3">
      <c r="A415">
        <v>53</v>
      </c>
      <c r="B415">
        <v>22.61</v>
      </c>
      <c r="C415">
        <v>6.13</v>
      </c>
      <c r="D415">
        <v>24873.38</v>
      </c>
    </row>
    <row r="416" spans="1:4" x14ac:dyDescent="0.3">
      <c r="A416">
        <v>52</v>
      </c>
      <c r="B416">
        <v>24.32</v>
      </c>
      <c r="C416">
        <v>10.47</v>
      </c>
      <c r="D416">
        <v>24869.84</v>
      </c>
    </row>
    <row r="417" spans="1:4" x14ac:dyDescent="0.3">
      <c r="A417">
        <v>27</v>
      </c>
      <c r="B417">
        <v>20.96</v>
      </c>
      <c r="C417">
        <v>4.04</v>
      </c>
      <c r="D417">
        <v>24863.25</v>
      </c>
    </row>
    <row r="418" spans="1:4" x14ac:dyDescent="0.3">
      <c r="A418">
        <v>28</v>
      </c>
      <c r="B418">
        <v>19.68</v>
      </c>
      <c r="C418">
        <v>5.74</v>
      </c>
      <c r="D418">
        <v>24817.25</v>
      </c>
    </row>
    <row r="419" spans="1:4" x14ac:dyDescent="0.3">
      <c r="A419">
        <v>30</v>
      </c>
      <c r="B419">
        <v>18.100000000000001</v>
      </c>
      <c r="C419">
        <v>6.33</v>
      </c>
      <c r="D419">
        <v>24795.040000000001</v>
      </c>
    </row>
    <row r="420" spans="1:4" x14ac:dyDescent="0.3">
      <c r="A420">
        <v>26</v>
      </c>
      <c r="B420">
        <v>29.64</v>
      </c>
      <c r="C420">
        <v>4.28</v>
      </c>
      <c r="D420">
        <v>24671.66</v>
      </c>
    </row>
    <row r="421" spans="1:4" x14ac:dyDescent="0.3">
      <c r="A421">
        <v>52</v>
      </c>
      <c r="B421">
        <v>25.3</v>
      </c>
      <c r="C421">
        <v>9.4700000000000006</v>
      </c>
      <c r="D421">
        <v>24667.42</v>
      </c>
    </row>
    <row r="422" spans="1:4" x14ac:dyDescent="0.3">
      <c r="A422">
        <v>46</v>
      </c>
      <c r="B422">
        <v>27.6</v>
      </c>
      <c r="C422">
        <v>4.8499999999999996</v>
      </c>
      <c r="D422">
        <v>24603.05</v>
      </c>
    </row>
    <row r="423" spans="1:4" x14ac:dyDescent="0.3">
      <c r="A423">
        <v>47</v>
      </c>
      <c r="B423">
        <v>27.645</v>
      </c>
      <c r="C423">
        <v>11.03</v>
      </c>
      <c r="D423">
        <v>24535.7</v>
      </c>
    </row>
    <row r="424" spans="1:4" x14ac:dyDescent="0.3">
      <c r="A424">
        <v>50</v>
      </c>
      <c r="B424">
        <v>27.6</v>
      </c>
      <c r="C424">
        <v>5.22</v>
      </c>
      <c r="D424">
        <v>24520.26</v>
      </c>
    </row>
    <row r="425" spans="1:4" x14ac:dyDescent="0.3">
      <c r="A425">
        <v>61</v>
      </c>
      <c r="B425">
        <v>25.08</v>
      </c>
      <c r="C425">
        <v>9.52</v>
      </c>
      <c r="D425">
        <v>24513.09</v>
      </c>
    </row>
    <row r="426" spans="1:4" x14ac:dyDescent="0.3">
      <c r="A426">
        <v>54</v>
      </c>
      <c r="B426">
        <v>30.02</v>
      </c>
      <c r="C426">
        <v>11.09</v>
      </c>
      <c r="D426">
        <v>24476.48</v>
      </c>
    </row>
    <row r="427" spans="1:4" x14ac:dyDescent="0.3">
      <c r="A427">
        <v>52</v>
      </c>
      <c r="B427">
        <v>27.36</v>
      </c>
      <c r="C427">
        <v>9.4499999999999993</v>
      </c>
      <c r="D427">
        <v>24393.62</v>
      </c>
    </row>
    <row r="428" spans="1:4" x14ac:dyDescent="0.3">
      <c r="A428">
        <v>23</v>
      </c>
      <c r="B428">
        <v>22.2</v>
      </c>
      <c r="C428">
        <v>5.51</v>
      </c>
      <c r="D428">
        <v>24387.74</v>
      </c>
    </row>
    <row r="429" spans="1:4" x14ac:dyDescent="0.3">
      <c r="A429">
        <v>18</v>
      </c>
      <c r="B429">
        <v>25.71</v>
      </c>
      <c r="C429">
        <v>4.18</v>
      </c>
      <c r="D429">
        <v>24294.02</v>
      </c>
    </row>
    <row r="430" spans="1:4" x14ac:dyDescent="0.3">
      <c r="A430">
        <v>58</v>
      </c>
      <c r="B430">
        <v>41.91</v>
      </c>
      <c r="C430">
        <v>5.98</v>
      </c>
      <c r="D430">
        <v>24227.34</v>
      </c>
    </row>
    <row r="431" spans="1:4" x14ac:dyDescent="0.3">
      <c r="A431">
        <v>48</v>
      </c>
      <c r="B431">
        <v>25.85</v>
      </c>
      <c r="C431">
        <v>10.16</v>
      </c>
      <c r="D431">
        <v>24180.93</v>
      </c>
    </row>
    <row r="432" spans="1:4" x14ac:dyDescent="0.3">
      <c r="A432">
        <v>49</v>
      </c>
      <c r="B432">
        <v>23.844999999999999</v>
      </c>
      <c r="C432">
        <v>11.71</v>
      </c>
      <c r="D432">
        <v>24106.91</v>
      </c>
    </row>
    <row r="433" spans="1:4" x14ac:dyDescent="0.3">
      <c r="A433">
        <v>19</v>
      </c>
      <c r="B433">
        <v>30.59</v>
      </c>
      <c r="C433">
        <v>5.23</v>
      </c>
      <c r="D433">
        <v>24059.68</v>
      </c>
    </row>
    <row r="434" spans="1:4" x14ac:dyDescent="0.3">
      <c r="A434">
        <v>51</v>
      </c>
      <c r="B434">
        <v>24.795000000000002</v>
      </c>
      <c r="C434">
        <v>6.85</v>
      </c>
      <c r="D434">
        <v>23967.38</v>
      </c>
    </row>
    <row r="435" spans="1:4" x14ac:dyDescent="0.3">
      <c r="A435">
        <v>52</v>
      </c>
      <c r="B435">
        <v>24.13</v>
      </c>
      <c r="C435">
        <v>7.05</v>
      </c>
      <c r="D435">
        <v>23887.66</v>
      </c>
    </row>
    <row r="436" spans="1:4" x14ac:dyDescent="0.3">
      <c r="A436">
        <v>49</v>
      </c>
      <c r="B436">
        <v>25.84</v>
      </c>
      <c r="C436">
        <v>11.64</v>
      </c>
      <c r="D436">
        <v>23807.24</v>
      </c>
    </row>
    <row r="437" spans="1:4" x14ac:dyDescent="0.3">
      <c r="A437">
        <v>49</v>
      </c>
      <c r="B437">
        <v>28</v>
      </c>
      <c r="C437">
        <v>10.52</v>
      </c>
      <c r="D437">
        <v>23568.27</v>
      </c>
    </row>
    <row r="438" spans="1:4" x14ac:dyDescent="0.3">
      <c r="A438">
        <v>39</v>
      </c>
      <c r="B438">
        <v>34.1</v>
      </c>
      <c r="C438">
        <v>4.01</v>
      </c>
      <c r="D438">
        <v>23563.02</v>
      </c>
    </row>
    <row r="439" spans="1:4" x14ac:dyDescent="0.3">
      <c r="A439">
        <v>47</v>
      </c>
      <c r="B439">
        <v>26.125</v>
      </c>
      <c r="C439">
        <v>8.56</v>
      </c>
      <c r="D439">
        <v>23401.31</v>
      </c>
    </row>
    <row r="440" spans="1:4" x14ac:dyDescent="0.3">
      <c r="A440">
        <v>49</v>
      </c>
      <c r="B440">
        <v>25.6</v>
      </c>
      <c r="C440">
        <v>10.5</v>
      </c>
      <c r="D440">
        <v>23306.55</v>
      </c>
    </row>
    <row r="441" spans="1:4" x14ac:dyDescent="0.3">
      <c r="A441">
        <v>28</v>
      </c>
      <c r="B441">
        <v>24.32</v>
      </c>
      <c r="C441">
        <v>6.39</v>
      </c>
      <c r="D441">
        <v>23288.93</v>
      </c>
    </row>
    <row r="442" spans="1:4" x14ac:dyDescent="0.3">
      <c r="A442">
        <v>53</v>
      </c>
      <c r="B442">
        <v>22.88</v>
      </c>
      <c r="C442">
        <v>5.71</v>
      </c>
      <c r="D442">
        <v>23244.79</v>
      </c>
    </row>
    <row r="443" spans="1:4" x14ac:dyDescent="0.3">
      <c r="A443">
        <v>25</v>
      </c>
      <c r="B443">
        <v>24.984999999999999</v>
      </c>
      <c r="C443">
        <v>4.43</v>
      </c>
      <c r="D443">
        <v>23241.47</v>
      </c>
    </row>
    <row r="444" spans="1:4" x14ac:dyDescent="0.3">
      <c r="A444">
        <v>19</v>
      </c>
      <c r="B444">
        <v>33.1</v>
      </c>
      <c r="C444">
        <v>5.52</v>
      </c>
      <c r="D444">
        <v>23082.959999999999</v>
      </c>
    </row>
    <row r="445" spans="1:4" x14ac:dyDescent="0.3">
      <c r="A445">
        <v>47</v>
      </c>
      <c r="B445">
        <v>27.83</v>
      </c>
      <c r="C445">
        <v>9.1999999999999993</v>
      </c>
      <c r="D445">
        <v>23065.42</v>
      </c>
    </row>
    <row r="446" spans="1:4" x14ac:dyDescent="0.3">
      <c r="A446">
        <v>52</v>
      </c>
      <c r="B446">
        <v>30.875</v>
      </c>
      <c r="C446">
        <v>10.97</v>
      </c>
      <c r="D446">
        <v>23045.57</v>
      </c>
    </row>
    <row r="447" spans="1:4" x14ac:dyDescent="0.3">
      <c r="A447">
        <v>19</v>
      </c>
      <c r="B447">
        <v>27.265000000000001</v>
      </c>
      <c r="C447">
        <v>4.25</v>
      </c>
      <c r="D447">
        <v>22493.66</v>
      </c>
    </row>
    <row r="448" spans="1:4" x14ac:dyDescent="0.3">
      <c r="A448">
        <v>43</v>
      </c>
      <c r="B448">
        <v>26.7</v>
      </c>
      <c r="C448">
        <v>5.23</v>
      </c>
      <c r="D448">
        <v>22478.6</v>
      </c>
    </row>
    <row r="449" spans="1:4" x14ac:dyDescent="0.3">
      <c r="A449">
        <v>39</v>
      </c>
      <c r="B449">
        <v>29.925000000000001</v>
      </c>
      <c r="C449">
        <v>5.96</v>
      </c>
      <c r="D449">
        <v>22462.04</v>
      </c>
    </row>
    <row r="450" spans="1:4" x14ac:dyDescent="0.3">
      <c r="A450">
        <v>56</v>
      </c>
      <c r="B450">
        <v>19.95</v>
      </c>
      <c r="C450">
        <v>4.29</v>
      </c>
      <c r="D450">
        <v>22412.65</v>
      </c>
    </row>
    <row r="451" spans="1:4" x14ac:dyDescent="0.3">
      <c r="A451">
        <v>23</v>
      </c>
      <c r="B451">
        <v>24.225000000000001</v>
      </c>
      <c r="C451">
        <v>4.09</v>
      </c>
      <c r="D451">
        <v>22395.74</v>
      </c>
    </row>
    <row r="452" spans="1:4" x14ac:dyDescent="0.3">
      <c r="A452">
        <v>40</v>
      </c>
      <c r="B452">
        <v>28.12</v>
      </c>
      <c r="C452">
        <v>4.88</v>
      </c>
      <c r="D452">
        <v>22331.57</v>
      </c>
    </row>
    <row r="453" spans="1:4" x14ac:dyDescent="0.3">
      <c r="A453">
        <v>51</v>
      </c>
      <c r="B453">
        <v>23.21</v>
      </c>
      <c r="C453">
        <v>6.76</v>
      </c>
      <c r="D453">
        <v>22218.11</v>
      </c>
    </row>
    <row r="454" spans="1:4" x14ac:dyDescent="0.3">
      <c r="A454">
        <v>57</v>
      </c>
      <c r="B454">
        <v>23.98</v>
      </c>
      <c r="C454">
        <v>10.67</v>
      </c>
      <c r="D454">
        <v>22192.44</v>
      </c>
    </row>
    <row r="455" spans="1:4" x14ac:dyDescent="0.3">
      <c r="A455">
        <v>42</v>
      </c>
      <c r="B455">
        <v>30</v>
      </c>
      <c r="C455">
        <v>6.21</v>
      </c>
      <c r="D455">
        <v>22144.03</v>
      </c>
    </row>
    <row r="456" spans="1:4" x14ac:dyDescent="0.3">
      <c r="A456">
        <v>21</v>
      </c>
      <c r="B456">
        <v>17.350000000000001</v>
      </c>
      <c r="C456">
        <v>5.03</v>
      </c>
      <c r="D456">
        <v>22097.62</v>
      </c>
    </row>
    <row r="457" spans="1:4" x14ac:dyDescent="0.3">
      <c r="A457">
        <v>33</v>
      </c>
      <c r="B457">
        <v>22.704999999999998</v>
      </c>
      <c r="C457">
        <v>5.27</v>
      </c>
      <c r="D457">
        <v>21984.47</v>
      </c>
    </row>
    <row r="458" spans="1:4" x14ac:dyDescent="0.3">
      <c r="A458">
        <v>47</v>
      </c>
      <c r="B458">
        <v>25.41</v>
      </c>
      <c r="C458">
        <v>10.53</v>
      </c>
      <c r="D458">
        <v>21978.68</v>
      </c>
    </row>
    <row r="459" spans="1:4" x14ac:dyDescent="0.3">
      <c r="A459">
        <v>19</v>
      </c>
      <c r="B459">
        <v>18.23</v>
      </c>
      <c r="C459">
        <v>5.78</v>
      </c>
      <c r="D459">
        <v>21882.400000000001</v>
      </c>
    </row>
    <row r="460" spans="1:4" x14ac:dyDescent="0.3">
      <c r="A460">
        <v>43</v>
      </c>
      <c r="B460">
        <v>24.7</v>
      </c>
      <c r="C460">
        <v>4.3600000000000003</v>
      </c>
      <c r="D460">
        <v>21880.82</v>
      </c>
    </row>
    <row r="461" spans="1:4" x14ac:dyDescent="0.3">
      <c r="A461">
        <v>59</v>
      </c>
      <c r="B461">
        <v>37.4</v>
      </c>
      <c r="C461">
        <v>9.7200000000000006</v>
      </c>
      <c r="D461">
        <v>21797</v>
      </c>
    </row>
    <row r="462" spans="1:4" x14ac:dyDescent="0.3">
      <c r="A462">
        <v>43</v>
      </c>
      <c r="B462">
        <v>26.885000000000002</v>
      </c>
      <c r="C462">
        <v>5.18</v>
      </c>
      <c r="D462">
        <v>21774.32</v>
      </c>
    </row>
    <row r="463" spans="1:4" x14ac:dyDescent="0.3">
      <c r="A463">
        <v>43</v>
      </c>
      <c r="B463">
        <v>25.27</v>
      </c>
      <c r="C463">
        <v>5.29</v>
      </c>
      <c r="D463">
        <v>21771.34</v>
      </c>
    </row>
    <row r="464" spans="1:4" x14ac:dyDescent="0.3">
      <c r="A464">
        <v>46</v>
      </c>
      <c r="B464">
        <v>23.655000000000001</v>
      </c>
      <c r="C464">
        <v>4.8600000000000003</v>
      </c>
      <c r="D464">
        <v>21677.279999999999</v>
      </c>
    </row>
    <row r="465" spans="1:4" x14ac:dyDescent="0.3">
      <c r="A465">
        <v>60</v>
      </c>
      <c r="B465">
        <v>55.05</v>
      </c>
      <c r="C465">
        <v>7.66</v>
      </c>
      <c r="D465">
        <v>21661.16</v>
      </c>
    </row>
    <row r="466" spans="1:4" x14ac:dyDescent="0.3">
      <c r="A466">
        <v>39</v>
      </c>
      <c r="B466">
        <v>24.89</v>
      </c>
      <c r="C466">
        <v>6.1</v>
      </c>
      <c r="D466">
        <v>21659.93</v>
      </c>
    </row>
    <row r="467" spans="1:4" x14ac:dyDescent="0.3">
      <c r="A467">
        <v>23</v>
      </c>
      <c r="B467">
        <v>18.715</v>
      </c>
      <c r="C467">
        <v>4.4400000000000004</v>
      </c>
      <c r="D467">
        <v>21595.38</v>
      </c>
    </row>
    <row r="468" spans="1:4" x14ac:dyDescent="0.3">
      <c r="A468">
        <v>32</v>
      </c>
      <c r="B468">
        <v>28.12</v>
      </c>
      <c r="C468">
        <v>6.15</v>
      </c>
      <c r="D468">
        <v>21472.48</v>
      </c>
    </row>
    <row r="469" spans="1:4" x14ac:dyDescent="0.3">
      <c r="A469">
        <v>42</v>
      </c>
      <c r="B469">
        <v>26.6</v>
      </c>
      <c r="C469">
        <v>4.53</v>
      </c>
      <c r="D469">
        <v>21348.71</v>
      </c>
    </row>
    <row r="470" spans="1:4" x14ac:dyDescent="0.3">
      <c r="A470">
        <v>18</v>
      </c>
      <c r="B470">
        <v>30.114999999999998</v>
      </c>
      <c r="C470">
        <v>5.48</v>
      </c>
      <c r="D470">
        <v>21344.85</v>
      </c>
    </row>
    <row r="471" spans="1:4" x14ac:dyDescent="0.3">
      <c r="A471">
        <v>42</v>
      </c>
      <c r="B471">
        <v>24.605</v>
      </c>
      <c r="C471">
        <v>5.48</v>
      </c>
      <c r="D471">
        <v>21259.38</v>
      </c>
    </row>
    <row r="472" spans="1:4" x14ac:dyDescent="0.3">
      <c r="A472">
        <v>48</v>
      </c>
      <c r="B472">
        <v>29.6</v>
      </c>
      <c r="C472">
        <v>8.1</v>
      </c>
      <c r="D472">
        <v>21232.18</v>
      </c>
    </row>
    <row r="473" spans="1:4" x14ac:dyDescent="0.3">
      <c r="A473">
        <v>48</v>
      </c>
      <c r="B473">
        <v>24.42</v>
      </c>
      <c r="C473">
        <v>7.16</v>
      </c>
      <c r="D473">
        <v>21223.68</v>
      </c>
    </row>
    <row r="474" spans="1:4" x14ac:dyDescent="0.3">
      <c r="A474">
        <v>53</v>
      </c>
      <c r="B474">
        <v>20.9</v>
      </c>
      <c r="C474">
        <v>4.55</v>
      </c>
      <c r="D474">
        <v>21195.82</v>
      </c>
    </row>
    <row r="475" spans="1:4" x14ac:dyDescent="0.3">
      <c r="A475">
        <v>45</v>
      </c>
      <c r="B475">
        <v>22.895</v>
      </c>
      <c r="C475">
        <v>6.03</v>
      </c>
      <c r="D475">
        <v>21098.55</v>
      </c>
    </row>
    <row r="476" spans="1:4" x14ac:dyDescent="0.3">
      <c r="A476">
        <v>39</v>
      </c>
      <c r="B476">
        <v>28.3</v>
      </c>
      <c r="C476">
        <v>5.47</v>
      </c>
      <c r="D476">
        <v>21082.16</v>
      </c>
    </row>
    <row r="477" spans="1:4" x14ac:dyDescent="0.3">
      <c r="A477">
        <v>58</v>
      </c>
      <c r="B477">
        <v>54.3</v>
      </c>
      <c r="C477">
        <v>4.1500000000000004</v>
      </c>
      <c r="D477">
        <v>20893.060000000001</v>
      </c>
    </row>
    <row r="478" spans="1:4" x14ac:dyDescent="0.3">
      <c r="A478">
        <v>47</v>
      </c>
      <c r="B478">
        <v>33.344999999999999</v>
      </c>
      <c r="C478">
        <v>11.32</v>
      </c>
      <c r="D478">
        <v>20878.78</v>
      </c>
    </row>
    <row r="479" spans="1:4" x14ac:dyDescent="0.3">
      <c r="A479">
        <v>55</v>
      </c>
      <c r="B479">
        <v>33</v>
      </c>
      <c r="C479">
        <v>9.51</v>
      </c>
      <c r="D479">
        <v>20781.490000000002</v>
      </c>
    </row>
    <row r="480" spans="1:4" x14ac:dyDescent="0.3">
      <c r="A480">
        <v>36</v>
      </c>
      <c r="B480">
        <v>28.024999999999999</v>
      </c>
      <c r="C480">
        <v>7.67</v>
      </c>
      <c r="D480">
        <v>20773.63</v>
      </c>
    </row>
    <row r="481" spans="1:4" x14ac:dyDescent="0.3">
      <c r="A481">
        <v>30</v>
      </c>
      <c r="B481">
        <v>28.69</v>
      </c>
      <c r="C481">
        <v>6.23</v>
      </c>
      <c r="D481">
        <v>20745.990000000002</v>
      </c>
    </row>
    <row r="482" spans="1:4" x14ac:dyDescent="0.3">
      <c r="A482">
        <v>57</v>
      </c>
      <c r="B482">
        <v>40.28</v>
      </c>
      <c r="C482">
        <v>8.9</v>
      </c>
      <c r="D482">
        <v>20709.02</v>
      </c>
    </row>
    <row r="483" spans="1:4" x14ac:dyDescent="0.3">
      <c r="A483">
        <v>55</v>
      </c>
      <c r="B483">
        <v>37.299999999999997</v>
      </c>
      <c r="C483">
        <v>7.79</v>
      </c>
      <c r="D483">
        <v>20630.28</v>
      </c>
    </row>
    <row r="484" spans="1:4" x14ac:dyDescent="0.3">
      <c r="A484">
        <v>56</v>
      </c>
      <c r="B484">
        <v>54.47</v>
      </c>
      <c r="C484">
        <v>4.49</v>
      </c>
      <c r="D484">
        <v>20568.32</v>
      </c>
    </row>
    <row r="485" spans="1:4" x14ac:dyDescent="0.3">
      <c r="A485">
        <v>53</v>
      </c>
      <c r="B485">
        <v>38.06</v>
      </c>
      <c r="C485">
        <v>5.24</v>
      </c>
      <c r="D485">
        <v>20463</v>
      </c>
    </row>
    <row r="486" spans="1:4" x14ac:dyDescent="0.3">
      <c r="A486">
        <v>60</v>
      </c>
      <c r="B486">
        <v>51.47</v>
      </c>
      <c r="C486">
        <v>9.6</v>
      </c>
      <c r="D486">
        <v>20446.849999999999</v>
      </c>
    </row>
    <row r="487" spans="1:4" x14ac:dyDescent="0.3">
      <c r="A487">
        <v>37</v>
      </c>
      <c r="B487">
        <v>29.8</v>
      </c>
      <c r="C487">
        <v>5.78</v>
      </c>
      <c r="D487">
        <v>20420.599999999999</v>
      </c>
    </row>
    <row r="488" spans="1:4" x14ac:dyDescent="0.3">
      <c r="A488">
        <v>60</v>
      </c>
      <c r="B488">
        <v>49.77</v>
      </c>
      <c r="C488">
        <v>7.02</v>
      </c>
      <c r="D488">
        <v>20354.5</v>
      </c>
    </row>
    <row r="489" spans="1:4" x14ac:dyDescent="0.3">
      <c r="A489">
        <v>37</v>
      </c>
      <c r="B489">
        <v>25.555</v>
      </c>
      <c r="C489">
        <v>4.09</v>
      </c>
      <c r="D489">
        <v>20296.86</v>
      </c>
    </row>
    <row r="490" spans="1:4" x14ac:dyDescent="0.3">
      <c r="A490">
        <v>29</v>
      </c>
      <c r="B490">
        <v>29.64</v>
      </c>
      <c r="C490">
        <v>4.93</v>
      </c>
      <c r="D490">
        <v>20277.810000000001</v>
      </c>
    </row>
    <row r="491" spans="1:4" x14ac:dyDescent="0.3">
      <c r="A491">
        <v>56</v>
      </c>
      <c r="B491">
        <v>53.93</v>
      </c>
      <c r="C491">
        <v>5.34</v>
      </c>
      <c r="D491">
        <v>20253.84</v>
      </c>
    </row>
    <row r="492" spans="1:4" x14ac:dyDescent="0.3">
      <c r="A492">
        <v>35</v>
      </c>
      <c r="B492">
        <v>28.024999999999999</v>
      </c>
      <c r="C492">
        <v>5.65</v>
      </c>
      <c r="D492">
        <v>20234.849999999999</v>
      </c>
    </row>
    <row r="493" spans="1:4" x14ac:dyDescent="0.3">
      <c r="A493">
        <v>29</v>
      </c>
      <c r="B493">
        <v>27.5</v>
      </c>
      <c r="C493">
        <v>4.49</v>
      </c>
      <c r="D493">
        <v>20177.669999999998</v>
      </c>
    </row>
    <row r="494" spans="1:4" x14ac:dyDescent="0.3">
      <c r="A494">
        <v>20</v>
      </c>
      <c r="B494">
        <v>21.8</v>
      </c>
      <c r="C494">
        <v>10.55</v>
      </c>
      <c r="D494">
        <v>20167.34</v>
      </c>
    </row>
    <row r="495" spans="1:4" x14ac:dyDescent="0.3">
      <c r="A495">
        <v>39</v>
      </c>
      <c r="B495">
        <v>26.41</v>
      </c>
      <c r="C495">
        <v>4.92</v>
      </c>
      <c r="D495">
        <v>20149.32</v>
      </c>
    </row>
    <row r="496" spans="1:4" x14ac:dyDescent="0.3">
      <c r="A496">
        <v>34</v>
      </c>
      <c r="B496">
        <v>27.835000000000001</v>
      </c>
      <c r="C496">
        <v>5.9</v>
      </c>
      <c r="D496">
        <v>20009.63</v>
      </c>
    </row>
    <row r="497" spans="1:4" x14ac:dyDescent="0.3">
      <c r="A497">
        <v>56</v>
      </c>
      <c r="B497">
        <v>51.74</v>
      </c>
      <c r="C497">
        <v>4.9800000000000004</v>
      </c>
      <c r="D497">
        <v>19995.29</v>
      </c>
    </row>
    <row r="498" spans="1:4" x14ac:dyDescent="0.3">
      <c r="A498">
        <v>42</v>
      </c>
      <c r="B498">
        <v>23.37</v>
      </c>
      <c r="C498">
        <v>5.8</v>
      </c>
      <c r="D498">
        <v>19964.75</v>
      </c>
    </row>
    <row r="499" spans="1:4" x14ac:dyDescent="0.3">
      <c r="A499">
        <v>25</v>
      </c>
      <c r="B499">
        <v>29.7</v>
      </c>
      <c r="C499">
        <v>6.21</v>
      </c>
      <c r="D499">
        <v>19933.46</v>
      </c>
    </row>
    <row r="500" spans="1:4" x14ac:dyDescent="0.3">
      <c r="A500">
        <v>43</v>
      </c>
      <c r="B500">
        <v>20.045000000000002</v>
      </c>
      <c r="C500">
        <v>6.17</v>
      </c>
      <c r="D500">
        <v>19798.05</v>
      </c>
    </row>
    <row r="501" spans="1:4" x14ac:dyDescent="0.3">
      <c r="A501">
        <v>50</v>
      </c>
      <c r="B501">
        <v>27.83</v>
      </c>
      <c r="C501">
        <v>5.36</v>
      </c>
      <c r="D501">
        <v>19749.38</v>
      </c>
    </row>
    <row r="502" spans="1:4" x14ac:dyDescent="0.3">
      <c r="A502">
        <v>32</v>
      </c>
      <c r="B502">
        <v>28.93</v>
      </c>
      <c r="C502">
        <v>5.2</v>
      </c>
      <c r="D502">
        <v>19719.689999999999</v>
      </c>
    </row>
    <row r="503" spans="1:4" x14ac:dyDescent="0.3">
      <c r="A503">
        <v>28</v>
      </c>
      <c r="B503">
        <v>33.82</v>
      </c>
      <c r="C503">
        <v>5.42</v>
      </c>
      <c r="D503">
        <v>19673.34</v>
      </c>
    </row>
    <row r="504" spans="1:4" x14ac:dyDescent="0.3">
      <c r="A504">
        <v>44</v>
      </c>
      <c r="B504">
        <v>20.234999999999999</v>
      </c>
      <c r="C504">
        <v>6.84</v>
      </c>
      <c r="D504">
        <v>19594.810000000001</v>
      </c>
    </row>
    <row r="505" spans="1:4" x14ac:dyDescent="0.3">
      <c r="A505">
        <v>59</v>
      </c>
      <c r="B505">
        <v>49.2</v>
      </c>
      <c r="C505">
        <v>10.9</v>
      </c>
      <c r="D505">
        <v>19551.34</v>
      </c>
    </row>
    <row r="506" spans="1:4" x14ac:dyDescent="0.3">
      <c r="A506">
        <v>37</v>
      </c>
      <c r="B506">
        <v>26.4</v>
      </c>
      <c r="C506">
        <v>4.87</v>
      </c>
      <c r="D506">
        <v>19539.240000000002</v>
      </c>
    </row>
    <row r="507" spans="1:4" x14ac:dyDescent="0.3">
      <c r="A507">
        <v>30</v>
      </c>
      <c r="B507">
        <v>28.38</v>
      </c>
      <c r="C507">
        <v>6.07</v>
      </c>
      <c r="D507">
        <v>19521.97</v>
      </c>
    </row>
    <row r="508" spans="1:4" x14ac:dyDescent="0.3">
      <c r="A508">
        <v>42</v>
      </c>
      <c r="B508">
        <v>24.64</v>
      </c>
      <c r="C508">
        <v>4.33</v>
      </c>
      <c r="D508">
        <v>19515.54</v>
      </c>
    </row>
    <row r="509" spans="1:4" x14ac:dyDescent="0.3">
      <c r="A509">
        <v>35</v>
      </c>
      <c r="B509">
        <v>39.71</v>
      </c>
      <c r="C509">
        <v>5.83</v>
      </c>
      <c r="D509">
        <v>19496.72</v>
      </c>
    </row>
    <row r="510" spans="1:4" x14ac:dyDescent="0.3">
      <c r="A510">
        <v>40</v>
      </c>
      <c r="B510">
        <v>22.22</v>
      </c>
      <c r="C510">
        <v>5.5</v>
      </c>
      <c r="D510">
        <v>19444.27</v>
      </c>
    </row>
    <row r="511" spans="1:4" x14ac:dyDescent="0.3">
      <c r="A511">
        <v>29</v>
      </c>
      <c r="B511">
        <v>33.344999999999999</v>
      </c>
      <c r="C511">
        <v>4.79</v>
      </c>
      <c r="D511">
        <v>19442.349999999999</v>
      </c>
    </row>
    <row r="512" spans="1:4" x14ac:dyDescent="0.3">
      <c r="A512">
        <v>35</v>
      </c>
      <c r="B512">
        <v>24.42</v>
      </c>
      <c r="C512">
        <v>5.81</v>
      </c>
      <c r="D512">
        <v>19362</v>
      </c>
    </row>
    <row r="513" spans="1:4" x14ac:dyDescent="0.3">
      <c r="A513">
        <v>31</v>
      </c>
      <c r="B513">
        <v>29.81</v>
      </c>
      <c r="C513">
        <v>5.58</v>
      </c>
      <c r="D513">
        <v>19350.37</v>
      </c>
    </row>
    <row r="514" spans="1:4" x14ac:dyDescent="0.3">
      <c r="A514">
        <v>56</v>
      </c>
      <c r="B514">
        <v>51.18</v>
      </c>
      <c r="C514">
        <v>4.4000000000000004</v>
      </c>
      <c r="D514">
        <v>19321.060000000001</v>
      </c>
    </row>
    <row r="515" spans="1:4" x14ac:dyDescent="0.3">
      <c r="A515">
        <v>55</v>
      </c>
      <c r="B515">
        <v>51.37</v>
      </c>
      <c r="C515">
        <v>8.18</v>
      </c>
      <c r="D515">
        <v>19259.96</v>
      </c>
    </row>
    <row r="516" spans="1:4" x14ac:dyDescent="0.3">
      <c r="A516">
        <v>37</v>
      </c>
      <c r="B516">
        <v>36.19</v>
      </c>
      <c r="C516">
        <v>5.52</v>
      </c>
      <c r="D516">
        <v>19214.71</v>
      </c>
    </row>
    <row r="517" spans="1:4" x14ac:dyDescent="0.3">
      <c r="A517">
        <v>31</v>
      </c>
      <c r="B517">
        <v>25.9</v>
      </c>
      <c r="C517">
        <v>4.84</v>
      </c>
      <c r="D517">
        <v>19199.939999999999</v>
      </c>
    </row>
    <row r="518" spans="1:4" x14ac:dyDescent="0.3">
      <c r="A518">
        <v>43</v>
      </c>
      <c r="B518">
        <v>35.72</v>
      </c>
      <c r="C518">
        <v>4.08</v>
      </c>
      <c r="D518">
        <v>19144.580000000002</v>
      </c>
    </row>
    <row r="519" spans="1:4" x14ac:dyDescent="0.3">
      <c r="A519">
        <v>29</v>
      </c>
      <c r="B519">
        <v>27.94</v>
      </c>
      <c r="C519">
        <v>4.4800000000000004</v>
      </c>
      <c r="D519">
        <v>19107.78</v>
      </c>
    </row>
    <row r="520" spans="1:4" x14ac:dyDescent="0.3">
      <c r="A520">
        <v>34</v>
      </c>
      <c r="B520">
        <v>27.1</v>
      </c>
      <c r="C520">
        <v>5.73</v>
      </c>
      <c r="D520">
        <v>19040.88</v>
      </c>
    </row>
    <row r="521" spans="1:4" x14ac:dyDescent="0.3">
      <c r="A521">
        <v>39</v>
      </c>
      <c r="B521">
        <v>18.3</v>
      </c>
      <c r="C521">
        <v>5.46</v>
      </c>
      <c r="D521">
        <v>19023.259999999998</v>
      </c>
    </row>
    <row r="522" spans="1:4" x14ac:dyDescent="0.3">
      <c r="A522">
        <v>34</v>
      </c>
      <c r="B522">
        <v>25.3</v>
      </c>
      <c r="C522">
        <v>5.0199999999999996</v>
      </c>
      <c r="D522">
        <v>18972.5</v>
      </c>
    </row>
    <row r="523" spans="1:4" x14ac:dyDescent="0.3">
      <c r="A523">
        <v>30</v>
      </c>
      <c r="B523">
        <v>38.83</v>
      </c>
      <c r="C523">
        <v>6.36</v>
      </c>
      <c r="D523">
        <v>18963.169999999998</v>
      </c>
    </row>
    <row r="524" spans="1:4" x14ac:dyDescent="0.3">
      <c r="A524">
        <v>24</v>
      </c>
      <c r="B524">
        <v>27.6</v>
      </c>
      <c r="C524">
        <v>5.36</v>
      </c>
      <c r="D524">
        <v>18955.22</v>
      </c>
    </row>
    <row r="525" spans="1:4" x14ac:dyDescent="0.3">
      <c r="A525">
        <v>59</v>
      </c>
      <c r="B525">
        <v>46.4</v>
      </c>
      <c r="C525">
        <v>8.3699999999999992</v>
      </c>
      <c r="D525">
        <v>18954.560000000001</v>
      </c>
    </row>
    <row r="526" spans="1:4" x14ac:dyDescent="0.3">
      <c r="A526">
        <v>53</v>
      </c>
      <c r="B526">
        <v>51.92</v>
      </c>
      <c r="C526">
        <v>5.18</v>
      </c>
      <c r="D526">
        <v>18932.810000000001</v>
      </c>
    </row>
    <row r="527" spans="1:4" x14ac:dyDescent="0.3">
      <c r="A527">
        <v>27</v>
      </c>
      <c r="B527">
        <v>32.395000000000003</v>
      </c>
      <c r="C527">
        <v>5.68</v>
      </c>
      <c r="D527">
        <v>18903.490000000002</v>
      </c>
    </row>
    <row r="528" spans="1:4" x14ac:dyDescent="0.3">
      <c r="A528">
        <v>59</v>
      </c>
      <c r="B528">
        <v>46.19</v>
      </c>
      <c r="C528">
        <v>7.31</v>
      </c>
      <c r="D528">
        <v>18883.330000000002</v>
      </c>
    </row>
    <row r="529" spans="1:4" x14ac:dyDescent="0.3">
      <c r="A529">
        <v>19</v>
      </c>
      <c r="B529">
        <v>27.93</v>
      </c>
      <c r="C529">
        <v>4.67</v>
      </c>
      <c r="D529">
        <v>18838.7</v>
      </c>
    </row>
    <row r="530" spans="1:4" x14ac:dyDescent="0.3">
      <c r="A530">
        <v>60</v>
      </c>
      <c r="B530">
        <v>45.62</v>
      </c>
      <c r="C530">
        <v>6.87</v>
      </c>
      <c r="D530">
        <v>18815.53</v>
      </c>
    </row>
    <row r="531" spans="1:4" x14ac:dyDescent="0.3">
      <c r="A531">
        <v>43</v>
      </c>
      <c r="B531">
        <v>35.31</v>
      </c>
      <c r="C531">
        <v>5.87</v>
      </c>
      <c r="D531">
        <v>18806.150000000001</v>
      </c>
    </row>
    <row r="532" spans="1:4" x14ac:dyDescent="0.3">
      <c r="A532">
        <v>27</v>
      </c>
      <c r="B532">
        <v>30.4</v>
      </c>
      <c r="C532">
        <v>4.07</v>
      </c>
      <c r="D532">
        <v>18804.75</v>
      </c>
    </row>
    <row r="533" spans="1:4" x14ac:dyDescent="0.3">
      <c r="A533">
        <v>43</v>
      </c>
      <c r="B533">
        <v>20.13</v>
      </c>
      <c r="C533">
        <v>6.47</v>
      </c>
      <c r="D533">
        <v>18767.740000000002</v>
      </c>
    </row>
    <row r="534" spans="1:4" x14ac:dyDescent="0.3">
      <c r="A534">
        <v>30</v>
      </c>
      <c r="B534">
        <v>23.655000000000001</v>
      </c>
      <c r="C534">
        <v>5.14</v>
      </c>
      <c r="D534">
        <v>18765.88</v>
      </c>
    </row>
    <row r="535" spans="1:4" x14ac:dyDescent="0.3">
      <c r="A535">
        <v>55</v>
      </c>
      <c r="B535">
        <v>49.05</v>
      </c>
      <c r="C535">
        <v>9.77</v>
      </c>
      <c r="D535">
        <v>18694.689999999999</v>
      </c>
    </row>
    <row r="536" spans="1:4" x14ac:dyDescent="0.3">
      <c r="A536">
        <v>52</v>
      </c>
      <c r="B536">
        <v>51.94</v>
      </c>
      <c r="C536">
        <v>8.8000000000000007</v>
      </c>
      <c r="D536">
        <v>18682.740000000002</v>
      </c>
    </row>
    <row r="537" spans="1:4" x14ac:dyDescent="0.3">
      <c r="A537">
        <v>24</v>
      </c>
      <c r="B537">
        <v>29.83</v>
      </c>
      <c r="C537">
        <v>5.84</v>
      </c>
      <c r="D537">
        <v>18648.419999999998</v>
      </c>
    </row>
    <row r="538" spans="1:4" x14ac:dyDescent="0.3">
      <c r="A538">
        <v>36</v>
      </c>
      <c r="B538">
        <v>22.6</v>
      </c>
      <c r="C538">
        <v>10.43</v>
      </c>
      <c r="D538">
        <v>18608.259999999998</v>
      </c>
    </row>
    <row r="539" spans="1:4" x14ac:dyDescent="0.3">
      <c r="A539">
        <v>58</v>
      </c>
      <c r="B539">
        <v>46.69</v>
      </c>
      <c r="C539">
        <v>4.25</v>
      </c>
      <c r="D539">
        <v>18443.11</v>
      </c>
    </row>
    <row r="540" spans="1:4" x14ac:dyDescent="0.3">
      <c r="A540">
        <v>23</v>
      </c>
      <c r="B540">
        <v>28.49</v>
      </c>
      <c r="C540">
        <v>4.8899999999999997</v>
      </c>
      <c r="D540">
        <v>18328.240000000002</v>
      </c>
    </row>
    <row r="541" spans="1:4" x14ac:dyDescent="0.3">
      <c r="A541">
        <v>27</v>
      </c>
      <c r="B541">
        <v>28.5</v>
      </c>
      <c r="C541">
        <v>5.55</v>
      </c>
      <c r="D541">
        <v>18310.740000000002</v>
      </c>
    </row>
    <row r="542" spans="1:4" x14ac:dyDescent="0.3">
      <c r="A542">
        <v>30</v>
      </c>
      <c r="B542">
        <v>24.4</v>
      </c>
      <c r="C542">
        <v>4.5199999999999996</v>
      </c>
      <c r="D542">
        <v>18259.22</v>
      </c>
    </row>
    <row r="543" spans="1:4" x14ac:dyDescent="0.3">
      <c r="A543">
        <v>27</v>
      </c>
      <c r="B543">
        <v>29.15</v>
      </c>
      <c r="C543">
        <v>4.45</v>
      </c>
      <c r="D543">
        <v>18246.5</v>
      </c>
    </row>
    <row r="544" spans="1:4" x14ac:dyDescent="0.3">
      <c r="A544">
        <v>18</v>
      </c>
      <c r="B544">
        <v>27.28</v>
      </c>
      <c r="C544">
        <v>4.72</v>
      </c>
      <c r="D544">
        <v>18223.45</v>
      </c>
    </row>
    <row r="545" spans="1:4" x14ac:dyDescent="0.3">
      <c r="A545">
        <v>25</v>
      </c>
      <c r="B545">
        <v>32.229999999999997</v>
      </c>
      <c r="C545">
        <v>4.6500000000000004</v>
      </c>
      <c r="D545">
        <v>18218.16</v>
      </c>
    </row>
    <row r="546" spans="1:4" x14ac:dyDescent="0.3">
      <c r="A546">
        <v>59</v>
      </c>
      <c r="B546">
        <v>44.2</v>
      </c>
      <c r="C546">
        <v>11.34</v>
      </c>
      <c r="D546">
        <v>18208.34</v>
      </c>
    </row>
    <row r="547" spans="1:4" x14ac:dyDescent="0.3">
      <c r="A547">
        <v>29</v>
      </c>
      <c r="B547">
        <v>29.734999999999999</v>
      </c>
      <c r="C547">
        <v>4.53</v>
      </c>
      <c r="D547">
        <v>18157.88</v>
      </c>
    </row>
    <row r="548" spans="1:4" x14ac:dyDescent="0.3">
      <c r="A548">
        <v>23</v>
      </c>
      <c r="B548">
        <v>28.31</v>
      </c>
      <c r="C548">
        <v>6.35</v>
      </c>
      <c r="D548">
        <v>18033.97</v>
      </c>
    </row>
    <row r="549" spans="1:4" x14ac:dyDescent="0.3">
      <c r="A549">
        <v>57</v>
      </c>
      <c r="B549">
        <v>46.62</v>
      </c>
      <c r="C549">
        <v>8.51</v>
      </c>
      <c r="D549">
        <v>18031.189999999999</v>
      </c>
    </row>
    <row r="550" spans="1:4" x14ac:dyDescent="0.3">
      <c r="A550">
        <v>47</v>
      </c>
      <c r="B550">
        <v>51.75</v>
      </c>
      <c r="C550">
        <v>8.59</v>
      </c>
      <c r="D550">
        <v>18031.16</v>
      </c>
    </row>
    <row r="551" spans="1:4" x14ac:dyDescent="0.3">
      <c r="A551">
        <v>21</v>
      </c>
      <c r="B551">
        <v>25.7</v>
      </c>
      <c r="C551">
        <v>4.13</v>
      </c>
      <c r="D551">
        <v>17942.11</v>
      </c>
    </row>
    <row r="552" spans="1:4" x14ac:dyDescent="0.3">
      <c r="A552">
        <v>45</v>
      </c>
      <c r="B552">
        <v>31.79</v>
      </c>
      <c r="C552">
        <v>4.55</v>
      </c>
      <c r="D552">
        <v>17929.3</v>
      </c>
    </row>
    <row r="553" spans="1:4" x14ac:dyDescent="0.3">
      <c r="A553">
        <v>33</v>
      </c>
      <c r="B553">
        <v>24.795000000000002</v>
      </c>
      <c r="C553">
        <v>4.5199999999999996</v>
      </c>
      <c r="D553">
        <v>17904.53</v>
      </c>
    </row>
    <row r="554" spans="1:4" x14ac:dyDescent="0.3">
      <c r="A554">
        <v>43</v>
      </c>
      <c r="B554">
        <v>53.98</v>
      </c>
      <c r="C554">
        <v>5.07</v>
      </c>
      <c r="D554">
        <v>17882.669999999998</v>
      </c>
    </row>
    <row r="555" spans="1:4" x14ac:dyDescent="0.3">
      <c r="A555">
        <v>25</v>
      </c>
      <c r="B555">
        <v>41.325000000000003</v>
      </c>
      <c r="C555">
        <v>4.04</v>
      </c>
      <c r="D555">
        <v>17878.900000000001</v>
      </c>
    </row>
    <row r="556" spans="1:4" x14ac:dyDescent="0.3">
      <c r="A556">
        <v>46</v>
      </c>
      <c r="B556">
        <v>51.65</v>
      </c>
      <c r="C556">
        <v>5.3</v>
      </c>
      <c r="D556">
        <v>17862.919999999998</v>
      </c>
    </row>
    <row r="557" spans="1:4" x14ac:dyDescent="0.3">
      <c r="A557">
        <v>59</v>
      </c>
      <c r="B557">
        <v>44.52</v>
      </c>
      <c r="C557">
        <v>8.64</v>
      </c>
      <c r="D557">
        <v>17832.599999999999</v>
      </c>
    </row>
    <row r="558" spans="1:4" x14ac:dyDescent="0.3">
      <c r="A558">
        <v>43</v>
      </c>
      <c r="B558">
        <v>53.29</v>
      </c>
      <c r="C558">
        <v>4.03</v>
      </c>
      <c r="D558">
        <v>17779.939999999999</v>
      </c>
    </row>
    <row r="559" spans="1:4" x14ac:dyDescent="0.3">
      <c r="A559">
        <v>56</v>
      </c>
      <c r="B559">
        <v>46.63</v>
      </c>
      <c r="C559">
        <v>4.26</v>
      </c>
      <c r="D559">
        <v>17777.73</v>
      </c>
    </row>
    <row r="560" spans="1:4" x14ac:dyDescent="0.3">
      <c r="A560">
        <v>19</v>
      </c>
      <c r="B560">
        <v>28.88</v>
      </c>
      <c r="C560">
        <v>5.35</v>
      </c>
      <c r="D560">
        <v>17748.509999999998</v>
      </c>
    </row>
    <row r="561" spans="1:4" x14ac:dyDescent="0.3">
      <c r="A561">
        <v>28</v>
      </c>
      <c r="B561">
        <v>23.98</v>
      </c>
      <c r="C561">
        <v>4.9000000000000004</v>
      </c>
      <c r="D561">
        <v>17663.14</v>
      </c>
    </row>
    <row r="562" spans="1:4" x14ac:dyDescent="0.3">
      <c r="A562">
        <v>32</v>
      </c>
      <c r="B562">
        <v>23.65</v>
      </c>
      <c r="C562">
        <v>4.5</v>
      </c>
      <c r="D562">
        <v>17626.240000000002</v>
      </c>
    </row>
    <row r="563" spans="1:4" x14ac:dyDescent="0.3">
      <c r="A563">
        <v>52</v>
      </c>
      <c r="B563">
        <v>49.09</v>
      </c>
      <c r="C563">
        <v>8.3800000000000008</v>
      </c>
      <c r="D563">
        <v>17584.72</v>
      </c>
    </row>
    <row r="564" spans="1:4" x14ac:dyDescent="0.3">
      <c r="A564">
        <v>20</v>
      </c>
      <c r="B564">
        <v>28.024999999999999</v>
      </c>
      <c r="C564">
        <v>7.03</v>
      </c>
      <c r="D564">
        <v>17560.38</v>
      </c>
    </row>
    <row r="565" spans="1:4" x14ac:dyDescent="0.3">
      <c r="A565">
        <v>59</v>
      </c>
      <c r="B565">
        <v>43.32</v>
      </c>
      <c r="C565">
        <v>8.75</v>
      </c>
      <c r="D565">
        <v>17556.88</v>
      </c>
    </row>
    <row r="566" spans="1:4" x14ac:dyDescent="0.3">
      <c r="A566">
        <v>54</v>
      </c>
      <c r="B566">
        <v>45.92</v>
      </c>
      <c r="C566">
        <v>9.51</v>
      </c>
      <c r="D566">
        <v>17507.47</v>
      </c>
    </row>
    <row r="567" spans="1:4" x14ac:dyDescent="0.3">
      <c r="A567">
        <v>57</v>
      </c>
      <c r="B567">
        <v>44.03</v>
      </c>
      <c r="C567">
        <v>9.36</v>
      </c>
      <c r="D567">
        <v>17505.650000000001</v>
      </c>
    </row>
    <row r="568" spans="1:4" x14ac:dyDescent="0.3">
      <c r="A568">
        <v>32</v>
      </c>
      <c r="B568">
        <v>24.6</v>
      </c>
      <c r="C568">
        <v>4.8099999999999996</v>
      </c>
      <c r="D568">
        <v>17496.310000000001</v>
      </c>
    </row>
    <row r="569" spans="1:4" x14ac:dyDescent="0.3">
      <c r="A569">
        <v>52</v>
      </c>
      <c r="B569">
        <v>49.15</v>
      </c>
      <c r="C569">
        <v>8.08</v>
      </c>
      <c r="D569">
        <v>17479.53</v>
      </c>
    </row>
    <row r="570" spans="1:4" x14ac:dyDescent="0.3">
      <c r="A570">
        <v>19</v>
      </c>
      <c r="B570">
        <v>28.31</v>
      </c>
      <c r="C570">
        <v>6.29</v>
      </c>
      <c r="D570">
        <v>17468.98</v>
      </c>
    </row>
    <row r="571" spans="1:4" x14ac:dyDescent="0.3">
      <c r="A571">
        <v>30</v>
      </c>
      <c r="B571">
        <v>22.99</v>
      </c>
      <c r="C571">
        <v>6.29</v>
      </c>
      <c r="D571">
        <v>17361.77</v>
      </c>
    </row>
    <row r="572" spans="1:4" x14ac:dyDescent="0.3">
      <c r="A572">
        <v>19</v>
      </c>
      <c r="B572">
        <v>29.07</v>
      </c>
      <c r="C572">
        <v>5.12</v>
      </c>
      <c r="D572">
        <v>17352.68</v>
      </c>
    </row>
    <row r="573" spans="1:4" x14ac:dyDescent="0.3">
      <c r="A573">
        <v>59</v>
      </c>
      <c r="B573">
        <v>42.02</v>
      </c>
      <c r="C573">
        <v>9.9499999999999993</v>
      </c>
      <c r="D573">
        <v>17337.580000000002</v>
      </c>
    </row>
    <row r="574" spans="1:4" x14ac:dyDescent="0.3">
      <c r="A574">
        <v>47</v>
      </c>
      <c r="B574">
        <v>49.07</v>
      </c>
      <c r="C574">
        <v>9.08</v>
      </c>
      <c r="D574">
        <v>17253.43</v>
      </c>
    </row>
    <row r="575" spans="1:4" x14ac:dyDescent="0.3">
      <c r="A575">
        <v>40</v>
      </c>
      <c r="B575">
        <v>19.8</v>
      </c>
      <c r="C575">
        <v>4.82</v>
      </c>
      <c r="D575">
        <v>17179.52</v>
      </c>
    </row>
    <row r="576" spans="1:4" x14ac:dyDescent="0.3">
      <c r="A576">
        <v>18</v>
      </c>
      <c r="B576">
        <v>27.36</v>
      </c>
      <c r="C576">
        <v>4.6500000000000004</v>
      </c>
      <c r="D576">
        <v>17178.68</v>
      </c>
    </row>
    <row r="577" spans="1:4" x14ac:dyDescent="0.3">
      <c r="A577">
        <v>59</v>
      </c>
      <c r="B577">
        <v>42.95</v>
      </c>
      <c r="C577">
        <v>5.16</v>
      </c>
      <c r="D577">
        <v>17174.52</v>
      </c>
    </row>
    <row r="578" spans="1:4" x14ac:dyDescent="0.3">
      <c r="A578">
        <v>57</v>
      </c>
      <c r="B578">
        <v>42.66</v>
      </c>
      <c r="C578">
        <v>10.44</v>
      </c>
      <c r="D578">
        <v>17172.27</v>
      </c>
    </row>
    <row r="579" spans="1:4" x14ac:dyDescent="0.3">
      <c r="A579">
        <v>25</v>
      </c>
      <c r="B579">
        <v>33.630000000000003</v>
      </c>
      <c r="C579">
        <v>5.69</v>
      </c>
      <c r="D579">
        <v>17128.43</v>
      </c>
    </row>
    <row r="580" spans="1:4" x14ac:dyDescent="0.3">
      <c r="A580">
        <v>20</v>
      </c>
      <c r="B580">
        <v>26.84</v>
      </c>
      <c r="C580">
        <v>6.5</v>
      </c>
      <c r="D580">
        <v>17085.27</v>
      </c>
    </row>
    <row r="581" spans="1:4" x14ac:dyDescent="0.3">
      <c r="A581">
        <v>19</v>
      </c>
      <c r="B581">
        <v>28.3</v>
      </c>
      <c r="C581">
        <v>5.73</v>
      </c>
      <c r="D581">
        <v>17081.080000000002</v>
      </c>
    </row>
    <row r="582" spans="1:4" x14ac:dyDescent="0.3">
      <c r="A582">
        <v>26</v>
      </c>
      <c r="B582">
        <v>27.06</v>
      </c>
      <c r="C582">
        <v>5.74</v>
      </c>
      <c r="D582">
        <v>17043.34</v>
      </c>
    </row>
    <row r="583" spans="1:4" x14ac:dyDescent="0.3">
      <c r="A583">
        <v>51</v>
      </c>
      <c r="B583">
        <v>47.13</v>
      </c>
      <c r="C583">
        <v>8.6999999999999993</v>
      </c>
      <c r="D583">
        <v>17016.009999999998</v>
      </c>
    </row>
    <row r="584" spans="1:4" x14ac:dyDescent="0.3">
      <c r="A584">
        <v>42</v>
      </c>
      <c r="B584">
        <v>51.72</v>
      </c>
      <c r="C584">
        <v>5.09</v>
      </c>
      <c r="D584">
        <v>16990.55</v>
      </c>
    </row>
    <row r="585" spans="1:4" x14ac:dyDescent="0.3">
      <c r="A585">
        <v>45</v>
      </c>
      <c r="B585">
        <v>48.59</v>
      </c>
      <c r="C585">
        <v>5.57</v>
      </c>
      <c r="D585">
        <v>16921.09</v>
      </c>
    </row>
    <row r="586" spans="1:4" x14ac:dyDescent="0.3">
      <c r="A586">
        <v>54</v>
      </c>
      <c r="B586">
        <v>45.18</v>
      </c>
      <c r="C586">
        <v>10.87</v>
      </c>
      <c r="D586">
        <v>16903.5</v>
      </c>
    </row>
    <row r="587" spans="1:4" x14ac:dyDescent="0.3">
      <c r="A587">
        <v>19</v>
      </c>
      <c r="B587">
        <v>27.9</v>
      </c>
      <c r="C587">
        <v>6.02</v>
      </c>
      <c r="D587">
        <v>16884.919999999998</v>
      </c>
    </row>
    <row r="588" spans="1:4" x14ac:dyDescent="0.3">
      <c r="A588">
        <v>48</v>
      </c>
      <c r="B588">
        <v>51.33</v>
      </c>
      <c r="C588">
        <v>7</v>
      </c>
      <c r="D588">
        <v>16841.32</v>
      </c>
    </row>
    <row r="589" spans="1:4" x14ac:dyDescent="0.3">
      <c r="A589">
        <v>27</v>
      </c>
      <c r="B589">
        <v>30.59</v>
      </c>
      <c r="C589">
        <v>5.56</v>
      </c>
      <c r="D589">
        <v>16796.41</v>
      </c>
    </row>
    <row r="590" spans="1:4" x14ac:dyDescent="0.3">
      <c r="A590">
        <v>60</v>
      </c>
      <c r="B590">
        <v>39.229999999999997</v>
      </c>
      <c r="C590">
        <v>8.4499999999999993</v>
      </c>
      <c r="D590">
        <v>16779.400000000001</v>
      </c>
    </row>
    <row r="591" spans="1:4" x14ac:dyDescent="0.3">
      <c r="A591">
        <v>33</v>
      </c>
      <c r="B591">
        <v>19.094999999999999</v>
      </c>
      <c r="C591">
        <v>6.19</v>
      </c>
      <c r="D591">
        <v>16776.3</v>
      </c>
    </row>
    <row r="592" spans="1:4" x14ac:dyDescent="0.3">
      <c r="A592">
        <v>48</v>
      </c>
      <c r="B592">
        <v>49.72</v>
      </c>
      <c r="C592">
        <v>7.71</v>
      </c>
      <c r="D592">
        <v>16770.990000000002</v>
      </c>
    </row>
    <row r="593" spans="1:4" x14ac:dyDescent="0.3">
      <c r="A593">
        <v>29</v>
      </c>
      <c r="B593">
        <v>21.754999999999999</v>
      </c>
      <c r="C593">
        <v>4.63</v>
      </c>
      <c r="D593">
        <v>16657.72</v>
      </c>
    </row>
    <row r="594" spans="1:4" x14ac:dyDescent="0.3">
      <c r="A594">
        <v>45</v>
      </c>
      <c r="B594">
        <v>48.39</v>
      </c>
      <c r="C594">
        <v>4.6100000000000003</v>
      </c>
      <c r="D594">
        <v>16631.61</v>
      </c>
    </row>
    <row r="595" spans="1:4" x14ac:dyDescent="0.3">
      <c r="A595">
        <v>47</v>
      </c>
      <c r="B595">
        <v>47.15</v>
      </c>
      <c r="C595">
        <v>9.5299999999999994</v>
      </c>
      <c r="D595">
        <v>16602.18</v>
      </c>
    </row>
    <row r="596" spans="1:4" x14ac:dyDescent="0.3">
      <c r="A596">
        <v>52</v>
      </c>
      <c r="B596">
        <v>47.59</v>
      </c>
      <c r="C596">
        <v>11.43</v>
      </c>
      <c r="D596">
        <v>16600.16</v>
      </c>
    </row>
    <row r="597" spans="1:4" x14ac:dyDescent="0.3">
      <c r="A597">
        <v>59</v>
      </c>
      <c r="B597">
        <v>39.81</v>
      </c>
      <c r="C597">
        <v>7.65</v>
      </c>
      <c r="D597">
        <v>16587.96</v>
      </c>
    </row>
    <row r="598" spans="1:4" x14ac:dyDescent="0.3">
      <c r="A598">
        <v>21</v>
      </c>
      <c r="B598">
        <v>31.02</v>
      </c>
      <c r="C598">
        <v>5.87</v>
      </c>
      <c r="D598">
        <v>16586.5</v>
      </c>
    </row>
    <row r="599" spans="1:4" x14ac:dyDescent="0.3">
      <c r="A599">
        <v>27</v>
      </c>
      <c r="B599">
        <v>24.75</v>
      </c>
      <c r="C599">
        <v>4.3600000000000003</v>
      </c>
      <c r="D599">
        <v>16577.78</v>
      </c>
    </row>
    <row r="600" spans="1:4" x14ac:dyDescent="0.3">
      <c r="A600">
        <v>64</v>
      </c>
      <c r="B600">
        <v>30.114999999999998</v>
      </c>
      <c r="C600">
        <v>10.119999999999999</v>
      </c>
      <c r="D600">
        <v>16455.71</v>
      </c>
    </row>
    <row r="601" spans="1:4" x14ac:dyDescent="0.3">
      <c r="A601">
        <v>19</v>
      </c>
      <c r="B601">
        <v>26.03</v>
      </c>
      <c r="C601">
        <v>4.01</v>
      </c>
      <c r="D601">
        <v>16450.89</v>
      </c>
    </row>
    <row r="602" spans="1:4" x14ac:dyDescent="0.3">
      <c r="A602">
        <v>27</v>
      </c>
      <c r="B602">
        <v>20.045000000000002</v>
      </c>
      <c r="C602">
        <v>4.7699999999999996</v>
      </c>
      <c r="D602">
        <v>16420.490000000002</v>
      </c>
    </row>
    <row r="603" spans="1:4" x14ac:dyDescent="0.3">
      <c r="A603">
        <v>57</v>
      </c>
      <c r="B603">
        <v>40.24</v>
      </c>
      <c r="C603">
        <v>6.83</v>
      </c>
      <c r="D603">
        <v>16351.42</v>
      </c>
    </row>
    <row r="604" spans="1:4" x14ac:dyDescent="0.3">
      <c r="A604">
        <v>53</v>
      </c>
      <c r="B604">
        <v>43.15</v>
      </c>
      <c r="C604">
        <v>6.14</v>
      </c>
      <c r="D604">
        <v>16311.05</v>
      </c>
    </row>
    <row r="605" spans="1:4" x14ac:dyDescent="0.3">
      <c r="A605">
        <v>19</v>
      </c>
      <c r="B605">
        <v>27.7</v>
      </c>
      <c r="C605">
        <v>5.6</v>
      </c>
      <c r="D605">
        <v>16297.85</v>
      </c>
    </row>
    <row r="606" spans="1:4" x14ac:dyDescent="0.3">
      <c r="A606">
        <v>50</v>
      </c>
      <c r="B606">
        <v>45.68</v>
      </c>
      <c r="C606">
        <v>4.8</v>
      </c>
      <c r="D606">
        <v>16267.32</v>
      </c>
    </row>
    <row r="607" spans="1:4" x14ac:dyDescent="0.3">
      <c r="A607">
        <v>20</v>
      </c>
      <c r="B607">
        <v>27.3</v>
      </c>
      <c r="C607">
        <v>11.89</v>
      </c>
      <c r="D607">
        <v>16232.85</v>
      </c>
    </row>
    <row r="608" spans="1:4" x14ac:dyDescent="0.3">
      <c r="A608">
        <v>34</v>
      </c>
      <c r="B608">
        <v>54.45</v>
      </c>
      <c r="C608">
        <v>4.7300000000000004</v>
      </c>
      <c r="D608">
        <v>16205.88</v>
      </c>
    </row>
    <row r="609" spans="1:4" x14ac:dyDescent="0.3">
      <c r="A609">
        <v>34</v>
      </c>
      <c r="B609">
        <v>54.43</v>
      </c>
      <c r="C609">
        <v>4.6100000000000003</v>
      </c>
      <c r="D609">
        <v>16199.1</v>
      </c>
    </row>
    <row r="610" spans="1:4" x14ac:dyDescent="0.3">
      <c r="A610">
        <v>48</v>
      </c>
      <c r="B610">
        <v>48.01</v>
      </c>
      <c r="C610">
        <v>7.3</v>
      </c>
      <c r="D610">
        <v>16190.97</v>
      </c>
    </row>
    <row r="611" spans="1:4" x14ac:dyDescent="0.3">
      <c r="A611">
        <v>40</v>
      </c>
      <c r="B611">
        <v>48.32</v>
      </c>
      <c r="C611">
        <v>5.88</v>
      </c>
      <c r="D611">
        <v>16152.04</v>
      </c>
    </row>
    <row r="612" spans="1:4" x14ac:dyDescent="0.3">
      <c r="A612">
        <v>29</v>
      </c>
      <c r="B612">
        <v>22.895</v>
      </c>
      <c r="C612">
        <v>4.0599999999999996</v>
      </c>
      <c r="D612">
        <v>16138.76</v>
      </c>
    </row>
    <row r="613" spans="1:4" x14ac:dyDescent="0.3">
      <c r="A613">
        <v>35</v>
      </c>
      <c r="B613">
        <v>54.85</v>
      </c>
      <c r="C613">
        <v>4.9000000000000004</v>
      </c>
      <c r="D613">
        <v>16122.65</v>
      </c>
    </row>
    <row r="614" spans="1:4" x14ac:dyDescent="0.3">
      <c r="A614">
        <v>29</v>
      </c>
      <c r="B614">
        <v>21.85</v>
      </c>
      <c r="C614">
        <v>5.52</v>
      </c>
      <c r="D614">
        <v>16115.3</v>
      </c>
    </row>
    <row r="615" spans="1:4" x14ac:dyDescent="0.3">
      <c r="A615">
        <v>37</v>
      </c>
      <c r="B615">
        <v>51.86</v>
      </c>
      <c r="C615">
        <v>5.2</v>
      </c>
      <c r="D615">
        <v>16097.94</v>
      </c>
    </row>
    <row r="616" spans="1:4" x14ac:dyDescent="0.3">
      <c r="A616">
        <v>64</v>
      </c>
      <c r="B616">
        <v>39.049999999999997</v>
      </c>
      <c r="C616">
        <v>7.59</v>
      </c>
      <c r="D616">
        <v>16085.13</v>
      </c>
    </row>
    <row r="617" spans="1:4" x14ac:dyDescent="0.3">
      <c r="A617">
        <v>64</v>
      </c>
      <c r="B617">
        <v>31.824999999999999</v>
      </c>
      <c r="C617">
        <v>8.2799999999999994</v>
      </c>
      <c r="D617">
        <v>16069.08</v>
      </c>
    </row>
    <row r="618" spans="1:4" x14ac:dyDescent="0.3">
      <c r="A618">
        <v>44</v>
      </c>
      <c r="B618">
        <v>46.43</v>
      </c>
      <c r="C618">
        <v>6.72</v>
      </c>
      <c r="D618">
        <v>16062.89</v>
      </c>
    </row>
    <row r="619" spans="1:4" x14ac:dyDescent="0.3">
      <c r="A619">
        <v>34</v>
      </c>
      <c r="B619">
        <v>53.63</v>
      </c>
      <c r="C619">
        <v>5.47</v>
      </c>
      <c r="D619">
        <v>16059.06</v>
      </c>
    </row>
    <row r="620" spans="1:4" x14ac:dyDescent="0.3">
      <c r="A620">
        <v>42</v>
      </c>
      <c r="B620">
        <v>48.7</v>
      </c>
      <c r="C620">
        <v>4.71</v>
      </c>
      <c r="D620">
        <v>15966.19</v>
      </c>
    </row>
    <row r="621" spans="1:4" x14ac:dyDescent="0.3">
      <c r="A621">
        <v>40</v>
      </c>
      <c r="B621">
        <v>48.81</v>
      </c>
      <c r="C621">
        <v>5.49</v>
      </c>
      <c r="D621">
        <v>15965.29</v>
      </c>
    </row>
    <row r="622" spans="1:4" x14ac:dyDescent="0.3">
      <c r="A622">
        <v>42</v>
      </c>
      <c r="B622">
        <v>47.53</v>
      </c>
      <c r="C622">
        <v>4.72</v>
      </c>
      <c r="D622">
        <v>15922.29</v>
      </c>
    </row>
    <row r="623" spans="1:4" x14ac:dyDescent="0.3">
      <c r="A623">
        <v>60</v>
      </c>
      <c r="B623">
        <v>36.85</v>
      </c>
      <c r="C623">
        <v>6.7</v>
      </c>
      <c r="D623">
        <v>15840.81</v>
      </c>
    </row>
    <row r="624" spans="1:4" x14ac:dyDescent="0.3">
      <c r="A624">
        <v>40</v>
      </c>
      <c r="B624">
        <v>29.3</v>
      </c>
      <c r="C624">
        <v>5.5</v>
      </c>
      <c r="D624">
        <v>15828.82</v>
      </c>
    </row>
    <row r="625" spans="1:4" x14ac:dyDescent="0.3">
      <c r="A625">
        <v>38</v>
      </c>
      <c r="B625">
        <v>19.3</v>
      </c>
      <c r="C625">
        <v>4.46</v>
      </c>
      <c r="D625">
        <v>15820.7</v>
      </c>
    </row>
    <row r="626" spans="1:4" x14ac:dyDescent="0.3">
      <c r="A626">
        <v>25</v>
      </c>
      <c r="B626">
        <v>24.13</v>
      </c>
      <c r="C626">
        <v>5.29</v>
      </c>
      <c r="D626">
        <v>15817.99</v>
      </c>
    </row>
    <row r="627" spans="1:4" x14ac:dyDescent="0.3">
      <c r="A627">
        <v>48</v>
      </c>
      <c r="B627">
        <v>46.7</v>
      </c>
      <c r="C627">
        <v>10.99</v>
      </c>
      <c r="D627">
        <v>15746.62</v>
      </c>
    </row>
    <row r="628" spans="1:4" x14ac:dyDescent="0.3">
      <c r="A628">
        <v>46</v>
      </c>
      <c r="B628">
        <v>45.27</v>
      </c>
      <c r="C628">
        <v>5.2</v>
      </c>
      <c r="D628">
        <v>15698.86</v>
      </c>
    </row>
    <row r="629" spans="1:4" x14ac:dyDescent="0.3">
      <c r="A629">
        <v>49</v>
      </c>
      <c r="B629">
        <v>44.29</v>
      </c>
      <c r="C629">
        <v>9.66</v>
      </c>
      <c r="D629">
        <v>15670.3</v>
      </c>
    </row>
    <row r="630" spans="1:4" x14ac:dyDescent="0.3">
      <c r="A630">
        <v>34</v>
      </c>
      <c r="B630">
        <v>54.59</v>
      </c>
      <c r="C630">
        <v>4.22</v>
      </c>
      <c r="D630">
        <v>15646.28</v>
      </c>
    </row>
    <row r="631" spans="1:4" x14ac:dyDescent="0.3">
      <c r="A631">
        <v>63</v>
      </c>
      <c r="B631">
        <v>32.965000000000003</v>
      </c>
      <c r="C631">
        <v>11.78</v>
      </c>
      <c r="D631">
        <v>15612.19</v>
      </c>
    </row>
    <row r="632" spans="1:4" x14ac:dyDescent="0.3">
      <c r="A632">
        <v>57</v>
      </c>
      <c r="B632">
        <v>38.049999999999997</v>
      </c>
      <c r="C632">
        <v>9.6199999999999992</v>
      </c>
      <c r="D632">
        <v>15608.58</v>
      </c>
    </row>
    <row r="633" spans="1:4" x14ac:dyDescent="0.3">
      <c r="A633">
        <v>48</v>
      </c>
      <c r="B633">
        <v>46.14</v>
      </c>
      <c r="C633">
        <v>10.78</v>
      </c>
      <c r="D633">
        <v>15556.67</v>
      </c>
    </row>
    <row r="634" spans="1:4" x14ac:dyDescent="0.3">
      <c r="A634">
        <v>63</v>
      </c>
      <c r="B634">
        <v>41.325000000000003</v>
      </c>
      <c r="C634">
        <v>5.1100000000000003</v>
      </c>
      <c r="D634">
        <v>15555.19</v>
      </c>
    </row>
    <row r="635" spans="1:4" x14ac:dyDescent="0.3">
      <c r="A635">
        <v>48</v>
      </c>
      <c r="B635">
        <v>44.64</v>
      </c>
      <c r="C635">
        <v>7.18</v>
      </c>
      <c r="D635">
        <v>15532.16</v>
      </c>
    </row>
    <row r="636" spans="1:4" x14ac:dyDescent="0.3">
      <c r="A636">
        <v>18</v>
      </c>
      <c r="B636">
        <v>25.175000000000001</v>
      </c>
      <c r="C636">
        <v>4.96</v>
      </c>
      <c r="D636">
        <v>15518.18</v>
      </c>
    </row>
    <row r="637" spans="1:4" x14ac:dyDescent="0.3">
      <c r="A637">
        <v>46</v>
      </c>
      <c r="B637">
        <v>43.11</v>
      </c>
      <c r="C637">
        <v>4.67</v>
      </c>
      <c r="D637">
        <v>15450.48</v>
      </c>
    </row>
    <row r="638" spans="1:4" x14ac:dyDescent="0.3">
      <c r="A638">
        <v>32</v>
      </c>
      <c r="B638">
        <v>53.32</v>
      </c>
      <c r="C638">
        <v>5.0599999999999996</v>
      </c>
      <c r="D638">
        <v>15440.2</v>
      </c>
    </row>
    <row r="639" spans="1:4" x14ac:dyDescent="0.3">
      <c r="A639">
        <v>58</v>
      </c>
      <c r="B639">
        <v>38.04</v>
      </c>
      <c r="C639">
        <v>5.0199999999999996</v>
      </c>
      <c r="D639">
        <v>15377.77</v>
      </c>
    </row>
    <row r="640" spans="1:4" x14ac:dyDescent="0.3">
      <c r="A640">
        <v>60</v>
      </c>
      <c r="B640">
        <v>37.9</v>
      </c>
      <c r="C640">
        <v>7.76</v>
      </c>
      <c r="D640">
        <v>15368.22</v>
      </c>
    </row>
    <row r="641" spans="1:4" x14ac:dyDescent="0.3">
      <c r="A641">
        <v>54</v>
      </c>
      <c r="B641">
        <v>39.6</v>
      </c>
      <c r="C641">
        <v>9.32</v>
      </c>
      <c r="D641">
        <v>15363.77</v>
      </c>
    </row>
    <row r="642" spans="1:4" x14ac:dyDescent="0.3">
      <c r="A642">
        <v>34</v>
      </c>
      <c r="B642">
        <v>50.92</v>
      </c>
      <c r="C642">
        <v>5.31</v>
      </c>
      <c r="D642">
        <v>15361.5</v>
      </c>
    </row>
    <row r="643" spans="1:4" x14ac:dyDescent="0.3">
      <c r="A643">
        <v>21</v>
      </c>
      <c r="B643">
        <v>21.85</v>
      </c>
      <c r="C643">
        <v>5.56</v>
      </c>
      <c r="D643">
        <v>15359.1</v>
      </c>
    </row>
    <row r="644" spans="1:4" x14ac:dyDescent="0.3">
      <c r="A644">
        <v>59</v>
      </c>
      <c r="B644">
        <v>36.08</v>
      </c>
      <c r="C644">
        <v>7.11</v>
      </c>
      <c r="D644">
        <v>15322.77</v>
      </c>
    </row>
    <row r="645" spans="1:4" x14ac:dyDescent="0.3">
      <c r="A645">
        <v>53</v>
      </c>
      <c r="B645">
        <v>40.44</v>
      </c>
      <c r="C645">
        <v>5.13</v>
      </c>
      <c r="D645">
        <v>15260.52</v>
      </c>
    </row>
    <row r="646" spans="1:4" x14ac:dyDescent="0.3">
      <c r="A646">
        <v>62</v>
      </c>
      <c r="B646">
        <v>38.094999999999999</v>
      </c>
      <c r="C646">
        <v>10.199999999999999</v>
      </c>
      <c r="D646">
        <v>15230.32</v>
      </c>
    </row>
    <row r="647" spans="1:4" x14ac:dyDescent="0.3">
      <c r="A647">
        <v>44</v>
      </c>
      <c r="B647">
        <v>44.95</v>
      </c>
      <c r="C647">
        <v>10.4</v>
      </c>
      <c r="D647">
        <v>15207.92</v>
      </c>
    </row>
    <row r="648" spans="1:4" x14ac:dyDescent="0.3">
      <c r="A648">
        <v>60</v>
      </c>
      <c r="B648">
        <v>35.54</v>
      </c>
      <c r="C648">
        <v>10.67</v>
      </c>
      <c r="D648">
        <v>15174.81</v>
      </c>
    </row>
    <row r="649" spans="1:4" x14ac:dyDescent="0.3">
      <c r="A649">
        <v>63</v>
      </c>
      <c r="B649">
        <v>39.799999999999997</v>
      </c>
      <c r="C649">
        <v>4.6500000000000004</v>
      </c>
      <c r="D649">
        <v>15170.07</v>
      </c>
    </row>
    <row r="650" spans="1:4" x14ac:dyDescent="0.3">
      <c r="A650">
        <v>64</v>
      </c>
      <c r="B650">
        <v>33.659999999999997</v>
      </c>
      <c r="C650">
        <v>5.65</v>
      </c>
      <c r="D650">
        <v>15161.53</v>
      </c>
    </row>
    <row r="651" spans="1:4" x14ac:dyDescent="0.3">
      <c r="A651">
        <v>60</v>
      </c>
      <c r="B651">
        <v>35.5</v>
      </c>
      <c r="C651">
        <v>11.97</v>
      </c>
      <c r="D651">
        <v>15161.25</v>
      </c>
    </row>
    <row r="652" spans="1:4" x14ac:dyDescent="0.3">
      <c r="A652">
        <v>51</v>
      </c>
      <c r="B652">
        <v>41.63</v>
      </c>
      <c r="C652">
        <v>6.71</v>
      </c>
      <c r="D652">
        <v>15150.44</v>
      </c>
    </row>
    <row r="653" spans="1:4" x14ac:dyDescent="0.3">
      <c r="A653">
        <v>44</v>
      </c>
      <c r="B653">
        <v>46.49</v>
      </c>
      <c r="C653">
        <v>11.92</v>
      </c>
      <c r="D653">
        <v>15123.19</v>
      </c>
    </row>
    <row r="654" spans="1:4" x14ac:dyDescent="0.3">
      <c r="A654">
        <v>50</v>
      </c>
      <c r="B654">
        <v>43.29</v>
      </c>
      <c r="C654">
        <v>5.35</v>
      </c>
      <c r="D654">
        <v>15103.69</v>
      </c>
    </row>
    <row r="655" spans="1:4" x14ac:dyDescent="0.3">
      <c r="A655">
        <v>47</v>
      </c>
      <c r="B655">
        <v>43.08</v>
      </c>
      <c r="C655">
        <v>8.9600000000000009</v>
      </c>
      <c r="D655">
        <v>15090.35</v>
      </c>
    </row>
    <row r="656" spans="1:4" x14ac:dyDescent="0.3">
      <c r="A656">
        <v>54</v>
      </c>
      <c r="B656">
        <v>39.07</v>
      </c>
      <c r="C656">
        <v>11.93</v>
      </c>
      <c r="D656">
        <v>15052.68</v>
      </c>
    </row>
    <row r="657" spans="1:4" x14ac:dyDescent="0.3">
      <c r="A657">
        <v>51</v>
      </c>
      <c r="B657">
        <v>41.3</v>
      </c>
      <c r="C657">
        <v>9.59</v>
      </c>
      <c r="D657">
        <v>15038.51</v>
      </c>
    </row>
    <row r="658" spans="1:4" x14ac:dyDescent="0.3">
      <c r="A658">
        <v>52</v>
      </c>
      <c r="B658">
        <v>42.95</v>
      </c>
      <c r="C658">
        <v>11.88</v>
      </c>
      <c r="D658">
        <v>15026.3</v>
      </c>
    </row>
    <row r="659" spans="1:4" x14ac:dyDescent="0.3">
      <c r="A659">
        <v>43</v>
      </c>
      <c r="B659">
        <v>46.96</v>
      </c>
      <c r="C659">
        <v>4.6399999999999997</v>
      </c>
      <c r="D659">
        <v>15025.76</v>
      </c>
    </row>
    <row r="660" spans="1:4" x14ac:dyDescent="0.3">
      <c r="A660">
        <v>62</v>
      </c>
      <c r="B660">
        <v>30.495000000000001</v>
      </c>
      <c r="C660">
        <v>9.5299999999999994</v>
      </c>
      <c r="D660">
        <v>15019.76</v>
      </c>
    </row>
    <row r="661" spans="1:4" x14ac:dyDescent="0.3">
      <c r="A661">
        <v>27</v>
      </c>
      <c r="B661">
        <v>17.954999999999998</v>
      </c>
      <c r="C661">
        <v>5.29</v>
      </c>
      <c r="D661">
        <v>15006.58</v>
      </c>
    </row>
    <row r="662" spans="1:4" x14ac:dyDescent="0.3">
      <c r="A662">
        <v>64</v>
      </c>
      <c r="B662">
        <v>25.6</v>
      </c>
      <c r="C662">
        <v>10.95</v>
      </c>
      <c r="D662">
        <v>14988.43</v>
      </c>
    </row>
    <row r="663" spans="1:4" x14ac:dyDescent="0.3">
      <c r="A663">
        <v>60</v>
      </c>
      <c r="B663">
        <v>34.21</v>
      </c>
      <c r="C663">
        <v>9.17</v>
      </c>
      <c r="D663">
        <v>14945.34</v>
      </c>
    </row>
    <row r="664" spans="1:4" x14ac:dyDescent="0.3">
      <c r="A664">
        <v>54</v>
      </c>
      <c r="B664">
        <v>39.74</v>
      </c>
      <c r="C664">
        <v>7.39</v>
      </c>
      <c r="D664">
        <v>14926.97</v>
      </c>
    </row>
    <row r="665" spans="1:4" x14ac:dyDescent="0.3">
      <c r="A665">
        <v>41</v>
      </c>
      <c r="B665">
        <v>49.53</v>
      </c>
      <c r="C665">
        <v>9.1300000000000008</v>
      </c>
      <c r="D665">
        <v>14908.27</v>
      </c>
    </row>
    <row r="666" spans="1:4" x14ac:dyDescent="0.3">
      <c r="A666">
        <v>64</v>
      </c>
      <c r="B666">
        <v>39.33</v>
      </c>
      <c r="C666">
        <v>10.4</v>
      </c>
      <c r="D666">
        <v>14901.52</v>
      </c>
    </row>
    <row r="667" spans="1:4" x14ac:dyDescent="0.3">
      <c r="A667">
        <v>52</v>
      </c>
      <c r="B667">
        <v>39.979999999999997</v>
      </c>
      <c r="C667">
        <v>9.4600000000000009</v>
      </c>
      <c r="D667">
        <v>14847.63</v>
      </c>
    </row>
    <row r="668" spans="1:4" x14ac:dyDescent="0.3">
      <c r="A668">
        <v>42</v>
      </c>
      <c r="B668">
        <v>46.51</v>
      </c>
      <c r="C668">
        <v>8.69</v>
      </c>
      <c r="D668">
        <v>14843.96</v>
      </c>
    </row>
    <row r="669" spans="1:4" x14ac:dyDescent="0.3">
      <c r="A669">
        <v>43</v>
      </c>
      <c r="B669">
        <v>43.58</v>
      </c>
      <c r="C669">
        <v>4.2300000000000004</v>
      </c>
      <c r="D669">
        <v>14839.34</v>
      </c>
    </row>
    <row r="670" spans="1:4" x14ac:dyDescent="0.3">
      <c r="A670">
        <v>47</v>
      </c>
      <c r="B670">
        <v>42.28</v>
      </c>
      <c r="C670">
        <v>9.16</v>
      </c>
      <c r="D670">
        <v>14819</v>
      </c>
    </row>
    <row r="671" spans="1:4" x14ac:dyDescent="0.3">
      <c r="A671">
        <v>57</v>
      </c>
      <c r="B671">
        <v>35.520000000000003</v>
      </c>
      <c r="C671">
        <v>8.26</v>
      </c>
      <c r="D671">
        <v>14750.42</v>
      </c>
    </row>
    <row r="672" spans="1:4" x14ac:dyDescent="0.3">
      <c r="A672">
        <v>60</v>
      </c>
      <c r="B672">
        <v>33.6</v>
      </c>
      <c r="C672">
        <v>11.25</v>
      </c>
      <c r="D672">
        <v>14738.43</v>
      </c>
    </row>
    <row r="673" spans="1:4" x14ac:dyDescent="0.3">
      <c r="A673">
        <v>20</v>
      </c>
      <c r="B673">
        <v>22.42</v>
      </c>
      <c r="C673">
        <v>6.74</v>
      </c>
      <c r="D673">
        <v>14711.74</v>
      </c>
    </row>
    <row r="674" spans="1:4" x14ac:dyDescent="0.3">
      <c r="A674">
        <v>40</v>
      </c>
      <c r="B674">
        <v>46.86</v>
      </c>
      <c r="C674">
        <v>4.87</v>
      </c>
      <c r="D674">
        <v>14696.77</v>
      </c>
    </row>
    <row r="675" spans="1:4" x14ac:dyDescent="0.3">
      <c r="A675">
        <v>64</v>
      </c>
      <c r="B675">
        <v>32.965000000000003</v>
      </c>
      <c r="C675">
        <v>6.68</v>
      </c>
      <c r="D675">
        <v>14692.67</v>
      </c>
    </row>
    <row r="676" spans="1:4" x14ac:dyDescent="0.3">
      <c r="A676">
        <v>53</v>
      </c>
      <c r="B676">
        <v>39.340000000000003</v>
      </c>
      <c r="C676">
        <v>5.0199999999999996</v>
      </c>
      <c r="D676">
        <v>14665.75</v>
      </c>
    </row>
    <row r="677" spans="1:4" x14ac:dyDescent="0.3">
      <c r="A677">
        <v>41</v>
      </c>
      <c r="B677">
        <v>47</v>
      </c>
      <c r="C677">
        <v>10.64</v>
      </c>
      <c r="D677">
        <v>14657.2</v>
      </c>
    </row>
    <row r="678" spans="1:4" x14ac:dyDescent="0.3">
      <c r="A678">
        <v>55</v>
      </c>
      <c r="B678">
        <v>36.71</v>
      </c>
      <c r="C678">
        <v>8.74</v>
      </c>
      <c r="D678">
        <v>14640.35</v>
      </c>
    </row>
    <row r="679" spans="1:4" x14ac:dyDescent="0.3">
      <c r="A679">
        <v>31</v>
      </c>
      <c r="B679">
        <v>53.48</v>
      </c>
      <c r="C679">
        <v>5.64</v>
      </c>
      <c r="D679">
        <v>14630.52</v>
      </c>
    </row>
    <row r="680" spans="1:4" x14ac:dyDescent="0.3">
      <c r="A680">
        <v>57</v>
      </c>
      <c r="B680">
        <v>35.5</v>
      </c>
      <c r="C680">
        <v>10.37</v>
      </c>
      <c r="D680">
        <v>14612.33</v>
      </c>
    </row>
    <row r="681" spans="1:4" x14ac:dyDescent="0.3">
      <c r="A681">
        <v>55</v>
      </c>
      <c r="B681">
        <v>36.979999999999997</v>
      </c>
      <c r="C681">
        <v>9.56</v>
      </c>
      <c r="D681">
        <v>14600.62</v>
      </c>
    </row>
    <row r="682" spans="1:4" x14ac:dyDescent="0.3">
      <c r="A682">
        <v>59</v>
      </c>
      <c r="B682">
        <v>32.395000000000003</v>
      </c>
      <c r="C682">
        <v>8.23</v>
      </c>
      <c r="D682">
        <v>14590.63</v>
      </c>
    </row>
    <row r="683" spans="1:4" x14ac:dyDescent="0.3">
      <c r="A683">
        <v>60</v>
      </c>
      <c r="B683">
        <v>32.729999999999997</v>
      </c>
      <c r="C683">
        <v>7.03</v>
      </c>
      <c r="D683">
        <v>14574.64</v>
      </c>
    </row>
    <row r="684" spans="1:4" x14ac:dyDescent="0.3">
      <c r="A684">
        <v>24</v>
      </c>
      <c r="B684">
        <v>20.52</v>
      </c>
      <c r="C684">
        <v>5.45</v>
      </c>
      <c r="D684">
        <v>14571.89</v>
      </c>
    </row>
    <row r="685" spans="1:4" x14ac:dyDescent="0.3">
      <c r="A685">
        <v>33</v>
      </c>
      <c r="B685">
        <v>51.72</v>
      </c>
      <c r="C685">
        <v>5.76</v>
      </c>
      <c r="D685">
        <v>14547.26</v>
      </c>
    </row>
    <row r="686" spans="1:4" x14ac:dyDescent="0.3">
      <c r="A686">
        <v>33</v>
      </c>
      <c r="B686">
        <v>50.2</v>
      </c>
      <c r="C686">
        <v>5.4</v>
      </c>
      <c r="D686">
        <v>14507.46</v>
      </c>
    </row>
    <row r="687" spans="1:4" x14ac:dyDescent="0.3">
      <c r="A687">
        <v>43</v>
      </c>
      <c r="B687">
        <v>25.52</v>
      </c>
      <c r="C687">
        <v>6.35</v>
      </c>
      <c r="D687">
        <v>14478.33</v>
      </c>
    </row>
    <row r="688" spans="1:4" x14ac:dyDescent="0.3">
      <c r="A688">
        <v>63</v>
      </c>
      <c r="B688">
        <v>35.200000000000003</v>
      </c>
      <c r="C688">
        <v>6.26</v>
      </c>
      <c r="D688">
        <v>14474.68</v>
      </c>
    </row>
    <row r="689" spans="1:4" x14ac:dyDescent="0.3">
      <c r="A689">
        <v>46</v>
      </c>
      <c r="B689">
        <v>41.26</v>
      </c>
      <c r="C689">
        <v>5.97</v>
      </c>
      <c r="D689">
        <v>14470.01</v>
      </c>
    </row>
    <row r="690" spans="1:4" x14ac:dyDescent="0.3">
      <c r="A690">
        <v>26</v>
      </c>
      <c r="B690">
        <v>17.195</v>
      </c>
      <c r="C690">
        <v>5.29</v>
      </c>
      <c r="D690">
        <v>14455.64</v>
      </c>
    </row>
    <row r="691" spans="1:4" x14ac:dyDescent="0.3">
      <c r="A691">
        <v>63</v>
      </c>
      <c r="B691">
        <v>23.085000000000001</v>
      </c>
      <c r="C691">
        <v>4.2699999999999996</v>
      </c>
      <c r="D691">
        <v>14451.84</v>
      </c>
    </row>
    <row r="692" spans="1:4" x14ac:dyDescent="0.3">
      <c r="A692">
        <v>63</v>
      </c>
      <c r="B692">
        <v>21.66</v>
      </c>
      <c r="C692">
        <v>5.2</v>
      </c>
      <c r="D692">
        <v>14449.85</v>
      </c>
    </row>
    <row r="693" spans="1:4" x14ac:dyDescent="0.3">
      <c r="A693">
        <v>55</v>
      </c>
      <c r="B693">
        <v>36.47</v>
      </c>
      <c r="C693">
        <v>8.23</v>
      </c>
      <c r="D693">
        <v>14427.63</v>
      </c>
    </row>
    <row r="694" spans="1:4" x14ac:dyDescent="0.3">
      <c r="A694">
        <v>55</v>
      </c>
      <c r="B694">
        <v>36.08</v>
      </c>
      <c r="C694">
        <v>10.33</v>
      </c>
      <c r="D694">
        <v>14426.66</v>
      </c>
    </row>
    <row r="695" spans="1:4" x14ac:dyDescent="0.3">
      <c r="A695">
        <v>23</v>
      </c>
      <c r="B695">
        <v>23.18</v>
      </c>
      <c r="C695">
        <v>6.13</v>
      </c>
      <c r="D695">
        <v>14426.07</v>
      </c>
    </row>
    <row r="696" spans="1:4" x14ac:dyDescent="0.3">
      <c r="A696">
        <v>64</v>
      </c>
      <c r="B696">
        <v>39.159999999999997</v>
      </c>
      <c r="C696">
        <v>8.08</v>
      </c>
      <c r="D696">
        <v>14418.28</v>
      </c>
    </row>
    <row r="697" spans="1:4" x14ac:dyDescent="0.3">
      <c r="A697">
        <v>64</v>
      </c>
      <c r="B697">
        <v>38.19</v>
      </c>
      <c r="C697">
        <v>10.49</v>
      </c>
      <c r="D697">
        <v>14410.93</v>
      </c>
    </row>
    <row r="698" spans="1:4" x14ac:dyDescent="0.3">
      <c r="A698">
        <v>64</v>
      </c>
      <c r="B698">
        <v>26.41</v>
      </c>
      <c r="C698">
        <v>8.11</v>
      </c>
      <c r="D698">
        <v>14394.56</v>
      </c>
    </row>
    <row r="699" spans="1:4" x14ac:dyDescent="0.3">
      <c r="A699">
        <v>57</v>
      </c>
      <c r="B699">
        <v>28.785</v>
      </c>
      <c r="C699">
        <v>6.6</v>
      </c>
      <c r="D699">
        <v>14394.4</v>
      </c>
    </row>
    <row r="700" spans="1:4" x14ac:dyDescent="0.3">
      <c r="A700">
        <v>59</v>
      </c>
      <c r="B700">
        <v>26.695</v>
      </c>
      <c r="C700">
        <v>10.14</v>
      </c>
      <c r="D700">
        <v>14382.71</v>
      </c>
    </row>
    <row r="701" spans="1:4" x14ac:dyDescent="0.3">
      <c r="A701">
        <v>34</v>
      </c>
      <c r="B701">
        <v>32.799999999999997</v>
      </c>
      <c r="C701">
        <v>6.06</v>
      </c>
      <c r="D701">
        <v>14358.36</v>
      </c>
    </row>
    <row r="702" spans="1:4" x14ac:dyDescent="0.3">
      <c r="A702">
        <v>55</v>
      </c>
      <c r="B702">
        <v>35.869999999999997</v>
      </c>
      <c r="C702">
        <v>9.91</v>
      </c>
      <c r="D702">
        <v>14355.43</v>
      </c>
    </row>
    <row r="703" spans="1:4" x14ac:dyDescent="0.3">
      <c r="A703">
        <v>63</v>
      </c>
      <c r="B703">
        <v>21.66</v>
      </c>
      <c r="C703">
        <v>4.1399999999999997</v>
      </c>
      <c r="D703">
        <v>14349.85</v>
      </c>
    </row>
    <row r="704" spans="1:4" x14ac:dyDescent="0.3">
      <c r="A704">
        <v>53</v>
      </c>
      <c r="B704">
        <v>37.72</v>
      </c>
      <c r="C704">
        <v>4.38</v>
      </c>
      <c r="D704">
        <v>14337.91</v>
      </c>
    </row>
    <row r="705" spans="1:4" x14ac:dyDescent="0.3">
      <c r="A705">
        <v>64</v>
      </c>
      <c r="B705">
        <v>39.700000000000003</v>
      </c>
      <c r="C705">
        <v>9.83</v>
      </c>
      <c r="D705">
        <v>14319.03</v>
      </c>
    </row>
    <row r="706" spans="1:4" x14ac:dyDescent="0.3">
      <c r="A706">
        <v>64</v>
      </c>
      <c r="B706">
        <v>35.97</v>
      </c>
      <c r="C706">
        <v>11.08</v>
      </c>
      <c r="D706">
        <v>14313.85</v>
      </c>
    </row>
    <row r="707" spans="1:4" x14ac:dyDescent="0.3">
      <c r="A707">
        <v>54</v>
      </c>
      <c r="B707">
        <v>37.85</v>
      </c>
      <c r="C707">
        <v>11.01</v>
      </c>
      <c r="D707">
        <v>14285.9</v>
      </c>
    </row>
    <row r="708" spans="1:4" x14ac:dyDescent="0.3">
      <c r="A708">
        <v>18</v>
      </c>
      <c r="B708">
        <v>21.66</v>
      </c>
      <c r="C708">
        <v>4.37</v>
      </c>
      <c r="D708">
        <v>14283.46</v>
      </c>
    </row>
    <row r="709" spans="1:4" x14ac:dyDescent="0.3">
      <c r="A709">
        <v>50</v>
      </c>
      <c r="B709">
        <v>39.369999999999997</v>
      </c>
      <c r="C709">
        <v>5.91</v>
      </c>
      <c r="D709">
        <v>14258.33</v>
      </c>
    </row>
    <row r="710" spans="1:4" x14ac:dyDescent="0.3">
      <c r="A710">
        <v>48</v>
      </c>
      <c r="B710">
        <v>40.880000000000003</v>
      </c>
      <c r="C710">
        <v>7.65</v>
      </c>
      <c r="D710">
        <v>14256.79</v>
      </c>
    </row>
    <row r="711" spans="1:4" x14ac:dyDescent="0.3">
      <c r="A711">
        <v>63</v>
      </c>
      <c r="B711">
        <v>26.22</v>
      </c>
      <c r="C711">
        <v>5.37</v>
      </c>
      <c r="D711">
        <v>14256.19</v>
      </c>
    </row>
    <row r="712" spans="1:4" x14ac:dyDescent="0.3">
      <c r="A712">
        <v>63</v>
      </c>
      <c r="B712">
        <v>25.08</v>
      </c>
      <c r="C712">
        <v>5.75</v>
      </c>
      <c r="D712">
        <v>14254.61</v>
      </c>
    </row>
    <row r="713" spans="1:4" x14ac:dyDescent="0.3">
      <c r="A713">
        <v>61</v>
      </c>
      <c r="B713">
        <v>39.1</v>
      </c>
      <c r="C713">
        <v>6.79</v>
      </c>
      <c r="D713">
        <v>14235.07</v>
      </c>
    </row>
    <row r="714" spans="1:4" x14ac:dyDescent="0.3">
      <c r="A714">
        <v>64</v>
      </c>
      <c r="B714">
        <v>37.905000000000001</v>
      </c>
      <c r="C714">
        <v>7.03</v>
      </c>
      <c r="D714">
        <v>14210.54</v>
      </c>
    </row>
    <row r="715" spans="1:4" x14ac:dyDescent="0.3">
      <c r="A715">
        <v>39</v>
      </c>
      <c r="B715">
        <v>43.35</v>
      </c>
      <c r="C715">
        <v>5.41</v>
      </c>
      <c r="D715">
        <v>14209.4</v>
      </c>
    </row>
    <row r="716" spans="1:4" x14ac:dyDescent="0.3">
      <c r="A716">
        <v>54</v>
      </c>
      <c r="B716">
        <v>36.15</v>
      </c>
      <c r="C716">
        <v>8.0500000000000007</v>
      </c>
      <c r="D716">
        <v>14193.55</v>
      </c>
    </row>
    <row r="717" spans="1:4" x14ac:dyDescent="0.3">
      <c r="A717">
        <v>38</v>
      </c>
      <c r="B717">
        <v>44.98</v>
      </c>
      <c r="C717">
        <v>5.94</v>
      </c>
      <c r="D717">
        <v>14152.46</v>
      </c>
    </row>
    <row r="718" spans="1:4" x14ac:dyDescent="0.3">
      <c r="A718">
        <v>18</v>
      </c>
      <c r="B718">
        <v>38.28</v>
      </c>
      <c r="C718">
        <v>5.51</v>
      </c>
      <c r="D718">
        <v>14133.04</v>
      </c>
    </row>
    <row r="719" spans="1:4" x14ac:dyDescent="0.3">
      <c r="A719">
        <v>61</v>
      </c>
      <c r="B719">
        <v>32.299999999999997</v>
      </c>
      <c r="C719">
        <v>6.55</v>
      </c>
      <c r="D719">
        <v>14119.62</v>
      </c>
    </row>
    <row r="720" spans="1:4" x14ac:dyDescent="0.3">
      <c r="A720">
        <v>46</v>
      </c>
      <c r="B720">
        <v>39.51</v>
      </c>
      <c r="C720">
        <v>5.79</v>
      </c>
      <c r="D720">
        <v>14098.07</v>
      </c>
    </row>
    <row r="721" spans="1:4" x14ac:dyDescent="0.3">
      <c r="A721">
        <v>31</v>
      </c>
      <c r="B721">
        <v>50.46</v>
      </c>
      <c r="C721">
        <v>4.5599999999999996</v>
      </c>
      <c r="D721">
        <v>14081.93</v>
      </c>
    </row>
    <row r="722" spans="1:4" x14ac:dyDescent="0.3">
      <c r="A722">
        <v>62</v>
      </c>
      <c r="B722">
        <v>31.73</v>
      </c>
      <c r="C722">
        <v>7</v>
      </c>
      <c r="D722">
        <v>14043.48</v>
      </c>
    </row>
    <row r="723" spans="1:4" x14ac:dyDescent="0.3">
      <c r="A723">
        <v>59</v>
      </c>
      <c r="B723">
        <v>32.1</v>
      </c>
      <c r="C723">
        <v>6.57</v>
      </c>
      <c r="D723">
        <v>14007.22</v>
      </c>
    </row>
    <row r="724" spans="1:4" x14ac:dyDescent="0.3">
      <c r="A724">
        <v>59</v>
      </c>
      <c r="B724">
        <v>27.83</v>
      </c>
      <c r="C724">
        <v>11.61</v>
      </c>
      <c r="D724">
        <v>14001.29</v>
      </c>
    </row>
    <row r="725" spans="1:4" x14ac:dyDescent="0.3">
      <c r="A725">
        <v>59</v>
      </c>
      <c r="B725">
        <v>27.72</v>
      </c>
      <c r="C725">
        <v>8.16</v>
      </c>
      <c r="D725">
        <v>14001.13</v>
      </c>
    </row>
    <row r="726" spans="1:4" x14ac:dyDescent="0.3">
      <c r="A726">
        <v>63</v>
      </c>
      <c r="B726">
        <v>36.765000000000001</v>
      </c>
      <c r="C726">
        <v>4.4800000000000004</v>
      </c>
      <c r="D726">
        <v>13981.85</v>
      </c>
    </row>
    <row r="727" spans="1:4" x14ac:dyDescent="0.3">
      <c r="A727">
        <v>32</v>
      </c>
      <c r="B727">
        <v>48.36</v>
      </c>
      <c r="C727">
        <v>4.08</v>
      </c>
      <c r="D727">
        <v>13979.45</v>
      </c>
    </row>
    <row r="728" spans="1:4" x14ac:dyDescent="0.3">
      <c r="A728">
        <v>63</v>
      </c>
      <c r="B728">
        <v>31.445</v>
      </c>
      <c r="C728">
        <v>4.4000000000000004</v>
      </c>
      <c r="D728">
        <v>13974.46</v>
      </c>
    </row>
    <row r="729" spans="1:4" x14ac:dyDescent="0.3">
      <c r="A729">
        <v>62</v>
      </c>
      <c r="B729">
        <v>27.55</v>
      </c>
      <c r="C729">
        <v>9.02</v>
      </c>
      <c r="D729">
        <v>13937.67</v>
      </c>
    </row>
    <row r="730" spans="1:4" x14ac:dyDescent="0.3">
      <c r="A730">
        <v>60</v>
      </c>
      <c r="B730">
        <v>33.11</v>
      </c>
      <c r="C730">
        <v>8.06</v>
      </c>
      <c r="D730">
        <v>13919.82</v>
      </c>
    </row>
    <row r="731" spans="1:4" x14ac:dyDescent="0.3">
      <c r="A731">
        <v>63</v>
      </c>
      <c r="B731">
        <v>36.85</v>
      </c>
      <c r="C731">
        <v>6.21</v>
      </c>
      <c r="D731">
        <v>13887.97</v>
      </c>
    </row>
    <row r="732" spans="1:4" x14ac:dyDescent="0.3">
      <c r="A732">
        <v>63</v>
      </c>
      <c r="B732">
        <v>36.299999999999997</v>
      </c>
      <c r="C732">
        <v>5.79</v>
      </c>
      <c r="D732">
        <v>13887.2</v>
      </c>
    </row>
    <row r="733" spans="1:4" x14ac:dyDescent="0.3">
      <c r="A733">
        <v>37</v>
      </c>
      <c r="B733">
        <v>45.34</v>
      </c>
      <c r="C733">
        <v>5.69</v>
      </c>
      <c r="D733">
        <v>13886.4</v>
      </c>
    </row>
    <row r="734" spans="1:4" x14ac:dyDescent="0.3">
      <c r="A734">
        <v>63</v>
      </c>
      <c r="B734">
        <v>31.8</v>
      </c>
      <c r="C734">
        <v>5.36</v>
      </c>
      <c r="D734">
        <v>13880.95</v>
      </c>
    </row>
    <row r="735" spans="1:4" x14ac:dyDescent="0.3">
      <c r="A735">
        <v>44</v>
      </c>
      <c r="B735">
        <v>41.02</v>
      </c>
      <c r="C735">
        <v>11.37</v>
      </c>
      <c r="D735">
        <v>13874.89</v>
      </c>
    </row>
    <row r="736" spans="1:4" x14ac:dyDescent="0.3">
      <c r="A736">
        <v>62</v>
      </c>
      <c r="B736">
        <v>32.68</v>
      </c>
      <c r="C736">
        <v>11.87</v>
      </c>
      <c r="D736">
        <v>13844.8</v>
      </c>
    </row>
    <row r="737" spans="1:4" x14ac:dyDescent="0.3">
      <c r="A737">
        <v>20</v>
      </c>
      <c r="B737">
        <v>21.7</v>
      </c>
      <c r="C737">
        <v>4.9000000000000004</v>
      </c>
      <c r="D737">
        <v>13844.51</v>
      </c>
    </row>
    <row r="738" spans="1:4" x14ac:dyDescent="0.3">
      <c r="A738">
        <v>64</v>
      </c>
      <c r="B738">
        <v>40.479999999999997</v>
      </c>
      <c r="C738">
        <v>6.7</v>
      </c>
      <c r="D738">
        <v>13831.12</v>
      </c>
    </row>
    <row r="739" spans="1:4" x14ac:dyDescent="0.3">
      <c r="A739">
        <v>64</v>
      </c>
      <c r="B739">
        <v>34.5</v>
      </c>
      <c r="C739">
        <v>10.3</v>
      </c>
      <c r="D739">
        <v>13822.8</v>
      </c>
    </row>
    <row r="740" spans="1:4" x14ac:dyDescent="0.3">
      <c r="A740">
        <v>36</v>
      </c>
      <c r="B740">
        <v>45.9</v>
      </c>
      <c r="C740">
        <v>11.14</v>
      </c>
      <c r="D740">
        <v>13819.49</v>
      </c>
    </row>
    <row r="741" spans="1:4" x14ac:dyDescent="0.3">
      <c r="A741">
        <v>56</v>
      </c>
      <c r="B741">
        <v>33.479999999999997</v>
      </c>
      <c r="C741">
        <v>4.74</v>
      </c>
      <c r="D741">
        <v>13801.61</v>
      </c>
    </row>
    <row r="742" spans="1:4" x14ac:dyDescent="0.3">
      <c r="A742">
        <v>63</v>
      </c>
      <c r="B742">
        <v>28.31</v>
      </c>
      <c r="C742">
        <v>5.96</v>
      </c>
      <c r="D742">
        <v>13770.1</v>
      </c>
    </row>
    <row r="743" spans="1:4" x14ac:dyDescent="0.3">
      <c r="A743">
        <v>18</v>
      </c>
      <c r="B743">
        <v>21.565000000000001</v>
      </c>
      <c r="C743">
        <v>4.95</v>
      </c>
      <c r="D743">
        <v>13747.87</v>
      </c>
    </row>
    <row r="744" spans="1:4" x14ac:dyDescent="0.3">
      <c r="A744">
        <v>53</v>
      </c>
      <c r="B744">
        <v>35.590000000000003</v>
      </c>
      <c r="C744">
        <v>5.21</v>
      </c>
      <c r="D744">
        <v>13746.74</v>
      </c>
    </row>
    <row r="745" spans="1:4" x14ac:dyDescent="0.3">
      <c r="A745">
        <v>37</v>
      </c>
      <c r="B745">
        <v>43.44</v>
      </c>
      <c r="C745">
        <v>4.8600000000000003</v>
      </c>
      <c r="D745">
        <v>13726.21</v>
      </c>
    </row>
    <row r="746" spans="1:4" x14ac:dyDescent="0.3">
      <c r="A746">
        <v>41</v>
      </c>
      <c r="B746">
        <v>21.754999999999999</v>
      </c>
      <c r="C746">
        <v>7.79</v>
      </c>
      <c r="D746">
        <v>13725.47</v>
      </c>
    </row>
    <row r="747" spans="1:4" x14ac:dyDescent="0.3">
      <c r="A747">
        <v>36</v>
      </c>
      <c r="B747">
        <v>44.55</v>
      </c>
      <c r="C747">
        <v>7.12</v>
      </c>
      <c r="D747">
        <v>13714.55</v>
      </c>
    </row>
    <row r="748" spans="1:4" x14ac:dyDescent="0.3">
      <c r="A748">
        <v>37</v>
      </c>
      <c r="B748">
        <v>43.32</v>
      </c>
      <c r="C748">
        <v>4.67</v>
      </c>
      <c r="D748">
        <v>13685.51</v>
      </c>
    </row>
    <row r="749" spans="1:4" x14ac:dyDescent="0.3">
      <c r="A749">
        <v>59</v>
      </c>
      <c r="B749">
        <v>31.23</v>
      </c>
      <c r="C749">
        <v>9.1199999999999992</v>
      </c>
      <c r="D749">
        <v>13677.68</v>
      </c>
    </row>
    <row r="750" spans="1:4" x14ac:dyDescent="0.3">
      <c r="A750">
        <v>38</v>
      </c>
      <c r="B750">
        <v>42.81</v>
      </c>
      <c r="C750">
        <v>4.1500000000000004</v>
      </c>
      <c r="D750">
        <v>13638.06</v>
      </c>
    </row>
    <row r="751" spans="1:4" x14ac:dyDescent="0.3">
      <c r="A751">
        <v>61</v>
      </c>
      <c r="B751">
        <v>35.909999999999997</v>
      </c>
      <c r="C751">
        <v>6.72</v>
      </c>
      <c r="D751">
        <v>13635.64</v>
      </c>
    </row>
    <row r="752" spans="1:4" x14ac:dyDescent="0.3">
      <c r="A752">
        <v>53</v>
      </c>
      <c r="B752">
        <v>36.65</v>
      </c>
      <c r="C752">
        <v>5.01</v>
      </c>
      <c r="D752">
        <v>13622.01</v>
      </c>
    </row>
    <row r="753" spans="1:4" x14ac:dyDescent="0.3">
      <c r="A753">
        <v>61</v>
      </c>
      <c r="B753">
        <v>22.04</v>
      </c>
      <c r="C753">
        <v>10.9</v>
      </c>
      <c r="D753">
        <v>13616.36</v>
      </c>
    </row>
    <row r="754" spans="1:4" x14ac:dyDescent="0.3">
      <c r="A754">
        <v>58</v>
      </c>
      <c r="B754">
        <v>31.824999999999999</v>
      </c>
      <c r="C754">
        <v>5.52</v>
      </c>
      <c r="D754">
        <v>13607.37</v>
      </c>
    </row>
    <row r="755" spans="1:4" x14ac:dyDescent="0.3">
      <c r="A755">
        <v>30</v>
      </c>
      <c r="B755">
        <v>53.58</v>
      </c>
      <c r="C755">
        <v>4.55</v>
      </c>
      <c r="D755">
        <v>13588.17</v>
      </c>
    </row>
    <row r="756" spans="1:4" x14ac:dyDescent="0.3">
      <c r="A756">
        <v>54</v>
      </c>
      <c r="B756">
        <v>34.299999999999997</v>
      </c>
      <c r="C756">
        <v>11.76</v>
      </c>
      <c r="D756">
        <v>13566.04</v>
      </c>
    </row>
    <row r="757" spans="1:4" x14ac:dyDescent="0.3">
      <c r="A757">
        <v>62</v>
      </c>
      <c r="B757">
        <v>32.11</v>
      </c>
      <c r="C757">
        <v>7.06</v>
      </c>
      <c r="D757">
        <v>13555</v>
      </c>
    </row>
    <row r="758" spans="1:4" x14ac:dyDescent="0.3">
      <c r="A758">
        <v>59</v>
      </c>
      <c r="B758">
        <v>31.78</v>
      </c>
      <c r="C758">
        <v>11.35</v>
      </c>
      <c r="D758">
        <v>13511.28</v>
      </c>
    </row>
    <row r="759" spans="1:4" x14ac:dyDescent="0.3">
      <c r="A759">
        <v>32</v>
      </c>
      <c r="B759">
        <v>46.89</v>
      </c>
      <c r="C759">
        <v>5.52</v>
      </c>
      <c r="D759">
        <v>13480.83</v>
      </c>
    </row>
    <row r="760" spans="1:4" x14ac:dyDescent="0.3">
      <c r="A760">
        <v>47</v>
      </c>
      <c r="B760">
        <v>39.35</v>
      </c>
      <c r="C760">
        <v>7.86</v>
      </c>
      <c r="D760">
        <v>13472.19</v>
      </c>
    </row>
    <row r="761" spans="1:4" x14ac:dyDescent="0.3">
      <c r="A761">
        <v>62</v>
      </c>
      <c r="B761">
        <v>39.200000000000003</v>
      </c>
      <c r="C761">
        <v>11.38</v>
      </c>
      <c r="D761">
        <v>13470.86</v>
      </c>
    </row>
    <row r="762" spans="1:4" x14ac:dyDescent="0.3">
      <c r="A762">
        <v>62</v>
      </c>
      <c r="B762">
        <v>39.159999999999997</v>
      </c>
      <c r="C762">
        <v>10.48</v>
      </c>
      <c r="D762">
        <v>13470.8</v>
      </c>
    </row>
    <row r="763" spans="1:4" x14ac:dyDescent="0.3">
      <c r="A763">
        <v>37</v>
      </c>
      <c r="B763">
        <v>44.1</v>
      </c>
      <c r="C763">
        <v>5.04</v>
      </c>
      <c r="D763">
        <v>13465.8</v>
      </c>
    </row>
    <row r="764" spans="1:4" x14ac:dyDescent="0.3">
      <c r="A764">
        <v>62</v>
      </c>
      <c r="B764">
        <v>33.200000000000003</v>
      </c>
      <c r="C764">
        <v>9.06</v>
      </c>
      <c r="D764">
        <v>13462.52</v>
      </c>
    </row>
    <row r="765" spans="1:4" x14ac:dyDescent="0.3">
      <c r="A765">
        <v>62</v>
      </c>
      <c r="B765">
        <v>29.92</v>
      </c>
      <c r="C765">
        <v>11.07</v>
      </c>
      <c r="D765">
        <v>13457.96</v>
      </c>
    </row>
    <row r="766" spans="1:4" x14ac:dyDescent="0.3">
      <c r="A766">
        <v>62</v>
      </c>
      <c r="B766">
        <v>25</v>
      </c>
      <c r="C766">
        <v>10.45</v>
      </c>
      <c r="D766">
        <v>13451.12</v>
      </c>
    </row>
    <row r="767" spans="1:4" x14ac:dyDescent="0.3">
      <c r="A767">
        <v>47</v>
      </c>
      <c r="B767">
        <v>38.869999999999997</v>
      </c>
      <c r="C767">
        <v>8.6300000000000008</v>
      </c>
      <c r="D767">
        <v>13440.7</v>
      </c>
    </row>
    <row r="768" spans="1:4" x14ac:dyDescent="0.3">
      <c r="A768">
        <v>56</v>
      </c>
      <c r="B768">
        <v>32.299999999999997</v>
      </c>
      <c r="C768">
        <v>5.28</v>
      </c>
      <c r="D768">
        <v>13430.27</v>
      </c>
    </row>
    <row r="769" spans="1:4" x14ac:dyDescent="0.3">
      <c r="A769">
        <v>61</v>
      </c>
      <c r="B769">
        <v>31.16</v>
      </c>
      <c r="C769">
        <v>7.49</v>
      </c>
      <c r="D769">
        <v>13429.04</v>
      </c>
    </row>
    <row r="770" spans="1:4" x14ac:dyDescent="0.3">
      <c r="A770">
        <v>28</v>
      </c>
      <c r="B770">
        <v>54.59</v>
      </c>
      <c r="C770">
        <v>4.2699999999999996</v>
      </c>
      <c r="D770">
        <v>13417.05</v>
      </c>
    </row>
    <row r="771" spans="1:4" x14ac:dyDescent="0.3">
      <c r="A771">
        <v>61</v>
      </c>
      <c r="B771">
        <v>21.09</v>
      </c>
      <c r="C771">
        <v>9.2200000000000006</v>
      </c>
      <c r="D771">
        <v>13415.04</v>
      </c>
    </row>
    <row r="772" spans="1:4" x14ac:dyDescent="0.3">
      <c r="A772">
        <v>30</v>
      </c>
      <c r="B772">
        <v>52.41</v>
      </c>
      <c r="C772">
        <v>5.99</v>
      </c>
      <c r="D772">
        <v>13412.97</v>
      </c>
    </row>
    <row r="773" spans="1:4" x14ac:dyDescent="0.3">
      <c r="A773">
        <v>63</v>
      </c>
      <c r="B773">
        <v>41.47</v>
      </c>
      <c r="C773">
        <v>5.86</v>
      </c>
      <c r="D773">
        <v>13405.39</v>
      </c>
    </row>
    <row r="774" spans="1:4" x14ac:dyDescent="0.3">
      <c r="A774">
        <v>63</v>
      </c>
      <c r="B774">
        <v>33.1</v>
      </c>
      <c r="C774">
        <v>5.19</v>
      </c>
      <c r="D774">
        <v>13393.76</v>
      </c>
    </row>
    <row r="775" spans="1:4" x14ac:dyDescent="0.3">
      <c r="A775">
        <v>63</v>
      </c>
      <c r="B775">
        <v>30.8</v>
      </c>
      <c r="C775">
        <v>4.37</v>
      </c>
      <c r="D775">
        <v>13390.56</v>
      </c>
    </row>
    <row r="776" spans="1:4" x14ac:dyDescent="0.3">
      <c r="A776">
        <v>39</v>
      </c>
      <c r="B776">
        <v>42.06</v>
      </c>
      <c r="C776">
        <v>5.32</v>
      </c>
      <c r="D776">
        <v>13383.67</v>
      </c>
    </row>
    <row r="777" spans="1:4" x14ac:dyDescent="0.3">
      <c r="A777">
        <v>43</v>
      </c>
      <c r="B777">
        <v>39.270000000000003</v>
      </c>
      <c r="C777">
        <v>5.64</v>
      </c>
      <c r="D777">
        <v>13377.41</v>
      </c>
    </row>
    <row r="778" spans="1:4" x14ac:dyDescent="0.3">
      <c r="A778">
        <v>58</v>
      </c>
      <c r="B778">
        <v>30.71</v>
      </c>
      <c r="C778">
        <v>5.59</v>
      </c>
      <c r="D778">
        <v>13375.76</v>
      </c>
    </row>
    <row r="779" spans="1:4" x14ac:dyDescent="0.3">
      <c r="A779">
        <v>32</v>
      </c>
      <c r="B779">
        <v>47.19</v>
      </c>
      <c r="C779">
        <v>5.29</v>
      </c>
      <c r="D779">
        <v>13360.94</v>
      </c>
    </row>
    <row r="780" spans="1:4" x14ac:dyDescent="0.3">
      <c r="A780">
        <v>62</v>
      </c>
      <c r="B780">
        <v>30.02</v>
      </c>
      <c r="C780">
        <v>6.65</v>
      </c>
      <c r="D780">
        <v>13352.1</v>
      </c>
    </row>
    <row r="781" spans="1:4" x14ac:dyDescent="0.3">
      <c r="A781">
        <v>46</v>
      </c>
      <c r="B781">
        <v>37.909999999999997</v>
      </c>
      <c r="C781">
        <v>5.68</v>
      </c>
      <c r="D781">
        <v>13333.71</v>
      </c>
    </row>
    <row r="782" spans="1:4" x14ac:dyDescent="0.3">
      <c r="A782">
        <v>28</v>
      </c>
      <c r="B782">
        <v>54.61</v>
      </c>
      <c r="C782">
        <v>4.49</v>
      </c>
      <c r="D782">
        <v>13292.52</v>
      </c>
    </row>
    <row r="783" spans="1:4" x14ac:dyDescent="0.3">
      <c r="A783">
        <v>60</v>
      </c>
      <c r="B783">
        <v>36.005000000000003</v>
      </c>
      <c r="C783">
        <v>6.9</v>
      </c>
      <c r="D783">
        <v>13228.85</v>
      </c>
    </row>
    <row r="784" spans="1:4" x14ac:dyDescent="0.3">
      <c r="A784">
        <v>60</v>
      </c>
      <c r="B784">
        <v>28.7</v>
      </c>
      <c r="C784">
        <v>11.52</v>
      </c>
      <c r="D784">
        <v>13224.69</v>
      </c>
    </row>
    <row r="785" spans="1:4" x14ac:dyDescent="0.3">
      <c r="A785">
        <v>57</v>
      </c>
      <c r="B785">
        <v>34.295000000000002</v>
      </c>
      <c r="C785">
        <v>11.24</v>
      </c>
      <c r="D785">
        <v>13224.06</v>
      </c>
    </row>
    <row r="786" spans="1:4" x14ac:dyDescent="0.3">
      <c r="A786">
        <v>60</v>
      </c>
      <c r="B786">
        <v>27.55</v>
      </c>
      <c r="C786">
        <v>10.98</v>
      </c>
      <c r="D786">
        <v>13217.09</v>
      </c>
    </row>
    <row r="787" spans="1:4" x14ac:dyDescent="0.3">
      <c r="A787">
        <v>40</v>
      </c>
      <c r="B787">
        <v>40.700000000000003</v>
      </c>
      <c r="C787">
        <v>5.42</v>
      </c>
      <c r="D787">
        <v>13214.43</v>
      </c>
    </row>
    <row r="788" spans="1:4" x14ac:dyDescent="0.3">
      <c r="A788">
        <v>60</v>
      </c>
      <c r="B788">
        <v>18.335000000000001</v>
      </c>
      <c r="C788">
        <v>10.97</v>
      </c>
      <c r="D788">
        <v>13204.29</v>
      </c>
    </row>
    <row r="789" spans="1:4" x14ac:dyDescent="0.3">
      <c r="A789">
        <v>61</v>
      </c>
      <c r="B789">
        <v>33.914999999999999</v>
      </c>
      <c r="C789">
        <v>9.56</v>
      </c>
      <c r="D789">
        <v>13143.86</v>
      </c>
    </row>
    <row r="790" spans="1:4" x14ac:dyDescent="0.3">
      <c r="A790">
        <v>61</v>
      </c>
      <c r="B790">
        <v>33.534999999999997</v>
      </c>
      <c r="C790">
        <v>9.4</v>
      </c>
      <c r="D790">
        <v>13143.34</v>
      </c>
    </row>
    <row r="791" spans="1:4" x14ac:dyDescent="0.3">
      <c r="A791">
        <v>61</v>
      </c>
      <c r="B791">
        <v>23.655000000000001</v>
      </c>
      <c r="C791">
        <v>8.48</v>
      </c>
      <c r="D791">
        <v>13129.6</v>
      </c>
    </row>
    <row r="792" spans="1:4" x14ac:dyDescent="0.3">
      <c r="A792">
        <v>23</v>
      </c>
      <c r="B792">
        <v>28</v>
      </c>
      <c r="C792">
        <v>5.57</v>
      </c>
      <c r="D792">
        <v>13126.68</v>
      </c>
    </row>
    <row r="793" spans="1:4" x14ac:dyDescent="0.3">
      <c r="A793">
        <v>59</v>
      </c>
      <c r="B793">
        <v>30.23</v>
      </c>
      <c r="C793">
        <v>6.94</v>
      </c>
      <c r="D793">
        <v>13116.84</v>
      </c>
    </row>
    <row r="794" spans="1:4" x14ac:dyDescent="0.3">
      <c r="A794">
        <v>30</v>
      </c>
      <c r="B794">
        <v>51.14</v>
      </c>
      <c r="C794">
        <v>4.05</v>
      </c>
      <c r="D794">
        <v>13113.51</v>
      </c>
    </row>
    <row r="795" spans="1:4" x14ac:dyDescent="0.3">
      <c r="A795">
        <v>60</v>
      </c>
      <c r="B795">
        <v>24.32</v>
      </c>
      <c r="C795">
        <v>10.220000000000001</v>
      </c>
      <c r="D795">
        <v>13112.6</v>
      </c>
    </row>
    <row r="796" spans="1:4" x14ac:dyDescent="0.3">
      <c r="A796">
        <v>51</v>
      </c>
      <c r="B796">
        <v>38.06</v>
      </c>
      <c r="C796">
        <v>9.24</v>
      </c>
      <c r="D796">
        <v>13110.79</v>
      </c>
    </row>
    <row r="797" spans="1:4" x14ac:dyDescent="0.3">
      <c r="A797">
        <v>44</v>
      </c>
      <c r="B797">
        <v>37.700000000000003</v>
      </c>
      <c r="C797">
        <v>8.6</v>
      </c>
      <c r="D797">
        <v>13101.74</v>
      </c>
    </row>
    <row r="798" spans="1:4" x14ac:dyDescent="0.3">
      <c r="A798">
        <v>61</v>
      </c>
      <c r="B798">
        <v>44</v>
      </c>
      <c r="C798">
        <v>9.32</v>
      </c>
      <c r="D798">
        <v>13063.88</v>
      </c>
    </row>
    <row r="799" spans="1:4" x14ac:dyDescent="0.3">
      <c r="A799">
        <v>37</v>
      </c>
      <c r="B799">
        <v>41.45</v>
      </c>
      <c r="C799">
        <v>6.12</v>
      </c>
      <c r="D799">
        <v>13051.22</v>
      </c>
    </row>
    <row r="800" spans="1:4" x14ac:dyDescent="0.3">
      <c r="A800">
        <v>55</v>
      </c>
      <c r="B800">
        <v>25.364999999999998</v>
      </c>
      <c r="C800">
        <v>9.19</v>
      </c>
      <c r="D800">
        <v>13047.33</v>
      </c>
    </row>
    <row r="801" spans="1:4" x14ac:dyDescent="0.3">
      <c r="A801">
        <v>53</v>
      </c>
      <c r="B801">
        <v>34.56</v>
      </c>
      <c r="C801">
        <v>5.84</v>
      </c>
      <c r="D801">
        <v>13044.41</v>
      </c>
    </row>
    <row r="802" spans="1:4" x14ac:dyDescent="0.3">
      <c r="A802">
        <v>61</v>
      </c>
      <c r="B802">
        <v>28.2</v>
      </c>
      <c r="C802">
        <v>7.19</v>
      </c>
      <c r="D802">
        <v>13041.92</v>
      </c>
    </row>
    <row r="803" spans="1:4" x14ac:dyDescent="0.3">
      <c r="A803">
        <v>57</v>
      </c>
      <c r="B803">
        <v>30.43</v>
      </c>
      <c r="C803">
        <v>9.39</v>
      </c>
      <c r="D803">
        <v>13023.93</v>
      </c>
    </row>
    <row r="804" spans="1:4" x14ac:dyDescent="0.3">
      <c r="A804">
        <v>58</v>
      </c>
      <c r="B804">
        <v>32.395000000000003</v>
      </c>
      <c r="C804">
        <v>4.2699999999999996</v>
      </c>
      <c r="D804">
        <v>13019.16</v>
      </c>
    </row>
    <row r="805" spans="1:4" x14ac:dyDescent="0.3">
      <c r="A805">
        <v>60</v>
      </c>
      <c r="B805">
        <v>24.035</v>
      </c>
      <c r="C805">
        <v>11.71</v>
      </c>
      <c r="D805">
        <v>13012.21</v>
      </c>
    </row>
    <row r="806" spans="1:4" x14ac:dyDescent="0.3">
      <c r="A806">
        <v>50</v>
      </c>
      <c r="B806">
        <v>37.119999999999997</v>
      </c>
      <c r="C806">
        <v>5.29</v>
      </c>
      <c r="D806">
        <v>13010.86</v>
      </c>
    </row>
    <row r="807" spans="1:4" x14ac:dyDescent="0.3">
      <c r="A807">
        <v>53</v>
      </c>
      <c r="B807">
        <v>34.840000000000003</v>
      </c>
      <c r="C807">
        <v>6</v>
      </c>
      <c r="D807">
        <v>13008.07</v>
      </c>
    </row>
    <row r="808" spans="1:4" x14ac:dyDescent="0.3">
      <c r="A808">
        <v>60</v>
      </c>
      <c r="B808">
        <v>29.53</v>
      </c>
      <c r="C808">
        <v>10.64</v>
      </c>
      <c r="D808">
        <v>13004.95</v>
      </c>
    </row>
    <row r="809" spans="1:4" x14ac:dyDescent="0.3">
      <c r="A809">
        <v>41</v>
      </c>
      <c r="B809">
        <v>42.51</v>
      </c>
      <c r="C809">
        <v>8.2100000000000009</v>
      </c>
      <c r="D809">
        <v>13002.91</v>
      </c>
    </row>
    <row r="810" spans="1:4" x14ac:dyDescent="0.3">
      <c r="A810">
        <v>43</v>
      </c>
      <c r="B810">
        <v>38.14</v>
      </c>
      <c r="C810">
        <v>5.58</v>
      </c>
      <c r="D810">
        <v>12994.12</v>
      </c>
    </row>
    <row r="811" spans="1:4" x14ac:dyDescent="0.3">
      <c r="A811">
        <v>62</v>
      </c>
      <c r="B811">
        <v>39.93</v>
      </c>
      <c r="C811">
        <v>8.75</v>
      </c>
      <c r="D811">
        <v>12982.87</v>
      </c>
    </row>
    <row r="812" spans="1:4" x14ac:dyDescent="0.3">
      <c r="A812">
        <v>62</v>
      </c>
      <c r="B812">
        <v>38.83</v>
      </c>
      <c r="C812">
        <v>11.86</v>
      </c>
      <c r="D812">
        <v>12981.35</v>
      </c>
    </row>
    <row r="813" spans="1:4" x14ac:dyDescent="0.3">
      <c r="A813">
        <v>62</v>
      </c>
      <c r="B813">
        <v>37.4</v>
      </c>
      <c r="C813">
        <v>11.46</v>
      </c>
      <c r="D813">
        <v>12979.36</v>
      </c>
    </row>
    <row r="814" spans="1:4" x14ac:dyDescent="0.3">
      <c r="A814">
        <v>62</v>
      </c>
      <c r="B814">
        <v>21.4</v>
      </c>
      <c r="C814">
        <v>9.0299999999999994</v>
      </c>
      <c r="D814">
        <v>12957.12</v>
      </c>
    </row>
    <row r="815" spans="1:4" x14ac:dyDescent="0.3">
      <c r="A815">
        <v>61</v>
      </c>
      <c r="B815">
        <v>38.380000000000003</v>
      </c>
      <c r="C815">
        <v>8.26</v>
      </c>
      <c r="D815">
        <v>12950.07</v>
      </c>
    </row>
    <row r="816" spans="1:4" x14ac:dyDescent="0.3">
      <c r="A816">
        <v>56</v>
      </c>
      <c r="B816">
        <v>33.659999999999997</v>
      </c>
      <c r="C816">
        <v>5.42</v>
      </c>
      <c r="D816">
        <v>12949.16</v>
      </c>
    </row>
    <row r="817" spans="1:4" x14ac:dyDescent="0.3">
      <c r="A817">
        <v>59</v>
      </c>
      <c r="B817">
        <v>31.79</v>
      </c>
      <c r="C817">
        <v>11.33</v>
      </c>
      <c r="D817">
        <v>12928.79</v>
      </c>
    </row>
    <row r="818" spans="1:4" x14ac:dyDescent="0.3">
      <c r="A818">
        <v>59</v>
      </c>
      <c r="B818">
        <v>29.7</v>
      </c>
      <c r="C818">
        <v>7.69</v>
      </c>
      <c r="D818">
        <v>12925.89</v>
      </c>
    </row>
    <row r="819" spans="1:4" x14ac:dyDescent="0.3">
      <c r="A819">
        <v>59</v>
      </c>
      <c r="B819">
        <v>25.46</v>
      </c>
      <c r="C819">
        <v>8.77</v>
      </c>
      <c r="D819">
        <v>12913.99</v>
      </c>
    </row>
    <row r="820" spans="1:4" x14ac:dyDescent="0.3">
      <c r="A820">
        <v>18</v>
      </c>
      <c r="B820">
        <v>39.14</v>
      </c>
      <c r="C820">
        <v>4.91</v>
      </c>
      <c r="D820">
        <v>12890.06</v>
      </c>
    </row>
    <row r="821" spans="1:4" x14ac:dyDescent="0.3">
      <c r="A821">
        <v>38</v>
      </c>
      <c r="B821">
        <v>41.2</v>
      </c>
      <c r="C821">
        <v>4.95</v>
      </c>
      <c r="D821">
        <v>12870.31</v>
      </c>
    </row>
    <row r="822" spans="1:4" x14ac:dyDescent="0.3">
      <c r="A822">
        <v>59</v>
      </c>
      <c r="B822">
        <v>28.81</v>
      </c>
      <c r="C822">
        <v>10.8</v>
      </c>
      <c r="D822">
        <v>12856.84</v>
      </c>
    </row>
    <row r="823" spans="1:4" x14ac:dyDescent="0.3">
      <c r="A823">
        <v>49</v>
      </c>
      <c r="B823">
        <v>37.409999999999997</v>
      </c>
      <c r="C823">
        <v>7.21</v>
      </c>
      <c r="D823">
        <v>12852.37</v>
      </c>
    </row>
    <row r="824" spans="1:4" x14ac:dyDescent="0.3">
      <c r="A824">
        <v>29</v>
      </c>
      <c r="B824">
        <v>52.54</v>
      </c>
      <c r="C824">
        <v>5.12</v>
      </c>
      <c r="D824">
        <v>12847.24</v>
      </c>
    </row>
    <row r="825" spans="1:4" x14ac:dyDescent="0.3">
      <c r="A825">
        <v>18</v>
      </c>
      <c r="B825">
        <v>17.29</v>
      </c>
      <c r="C825">
        <v>4.62</v>
      </c>
      <c r="D825">
        <v>12829.46</v>
      </c>
    </row>
    <row r="826" spans="1:4" x14ac:dyDescent="0.3">
      <c r="A826">
        <v>55</v>
      </c>
      <c r="B826">
        <v>31.74</v>
      </c>
      <c r="C826">
        <v>7.68</v>
      </c>
      <c r="D826">
        <v>12823.25</v>
      </c>
    </row>
    <row r="827" spans="1:4" x14ac:dyDescent="0.3">
      <c r="A827">
        <v>59</v>
      </c>
      <c r="B827">
        <v>26.504999999999999</v>
      </c>
      <c r="C827">
        <v>6.79</v>
      </c>
      <c r="D827">
        <v>12815.44</v>
      </c>
    </row>
    <row r="828" spans="1:4" x14ac:dyDescent="0.3">
      <c r="A828">
        <v>44</v>
      </c>
      <c r="B828">
        <v>36.479999999999997</v>
      </c>
      <c r="C828">
        <v>11.09</v>
      </c>
      <c r="D828">
        <v>12797.21</v>
      </c>
    </row>
    <row r="829" spans="1:4" x14ac:dyDescent="0.3">
      <c r="A829">
        <v>39</v>
      </c>
      <c r="B829">
        <v>39.159999999999997</v>
      </c>
      <c r="C829">
        <v>5.24</v>
      </c>
      <c r="D829">
        <v>12788.18</v>
      </c>
    </row>
    <row r="830" spans="1:4" x14ac:dyDescent="0.3">
      <c r="A830">
        <v>59</v>
      </c>
      <c r="B830">
        <v>28.22</v>
      </c>
      <c r="C830">
        <v>7.51</v>
      </c>
      <c r="D830">
        <v>12788.03</v>
      </c>
    </row>
    <row r="831" spans="1:4" x14ac:dyDescent="0.3">
      <c r="A831">
        <v>50</v>
      </c>
      <c r="B831">
        <v>35</v>
      </c>
      <c r="C831">
        <v>4.13</v>
      </c>
      <c r="D831">
        <v>12776.05</v>
      </c>
    </row>
    <row r="832" spans="1:4" x14ac:dyDescent="0.3">
      <c r="A832">
        <v>47</v>
      </c>
      <c r="B832">
        <v>36.24</v>
      </c>
      <c r="C832">
        <v>8.3800000000000008</v>
      </c>
      <c r="D832">
        <v>12770.27</v>
      </c>
    </row>
    <row r="833" spans="1:4" x14ac:dyDescent="0.3">
      <c r="A833">
        <v>60</v>
      </c>
      <c r="B833">
        <v>36.954999999999998</v>
      </c>
      <c r="C833">
        <v>8.07</v>
      </c>
      <c r="D833">
        <v>12741.17</v>
      </c>
    </row>
    <row r="834" spans="1:4" x14ac:dyDescent="0.3">
      <c r="A834">
        <v>60</v>
      </c>
      <c r="B834">
        <v>29.64</v>
      </c>
      <c r="C834">
        <v>8.9499999999999993</v>
      </c>
      <c r="D834">
        <v>12731</v>
      </c>
    </row>
    <row r="835" spans="1:4" x14ac:dyDescent="0.3">
      <c r="A835">
        <v>34</v>
      </c>
      <c r="B835">
        <v>42.74</v>
      </c>
      <c r="C835">
        <v>6.31</v>
      </c>
      <c r="D835">
        <v>12718.21</v>
      </c>
    </row>
    <row r="836" spans="1:4" x14ac:dyDescent="0.3">
      <c r="A836">
        <v>52</v>
      </c>
      <c r="B836">
        <v>36.130000000000003</v>
      </c>
      <c r="C836">
        <v>7.19</v>
      </c>
      <c r="D836">
        <v>12713</v>
      </c>
    </row>
    <row r="837" spans="1:4" x14ac:dyDescent="0.3">
      <c r="A837">
        <v>58</v>
      </c>
      <c r="B837">
        <v>31.55</v>
      </c>
      <c r="C837">
        <v>6.11</v>
      </c>
      <c r="D837">
        <v>12700.63</v>
      </c>
    </row>
    <row r="838" spans="1:4" x14ac:dyDescent="0.3">
      <c r="A838">
        <v>30</v>
      </c>
      <c r="B838">
        <v>52.75</v>
      </c>
      <c r="C838">
        <v>6.02</v>
      </c>
      <c r="D838">
        <v>12699.56</v>
      </c>
    </row>
    <row r="839" spans="1:4" x14ac:dyDescent="0.3">
      <c r="A839">
        <v>48</v>
      </c>
      <c r="B839">
        <v>36.67</v>
      </c>
      <c r="C839">
        <v>11.86</v>
      </c>
      <c r="D839">
        <v>12697.48</v>
      </c>
    </row>
    <row r="840" spans="1:4" x14ac:dyDescent="0.3">
      <c r="A840">
        <v>60</v>
      </c>
      <c r="B840">
        <v>38.06</v>
      </c>
      <c r="C840">
        <v>8.25</v>
      </c>
      <c r="D840">
        <v>12648.7</v>
      </c>
    </row>
    <row r="841" spans="1:4" x14ac:dyDescent="0.3">
      <c r="A841">
        <v>57</v>
      </c>
      <c r="B841">
        <v>38</v>
      </c>
      <c r="C841">
        <v>8.1300000000000008</v>
      </c>
      <c r="D841">
        <v>12646.21</v>
      </c>
    </row>
    <row r="842" spans="1:4" x14ac:dyDescent="0.3">
      <c r="A842">
        <v>60</v>
      </c>
      <c r="B842">
        <v>35.1</v>
      </c>
      <c r="C842">
        <v>10.1</v>
      </c>
      <c r="D842">
        <v>12644.59</v>
      </c>
    </row>
    <row r="843" spans="1:4" x14ac:dyDescent="0.3">
      <c r="A843">
        <v>56</v>
      </c>
      <c r="B843">
        <v>33.82</v>
      </c>
      <c r="C843">
        <v>5.89</v>
      </c>
      <c r="D843">
        <v>12643.38</v>
      </c>
    </row>
    <row r="844" spans="1:4" x14ac:dyDescent="0.3">
      <c r="A844">
        <v>50</v>
      </c>
      <c r="B844">
        <v>37.43</v>
      </c>
      <c r="C844">
        <v>4.97</v>
      </c>
      <c r="D844">
        <v>12640.24</v>
      </c>
    </row>
    <row r="845" spans="1:4" x14ac:dyDescent="0.3">
      <c r="A845">
        <v>60</v>
      </c>
      <c r="B845">
        <v>30.5</v>
      </c>
      <c r="C845">
        <v>9.9</v>
      </c>
      <c r="D845">
        <v>12638.2</v>
      </c>
    </row>
    <row r="846" spans="1:4" x14ac:dyDescent="0.3">
      <c r="A846">
        <v>60</v>
      </c>
      <c r="B846">
        <v>24.53</v>
      </c>
      <c r="C846">
        <v>9.0500000000000007</v>
      </c>
      <c r="D846">
        <v>12629.9</v>
      </c>
    </row>
    <row r="847" spans="1:4" x14ac:dyDescent="0.3">
      <c r="A847">
        <v>57</v>
      </c>
      <c r="B847">
        <v>25.74</v>
      </c>
      <c r="C847">
        <v>10.93</v>
      </c>
      <c r="D847">
        <v>12629.17</v>
      </c>
    </row>
    <row r="848" spans="1:4" x14ac:dyDescent="0.3">
      <c r="A848">
        <v>52</v>
      </c>
      <c r="B848">
        <v>34.08</v>
      </c>
      <c r="C848">
        <v>7.58</v>
      </c>
      <c r="D848">
        <v>12624.74</v>
      </c>
    </row>
    <row r="849" spans="1:4" x14ac:dyDescent="0.3">
      <c r="A849">
        <v>59</v>
      </c>
      <c r="B849">
        <v>31.35</v>
      </c>
      <c r="C849">
        <v>11</v>
      </c>
      <c r="D849">
        <v>12622.18</v>
      </c>
    </row>
    <row r="850" spans="1:4" x14ac:dyDescent="0.3">
      <c r="A850">
        <v>24</v>
      </c>
      <c r="B850">
        <v>26.79</v>
      </c>
      <c r="C850">
        <v>5.0599999999999996</v>
      </c>
      <c r="D850">
        <v>12609.89</v>
      </c>
    </row>
    <row r="851" spans="1:4" x14ac:dyDescent="0.3">
      <c r="A851">
        <v>34</v>
      </c>
      <c r="B851">
        <v>42.78</v>
      </c>
      <c r="C851">
        <v>6.11</v>
      </c>
      <c r="D851">
        <v>12600.46</v>
      </c>
    </row>
    <row r="852" spans="1:4" x14ac:dyDescent="0.3">
      <c r="A852">
        <v>52</v>
      </c>
      <c r="B852">
        <v>46.75</v>
      </c>
      <c r="C852">
        <v>6.66</v>
      </c>
      <c r="D852">
        <v>12592.53</v>
      </c>
    </row>
    <row r="853" spans="1:4" x14ac:dyDescent="0.3">
      <c r="A853">
        <v>53</v>
      </c>
      <c r="B853">
        <v>32.15</v>
      </c>
      <c r="C853">
        <v>4.0199999999999996</v>
      </c>
      <c r="D853">
        <v>12579.92</v>
      </c>
    </row>
    <row r="854" spans="1:4" x14ac:dyDescent="0.3">
      <c r="A854">
        <v>61</v>
      </c>
      <c r="B854">
        <v>43.4</v>
      </c>
      <c r="C854">
        <v>8.81</v>
      </c>
      <c r="D854">
        <v>12574.05</v>
      </c>
    </row>
    <row r="855" spans="1:4" x14ac:dyDescent="0.3">
      <c r="A855">
        <v>61</v>
      </c>
      <c r="B855">
        <v>31.57</v>
      </c>
      <c r="C855">
        <v>7.92</v>
      </c>
      <c r="D855">
        <v>12557.61</v>
      </c>
    </row>
    <row r="856" spans="1:4" x14ac:dyDescent="0.3">
      <c r="A856">
        <v>60</v>
      </c>
      <c r="B856">
        <v>24.32</v>
      </c>
      <c r="C856">
        <v>7.48</v>
      </c>
      <c r="D856">
        <v>12523.6</v>
      </c>
    </row>
    <row r="857" spans="1:4" x14ac:dyDescent="0.3">
      <c r="A857">
        <v>56</v>
      </c>
      <c r="B857">
        <v>31.07</v>
      </c>
      <c r="C857">
        <v>4.62</v>
      </c>
      <c r="D857">
        <v>12499.88</v>
      </c>
    </row>
    <row r="858" spans="1:4" x14ac:dyDescent="0.3">
      <c r="A858">
        <v>54</v>
      </c>
      <c r="B858">
        <v>35.814999999999998</v>
      </c>
      <c r="C858">
        <v>8.4700000000000006</v>
      </c>
      <c r="D858">
        <v>12495.29</v>
      </c>
    </row>
    <row r="859" spans="1:4" x14ac:dyDescent="0.3">
      <c r="A859">
        <v>55</v>
      </c>
      <c r="B859">
        <v>40.81</v>
      </c>
      <c r="C859">
        <v>10.58</v>
      </c>
      <c r="D859">
        <v>12485.8</v>
      </c>
    </row>
    <row r="860" spans="1:4" x14ac:dyDescent="0.3">
      <c r="A860">
        <v>54</v>
      </c>
      <c r="B860">
        <v>24.605</v>
      </c>
      <c r="C860">
        <v>7.48</v>
      </c>
      <c r="D860">
        <v>12479.71</v>
      </c>
    </row>
    <row r="861" spans="1:4" x14ac:dyDescent="0.3">
      <c r="A861">
        <v>54</v>
      </c>
      <c r="B861">
        <v>21.47</v>
      </c>
      <c r="C861">
        <v>7.82</v>
      </c>
      <c r="D861">
        <v>12475.35</v>
      </c>
    </row>
    <row r="862" spans="1:4" x14ac:dyDescent="0.3">
      <c r="A862">
        <v>27</v>
      </c>
      <c r="B862">
        <v>52.89</v>
      </c>
      <c r="C862">
        <v>4.96</v>
      </c>
      <c r="D862">
        <v>12452.25</v>
      </c>
    </row>
    <row r="863" spans="1:4" x14ac:dyDescent="0.3">
      <c r="A863">
        <v>58</v>
      </c>
      <c r="B863">
        <v>32.965000000000003</v>
      </c>
      <c r="C863">
        <v>6.15</v>
      </c>
      <c r="D863">
        <v>12430.95</v>
      </c>
    </row>
    <row r="864" spans="1:4" x14ac:dyDescent="0.3">
      <c r="A864">
        <v>43</v>
      </c>
      <c r="B864">
        <v>36.799999999999997</v>
      </c>
      <c r="C864">
        <v>4.62</v>
      </c>
      <c r="D864">
        <v>12408.29</v>
      </c>
    </row>
    <row r="865" spans="1:4" x14ac:dyDescent="0.3">
      <c r="A865">
        <v>50</v>
      </c>
      <c r="B865">
        <v>34.299999999999997</v>
      </c>
      <c r="C865">
        <v>4.87</v>
      </c>
      <c r="D865">
        <v>12407.3</v>
      </c>
    </row>
    <row r="866" spans="1:4" x14ac:dyDescent="0.3">
      <c r="A866">
        <v>33</v>
      </c>
      <c r="B866">
        <v>35.244999999999997</v>
      </c>
      <c r="C866">
        <v>4.63</v>
      </c>
      <c r="D866">
        <v>12404.88</v>
      </c>
    </row>
    <row r="867" spans="1:4" x14ac:dyDescent="0.3">
      <c r="A867">
        <v>60</v>
      </c>
      <c r="B867">
        <v>26.23</v>
      </c>
      <c r="C867">
        <v>11.93</v>
      </c>
      <c r="D867">
        <v>12369.89</v>
      </c>
    </row>
    <row r="868" spans="1:4" x14ac:dyDescent="0.3">
      <c r="A868">
        <v>56</v>
      </c>
      <c r="B868">
        <v>36.1</v>
      </c>
      <c r="C868">
        <v>5.65</v>
      </c>
      <c r="D868">
        <v>12363.55</v>
      </c>
    </row>
    <row r="869" spans="1:4" x14ac:dyDescent="0.3">
      <c r="A869">
        <v>59</v>
      </c>
      <c r="B869">
        <v>37.1</v>
      </c>
      <c r="C869">
        <v>11.21</v>
      </c>
      <c r="D869">
        <v>12347.17</v>
      </c>
    </row>
    <row r="870" spans="1:4" x14ac:dyDescent="0.3">
      <c r="A870">
        <v>59</v>
      </c>
      <c r="B870">
        <v>27.5</v>
      </c>
      <c r="C870">
        <v>10.62</v>
      </c>
      <c r="D870">
        <v>12333.83</v>
      </c>
    </row>
    <row r="871" spans="1:4" x14ac:dyDescent="0.3">
      <c r="A871">
        <v>59</v>
      </c>
      <c r="B871">
        <v>24.7</v>
      </c>
      <c r="C871">
        <v>10.7</v>
      </c>
      <c r="D871">
        <v>12323.94</v>
      </c>
    </row>
    <row r="872" spans="1:4" x14ac:dyDescent="0.3">
      <c r="A872">
        <v>59</v>
      </c>
      <c r="B872">
        <v>26.78</v>
      </c>
      <c r="C872">
        <v>10.02</v>
      </c>
      <c r="D872">
        <v>12299.59</v>
      </c>
    </row>
    <row r="873" spans="1:4" x14ac:dyDescent="0.3">
      <c r="A873">
        <v>32</v>
      </c>
      <c r="B873">
        <v>45.8</v>
      </c>
      <c r="C873">
        <v>4.8499999999999996</v>
      </c>
      <c r="D873">
        <v>12282.38</v>
      </c>
    </row>
    <row r="874" spans="1:4" x14ac:dyDescent="0.3">
      <c r="A874">
        <v>56</v>
      </c>
      <c r="B874">
        <v>29</v>
      </c>
      <c r="C874">
        <v>4.3899999999999997</v>
      </c>
      <c r="D874">
        <v>12282.03</v>
      </c>
    </row>
    <row r="875" spans="1:4" x14ac:dyDescent="0.3">
      <c r="A875">
        <v>55</v>
      </c>
      <c r="B875">
        <v>33.534999999999997</v>
      </c>
      <c r="C875">
        <v>8.24</v>
      </c>
      <c r="D875">
        <v>12269.69</v>
      </c>
    </row>
    <row r="876" spans="1:4" x14ac:dyDescent="0.3">
      <c r="A876">
        <v>55</v>
      </c>
      <c r="B876">
        <v>32.774999999999999</v>
      </c>
      <c r="C876">
        <v>9.77</v>
      </c>
      <c r="D876">
        <v>12268.63</v>
      </c>
    </row>
    <row r="877" spans="1:4" x14ac:dyDescent="0.3">
      <c r="A877">
        <v>56</v>
      </c>
      <c r="B877">
        <v>37.51</v>
      </c>
      <c r="C877">
        <v>5.5</v>
      </c>
      <c r="D877">
        <v>12265.51</v>
      </c>
    </row>
    <row r="878" spans="1:4" x14ac:dyDescent="0.3">
      <c r="A878">
        <v>36</v>
      </c>
      <c r="B878">
        <v>39.86</v>
      </c>
      <c r="C878">
        <v>11.84</v>
      </c>
      <c r="D878">
        <v>12255.04</v>
      </c>
    </row>
    <row r="879" spans="1:4" x14ac:dyDescent="0.3">
      <c r="A879">
        <v>33</v>
      </c>
      <c r="B879">
        <v>42.13</v>
      </c>
      <c r="C879">
        <v>4.66</v>
      </c>
      <c r="D879">
        <v>12254.44</v>
      </c>
    </row>
    <row r="880" spans="1:4" x14ac:dyDescent="0.3">
      <c r="A880">
        <v>48</v>
      </c>
      <c r="B880">
        <v>35.99</v>
      </c>
      <c r="C880">
        <v>11.11</v>
      </c>
      <c r="D880">
        <v>12245.17</v>
      </c>
    </row>
    <row r="881" spans="1:4" x14ac:dyDescent="0.3">
      <c r="A881">
        <v>59</v>
      </c>
      <c r="B881">
        <v>35.200000000000003</v>
      </c>
      <c r="C881">
        <v>7.72</v>
      </c>
      <c r="D881">
        <v>12244.53</v>
      </c>
    </row>
    <row r="882" spans="1:4" x14ac:dyDescent="0.3">
      <c r="A882">
        <v>56</v>
      </c>
      <c r="B882">
        <v>29.91</v>
      </c>
      <c r="C882">
        <v>5.55</v>
      </c>
      <c r="D882">
        <v>12237.73</v>
      </c>
    </row>
    <row r="883" spans="1:4" x14ac:dyDescent="0.3">
      <c r="A883">
        <v>58</v>
      </c>
      <c r="B883">
        <v>36.479999999999997</v>
      </c>
      <c r="C883">
        <v>5.05</v>
      </c>
      <c r="D883">
        <v>12235.84</v>
      </c>
    </row>
    <row r="884" spans="1:4" x14ac:dyDescent="0.3">
      <c r="A884">
        <v>59</v>
      </c>
      <c r="B884">
        <v>27.5</v>
      </c>
      <c r="C884">
        <v>8.69</v>
      </c>
      <c r="D884">
        <v>12233.83</v>
      </c>
    </row>
    <row r="885" spans="1:4" x14ac:dyDescent="0.3">
      <c r="A885">
        <v>58</v>
      </c>
      <c r="B885">
        <v>33.44</v>
      </c>
      <c r="C885">
        <v>5.9</v>
      </c>
      <c r="D885">
        <v>12231.61</v>
      </c>
    </row>
    <row r="886" spans="1:4" x14ac:dyDescent="0.3">
      <c r="A886">
        <v>58</v>
      </c>
      <c r="B886">
        <v>28.215</v>
      </c>
      <c r="C886">
        <v>6.29</v>
      </c>
      <c r="D886">
        <v>12224.35</v>
      </c>
    </row>
    <row r="887" spans="1:4" x14ac:dyDescent="0.3">
      <c r="A887">
        <v>58</v>
      </c>
      <c r="B887">
        <v>27.17</v>
      </c>
      <c r="C887">
        <v>5.84</v>
      </c>
      <c r="D887">
        <v>12222.9</v>
      </c>
    </row>
    <row r="888" spans="1:4" x14ac:dyDescent="0.3">
      <c r="A888">
        <v>45</v>
      </c>
      <c r="B888">
        <v>35.380000000000003</v>
      </c>
      <c r="C888">
        <v>6.12</v>
      </c>
      <c r="D888">
        <v>12218.7</v>
      </c>
    </row>
    <row r="889" spans="1:4" x14ac:dyDescent="0.3">
      <c r="A889">
        <v>31</v>
      </c>
      <c r="B889">
        <v>43.48</v>
      </c>
      <c r="C889">
        <v>6.24</v>
      </c>
      <c r="D889">
        <v>12198.64</v>
      </c>
    </row>
    <row r="890" spans="1:4" x14ac:dyDescent="0.3">
      <c r="A890">
        <v>35</v>
      </c>
      <c r="B890">
        <v>41.73</v>
      </c>
      <c r="C890">
        <v>6.25</v>
      </c>
      <c r="D890">
        <v>12148.2</v>
      </c>
    </row>
    <row r="891" spans="1:4" x14ac:dyDescent="0.3">
      <c r="A891">
        <v>60</v>
      </c>
      <c r="B891">
        <v>28.9</v>
      </c>
      <c r="C891">
        <v>11.96</v>
      </c>
      <c r="D891">
        <v>12146.97</v>
      </c>
    </row>
    <row r="892" spans="1:4" x14ac:dyDescent="0.3">
      <c r="A892">
        <v>60</v>
      </c>
      <c r="B892">
        <v>25.74</v>
      </c>
      <c r="C892">
        <v>7.69</v>
      </c>
      <c r="D892">
        <v>12142.58</v>
      </c>
    </row>
    <row r="893" spans="1:4" x14ac:dyDescent="0.3">
      <c r="A893">
        <v>48</v>
      </c>
      <c r="B893">
        <v>36.06</v>
      </c>
      <c r="C893">
        <v>8.83</v>
      </c>
      <c r="D893">
        <v>12137.6</v>
      </c>
    </row>
    <row r="894" spans="1:4" x14ac:dyDescent="0.3">
      <c r="A894">
        <v>31</v>
      </c>
      <c r="B894">
        <v>43.28</v>
      </c>
      <c r="C894">
        <v>4.41</v>
      </c>
      <c r="D894">
        <v>12130.8</v>
      </c>
    </row>
    <row r="895" spans="1:4" x14ac:dyDescent="0.3">
      <c r="A895">
        <v>60</v>
      </c>
      <c r="B895">
        <v>28.785</v>
      </c>
      <c r="C895">
        <v>9.1</v>
      </c>
      <c r="D895">
        <v>12129.61</v>
      </c>
    </row>
    <row r="896" spans="1:4" x14ac:dyDescent="0.3">
      <c r="A896">
        <v>59</v>
      </c>
      <c r="B896">
        <v>25.46</v>
      </c>
      <c r="C896">
        <v>11.52</v>
      </c>
      <c r="D896">
        <v>12124.99</v>
      </c>
    </row>
    <row r="897" spans="1:4" x14ac:dyDescent="0.3">
      <c r="A897">
        <v>54</v>
      </c>
      <c r="B897">
        <v>30.8</v>
      </c>
      <c r="C897">
        <v>10.95</v>
      </c>
      <c r="D897">
        <v>12105.32</v>
      </c>
    </row>
    <row r="898" spans="1:4" x14ac:dyDescent="0.3">
      <c r="A898">
        <v>54</v>
      </c>
      <c r="B898">
        <v>28.88</v>
      </c>
      <c r="C898">
        <v>11.5</v>
      </c>
      <c r="D898">
        <v>12096.65</v>
      </c>
    </row>
    <row r="899" spans="1:4" x14ac:dyDescent="0.3">
      <c r="A899">
        <v>54</v>
      </c>
      <c r="B899">
        <v>23</v>
      </c>
      <c r="C899">
        <v>9.8800000000000008</v>
      </c>
      <c r="D899">
        <v>12094.48</v>
      </c>
    </row>
    <row r="900" spans="1:4" x14ac:dyDescent="0.3">
      <c r="A900">
        <v>38</v>
      </c>
      <c r="B900">
        <v>38.25</v>
      </c>
      <c r="C900">
        <v>6.2</v>
      </c>
      <c r="D900">
        <v>12091.34</v>
      </c>
    </row>
    <row r="901" spans="1:4" x14ac:dyDescent="0.3">
      <c r="A901">
        <v>36</v>
      </c>
      <c r="B901">
        <v>39.25</v>
      </c>
      <c r="C901">
        <v>8.41</v>
      </c>
      <c r="D901">
        <v>12048.13</v>
      </c>
    </row>
    <row r="902" spans="1:4" x14ac:dyDescent="0.3">
      <c r="A902">
        <v>56</v>
      </c>
      <c r="B902">
        <v>26.6</v>
      </c>
      <c r="C902">
        <v>5.07</v>
      </c>
      <c r="D902">
        <v>12044.34</v>
      </c>
    </row>
    <row r="903" spans="1:4" x14ac:dyDescent="0.3">
      <c r="A903">
        <v>43</v>
      </c>
      <c r="B903">
        <v>35.700000000000003</v>
      </c>
      <c r="C903">
        <v>4.0599999999999996</v>
      </c>
      <c r="D903">
        <v>12035.18</v>
      </c>
    </row>
    <row r="904" spans="1:4" x14ac:dyDescent="0.3">
      <c r="A904">
        <v>57</v>
      </c>
      <c r="B904">
        <v>20.100000000000001</v>
      </c>
      <c r="C904">
        <v>10.52</v>
      </c>
      <c r="D904">
        <v>12032.33</v>
      </c>
    </row>
    <row r="905" spans="1:4" x14ac:dyDescent="0.3">
      <c r="A905">
        <v>57</v>
      </c>
      <c r="B905">
        <v>22.23</v>
      </c>
      <c r="C905">
        <v>9.65</v>
      </c>
      <c r="D905">
        <v>12029.29</v>
      </c>
    </row>
    <row r="906" spans="1:4" x14ac:dyDescent="0.3">
      <c r="A906">
        <v>40</v>
      </c>
      <c r="B906">
        <v>36.47</v>
      </c>
      <c r="C906">
        <v>6.21</v>
      </c>
      <c r="D906">
        <v>12001.29</v>
      </c>
    </row>
    <row r="907" spans="1:4" x14ac:dyDescent="0.3">
      <c r="A907">
        <v>29</v>
      </c>
      <c r="B907">
        <v>49.64</v>
      </c>
      <c r="C907">
        <v>4.76</v>
      </c>
      <c r="D907">
        <v>11994.89</v>
      </c>
    </row>
    <row r="908" spans="1:4" x14ac:dyDescent="0.3">
      <c r="A908">
        <v>39</v>
      </c>
      <c r="B908">
        <v>36.799999999999997</v>
      </c>
      <c r="C908">
        <v>5.73</v>
      </c>
      <c r="D908">
        <v>11987.68</v>
      </c>
    </row>
    <row r="909" spans="1:4" x14ac:dyDescent="0.3">
      <c r="A909">
        <v>55</v>
      </c>
      <c r="B909">
        <v>33.880000000000003</v>
      </c>
      <c r="C909">
        <v>10.78</v>
      </c>
      <c r="D909">
        <v>11987.17</v>
      </c>
    </row>
    <row r="910" spans="1:4" x14ac:dyDescent="0.3">
      <c r="A910">
        <v>58</v>
      </c>
      <c r="B910">
        <v>32.01</v>
      </c>
      <c r="C910">
        <v>5.08</v>
      </c>
      <c r="D910">
        <v>11946.63</v>
      </c>
    </row>
    <row r="911" spans="1:4" x14ac:dyDescent="0.3">
      <c r="A911">
        <v>57</v>
      </c>
      <c r="B911">
        <v>33.630000000000003</v>
      </c>
      <c r="C911">
        <v>11.39</v>
      </c>
      <c r="D911">
        <v>11945.13</v>
      </c>
    </row>
    <row r="912" spans="1:4" x14ac:dyDescent="0.3">
      <c r="A912">
        <v>58</v>
      </c>
      <c r="B912">
        <v>34.865000000000002</v>
      </c>
      <c r="C912">
        <v>5.35</v>
      </c>
      <c r="D912">
        <v>11944.59</v>
      </c>
    </row>
    <row r="913" spans="1:4" x14ac:dyDescent="0.3">
      <c r="A913">
        <v>31</v>
      </c>
      <c r="B913">
        <v>43.11</v>
      </c>
      <c r="C913">
        <v>5.6</v>
      </c>
      <c r="D913">
        <v>11941.83</v>
      </c>
    </row>
    <row r="914" spans="1:4" x14ac:dyDescent="0.3">
      <c r="A914">
        <v>58</v>
      </c>
      <c r="B914">
        <v>30.305</v>
      </c>
      <c r="C914">
        <v>4.2699999999999996</v>
      </c>
      <c r="D914">
        <v>11938.26</v>
      </c>
    </row>
    <row r="915" spans="1:4" x14ac:dyDescent="0.3">
      <c r="A915">
        <v>58</v>
      </c>
      <c r="B915">
        <v>25.175000000000001</v>
      </c>
      <c r="C915">
        <v>5.57</v>
      </c>
      <c r="D915">
        <v>11931.13</v>
      </c>
    </row>
    <row r="916" spans="1:4" x14ac:dyDescent="0.3">
      <c r="A916">
        <v>58</v>
      </c>
      <c r="B916">
        <v>26.8</v>
      </c>
      <c r="C916">
        <v>5.68</v>
      </c>
      <c r="D916">
        <v>11918.2</v>
      </c>
    </row>
    <row r="917" spans="1:4" x14ac:dyDescent="0.3">
      <c r="A917">
        <v>19</v>
      </c>
      <c r="B917">
        <v>21.78</v>
      </c>
      <c r="C917">
        <v>5.3</v>
      </c>
      <c r="D917">
        <v>11884.05</v>
      </c>
    </row>
    <row r="918" spans="1:4" x14ac:dyDescent="0.3">
      <c r="A918">
        <v>55</v>
      </c>
      <c r="B918">
        <v>30.14</v>
      </c>
      <c r="C918">
        <v>9.4499999999999993</v>
      </c>
      <c r="D918">
        <v>11881.97</v>
      </c>
    </row>
    <row r="919" spans="1:4" x14ac:dyDescent="0.3">
      <c r="A919">
        <v>55</v>
      </c>
      <c r="B919">
        <v>29.7</v>
      </c>
      <c r="C919">
        <v>6.79</v>
      </c>
      <c r="D919">
        <v>11881.36</v>
      </c>
    </row>
    <row r="920" spans="1:4" x14ac:dyDescent="0.3">
      <c r="A920">
        <v>55</v>
      </c>
      <c r="B920">
        <v>32.395000000000003</v>
      </c>
      <c r="C920">
        <v>11.1</v>
      </c>
      <c r="D920">
        <v>11879.1</v>
      </c>
    </row>
    <row r="921" spans="1:4" x14ac:dyDescent="0.3">
      <c r="A921">
        <v>48</v>
      </c>
      <c r="B921">
        <v>36.64</v>
      </c>
      <c r="C921">
        <v>7.26</v>
      </c>
      <c r="D921">
        <v>11858.56</v>
      </c>
    </row>
    <row r="922" spans="1:4" x14ac:dyDescent="0.3">
      <c r="A922">
        <v>58</v>
      </c>
      <c r="B922">
        <v>39.049999999999997</v>
      </c>
      <c r="C922">
        <v>5.27</v>
      </c>
      <c r="D922">
        <v>11856.41</v>
      </c>
    </row>
    <row r="923" spans="1:4" x14ac:dyDescent="0.3">
      <c r="A923">
        <v>58</v>
      </c>
      <c r="B923">
        <v>33.1</v>
      </c>
      <c r="C923">
        <v>5.46</v>
      </c>
      <c r="D923">
        <v>11848.14</v>
      </c>
    </row>
    <row r="924" spans="1:4" x14ac:dyDescent="0.3">
      <c r="A924">
        <v>57</v>
      </c>
      <c r="B924">
        <v>31.824999999999999</v>
      </c>
      <c r="C924">
        <v>8.1300000000000008</v>
      </c>
      <c r="D924">
        <v>11842.62</v>
      </c>
    </row>
    <row r="925" spans="1:4" x14ac:dyDescent="0.3">
      <c r="A925">
        <v>58</v>
      </c>
      <c r="B925">
        <v>29</v>
      </c>
      <c r="C925">
        <v>4.25</v>
      </c>
      <c r="D925">
        <v>11842.44</v>
      </c>
    </row>
    <row r="926" spans="1:4" x14ac:dyDescent="0.3">
      <c r="A926">
        <v>57</v>
      </c>
      <c r="B926">
        <v>30.495000000000001</v>
      </c>
      <c r="C926">
        <v>8.68</v>
      </c>
      <c r="D926">
        <v>11840.78</v>
      </c>
    </row>
    <row r="927" spans="1:4" x14ac:dyDescent="0.3">
      <c r="A927">
        <v>58</v>
      </c>
      <c r="B927">
        <v>25.2</v>
      </c>
      <c r="C927">
        <v>6.25</v>
      </c>
      <c r="D927">
        <v>11837.16</v>
      </c>
    </row>
    <row r="928" spans="1:4" x14ac:dyDescent="0.3">
      <c r="A928">
        <v>58</v>
      </c>
      <c r="B928">
        <v>22.77</v>
      </c>
      <c r="C928">
        <v>4.47</v>
      </c>
      <c r="D928">
        <v>11833.78</v>
      </c>
    </row>
    <row r="929" spans="1:4" x14ac:dyDescent="0.3">
      <c r="A929">
        <v>57</v>
      </c>
      <c r="B929">
        <v>23.18</v>
      </c>
      <c r="C929">
        <v>8.31</v>
      </c>
      <c r="D929">
        <v>11830.61</v>
      </c>
    </row>
    <row r="930" spans="1:4" x14ac:dyDescent="0.3">
      <c r="A930">
        <v>40</v>
      </c>
      <c r="B930">
        <v>35.409999999999997</v>
      </c>
      <c r="C930">
        <v>5.68</v>
      </c>
      <c r="D930">
        <v>11773.06</v>
      </c>
    </row>
    <row r="931" spans="1:4" x14ac:dyDescent="0.3">
      <c r="A931">
        <v>56</v>
      </c>
      <c r="B931">
        <v>32.11</v>
      </c>
      <c r="C931">
        <v>4.75</v>
      </c>
      <c r="D931">
        <v>11763</v>
      </c>
    </row>
    <row r="932" spans="1:4" x14ac:dyDescent="0.3">
      <c r="A932">
        <v>43</v>
      </c>
      <c r="B932">
        <v>34.479999999999997</v>
      </c>
      <c r="C932">
        <v>6.31</v>
      </c>
      <c r="D932">
        <v>11752.68</v>
      </c>
    </row>
    <row r="933" spans="1:4" x14ac:dyDescent="0.3">
      <c r="A933">
        <v>58</v>
      </c>
      <c r="B933">
        <v>34.39</v>
      </c>
      <c r="C933">
        <v>6.28</v>
      </c>
      <c r="D933">
        <v>11743.93</v>
      </c>
    </row>
    <row r="934" spans="1:4" x14ac:dyDescent="0.3">
      <c r="A934">
        <v>59</v>
      </c>
      <c r="B934">
        <v>26.4</v>
      </c>
      <c r="C934">
        <v>9.2899999999999991</v>
      </c>
      <c r="D934">
        <v>11743.3</v>
      </c>
    </row>
    <row r="935" spans="1:4" x14ac:dyDescent="0.3">
      <c r="A935">
        <v>53</v>
      </c>
      <c r="B935">
        <v>28.1</v>
      </c>
      <c r="C935">
        <v>5.79</v>
      </c>
      <c r="D935">
        <v>11741.73</v>
      </c>
    </row>
    <row r="936" spans="1:4" x14ac:dyDescent="0.3">
      <c r="A936">
        <v>34</v>
      </c>
      <c r="B936">
        <v>27</v>
      </c>
      <c r="C936">
        <v>4.54</v>
      </c>
      <c r="D936">
        <v>11737.85</v>
      </c>
    </row>
    <row r="937" spans="1:4" x14ac:dyDescent="0.3">
      <c r="A937">
        <v>58</v>
      </c>
      <c r="B937">
        <v>28.594999999999999</v>
      </c>
      <c r="C937">
        <v>4.68</v>
      </c>
      <c r="D937">
        <v>11735.88</v>
      </c>
    </row>
    <row r="938" spans="1:4" x14ac:dyDescent="0.3">
      <c r="A938">
        <v>38</v>
      </c>
      <c r="B938">
        <v>36.799999999999997</v>
      </c>
      <c r="C938">
        <v>5.88</v>
      </c>
      <c r="D938">
        <v>11730.82</v>
      </c>
    </row>
    <row r="939" spans="1:4" x14ac:dyDescent="0.3">
      <c r="A939">
        <v>53</v>
      </c>
      <c r="B939">
        <v>23.75</v>
      </c>
      <c r="C939">
        <v>5.42</v>
      </c>
      <c r="D939">
        <v>11729.68</v>
      </c>
    </row>
    <row r="940" spans="1:4" x14ac:dyDescent="0.3">
      <c r="A940">
        <v>40</v>
      </c>
      <c r="B940">
        <v>35.619999999999997</v>
      </c>
      <c r="C940">
        <v>4.16</v>
      </c>
      <c r="D940">
        <v>11712.97</v>
      </c>
    </row>
    <row r="941" spans="1:4" x14ac:dyDescent="0.3">
      <c r="A941">
        <v>52</v>
      </c>
      <c r="B941">
        <v>30.69</v>
      </c>
      <c r="C941">
        <v>7.05</v>
      </c>
      <c r="D941">
        <v>11696.52</v>
      </c>
    </row>
    <row r="942" spans="1:4" x14ac:dyDescent="0.3">
      <c r="A942">
        <v>56</v>
      </c>
      <c r="B942">
        <v>35.799999999999997</v>
      </c>
      <c r="C942">
        <v>5.63</v>
      </c>
      <c r="D942">
        <v>11674.13</v>
      </c>
    </row>
    <row r="943" spans="1:4" x14ac:dyDescent="0.3">
      <c r="A943">
        <v>56</v>
      </c>
      <c r="B943">
        <v>28.785</v>
      </c>
      <c r="C943">
        <v>4.24</v>
      </c>
      <c r="D943">
        <v>11658.38</v>
      </c>
    </row>
    <row r="944" spans="1:4" x14ac:dyDescent="0.3">
      <c r="A944">
        <v>56</v>
      </c>
      <c r="B944">
        <v>28.594999999999999</v>
      </c>
      <c r="C944">
        <v>4.96</v>
      </c>
      <c r="D944">
        <v>11658.12</v>
      </c>
    </row>
    <row r="945" spans="1:4" x14ac:dyDescent="0.3">
      <c r="A945">
        <v>28</v>
      </c>
      <c r="B945">
        <v>48.75</v>
      </c>
      <c r="C945">
        <v>4.34</v>
      </c>
      <c r="D945">
        <v>11657.81</v>
      </c>
    </row>
    <row r="946" spans="1:4" x14ac:dyDescent="0.3">
      <c r="A946">
        <v>56</v>
      </c>
      <c r="B946">
        <v>28.31</v>
      </c>
      <c r="C946">
        <v>5.43</v>
      </c>
      <c r="D946">
        <v>11657.72</v>
      </c>
    </row>
    <row r="947" spans="1:4" x14ac:dyDescent="0.3">
      <c r="A947">
        <v>36</v>
      </c>
      <c r="B947">
        <v>38.39</v>
      </c>
      <c r="C947">
        <v>8.33</v>
      </c>
      <c r="D947">
        <v>11625.11</v>
      </c>
    </row>
    <row r="948" spans="1:4" x14ac:dyDescent="0.3">
      <c r="A948">
        <v>58</v>
      </c>
      <c r="B948">
        <v>25.87</v>
      </c>
      <c r="C948">
        <v>5.63</v>
      </c>
      <c r="D948">
        <v>11602.75</v>
      </c>
    </row>
    <row r="949" spans="1:4" x14ac:dyDescent="0.3">
      <c r="A949">
        <v>57</v>
      </c>
      <c r="B949">
        <v>43.7</v>
      </c>
      <c r="C949">
        <v>7.23</v>
      </c>
      <c r="D949">
        <v>11576.13</v>
      </c>
    </row>
    <row r="950" spans="1:4" x14ac:dyDescent="0.3">
      <c r="A950">
        <v>57</v>
      </c>
      <c r="B950">
        <v>40.945</v>
      </c>
      <c r="C950">
        <v>10.57</v>
      </c>
      <c r="D950">
        <v>11566.3</v>
      </c>
    </row>
    <row r="951" spans="1:4" x14ac:dyDescent="0.3">
      <c r="A951">
        <v>57</v>
      </c>
      <c r="B951">
        <v>27.94</v>
      </c>
      <c r="C951">
        <v>7.92</v>
      </c>
      <c r="D951">
        <v>11554.22</v>
      </c>
    </row>
    <row r="952" spans="1:4" x14ac:dyDescent="0.3">
      <c r="A952">
        <v>49</v>
      </c>
      <c r="B952">
        <v>31.9</v>
      </c>
      <c r="C952">
        <v>10.119999999999999</v>
      </c>
      <c r="D952">
        <v>11552.9</v>
      </c>
    </row>
    <row r="953" spans="1:4" x14ac:dyDescent="0.3">
      <c r="A953">
        <v>51</v>
      </c>
      <c r="B953">
        <v>31.64</v>
      </c>
      <c r="C953">
        <v>7.91</v>
      </c>
      <c r="D953">
        <v>11540.25</v>
      </c>
    </row>
    <row r="954" spans="1:4" x14ac:dyDescent="0.3">
      <c r="A954">
        <v>54</v>
      </c>
      <c r="B954">
        <v>46.7</v>
      </c>
      <c r="C954">
        <v>10.9</v>
      </c>
      <c r="D954">
        <v>11538.42</v>
      </c>
    </row>
    <row r="955" spans="1:4" x14ac:dyDescent="0.3">
      <c r="A955">
        <v>57</v>
      </c>
      <c r="B955">
        <v>18.335000000000001</v>
      </c>
      <c r="C955">
        <v>11.83</v>
      </c>
      <c r="D955">
        <v>11534.87</v>
      </c>
    </row>
    <row r="956" spans="1:4" x14ac:dyDescent="0.3">
      <c r="A956">
        <v>52</v>
      </c>
      <c r="B956">
        <v>31.24</v>
      </c>
      <c r="C956">
        <v>7.42</v>
      </c>
      <c r="D956">
        <v>11530.12</v>
      </c>
    </row>
    <row r="957" spans="1:4" x14ac:dyDescent="0.3">
      <c r="A957">
        <v>34</v>
      </c>
      <c r="B957">
        <v>39.22</v>
      </c>
      <c r="C957">
        <v>5.62</v>
      </c>
      <c r="D957">
        <v>11524.25</v>
      </c>
    </row>
    <row r="958" spans="1:4" x14ac:dyDescent="0.3">
      <c r="A958">
        <v>51</v>
      </c>
      <c r="B958">
        <v>24.414999999999999</v>
      </c>
      <c r="C958">
        <v>7.16</v>
      </c>
      <c r="D958">
        <v>11520.1</v>
      </c>
    </row>
    <row r="959" spans="1:4" x14ac:dyDescent="0.3">
      <c r="A959">
        <v>54</v>
      </c>
      <c r="B959">
        <v>32.299999999999997</v>
      </c>
      <c r="C959">
        <v>9.89</v>
      </c>
      <c r="D959">
        <v>11512.41</v>
      </c>
    </row>
    <row r="960" spans="1:4" x14ac:dyDescent="0.3">
      <c r="A960">
        <v>33</v>
      </c>
      <c r="B960">
        <v>39.94</v>
      </c>
      <c r="C960">
        <v>5.14</v>
      </c>
      <c r="D960">
        <v>11511.61</v>
      </c>
    </row>
    <row r="961" spans="1:4" x14ac:dyDescent="0.3">
      <c r="A961">
        <v>53</v>
      </c>
      <c r="B961">
        <v>30</v>
      </c>
      <c r="C961">
        <v>5.61</v>
      </c>
      <c r="D961">
        <v>11497.69</v>
      </c>
    </row>
    <row r="962" spans="1:4" x14ac:dyDescent="0.3">
      <c r="A962">
        <v>40</v>
      </c>
      <c r="B962">
        <v>35.340000000000003</v>
      </c>
      <c r="C962">
        <v>5.51</v>
      </c>
      <c r="D962">
        <v>11492.46</v>
      </c>
    </row>
    <row r="963" spans="1:4" x14ac:dyDescent="0.3">
      <c r="A963">
        <v>52</v>
      </c>
      <c r="B963">
        <v>32.204999999999998</v>
      </c>
      <c r="C963">
        <v>8.3800000000000008</v>
      </c>
      <c r="D963">
        <v>11488.32</v>
      </c>
    </row>
    <row r="964" spans="1:4" x14ac:dyDescent="0.3">
      <c r="A964">
        <v>18</v>
      </c>
      <c r="B964">
        <v>33.880000000000003</v>
      </c>
      <c r="C964">
        <v>4.68</v>
      </c>
      <c r="D964">
        <v>11482.63</v>
      </c>
    </row>
    <row r="965" spans="1:4" x14ac:dyDescent="0.3">
      <c r="A965">
        <v>56</v>
      </c>
      <c r="B965">
        <v>26.63</v>
      </c>
      <c r="C965">
        <v>4.3600000000000003</v>
      </c>
      <c r="D965">
        <v>11478.14</v>
      </c>
    </row>
    <row r="966" spans="1:4" x14ac:dyDescent="0.3">
      <c r="A966">
        <v>57</v>
      </c>
      <c r="B966">
        <v>28.7</v>
      </c>
      <c r="C966">
        <v>7.74</v>
      </c>
      <c r="D966">
        <v>11455.28</v>
      </c>
    </row>
    <row r="967" spans="1:4" x14ac:dyDescent="0.3">
      <c r="A967">
        <v>56</v>
      </c>
      <c r="B967">
        <v>25.65</v>
      </c>
      <c r="C967">
        <v>4.05</v>
      </c>
      <c r="D967">
        <v>11454.02</v>
      </c>
    </row>
    <row r="968" spans="1:4" x14ac:dyDescent="0.3">
      <c r="A968">
        <v>51</v>
      </c>
      <c r="B968">
        <v>36.384999999999998</v>
      </c>
      <c r="C968">
        <v>11.49</v>
      </c>
      <c r="D968">
        <v>11436.74</v>
      </c>
    </row>
    <row r="969" spans="1:4" x14ac:dyDescent="0.3">
      <c r="A969">
        <v>42</v>
      </c>
      <c r="B969">
        <v>34.69</v>
      </c>
      <c r="C969">
        <v>5.65</v>
      </c>
      <c r="D969">
        <v>11435.74</v>
      </c>
    </row>
    <row r="970" spans="1:4" x14ac:dyDescent="0.3">
      <c r="A970">
        <v>37</v>
      </c>
      <c r="B970">
        <v>37.68</v>
      </c>
      <c r="C970">
        <v>4.29</v>
      </c>
      <c r="D970">
        <v>11419.49</v>
      </c>
    </row>
    <row r="971" spans="1:4" x14ac:dyDescent="0.3">
      <c r="A971">
        <v>39</v>
      </c>
      <c r="B971">
        <v>35.49</v>
      </c>
      <c r="C971">
        <v>4.74</v>
      </c>
      <c r="D971">
        <v>11412.02</v>
      </c>
    </row>
    <row r="972" spans="1:4" x14ac:dyDescent="0.3">
      <c r="A972">
        <v>52</v>
      </c>
      <c r="B972">
        <v>44.7</v>
      </c>
      <c r="C972">
        <v>7.6</v>
      </c>
      <c r="D972">
        <v>11411.69</v>
      </c>
    </row>
    <row r="973" spans="1:4" x14ac:dyDescent="0.3">
      <c r="A973">
        <v>52</v>
      </c>
      <c r="B973">
        <v>38.380000000000003</v>
      </c>
      <c r="C973">
        <v>8.5</v>
      </c>
      <c r="D973">
        <v>11396.9</v>
      </c>
    </row>
    <row r="974" spans="1:4" x14ac:dyDescent="0.3">
      <c r="A974">
        <v>55</v>
      </c>
      <c r="B974">
        <v>35.244999999999997</v>
      </c>
      <c r="C974">
        <v>11.22</v>
      </c>
      <c r="D974">
        <v>11394.07</v>
      </c>
    </row>
    <row r="975" spans="1:4" x14ac:dyDescent="0.3">
      <c r="A975">
        <v>25</v>
      </c>
      <c r="B975">
        <v>49.84</v>
      </c>
      <c r="C975">
        <v>5.0999999999999996</v>
      </c>
      <c r="D975">
        <v>11388.27</v>
      </c>
    </row>
    <row r="976" spans="1:4" x14ac:dyDescent="0.3">
      <c r="A976">
        <v>58</v>
      </c>
      <c r="B976">
        <v>49.06</v>
      </c>
      <c r="C976">
        <v>5.43</v>
      </c>
      <c r="D976">
        <v>11381.33</v>
      </c>
    </row>
    <row r="977" spans="1:4" x14ac:dyDescent="0.3">
      <c r="A977">
        <v>50</v>
      </c>
      <c r="B977">
        <v>30.88</v>
      </c>
      <c r="C977">
        <v>5.82</v>
      </c>
      <c r="D977">
        <v>11378.57</v>
      </c>
    </row>
    <row r="978" spans="1:4" x14ac:dyDescent="0.3">
      <c r="A978">
        <v>44</v>
      </c>
      <c r="B978">
        <v>33.35</v>
      </c>
      <c r="C978">
        <v>6.05</v>
      </c>
      <c r="D978">
        <v>11369.39</v>
      </c>
    </row>
    <row r="979" spans="1:4" x14ac:dyDescent="0.3">
      <c r="A979">
        <v>58</v>
      </c>
      <c r="B979">
        <v>38</v>
      </c>
      <c r="C979">
        <v>6.38</v>
      </c>
      <c r="D979">
        <v>11365.95</v>
      </c>
    </row>
    <row r="980" spans="1:4" x14ac:dyDescent="0.3">
      <c r="A980">
        <v>58</v>
      </c>
      <c r="B980">
        <v>36.08</v>
      </c>
      <c r="C980">
        <v>5.73</v>
      </c>
      <c r="D980">
        <v>11363.28</v>
      </c>
    </row>
    <row r="981" spans="1:4" x14ac:dyDescent="0.3">
      <c r="A981">
        <v>58</v>
      </c>
      <c r="B981">
        <v>35.700000000000003</v>
      </c>
      <c r="C981">
        <v>5.47</v>
      </c>
      <c r="D981">
        <v>11362.76</v>
      </c>
    </row>
    <row r="982" spans="1:4" x14ac:dyDescent="0.3">
      <c r="A982">
        <v>57</v>
      </c>
      <c r="B982">
        <v>34.01</v>
      </c>
      <c r="C982">
        <v>11.3</v>
      </c>
      <c r="D982">
        <v>11356.66</v>
      </c>
    </row>
    <row r="983" spans="1:4" x14ac:dyDescent="0.3">
      <c r="A983">
        <v>57</v>
      </c>
      <c r="B983">
        <v>31.54</v>
      </c>
      <c r="C983">
        <v>6.72</v>
      </c>
      <c r="D983">
        <v>11353.23</v>
      </c>
    </row>
    <row r="984" spans="1:4" x14ac:dyDescent="0.3">
      <c r="A984">
        <v>58</v>
      </c>
      <c r="B984">
        <v>23.3</v>
      </c>
      <c r="C984">
        <v>5.36</v>
      </c>
      <c r="D984">
        <v>11345.52</v>
      </c>
    </row>
    <row r="985" spans="1:4" x14ac:dyDescent="0.3">
      <c r="A985">
        <v>54</v>
      </c>
      <c r="B985">
        <v>27.75</v>
      </c>
      <c r="C985">
        <v>9.8800000000000008</v>
      </c>
      <c r="D985">
        <v>11344.32</v>
      </c>
    </row>
    <row r="986" spans="1:4" x14ac:dyDescent="0.3">
      <c r="A986">
        <v>33</v>
      </c>
      <c r="B986">
        <v>42.46</v>
      </c>
      <c r="C986">
        <v>4.1100000000000003</v>
      </c>
      <c r="D986">
        <v>11326.71</v>
      </c>
    </row>
    <row r="987" spans="1:4" x14ac:dyDescent="0.3">
      <c r="A987">
        <v>20</v>
      </c>
      <c r="B987">
        <v>54.47</v>
      </c>
      <c r="C987">
        <v>7.48</v>
      </c>
      <c r="D987">
        <v>11321.49</v>
      </c>
    </row>
    <row r="988" spans="1:4" x14ac:dyDescent="0.3">
      <c r="A988">
        <v>59</v>
      </c>
      <c r="B988">
        <v>24.93</v>
      </c>
      <c r="C988">
        <v>9.18</v>
      </c>
      <c r="D988">
        <v>11319.12</v>
      </c>
    </row>
    <row r="989" spans="1:4" x14ac:dyDescent="0.3">
      <c r="A989">
        <v>27</v>
      </c>
      <c r="B989">
        <v>48.12</v>
      </c>
      <c r="C989">
        <v>4.51</v>
      </c>
      <c r="D989">
        <v>11318.57</v>
      </c>
    </row>
    <row r="990" spans="1:4" x14ac:dyDescent="0.3">
      <c r="A990">
        <v>59</v>
      </c>
      <c r="B990">
        <v>24.91</v>
      </c>
      <c r="C990">
        <v>7.33</v>
      </c>
      <c r="D990">
        <v>11312.33</v>
      </c>
    </row>
    <row r="991" spans="1:4" x14ac:dyDescent="0.3">
      <c r="A991">
        <v>54</v>
      </c>
      <c r="B991">
        <v>27.645</v>
      </c>
      <c r="C991">
        <v>10.56</v>
      </c>
      <c r="D991">
        <v>11305.93</v>
      </c>
    </row>
    <row r="992" spans="1:4" x14ac:dyDescent="0.3">
      <c r="A992">
        <v>50</v>
      </c>
      <c r="B992">
        <v>33.700000000000003</v>
      </c>
      <c r="C992">
        <v>4.01</v>
      </c>
      <c r="D992">
        <v>11299.34</v>
      </c>
    </row>
    <row r="993" spans="1:4" x14ac:dyDescent="0.3">
      <c r="A993">
        <v>34</v>
      </c>
      <c r="B993">
        <v>38.93</v>
      </c>
      <c r="C993">
        <v>5.64</v>
      </c>
      <c r="D993">
        <v>11294.57</v>
      </c>
    </row>
    <row r="994" spans="1:4" x14ac:dyDescent="0.3">
      <c r="A994">
        <v>52</v>
      </c>
      <c r="B994">
        <v>32.774999999999999</v>
      </c>
      <c r="C994">
        <v>8.02</v>
      </c>
      <c r="D994">
        <v>11289.11</v>
      </c>
    </row>
    <row r="995" spans="1:4" x14ac:dyDescent="0.3">
      <c r="A995">
        <v>55</v>
      </c>
      <c r="B995">
        <v>29.83</v>
      </c>
      <c r="C995">
        <v>7.2</v>
      </c>
      <c r="D995">
        <v>11286.54</v>
      </c>
    </row>
    <row r="996" spans="1:4" x14ac:dyDescent="0.3">
      <c r="A996">
        <v>18</v>
      </c>
      <c r="B996">
        <v>28.31</v>
      </c>
      <c r="C996">
        <v>4.55</v>
      </c>
      <c r="D996">
        <v>11272.33</v>
      </c>
    </row>
    <row r="997" spans="1:4" x14ac:dyDescent="0.3">
      <c r="A997">
        <v>51</v>
      </c>
      <c r="B997">
        <v>29.79</v>
      </c>
      <c r="C997">
        <v>9.0299999999999994</v>
      </c>
      <c r="D997">
        <v>11265.71</v>
      </c>
    </row>
    <row r="998" spans="1:4" x14ac:dyDescent="0.3">
      <c r="A998">
        <v>53</v>
      </c>
      <c r="B998">
        <v>36.6</v>
      </c>
      <c r="C998">
        <v>5.2</v>
      </c>
      <c r="D998">
        <v>11264.54</v>
      </c>
    </row>
    <row r="999" spans="1:4" x14ac:dyDescent="0.3">
      <c r="A999">
        <v>41</v>
      </c>
      <c r="B999">
        <v>35.93</v>
      </c>
      <c r="C999">
        <v>8.3000000000000007</v>
      </c>
      <c r="D999">
        <v>11255.29</v>
      </c>
    </row>
    <row r="1000" spans="1:4" x14ac:dyDescent="0.3">
      <c r="A1000">
        <v>53</v>
      </c>
      <c r="B1000">
        <v>28.6</v>
      </c>
      <c r="C1000">
        <v>5.56</v>
      </c>
      <c r="D1000">
        <v>11253.42</v>
      </c>
    </row>
    <row r="1001" spans="1:4" x14ac:dyDescent="0.3">
      <c r="A1001">
        <v>33</v>
      </c>
      <c r="B1001">
        <v>39.17</v>
      </c>
      <c r="C1001">
        <v>4.1500000000000004</v>
      </c>
      <c r="D1001">
        <v>11250.43</v>
      </c>
    </row>
    <row r="1002" spans="1:4" x14ac:dyDescent="0.3">
      <c r="A1002">
        <v>53</v>
      </c>
      <c r="B1002">
        <v>26.41</v>
      </c>
      <c r="C1002">
        <v>5.99</v>
      </c>
      <c r="D1002">
        <v>11244.38</v>
      </c>
    </row>
    <row r="1003" spans="1:4" x14ac:dyDescent="0.3">
      <c r="A1003">
        <v>46</v>
      </c>
      <c r="B1003">
        <v>30.63</v>
      </c>
      <c r="C1003">
        <v>5.8</v>
      </c>
      <c r="D1003">
        <v>11217.35</v>
      </c>
    </row>
    <row r="1004" spans="1:4" x14ac:dyDescent="0.3">
      <c r="A1004">
        <v>52</v>
      </c>
      <c r="B1004">
        <v>31.73</v>
      </c>
      <c r="C1004">
        <v>7.32</v>
      </c>
      <c r="D1004">
        <v>11187.66</v>
      </c>
    </row>
    <row r="1005" spans="1:4" x14ac:dyDescent="0.3">
      <c r="A1005">
        <v>50</v>
      </c>
      <c r="B1005">
        <v>30.7</v>
      </c>
      <c r="C1005">
        <v>5.16</v>
      </c>
      <c r="D1005">
        <v>11186.2</v>
      </c>
    </row>
    <row r="1006" spans="1:4" x14ac:dyDescent="0.3">
      <c r="A1006">
        <v>56</v>
      </c>
      <c r="B1006">
        <v>25.934999999999999</v>
      </c>
      <c r="C1006">
        <v>5.96</v>
      </c>
      <c r="D1006">
        <v>11165.42</v>
      </c>
    </row>
    <row r="1007" spans="1:4" x14ac:dyDescent="0.3">
      <c r="A1007">
        <v>53</v>
      </c>
      <c r="B1007">
        <v>35.9</v>
      </c>
      <c r="C1007">
        <v>4.8499999999999996</v>
      </c>
      <c r="D1007">
        <v>11163.57</v>
      </c>
    </row>
    <row r="1008" spans="1:4" x14ac:dyDescent="0.3">
      <c r="A1008">
        <v>53</v>
      </c>
      <c r="B1008">
        <v>26.7</v>
      </c>
      <c r="C1008">
        <v>5.09</v>
      </c>
      <c r="D1008">
        <v>11150.78</v>
      </c>
    </row>
    <row r="1009" spans="1:4" x14ac:dyDescent="0.3">
      <c r="A1009">
        <v>42</v>
      </c>
      <c r="B1009">
        <v>33.71</v>
      </c>
      <c r="C1009">
        <v>4.9400000000000004</v>
      </c>
      <c r="D1009">
        <v>11103.33</v>
      </c>
    </row>
    <row r="1010" spans="1:4" x14ac:dyDescent="0.3">
      <c r="A1010">
        <v>56</v>
      </c>
      <c r="B1010">
        <v>41.91</v>
      </c>
      <c r="C1010">
        <v>4.92</v>
      </c>
      <c r="D1010">
        <v>11093.62</v>
      </c>
    </row>
    <row r="1011" spans="1:4" x14ac:dyDescent="0.3">
      <c r="A1011">
        <v>56</v>
      </c>
      <c r="B1011">
        <v>39.82</v>
      </c>
      <c r="C1011">
        <v>6.05</v>
      </c>
      <c r="D1011">
        <v>11090.72</v>
      </c>
    </row>
    <row r="1012" spans="1:4" x14ac:dyDescent="0.3">
      <c r="A1012">
        <v>50</v>
      </c>
      <c r="B1012">
        <v>28.12</v>
      </c>
      <c r="C1012">
        <v>4.67</v>
      </c>
      <c r="D1012">
        <v>11085.59</v>
      </c>
    </row>
    <row r="1013" spans="1:4" x14ac:dyDescent="0.3">
      <c r="A1013">
        <v>55</v>
      </c>
      <c r="B1013">
        <v>26.98</v>
      </c>
      <c r="C1013">
        <v>9.81</v>
      </c>
      <c r="D1013">
        <v>11082.58</v>
      </c>
    </row>
    <row r="1014" spans="1:4" x14ac:dyDescent="0.3">
      <c r="A1014">
        <v>56</v>
      </c>
      <c r="B1014">
        <v>27.2</v>
      </c>
      <c r="C1014">
        <v>6.06</v>
      </c>
      <c r="D1014">
        <v>11073.18</v>
      </c>
    </row>
    <row r="1015" spans="1:4" x14ac:dyDescent="0.3">
      <c r="A1015">
        <v>56</v>
      </c>
      <c r="B1015">
        <v>25.3</v>
      </c>
      <c r="C1015">
        <v>5.19</v>
      </c>
      <c r="D1015">
        <v>11070.54</v>
      </c>
    </row>
    <row r="1016" spans="1:4" x14ac:dyDescent="0.3">
      <c r="A1016">
        <v>51</v>
      </c>
      <c r="B1016">
        <v>30.25</v>
      </c>
      <c r="C1016">
        <v>10.16</v>
      </c>
      <c r="D1016">
        <v>11068.77</v>
      </c>
    </row>
    <row r="1017" spans="1:4" x14ac:dyDescent="0.3">
      <c r="A1017">
        <v>22</v>
      </c>
      <c r="B1017">
        <v>54</v>
      </c>
      <c r="C1017">
        <v>4.68</v>
      </c>
      <c r="D1017">
        <v>11068.7</v>
      </c>
    </row>
    <row r="1018" spans="1:4" x14ac:dyDescent="0.3">
      <c r="A1018">
        <v>21</v>
      </c>
      <c r="B1018">
        <v>51.86</v>
      </c>
      <c r="C1018">
        <v>5.32</v>
      </c>
      <c r="D1018">
        <v>11046.02</v>
      </c>
    </row>
    <row r="1019" spans="1:4" x14ac:dyDescent="0.3">
      <c r="A1019">
        <v>48</v>
      </c>
      <c r="B1019">
        <v>31.39</v>
      </c>
      <c r="C1019">
        <v>6.99</v>
      </c>
      <c r="D1019">
        <v>11037.85</v>
      </c>
    </row>
    <row r="1020" spans="1:4" x14ac:dyDescent="0.3">
      <c r="A1020">
        <v>33</v>
      </c>
      <c r="B1020">
        <v>39.97</v>
      </c>
      <c r="C1020">
        <v>5.55</v>
      </c>
      <c r="D1020">
        <v>11037.51</v>
      </c>
    </row>
    <row r="1021" spans="1:4" x14ac:dyDescent="0.3">
      <c r="A1021">
        <v>48</v>
      </c>
      <c r="B1021">
        <v>41.23</v>
      </c>
      <c r="C1021">
        <v>6.94</v>
      </c>
      <c r="D1021">
        <v>11033.66</v>
      </c>
    </row>
    <row r="1022" spans="1:4" x14ac:dyDescent="0.3">
      <c r="A1022">
        <v>26</v>
      </c>
      <c r="B1022">
        <v>49.45</v>
      </c>
      <c r="C1022">
        <v>4.2</v>
      </c>
      <c r="D1022">
        <v>11028.56</v>
      </c>
    </row>
    <row r="1023" spans="1:4" x14ac:dyDescent="0.3">
      <c r="A1023">
        <v>31</v>
      </c>
      <c r="B1023">
        <v>41.04</v>
      </c>
      <c r="C1023">
        <v>5.59</v>
      </c>
      <c r="D1023">
        <v>11018.05</v>
      </c>
    </row>
    <row r="1024" spans="1:4" x14ac:dyDescent="0.3">
      <c r="A1024">
        <v>48</v>
      </c>
      <c r="B1024">
        <v>27.93</v>
      </c>
      <c r="C1024">
        <v>9.9600000000000009</v>
      </c>
      <c r="D1024">
        <v>11015.17</v>
      </c>
    </row>
    <row r="1025" spans="1:4" x14ac:dyDescent="0.3">
      <c r="A1025">
        <v>54</v>
      </c>
      <c r="B1025">
        <v>21.01</v>
      </c>
      <c r="C1025">
        <v>7.37</v>
      </c>
      <c r="D1025">
        <v>11013.71</v>
      </c>
    </row>
    <row r="1026" spans="1:4" x14ac:dyDescent="0.3">
      <c r="A1026">
        <v>22</v>
      </c>
      <c r="B1026">
        <v>52.37</v>
      </c>
      <c r="C1026">
        <v>5.0599999999999996</v>
      </c>
      <c r="D1026">
        <v>10991.58</v>
      </c>
    </row>
    <row r="1027" spans="1:4" x14ac:dyDescent="0.3">
      <c r="A1027">
        <v>57</v>
      </c>
      <c r="B1027">
        <v>40.369999999999997</v>
      </c>
      <c r="C1027">
        <v>8.2100000000000009</v>
      </c>
      <c r="D1027">
        <v>10982.5</v>
      </c>
    </row>
    <row r="1028" spans="1:4" x14ac:dyDescent="0.3">
      <c r="A1028">
        <v>49</v>
      </c>
      <c r="B1028">
        <v>41.47</v>
      </c>
      <c r="C1028">
        <v>10.34</v>
      </c>
      <c r="D1028">
        <v>10977.21</v>
      </c>
    </row>
    <row r="1029" spans="1:4" x14ac:dyDescent="0.3">
      <c r="A1029">
        <v>56</v>
      </c>
      <c r="B1029">
        <v>33.725000000000001</v>
      </c>
      <c r="C1029">
        <v>5.51</v>
      </c>
      <c r="D1029">
        <v>10976.25</v>
      </c>
    </row>
    <row r="1030" spans="1:4" x14ac:dyDescent="0.3">
      <c r="A1030">
        <v>57</v>
      </c>
      <c r="B1030">
        <v>28.1</v>
      </c>
      <c r="C1030">
        <v>11.2</v>
      </c>
      <c r="D1030">
        <v>10965.45</v>
      </c>
    </row>
    <row r="1031" spans="1:4" x14ac:dyDescent="0.3">
      <c r="A1031">
        <v>53</v>
      </c>
      <c r="B1031">
        <v>37.43</v>
      </c>
      <c r="C1031">
        <v>4.3499999999999996</v>
      </c>
      <c r="D1031">
        <v>10959.69</v>
      </c>
    </row>
    <row r="1032" spans="1:4" x14ac:dyDescent="0.3">
      <c r="A1032">
        <v>57</v>
      </c>
      <c r="B1032">
        <v>23.7</v>
      </c>
      <c r="C1032">
        <v>10.45</v>
      </c>
      <c r="D1032">
        <v>10959.33</v>
      </c>
    </row>
    <row r="1033" spans="1:4" x14ac:dyDescent="0.3">
      <c r="A1033">
        <v>53</v>
      </c>
      <c r="B1033">
        <v>24.795000000000002</v>
      </c>
      <c r="C1033">
        <v>4.07</v>
      </c>
      <c r="D1033">
        <v>10942.13</v>
      </c>
    </row>
    <row r="1034" spans="1:4" x14ac:dyDescent="0.3">
      <c r="A1034">
        <v>54</v>
      </c>
      <c r="B1034">
        <v>31.9</v>
      </c>
      <c r="C1034">
        <v>8.34</v>
      </c>
      <c r="D1034">
        <v>10928.85</v>
      </c>
    </row>
    <row r="1035" spans="1:4" x14ac:dyDescent="0.3">
      <c r="A1035">
        <v>54</v>
      </c>
      <c r="B1035">
        <v>32.68</v>
      </c>
      <c r="C1035">
        <v>7.41</v>
      </c>
      <c r="D1035">
        <v>10923.93</v>
      </c>
    </row>
    <row r="1036" spans="1:4" x14ac:dyDescent="0.3">
      <c r="A1036">
        <v>28</v>
      </c>
      <c r="B1036">
        <v>47.13</v>
      </c>
      <c r="C1036">
        <v>4.3099999999999996</v>
      </c>
      <c r="D1036">
        <v>10886.66</v>
      </c>
    </row>
    <row r="1037" spans="1:4" x14ac:dyDescent="0.3">
      <c r="A1037">
        <v>51</v>
      </c>
      <c r="B1037">
        <v>36.67</v>
      </c>
      <c r="C1037">
        <v>10.83</v>
      </c>
      <c r="D1037">
        <v>10848.13</v>
      </c>
    </row>
    <row r="1038" spans="1:4" x14ac:dyDescent="0.3">
      <c r="A1038">
        <v>54</v>
      </c>
      <c r="B1038">
        <v>33.630000000000003</v>
      </c>
      <c r="C1038">
        <v>11.31</v>
      </c>
      <c r="D1038">
        <v>10825.25</v>
      </c>
    </row>
    <row r="1039" spans="1:4" x14ac:dyDescent="0.3">
      <c r="A1039">
        <v>55</v>
      </c>
      <c r="B1039">
        <v>32.67</v>
      </c>
      <c r="C1039">
        <v>11.81</v>
      </c>
      <c r="D1039">
        <v>10807.49</v>
      </c>
    </row>
    <row r="1040" spans="1:4" x14ac:dyDescent="0.3">
      <c r="A1040">
        <v>52</v>
      </c>
      <c r="B1040">
        <v>33.299999999999997</v>
      </c>
      <c r="C1040">
        <v>8.26</v>
      </c>
      <c r="D1040">
        <v>10806.84</v>
      </c>
    </row>
    <row r="1041" spans="1:4" x14ac:dyDescent="0.3">
      <c r="A1041">
        <v>52</v>
      </c>
      <c r="B1041">
        <v>30.78</v>
      </c>
      <c r="C1041">
        <v>10.74</v>
      </c>
      <c r="D1041">
        <v>10797.34</v>
      </c>
    </row>
    <row r="1042" spans="1:4" x14ac:dyDescent="0.3">
      <c r="A1042">
        <v>55</v>
      </c>
      <c r="B1042">
        <v>28.975000000000001</v>
      </c>
      <c r="C1042">
        <v>7.69</v>
      </c>
      <c r="D1042">
        <v>10796.35</v>
      </c>
    </row>
    <row r="1043" spans="1:4" x14ac:dyDescent="0.3">
      <c r="A1043">
        <v>23</v>
      </c>
      <c r="B1043">
        <v>33.4</v>
      </c>
      <c r="C1043">
        <v>4.84</v>
      </c>
      <c r="D1043">
        <v>10795.94</v>
      </c>
    </row>
    <row r="1044" spans="1:4" x14ac:dyDescent="0.3">
      <c r="A1044">
        <v>55</v>
      </c>
      <c r="B1044">
        <v>21.5</v>
      </c>
      <c r="C1044">
        <v>9.77</v>
      </c>
      <c r="D1044">
        <v>10791.96</v>
      </c>
    </row>
    <row r="1045" spans="1:4" x14ac:dyDescent="0.3">
      <c r="A1045">
        <v>33</v>
      </c>
      <c r="B1045">
        <v>38.14</v>
      </c>
      <c r="C1045">
        <v>5.84</v>
      </c>
      <c r="D1045">
        <v>10769.75</v>
      </c>
    </row>
    <row r="1046" spans="1:4" x14ac:dyDescent="0.3">
      <c r="A1046">
        <v>36</v>
      </c>
      <c r="B1046">
        <v>35.42</v>
      </c>
      <c r="C1046">
        <v>8.6999999999999993</v>
      </c>
      <c r="D1046">
        <v>10749.02</v>
      </c>
    </row>
    <row r="1047" spans="1:4" x14ac:dyDescent="0.3">
      <c r="A1047">
        <v>48</v>
      </c>
      <c r="B1047">
        <v>35.625</v>
      </c>
      <c r="C1047">
        <v>10.79</v>
      </c>
      <c r="D1047">
        <v>10736.87</v>
      </c>
    </row>
    <row r="1048" spans="1:4" x14ac:dyDescent="0.3">
      <c r="A1048">
        <v>30</v>
      </c>
      <c r="B1048">
        <v>45.51</v>
      </c>
      <c r="C1048">
        <v>4.32</v>
      </c>
      <c r="D1048">
        <v>10719.57</v>
      </c>
    </row>
    <row r="1049" spans="1:4" x14ac:dyDescent="0.3">
      <c r="A1049">
        <v>55</v>
      </c>
      <c r="B1049">
        <v>37.1</v>
      </c>
      <c r="C1049">
        <v>7.19</v>
      </c>
      <c r="D1049">
        <v>10713.64</v>
      </c>
    </row>
    <row r="1050" spans="1:4" x14ac:dyDescent="0.3">
      <c r="A1050">
        <v>55</v>
      </c>
      <c r="B1050">
        <v>30.5</v>
      </c>
      <c r="C1050">
        <v>11.94</v>
      </c>
      <c r="D1050">
        <v>10704.47</v>
      </c>
    </row>
    <row r="1051" spans="1:4" x14ac:dyDescent="0.3">
      <c r="A1051">
        <v>50</v>
      </c>
      <c r="B1051">
        <v>28.16</v>
      </c>
      <c r="C1051">
        <v>5.56</v>
      </c>
      <c r="D1051">
        <v>10702.64</v>
      </c>
    </row>
    <row r="1052" spans="1:4" x14ac:dyDescent="0.3">
      <c r="A1052">
        <v>46</v>
      </c>
      <c r="B1052">
        <v>29.1</v>
      </c>
      <c r="C1052">
        <v>5.64</v>
      </c>
      <c r="D1052">
        <v>10698.38</v>
      </c>
    </row>
    <row r="1053" spans="1:4" x14ac:dyDescent="0.3">
      <c r="A1053">
        <v>45</v>
      </c>
      <c r="B1053">
        <v>30.22</v>
      </c>
      <c r="C1053">
        <v>4.6500000000000004</v>
      </c>
      <c r="D1053">
        <v>10690.11</v>
      </c>
    </row>
    <row r="1054" spans="1:4" x14ac:dyDescent="0.3">
      <c r="A1054">
        <v>60</v>
      </c>
      <c r="B1054">
        <v>24.29</v>
      </c>
      <c r="C1054">
        <v>9.0500000000000007</v>
      </c>
      <c r="D1054">
        <v>10676.83</v>
      </c>
    </row>
    <row r="1055" spans="1:4" x14ac:dyDescent="0.3">
      <c r="A1055">
        <v>46</v>
      </c>
      <c r="B1055">
        <v>29.39</v>
      </c>
      <c r="C1055">
        <v>4.5199999999999996</v>
      </c>
      <c r="D1055">
        <v>10665.44</v>
      </c>
    </row>
    <row r="1056" spans="1:4" x14ac:dyDescent="0.3">
      <c r="A1056">
        <v>58</v>
      </c>
      <c r="B1056">
        <v>25.66</v>
      </c>
      <c r="C1056">
        <v>4.62</v>
      </c>
      <c r="D1056">
        <v>10627.81</v>
      </c>
    </row>
    <row r="1057" spans="1:4" x14ac:dyDescent="0.3">
      <c r="A1057">
        <v>32</v>
      </c>
      <c r="B1057">
        <v>39.11</v>
      </c>
      <c r="C1057">
        <v>5.87</v>
      </c>
      <c r="D1057">
        <v>10620.26</v>
      </c>
    </row>
    <row r="1058" spans="1:4" x14ac:dyDescent="0.3">
      <c r="A1058">
        <v>30</v>
      </c>
      <c r="B1058">
        <v>43.78</v>
      </c>
      <c r="C1058">
        <v>5.71</v>
      </c>
      <c r="D1058">
        <v>10617.04</v>
      </c>
    </row>
    <row r="1059" spans="1:4" x14ac:dyDescent="0.3">
      <c r="A1059">
        <v>57</v>
      </c>
      <c r="B1059">
        <v>24.35</v>
      </c>
      <c r="C1059">
        <v>9.08</v>
      </c>
      <c r="D1059">
        <v>10608.67</v>
      </c>
    </row>
    <row r="1060" spans="1:4" x14ac:dyDescent="0.3">
      <c r="A1060">
        <v>56</v>
      </c>
      <c r="B1060">
        <v>40.299999999999997</v>
      </c>
      <c r="C1060">
        <v>5.3</v>
      </c>
      <c r="D1060">
        <v>10602.39</v>
      </c>
    </row>
    <row r="1061" spans="1:4" x14ac:dyDescent="0.3">
      <c r="A1061">
        <v>55</v>
      </c>
      <c r="B1061">
        <v>32.774999999999999</v>
      </c>
      <c r="C1061">
        <v>11.76</v>
      </c>
      <c r="D1061">
        <v>10601.63</v>
      </c>
    </row>
    <row r="1062" spans="1:4" x14ac:dyDescent="0.3">
      <c r="A1062">
        <v>56</v>
      </c>
      <c r="B1062">
        <v>39.6</v>
      </c>
      <c r="C1062">
        <v>5.1100000000000003</v>
      </c>
      <c r="D1062">
        <v>10601.41</v>
      </c>
    </row>
    <row r="1063" spans="1:4" x14ac:dyDescent="0.3">
      <c r="A1063">
        <v>50</v>
      </c>
      <c r="B1063">
        <v>30.97</v>
      </c>
      <c r="C1063">
        <v>5.54</v>
      </c>
      <c r="D1063">
        <v>10600.55</v>
      </c>
    </row>
    <row r="1064" spans="1:4" x14ac:dyDescent="0.3">
      <c r="A1064">
        <v>55</v>
      </c>
      <c r="B1064">
        <v>27.645</v>
      </c>
      <c r="C1064">
        <v>8.8699999999999992</v>
      </c>
      <c r="D1064">
        <v>10594.5</v>
      </c>
    </row>
    <row r="1065" spans="1:4" x14ac:dyDescent="0.3">
      <c r="A1065">
        <v>56</v>
      </c>
      <c r="B1065">
        <v>34.43</v>
      </c>
      <c r="C1065">
        <v>5.96</v>
      </c>
      <c r="D1065">
        <v>10594.23</v>
      </c>
    </row>
    <row r="1066" spans="1:4" x14ac:dyDescent="0.3">
      <c r="A1066">
        <v>53</v>
      </c>
      <c r="B1066">
        <v>39.6</v>
      </c>
      <c r="C1066">
        <v>4.4400000000000004</v>
      </c>
      <c r="D1066">
        <v>10579.71</v>
      </c>
    </row>
    <row r="1067" spans="1:4" x14ac:dyDescent="0.3">
      <c r="A1067">
        <v>56</v>
      </c>
      <c r="B1067">
        <v>22.1</v>
      </c>
      <c r="C1067">
        <v>4.6500000000000004</v>
      </c>
      <c r="D1067">
        <v>10577.09</v>
      </c>
    </row>
    <row r="1068" spans="1:4" x14ac:dyDescent="0.3">
      <c r="A1068">
        <v>53</v>
      </c>
      <c r="B1068">
        <v>33.25</v>
      </c>
      <c r="C1068">
        <v>5.64</v>
      </c>
      <c r="D1068">
        <v>10564.88</v>
      </c>
    </row>
    <row r="1069" spans="1:4" x14ac:dyDescent="0.3">
      <c r="A1069">
        <v>51</v>
      </c>
      <c r="B1069">
        <v>33.33</v>
      </c>
      <c r="C1069">
        <v>10.19</v>
      </c>
      <c r="D1069">
        <v>10560.49</v>
      </c>
    </row>
    <row r="1070" spans="1:4" x14ac:dyDescent="0.3">
      <c r="A1070">
        <v>51</v>
      </c>
      <c r="B1070">
        <v>30.5</v>
      </c>
      <c r="C1070">
        <v>10.79</v>
      </c>
      <c r="D1070">
        <v>10546.48</v>
      </c>
    </row>
    <row r="1071" spans="1:4" x14ac:dyDescent="0.3">
      <c r="A1071">
        <v>45</v>
      </c>
      <c r="B1071">
        <v>30.3</v>
      </c>
      <c r="C1071">
        <v>4.24</v>
      </c>
      <c r="D1071">
        <v>10495.6</v>
      </c>
    </row>
    <row r="1072" spans="1:4" x14ac:dyDescent="0.3">
      <c r="A1072">
        <v>50</v>
      </c>
      <c r="B1072">
        <v>26.22</v>
      </c>
      <c r="C1072">
        <v>5.83</v>
      </c>
      <c r="D1072">
        <v>10493.95</v>
      </c>
    </row>
    <row r="1073" spans="1:4" x14ac:dyDescent="0.3">
      <c r="A1073">
        <v>44</v>
      </c>
      <c r="B1073">
        <v>29.99</v>
      </c>
      <c r="C1073">
        <v>11.85</v>
      </c>
      <c r="D1073">
        <v>10486.55</v>
      </c>
    </row>
    <row r="1074" spans="1:4" x14ac:dyDescent="0.3">
      <c r="A1074">
        <v>35</v>
      </c>
      <c r="B1074">
        <v>36.380000000000003</v>
      </c>
      <c r="C1074">
        <v>5.98</v>
      </c>
      <c r="D1074">
        <v>10464.83</v>
      </c>
    </row>
    <row r="1075" spans="1:4" x14ac:dyDescent="0.3">
      <c r="A1075">
        <v>53</v>
      </c>
      <c r="B1075">
        <v>31.16</v>
      </c>
      <c r="C1075">
        <v>4.26</v>
      </c>
      <c r="D1075">
        <v>10461.98</v>
      </c>
    </row>
    <row r="1076" spans="1:4" x14ac:dyDescent="0.3">
      <c r="A1076">
        <v>58</v>
      </c>
      <c r="B1076">
        <v>25.55</v>
      </c>
      <c r="C1076">
        <v>4.96</v>
      </c>
      <c r="D1076">
        <v>10459.19</v>
      </c>
    </row>
    <row r="1077" spans="1:4" x14ac:dyDescent="0.3">
      <c r="A1077">
        <v>46</v>
      </c>
      <c r="B1077">
        <v>28.77</v>
      </c>
      <c r="C1077">
        <v>4</v>
      </c>
      <c r="D1077">
        <v>10455.14</v>
      </c>
    </row>
    <row r="1078" spans="1:4" x14ac:dyDescent="0.3">
      <c r="A1078">
        <v>58</v>
      </c>
      <c r="B1078">
        <v>23.14</v>
      </c>
      <c r="C1078">
        <v>4.1500000000000004</v>
      </c>
      <c r="D1078">
        <v>10455.1</v>
      </c>
    </row>
    <row r="1079" spans="1:4" x14ac:dyDescent="0.3">
      <c r="A1079">
        <v>54</v>
      </c>
      <c r="B1079">
        <v>39.6</v>
      </c>
      <c r="C1079">
        <v>11.36</v>
      </c>
      <c r="D1079">
        <v>10450.549999999999</v>
      </c>
    </row>
    <row r="1080" spans="1:4" x14ac:dyDescent="0.3">
      <c r="A1080">
        <v>54</v>
      </c>
      <c r="B1080">
        <v>29.2</v>
      </c>
      <c r="C1080">
        <v>7.53</v>
      </c>
      <c r="D1080">
        <v>10436.1</v>
      </c>
    </row>
    <row r="1081" spans="1:4" x14ac:dyDescent="0.3">
      <c r="A1081">
        <v>54</v>
      </c>
      <c r="B1081">
        <v>32.774999999999999</v>
      </c>
      <c r="C1081">
        <v>7.95</v>
      </c>
      <c r="D1081">
        <v>10435.07</v>
      </c>
    </row>
    <row r="1082" spans="1:4" x14ac:dyDescent="0.3">
      <c r="A1082">
        <v>54</v>
      </c>
      <c r="B1082">
        <v>24.035</v>
      </c>
      <c r="C1082">
        <v>8.5</v>
      </c>
      <c r="D1082">
        <v>10422.92</v>
      </c>
    </row>
    <row r="1083" spans="1:4" x14ac:dyDescent="0.3">
      <c r="A1083">
        <v>43</v>
      </c>
      <c r="B1083">
        <v>30.55</v>
      </c>
      <c r="C1083">
        <v>5.89</v>
      </c>
      <c r="D1083">
        <v>10419.65</v>
      </c>
    </row>
    <row r="1084" spans="1:4" x14ac:dyDescent="0.3">
      <c r="A1084">
        <v>49</v>
      </c>
      <c r="B1084">
        <v>28.81</v>
      </c>
      <c r="C1084">
        <v>8.76</v>
      </c>
      <c r="D1084">
        <v>10419.59</v>
      </c>
    </row>
    <row r="1085" spans="1:4" x14ac:dyDescent="0.3">
      <c r="A1085">
        <v>42</v>
      </c>
      <c r="B1085">
        <v>31.66</v>
      </c>
      <c r="C1085">
        <v>4.1100000000000003</v>
      </c>
      <c r="D1085">
        <v>10407.98</v>
      </c>
    </row>
    <row r="1086" spans="1:4" x14ac:dyDescent="0.3">
      <c r="A1086">
        <v>48</v>
      </c>
      <c r="B1086">
        <v>28.215</v>
      </c>
      <c r="C1086">
        <v>7.56</v>
      </c>
      <c r="D1086">
        <v>10407.09</v>
      </c>
    </row>
    <row r="1087" spans="1:4" x14ac:dyDescent="0.3">
      <c r="A1087">
        <v>53</v>
      </c>
      <c r="B1087">
        <v>26.12</v>
      </c>
      <c r="C1087">
        <v>4.17</v>
      </c>
      <c r="D1087">
        <v>10403.27</v>
      </c>
    </row>
    <row r="1088" spans="1:4" x14ac:dyDescent="0.3">
      <c r="A1088">
        <v>49</v>
      </c>
      <c r="B1088">
        <v>36.630000000000003</v>
      </c>
      <c r="C1088">
        <v>11.42</v>
      </c>
      <c r="D1088">
        <v>10381.48</v>
      </c>
    </row>
    <row r="1089" spans="1:4" x14ac:dyDescent="0.3">
      <c r="A1089">
        <v>49</v>
      </c>
      <c r="B1089">
        <v>33.344999999999999</v>
      </c>
      <c r="C1089">
        <v>7.33</v>
      </c>
      <c r="D1089">
        <v>10370.91</v>
      </c>
    </row>
    <row r="1090" spans="1:4" x14ac:dyDescent="0.3">
      <c r="A1090">
        <v>51</v>
      </c>
      <c r="B1090">
        <v>27.11</v>
      </c>
      <c r="C1090">
        <v>6.7</v>
      </c>
      <c r="D1090">
        <v>10356.67</v>
      </c>
    </row>
    <row r="1091" spans="1:4" x14ac:dyDescent="0.3">
      <c r="A1091">
        <v>53</v>
      </c>
      <c r="B1091">
        <v>26.6</v>
      </c>
      <c r="C1091">
        <v>5.27</v>
      </c>
      <c r="D1091">
        <v>10355.64</v>
      </c>
    </row>
    <row r="1092" spans="1:4" x14ac:dyDescent="0.3">
      <c r="A1092">
        <v>48</v>
      </c>
      <c r="B1092">
        <v>30.41</v>
      </c>
      <c r="C1092">
        <v>7.72</v>
      </c>
      <c r="D1092">
        <v>10352.48</v>
      </c>
    </row>
    <row r="1093" spans="1:4" x14ac:dyDescent="0.3">
      <c r="A1093">
        <v>49</v>
      </c>
      <c r="B1093">
        <v>28.98</v>
      </c>
      <c r="C1093">
        <v>8.68</v>
      </c>
      <c r="D1093">
        <v>10345.93</v>
      </c>
    </row>
    <row r="1094" spans="1:4" x14ac:dyDescent="0.3">
      <c r="A1094">
        <v>54</v>
      </c>
      <c r="B1094">
        <v>31.24</v>
      </c>
      <c r="C1094">
        <v>9.8000000000000007</v>
      </c>
      <c r="D1094">
        <v>10338.93</v>
      </c>
    </row>
    <row r="1095" spans="1:4" x14ac:dyDescent="0.3">
      <c r="A1095">
        <v>40</v>
      </c>
      <c r="B1095">
        <v>31.54</v>
      </c>
      <c r="C1095">
        <v>4.4400000000000004</v>
      </c>
      <c r="D1095">
        <v>10329.06</v>
      </c>
    </row>
    <row r="1096" spans="1:4" x14ac:dyDescent="0.3">
      <c r="A1096">
        <v>52</v>
      </c>
      <c r="B1096">
        <v>38.6</v>
      </c>
      <c r="C1096">
        <v>7.19</v>
      </c>
      <c r="D1096">
        <v>10325.209999999999</v>
      </c>
    </row>
    <row r="1097" spans="1:4" x14ac:dyDescent="0.3">
      <c r="A1097">
        <v>31</v>
      </c>
      <c r="B1097">
        <v>37.950000000000003</v>
      </c>
      <c r="C1097">
        <v>6.06</v>
      </c>
      <c r="D1097">
        <v>10322.9</v>
      </c>
    </row>
    <row r="1098" spans="1:4" x14ac:dyDescent="0.3">
      <c r="A1098">
        <v>31</v>
      </c>
      <c r="B1098">
        <v>38.97</v>
      </c>
      <c r="C1098">
        <v>5.12</v>
      </c>
      <c r="D1098">
        <v>10315.91</v>
      </c>
    </row>
    <row r="1099" spans="1:4" x14ac:dyDescent="0.3">
      <c r="A1099">
        <v>60</v>
      </c>
      <c r="B1099">
        <v>21.2</v>
      </c>
      <c r="C1099">
        <v>10.72</v>
      </c>
      <c r="D1099">
        <v>10310.780000000001</v>
      </c>
    </row>
    <row r="1100" spans="1:4" x14ac:dyDescent="0.3">
      <c r="A1100">
        <v>59</v>
      </c>
      <c r="B1100">
        <v>23.96</v>
      </c>
      <c r="C1100">
        <v>9.58</v>
      </c>
      <c r="D1100">
        <v>10308.040000000001</v>
      </c>
    </row>
    <row r="1101" spans="1:4" x14ac:dyDescent="0.3">
      <c r="A1101">
        <v>34</v>
      </c>
      <c r="B1101">
        <v>35.93</v>
      </c>
      <c r="C1101">
        <v>6.4</v>
      </c>
      <c r="D1101">
        <v>10276.99</v>
      </c>
    </row>
    <row r="1102" spans="1:4" x14ac:dyDescent="0.3">
      <c r="A1102">
        <v>52</v>
      </c>
      <c r="B1102">
        <v>26.11</v>
      </c>
      <c r="C1102">
        <v>6.8</v>
      </c>
      <c r="D1102">
        <v>10274.33</v>
      </c>
    </row>
    <row r="1103" spans="1:4" x14ac:dyDescent="0.3">
      <c r="A1103">
        <v>49</v>
      </c>
      <c r="B1103">
        <v>32.299999999999997</v>
      </c>
      <c r="C1103">
        <v>9.48</v>
      </c>
      <c r="D1103">
        <v>10269.459999999999</v>
      </c>
    </row>
    <row r="1104" spans="1:4" x14ac:dyDescent="0.3">
      <c r="A1104">
        <v>49</v>
      </c>
      <c r="B1104">
        <v>28.69</v>
      </c>
      <c r="C1104">
        <v>7.45</v>
      </c>
      <c r="D1104">
        <v>10264.44</v>
      </c>
    </row>
    <row r="1105" spans="1:4" x14ac:dyDescent="0.3">
      <c r="A1105">
        <v>47</v>
      </c>
      <c r="B1105">
        <v>31.28</v>
      </c>
      <c r="C1105">
        <v>6.94</v>
      </c>
      <c r="D1105">
        <v>10259.129999999999</v>
      </c>
    </row>
    <row r="1106" spans="1:4" x14ac:dyDescent="0.3">
      <c r="A1106">
        <v>54</v>
      </c>
      <c r="B1106">
        <v>30.21</v>
      </c>
      <c r="C1106">
        <v>7.83</v>
      </c>
      <c r="D1106">
        <v>10231.5</v>
      </c>
    </row>
    <row r="1107" spans="1:4" x14ac:dyDescent="0.3">
      <c r="A1107">
        <v>55</v>
      </c>
      <c r="B1107">
        <v>38.28</v>
      </c>
      <c r="C1107">
        <v>10.17</v>
      </c>
      <c r="D1107">
        <v>10226.280000000001</v>
      </c>
    </row>
    <row r="1108" spans="1:4" x14ac:dyDescent="0.3">
      <c r="A1108">
        <v>55</v>
      </c>
      <c r="B1108">
        <v>29.9</v>
      </c>
      <c r="C1108">
        <v>8.9600000000000009</v>
      </c>
      <c r="D1108">
        <v>10214.64</v>
      </c>
    </row>
    <row r="1109" spans="1:4" x14ac:dyDescent="0.3">
      <c r="A1109">
        <v>52</v>
      </c>
      <c r="B1109">
        <v>23.18</v>
      </c>
      <c r="C1109">
        <v>6.96</v>
      </c>
      <c r="D1109">
        <v>10197.77</v>
      </c>
    </row>
    <row r="1110" spans="1:4" x14ac:dyDescent="0.3">
      <c r="A1110">
        <v>37</v>
      </c>
      <c r="B1110">
        <v>33.020000000000003</v>
      </c>
      <c r="C1110">
        <v>5.07</v>
      </c>
      <c r="D1110">
        <v>10191.82</v>
      </c>
    </row>
    <row r="1111" spans="1:4" x14ac:dyDescent="0.3">
      <c r="A1111">
        <v>50</v>
      </c>
      <c r="B1111">
        <v>27.29</v>
      </c>
      <c r="C1111">
        <v>5.85</v>
      </c>
      <c r="D1111">
        <v>10160.870000000001</v>
      </c>
    </row>
    <row r="1112" spans="1:4" x14ac:dyDescent="0.3">
      <c r="A1112">
        <v>49</v>
      </c>
      <c r="B1112">
        <v>23.18</v>
      </c>
      <c r="C1112">
        <v>10.56</v>
      </c>
      <c r="D1112">
        <v>10156.780000000001</v>
      </c>
    </row>
    <row r="1113" spans="1:4" x14ac:dyDescent="0.3">
      <c r="A1113">
        <v>41</v>
      </c>
      <c r="B1113">
        <v>32.659999999999997</v>
      </c>
      <c r="C1113">
        <v>8.92</v>
      </c>
      <c r="D1113">
        <v>10146.129999999999</v>
      </c>
    </row>
    <row r="1114" spans="1:4" x14ac:dyDescent="0.3">
      <c r="A1114">
        <v>48</v>
      </c>
      <c r="B1114">
        <v>30.78</v>
      </c>
      <c r="C1114">
        <v>8.6300000000000008</v>
      </c>
      <c r="D1114">
        <v>10141.14</v>
      </c>
    </row>
    <row r="1115" spans="1:4" x14ac:dyDescent="0.3">
      <c r="A1115">
        <v>25</v>
      </c>
      <c r="B1115">
        <v>47.2</v>
      </c>
      <c r="C1115">
        <v>6.29</v>
      </c>
      <c r="D1115">
        <v>10139.84</v>
      </c>
    </row>
    <row r="1116" spans="1:4" x14ac:dyDescent="0.3">
      <c r="A1116">
        <v>50</v>
      </c>
      <c r="B1116">
        <v>31.6</v>
      </c>
      <c r="C1116">
        <v>5.75</v>
      </c>
      <c r="D1116">
        <v>10118.42</v>
      </c>
    </row>
    <row r="1117" spans="1:4" x14ac:dyDescent="0.3">
      <c r="A1117">
        <v>47</v>
      </c>
      <c r="B1117">
        <v>33.914999999999999</v>
      </c>
      <c r="C1117">
        <v>6.66</v>
      </c>
      <c r="D1117">
        <v>10115.01</v>
      </c>
    </row>
    <row r="1118" spans="1:4" x14ac:dyDescent="0.3">
      <c r="A1118">
        <v>50</v>
      </c>
      <c r="B1118">
        <v>23.54</v>
      </c>
      <c r="C1118">
        <v>5.0999999999999996</v>
      </c>
      <c r="D1118">
        <v>10107.219999999999</v>
      </c>
    </row>
    <row r="1119" spans="1:4" x14ac:dyDescent="0.3">
      <c r="A1119">
        <v>50</v>
      </c>
      <c r="B1119">
        <v>27.074999999999999</v>
      </c>
      <c r="C1119">
        <v>4.41</v>
      </c>
      <c r="D1119">
        <v>10106.129999999999</v>
      </c>
    </row>
    <row r="1120" spans="1:4" x14ac:dyDescent="0.3">
      <c r="A1120">
        <v>46</v>
      </c>
      <c r="B1120">
        <v>25.8</v>
      </c>
      <c r="C1120">
        <v>5.52</v>
      </c>
      <c r="D1120">
        <v>10096.969999999999</v>
      </c>
    </row>
    <row r="1121" spans="1:4" x14ac:dyDescent="0.3">
      <c r="A1121">
        <v>53</v>
      </c>
      <c r="B1121">
        <v>36.1</v>
      </c>
      <c r="C1121">
        <v>4.62</v>
      </c>
      <c r="D1121">
        <v>10085.85</v>
      </c>
    </row>
    <row r="1122" spans="1:4" x14ac:dyDescent="0.3">
      <c r="A1122">
        <v>53</v>
      </c>
      <c r="B1122">
        <v>30.495000000000001</v>
      </c>
      <c r="C1122">
        <v>5.74</v>
      </c>
      <c r="D1122">
        <v>10072.06</v>
      </c>
    </row>
    <row r="1123" spans="1:4" x14ac:dyDescent="0.3">
      <c r="A1123">
        <v>53</v>
      </c>
      <c r="B1123">
        <v>21.4</v>
      </c>
      <c r="C1123">
        <v>6.3</v>
      </c>
      <c r="D1123">
        <v>10065.41</v>
      </c>
    </row>
    <row r="1124" spans="1:4" x14ac:dyDescent="0.3">
      <c r="A1124">
        <v>48</v>
      </c>
      <c r="B1124">
        <v>32.299999999999997</v>
      </c>
      <c r="C1124">
        <v>10.27</v>
      </c>
      <c r="D1124">
        <v>10043.25</v>
      </c>
    </row>
    <row r="1125" spans="1:4" x14ac:dyDescent="0.3">
      <c r="A1125">
        <v>43</v>
      </c>
      <c r="B1125">
        <v>29.78</v>
      </c>
      <c r="C1125">
        <v>5.85</v>
      </c>
      <c r="D1125">
        <v>10027.15</v>
      </c>
    </row>
    <row r="1126" spans="1:4" x14ac:dyDescent="0.3">
      <c r="A1126">
        <v>34</v>
      </c>
      <c r="B1126">
        <v>34.76</v>
      </c>
      <c r="C1126">
        <v>5.92</v>
      </c>
      <c r="D1126">
        <v>10011.44</v>
      </c>
    </row>
    <row r="1127" spans="1:4" x14ac:dyDescent="0.3">
      <c r="A1127">
        <v>52</v>
      </c>
      <c r="B1127">
        <v>18.335000000000001</v>
      </c>
      <c r="C1127">
        <v>10.01</v>
      </c>
      <c r="D1127">
        <v>9991.0400000000009</v>
      </c>
    </row>
    <row r="1128" spans="1:4" x14ac:dyDescent="0.3">
      <c r="A1128">
        <v>51</v>
      </c>
      <c r="B1128">
        <v>32.299999999999997</v>
      </c>
      <c r="C1128">
        <v>9.59</v>
      </c>
      <c r="D1128">
        <v>9964.06</v>
      </c>
    </row>
    <row r="1129" spans="1:4" x14ac:dyDescent="0.3">
      <c r="A1129">
        <v>51</v>
      </c>
      <c r="B1129">
        <v>27.74</v>
      </c>
      <c r="C1129">
        <v>10.37</v>
      </c>
      <c r="D1129">
        <v>9957.7199999999993</v>
      </c>
    </row>
    <row r="1130" spans="1:4" x14ac:dyDescent="0.3">
      <c r="A1130">
        <v>58</v>
      </c>
      <c r="B1130">
        <v>24</v>
      </c>
      <c r="C1130">
        <v>4.01</v>
      </c>
      <c r="D1130">
        <v>9933.44</v>
      </c>
    </row>
    <row r="1131" spans="1:4" x14ac:dyDescent="0.3">
      <c r="A1131">
        <v>39</v>
      </c>
      <c r="B1131">
        <v>31.78</v>
      </c>
      <c r="C1131">
        <v>4.24</v>
      </c>
      <c r="D1131">
        <v>9931.9599999999991</v>
      </c>
    </row>
    <row r="1132" spans="1:4" x14ac:dyDescent="0.3">
      <c r="A1132">
        <v>37</v>
      </c>
      <c r="B1132">
        <v>32.25</v>
      </c>
      <c r="C1132">
        <v>5.36</v>
      </c>
      <c r="D1132">
        <v>9930.64</v>
      </c>
    </row>
    <row r="1133" spans="1:4" x14ac:dyDescent="0.3">
      <c r="A1133">
        <v>50</v>
      </c>
      <c r="B1133">
        <v>30.114999999999998</v>
      </c>
      <c r="C1133">
        <v>4.99</v>
      </c>
      <c r="D1133">
        <v>9910.36</v>
      </c>
    </row>
    <row r="1134" spans="1:4" x14ac:dyDescent="0.3">
      <c r="A1134">
        <v>60</v>
      </c>
      <c r="B1134">
        <v>22.41</v>
      </c>
      <c r="C1134">
        <v>8.68</v>
      </c>
      <c r="D1134">
        <v>9907.83</v>
      </c>
    </row>
    <row r="1135" spans="1:4" x14ac:dyDescent="0.3">
      <c r="A1135">
        <v>26</v>
      </c>
      <c r="B1135">
        <v>45.72</v>
      </c>
      <c r="C1135">
        <v>4.2300000000000004</v>
      </c>
      <c r="D1135">
        <v>9894.69</v>
      </c>
    </row>
    <row r="1136" spans="1:4" x14ac:dyDescent="0.3">
      <c r="A1136">
        <v>56</v>
      </c>
      <c r="B1136">
        <v>25</v>
      </c>
      <c r="C1136">
        <v>5.32</v>
      </c>
      <c r="D1136">
        <v>9890.23</v>
      </c>
    </row>
    <row r="1137" spans="1:4" x14ac:dyDescent="0.3">
      <c r="A1137">
        <v>51</v>
      </c>
      <c r="B1137">
        <v>39.5</v>
      </c>
      <c r="C1137">
        <v>6.66</v>
      </c>
      <c r="D1137">
        <v>9880.07</v>
      </c>
    </row>
    <row r="1138" spans="1:4" x14ac:dyDescent="0.3">
      <c r="A1138">
        <v>51</v>
      </c>
      <c r="B1138">
        <v>37.729999999999997</v>
      </c>
      <c r="C1138">
        <v>7.4</v>
      </c>
      <c r="D1138">
        <v>9877.61</v>
      </c>
    </row>
    <row r="1139" spans="1:4" x14ac:dyDescent="0.3">
      <c r="A1139">
        <v>51</v>
      </c>
      <c r="B1139">
        <v>40.659999999999997</v>
      </c>
      <c r="C1139">
        <v>10.08</v>
      </c>
      <c r="D1139">
        <v>9875.68</v>
      </c>
    </row>
    <row r="1140" spans="1:4" x14ac:dyDescent="0.3">
      <c r="A1140">
        <v>51</v>
      </c>
      <c r="B1140">
        <v>34.200000000000003</v>
      </c>
      <c r="C1140">
        <v>8.58</v>
      </c>
      <c r="D1140">
        <v>9872.7000000000007</v>
      </c>
    </row>
    <row r="1141" spans="1:4" x14ac:dyDescent="0.3">
      <c r="A1141">
        <v>24</v>
      </c>
      <c r="B1141">
        <v>46.51</v>
      </c>
      <c r="C1141">
        <v>5.84</v>
      </c>
      <c r="D1141">
        <v>9870.59</v>
      </c>
    </row>
    <row r="1142" spans="1:4" x14ac:dyDescent="0.3">
      <c r="A1142">
        <v>53</v>
      </c>
      <c r="B1142">
        <v>28.88</v>
      </c>
      <c r="C1142">
        <v>4.8600000000000003</v>
      </c>
      <c r="D1142">
        <v>9869.81</v>
      </c>
    </row>
    <row r="1143" spans="1:4" x14ac:dyDescent="0.3">
      <c r="A1143">
        <v>51</v>
      </c>
      <c r="B1143">
        <v>33.914999999999999</v>
      </c>
      <c r="C1143">
        <v>11.52</v>
      </c>
      <c r="D1143">
        <v>9866.2999999999993</v>
      </c>
    </row>
    <row r="1144" spans="1:4" x14ac:dyDescent="0.3">
      <c r="A1144">
        <v>53</v>
      </c>
      <c r="B1144">
        <v>24.32</v>
      </c>
      <c r="C1144">
        <v>6.15</v>
      </c>
      <c r="D1144">
        <v>9863.4699999999993</v>
      </c>
    </row>
    <row r="1145" spans="1:4" x14ac:dyDescent="0.3">
      <c r="A1145">
        <v>51</v>
      </c>
      <c r="B1145">
        <v>25.8</v>
      </c>
      <c r="C1145">
        <v>9.94</v>
      </c>
      <c r="D1145">
        <v>9861.0300000000007</v>
      </c>
    </row>
    <row r="1146" spans="1:4" x14ac:dyDescent="0.3">
      <c r="A1146">
        <v>51</v>
      </c>
      <c r="B1146">
        <v>21.56</v>
      </c>
      <c r="C1146">
        <v>10.56</v>
      </c>
      <c r="D1146">
        <v>9855.1299999999992</v>
      </c>
    </row>
    <row r="1147" spans="1:4" x14ac:dyDescent="0.3">
      <c r="A1147">
        <v>54</v>
      </c>
      <c r="B1147">
        <v>31.6</v>
      </c>
      <c r="C1147">
        <v>6.79</v>
      </c>
      <c r="D1147">
        <v>9850.43</v>
      </c>
    </row>
    <row r="1148" spans="1:4" x14ac:dyDescent="0.3">
      <c r="A1148">
        <v>30</v>
      </c>
      <c r="B1148">
        <v>42.93</v>
      </c>
      <c r="C1148">
        <v>4.8</v>
      </c>
      <c r="D1148">
        <v>9844.4500000000007</v>
      </c>
    </row>
    <row r="1149" spans="1:4" x14ac:dyDescent="0.3">
      <c r="A1149">
        <v>50</v>
      </c>
      <c r="B1149">
        <v>26.72</v>
      </c>
      <c r="C1149">
        <v>5.75</v>
      </c>
      <c r="D1149">
        <v>9836.2099999999991</v>
      </c>
    </row>
    <row r="1150" spans="1:4" x14ac:dyDescent="0.3">
      <c r="A1150">
        <v>50</v>
      </c>
      <c r="B1150">
        <v>26.67</v>
      </c>
      <c r="C1150">
        <v>5.81</v>
      </c>
      <c r="D1150">
        <v>9819.25</v>
      </c>
    </row>
    <row r="1151" spans="1:4" x14ac:dyDescent="0.3">
      <c r="A1151">
        <v>49</v>
      </c>
      <c r="B1151">
        <v>42.68</v>
      </c>
      <c r="C1151">
        <v>9.2799999999999994</v>
      </c>
      <c r="D1151">
        <v>9800.89</v>
      </c>
    </row>
    <row r="1152" spans="1:4" x14ac:dyDescent="0.3">
      <c r="A1152">
        <v>46</v>
      </c>
      <c r="B1152">
        <v>24.31</v>
      </c>
      <c r="C1152">
        <v>6.37</v>
      </c>
      <c r="D1152">
        <v>9788.8700000000008</v>
      </c>
    </row>
    <row r="1153" spans="1:4" x14ac:dyDescent="0.3">
      <c r="A1153">
        <v>26</v>
      </c>
      <c r="B1153">
        <v>44.75</v>
      </c>
      <c r="C1153">
        <v>5.09</v>
      </c>
      <c r="D1153">
        <v>9787.32</v>
      </c>
    </row>
    <row r="1154" spans="1:4" x14ac:dyDescent="0.3">
      <c r="A1154">
        <v>49</v>
      </c>
      <c r="B1154">
        <v>30.78</v>
      </c>
      <c r="C1154">
        <v>7.94</v>
      </c>
      <c r="D1154">
        <v>9778.35</v>
      </c>
    </row>
    <row r="1155" spans="1:4" x14ac:dyDescent="0.3">
      <c r="A1155">
        <v>57</v>
      </c>
      <c r="B1155">
        <v>21.86</v>
      </c>
      <c r="C1155">
        <v>10.95</v>
      </c>
      <c r="D1155">
        <v>9764.08</v>
      </c>
    </row>
    <row r="1156" spans="1:4" x14ac:dyDescent="0.3">
      <c r="A1156">
        <v>21</v>
      </c>
      <c r="B1156">
        <v>49.09</v>
      </c>
      <c r="C1156">
        <v>6.3</v>
      </c>
      <c r="D1156">
        <v>9753.49</v>
      </c>
    </row>
    <row r="1157" spans="1:4" x14ac:dyDescent="0.3">
      <c r="A1157">
        <v>52</v>
      </c>
      <c r="B1157">
        <v>47.74</v>
      </c>
      <c r="C1157">
        <v>8.0500000000000007</v>
      </c>
      <c r="D1157">
        <v>9748.91</v>
      </c>
    </row>
    <row r="1158" spans="1:4" x14ac:dyDescent="0.3">
      <c r="A1158">
        <v>52</v>
      </c>
      <c r="B1158">
        <v>30.2</v>
      </c>
      <c r="C1158">
        <v>9.8800000000000008</v>
      </c>
      <c r="D1158">
        <v>9724.5300000000007</v>
      </c>
    </row>
    <row r="1159" spans="1:4" x14ac:dyDescent="0.3">
      <c r="A1159">
        <v>52</v>
      </c>
      <c r="B1159">
        <v>33.25</v>
      </c>
      <c r="C1159">
        <v>7.42</v>
      </c>
      <c r="D1159">
        <v>9722.77</v>
      </c>
    </row>
    <row r="1160" spans="1:4" x14ac:dyDescent="0.3">
      <c r="A1160">
        <v>47</v>
      </c>
      <c r="B1160">
        <v>26.6</v>
      </c>
      <c r="C1160">
        <v>8.4499999999999993</v>
      </c>
      <c r="D1160">
        <v>9715.84</v>
      </c>
    </row>
    <row r="1161" spans="1:4" x14ac:dyDescent="0.3">
      <c r="A1161">
        <v>50</v>
      </c>
      <c r="B1161">
        <v>26.35</v>
      </c>
      <c r="C1161">
        <v>6.21</v>
      </c>
      <c r="D1161">
        <v>9710.7099999999991</v>
      </c>
    </row>
    <row r="1162" spans="1:4" x14ac:dyDescent="0.3">
      <c r="A1162">
        <v>45</v>
      </c>
      <c r="B1162">
        <v>39.994999999999997</v>
      </c>
      <c r="C1162">
        <v>4.6500000000000004</v>
      </c>
      <c r="D1162">
        <v>9704.67</v>
      </c>
    </row>
    <row r="1163" spans="1:4" x14ac:dyDescent="0.3">
      <c r="A1163">
        <v>58</v>
      </c>
      <c r="B1163">
        <v>22.92</v>
      </c>
      <c r="C1163">
        <v>5.87</v>
      </c>
      <c r="D1163">
        <v>9698.42</v>
      </c>
    </row>
    <row r="1164" spans="1:4" x14ac:dyDescent="0.3">
      <c r="A1164">
        <v>56</v>
      </c>
      <c r="B1164">
        <v>24.78</v>
      </c>
      <c r="C1164">
        <v>4.24</v>
      </c>
      <c r="D1164">
        <v>9684.2900000000009</v>
      </c>
    </row>
    <row r="1165" spans="1:4" x14ac:dyDescent="0.3">
      <c r="A1165">
        <v>41</v>
      </c>
      <c r="B1165">
        <v>34.07</v>
      </c>
      <c r="C1165">
        <v>7.81</v>
      </c>
      <c r="D1165">
        <v>9664.34</v>
      </c>
    </row>
    <row r="1166" spans="1:4" x14ac:dyDescent="0.3">
      <c r="A1166">
        <v>48</v>
      </c>
      <c r="B1166">
        <v>30.14</v>
      </c>
      <c r="C1166">
        <v>9.85</v>
      </c>
      <c r="D1166">
        <v>9653.81</v>
      </c>
    </row>
    <row r="1167" spans="1:4" x14ac:dyDescent="0.3">
      <c r="A1167">
        <v>51</v>
      </c>
      <c r="B1167">
        <v>18.05</v>
      </c>
      <c r="C1167">
        <v>6.94</v>
      </c>
      <c r="D1167">
        <v>9644.25</v>
      </c>
    </row>
    <row r="1168" spans="1:4" x14ac:dyDescent="0.3">
      <c r="A1168">
        <v>52</v>
      </c>
      <c r="B1168">
        <v>37.4</v>
      </c>
      <c r="C1168">
        <v>11.3</v>
      </c>
      <c r="D1168">
        <v>9634.5400000000009</v>
      </c>
    </row>
    <row r="1169" spans="1:4" x14ac:dyDescent="0.3">
      <c r="A1169">
        <v>54</v>
      </c>
      <c r="B1169">
        <v>25.75</v>
      </c>
      <c r="C1169">
        <v>9.23</v>
      </c>
      <c r="D1169">
        <v>9630.91</v>
      </c>
    </row>
    <row r="1170" spans="1:4" x14ac:dyDescent="0.3">
      <c r="A1170">
        <v>50</v>
      </c>
      <c r="B1170">
        <v>32.299999999999997</v>
      </c>
      <c r="C1170">
        <v>4.37</v>
      </c>
      <c r="D1170">
        <v>9630.4</v>
      </c>
    </row>
    <row r="1171" spans="1:4" x14ac:dyDescent="0.3">
      <c r="A1171">
        <v>43</v>
      </c>
      <c r="B1171">
        <v>28.61</v>
      </c>
      <c r="C1171">
        <v>5.76</v>
      </c>
      <c r="D1171">
        <v>9630.2999999999993</v>
      </c>
    </row>
    <row r="1172" spans="1:4" x14ac:dyDescent="0.3">
      <c r="A1172">
        <v>24</v>
      </c>
      <c r="B1172">
        <v>45.41</v>
      </c>
      <c r="C1172">
        <v>4.96</v>
      </c>
      <c r="D1172">
        <v>9628.7900000000009</v>
      </c>
    </row>
    <row r="1173" spans="1:4" x14ac:dyDescent="0.3">
      <c r="A1173">
        <v>52</v>
      </c>
      <c r="B1173">
        <v>31.2</v>
      </c>
      <c r="C1173">
        <v>11.04</v>
      </c>
      <c r="D1173">
        <v>9625.92</v>
      </c>
    </row>
    <row r="1174" spans="1:4" x14ac:dyDescent="0.3">
      <c r="A1174">
        <v>47</v>
      </c>
      <c r="B1174">
        <v>29.83</v>
      </c>
      <c r="C1174">
        <v>7.81</v>
      </c>
      <c r="D1174">
        <v>9620.33</v>
      </c>
    </row>
    <row r="1175" spans="1:4" x14ac:dyDescent="0.3">
      <c r="A1175">
        <v>40</v>
      </c>
      <c r="B1175">
        <v>29.06</v>
      </c>
      <c r="C1175">
        <v>4.55</v>
      </c>
      <c r="D1175">
        <v>9619.18</v>
      </c>
    </row>
    <row r="1176" spans="1:4" x14ac:dyDescent="0.3">
      <c r="A1176">
        <v>50</v>
      </c>
      <c r="B1176">
        <v>27.454999999999998</v>
      </c>
      <c r="C1176">
        <v>6.13</v>
      </c>
      <c r="D1176">
        <v>9617.66</v>
      </c>
    </row>
    <row r="1177" spans="1:4" x14ac:dyDescent="0.3">
      <c r="A1177">
        <v>58</v>
      </c>
      <c r="B1177">
        <v>23.01</v>
      </c>
      <c r="C1177">
        <v>6.04</v>
      </c>
      <c r="D1177">
        <v>9597.6299999999992</v>
      </c>
    </row>
    <row r="1178" spans="1:4" x14ac:dyDescent="0.3">
      <c r="A1178">
        <v>41</v>
      </c>
      <c r="B1178">
        <v>31.39</v>
      </c>
      <c r="C1178">
        <v>8.85</v>
      </c>
      <c r="D1178">
        <v>9584.0400000000009</v>
      </c>
    </row>
    <row r="1179" spans="1:4" x14ac:dyDescent="0.3">
      <c r="A1179">
        <v>49</v>
      </c>
      <c r="B1179">
        <v>34.770000000000003</v>
      </c>
      <c r="C1179">
        <v>10.54</v>
      </c>
      <c r="D1179">
        <v>9583.89</v>
      </c>
    </row>
    <row r="1180" spans="1:4" x14ac:dyDescent="0.3">
      <c r="A1180">
        <v>56</v>
      </c>
      <c r="B1180">
        <v>24.48</v>
      </c>
      <c r="C1180">
        <v>4.37</v>
      </c>
      <c r="D1180">
        <v>9582.5400000000009</v>
      </c>
    </row>
    <row r="1181" spans="1:4" x14ac:dyDescent="0.3">
      <c r="A1181">
        <v>49</v>
      </c>
      <c r="B1181">
        <v>22.61</v>
      </c>
      <c r="C1181">
        <v>9.6300000000000008</v>
      </c>
      <c r="D1181">
        <v>9566.99</v>
      </c>
    </row>
    <row r="1182" spans="1:4" x14ac:dyDescent="0.3">
      <c r="A1182">
        <v>48</v>
      </c>
      <c r="B1182">
        <v>34.299999999999997</v>
      </c>
      <c r="C1182">
        <v>10.37</v>
      </c>
      <c r="D1182">
        <v>9563.0300000000007</v>
      </c>
    </row>
    <row r="1183" spans="1:4" x14ac:dyDescent="0.3">
      <c r="A1183">
        <v>50</v>
      </c>
      <c r="B1183">
        <v>46.09</v>
      </c>
      <c r="C1183">
        <v>5.44</v>
      </c>
      <c r="D1183">
        <v>9549.57</v>
      </c>
    </row>
    <row r="1184" spans="1:4" x14ac:dyDescent="0.3">
      <c r="A1184">
        <v>50</v>
      </c>
      <c r="B1184">
        <v>44.744999999999997</v>
      </c>
      <c r="C1184">
        <v>5.19</v>
      </c>
      <c r="D1184">
        <v>9541.7000000000007</v>
      </c>
    </row>
    <row r="1185" spans="1:4" x14ac:dyDescent="0.3">
      <c r="A1185">
        <v>47</v>
      </c>
      <c r="B1185">
        <v>26.33</v>
      </c>
      <c r="C1185">
        <v>11.8</v>
      </c>
      <c r="D1185">
        <v>9540.17</v>
      </c>
    </row>
    <row r="1186" spans="1:4" x14ac:dyDescent="0.3">
      <c r="A1186">
        <v>49</v>
      </c>
      <c r="B1186">
        <v>26.6</v>
      </c>
      <c r="C1186">
        <v>8.3800000000000008</v>
      </c>
      <c r="D1186">
        <v>9538.65</v>
      </c>
    </row>
    <row r="1187" spans="1:4" x14ac:dyDescent="0.3">
      <c r="A1187">
        <v>51</v>
      </c>
      <c r="B1187">
        <v>27.5</v>
      </c>
      <c r="C1187">
        <v>7.58</v>
      </c>
      <c r="D1187">
        <v>9528.9</v>
      </c>
    </row>
    <row r="1188" spans="1:4" x14ac:dyDescent="0.3">
      <c r="A1188">
        <v>30</v>
      </c>
      <c r="B1188">
        <v>41.55</v>
      </c>
      <c r="C1188">
        <v>4.6100000000000003</v>
      </c>
      <c r="D1188">
        <v>9507.68</v>
      </c>
    </row>
    <row r="1189" spans="1:4" x14ac:dyDescent="0.3">
      <c r="A1189">
        <v>53</v>
      </c>
      <c r="B1189">
        <v>41.47</v>
      </c>
      <c r="C1189">
        <v>4.7</v>
      </c>
      <c r="D1189">
        <v>9504.31</v>
      </c>
    </row>
    <row r="1190" spans="1:4" x14ac:dyDescent="0.3">
      <c r="A1190">
        <v>46</v>
      </c>
      <c r="B1190">
        <v>24.795000000000002</v>
      </c>
      <c r="C1190">
        <v>6.05</v>
      </c>
      <c r="D1190">
        <v>9500.57</v>
      </c>
    </row>
    <row r="1191" spans="1:4" x14ac:dyDescent="0.3">
      <c r="A1191">
        <v>54</v>
      </c>
      <c r="B1191">
        <v>29.48</v>
      </c>
      <c r="C1191">
        <v>5.63</v>
      </c>
      <c r="D1191">
        <v>9487.64</v>
      </c>
    </row>
    <row r="1192" spans="1:4" x14ac:dyDescent="0.3">
      <c r="A1192">
        <v>43</v>
      </c>
      <c r="B1192">
        <v>28.09</v>
      </c>
      <c r="C1192">
        <v>6.06</v>
      </c>
      <c r="D1192">
        <v>9453.92</v>
      </c>
    </row>
    <row r="1193" spans="1:4" x14ac:dyDescent="0.3">
      <c r="A1193">
        <v>35</v>
      </c>
      <c r="B1193">
        <v>32.729999999999997</v>
      </c>
      <c r="C1193">
        <v>5.19</v>
      </c>
      <c r="D1193">
        <v>9448.42</v>
      </c>
    </row>
    <row r="1194" spans="1:4" x14ac:dyDescent="0.3">
      <c r="A1194">
        <v>49</v>
      </c>
      <c r="B1194">
        <v>27.36</v>
      </c>
      <c r="C1194">
        <v>8.9600000000000009</v>
      </c>
      <c r="D1194">
        <v>9447.3799999999992</v>
      </c>
    </row>
    <row r="1195" spans="1:4" x14ac:dyDescent="0.3">
      <c r="A1195">
        <v>48</v>
      </c>
      <c r="B1195">
        <v>27.265000000000001</v>
      </c>
      <c r="C1195">
        <v>11.39</v>
      </c>
      <c r="D1195">
        <v>9447.25</v>
      </c>
    </row>
    <row r="1196" spans="1:4" x14ac:dyDescent="0.3">
      <c r="A1196">
        <v>46</v>
      </c>
      <c r="B1196">
        <v>48.07</v>
      </c>
      <c r="C1196">
        <v>4.0599999999999996</v>
      </c>
      <c r="D1196">
        <v>9432.93</v>
      </c>
    </row>
    <row r="1197" spans="1:4" x14ac:dyDescent="0.3">
      <c r="A1197">
        <v>46</v>
      </c>
      <c r="B1197">
        <v>30.8</v>
      </c>
      <c r="C1197">
        <v>5.23</v>
      </c>
      <c r="D1197">
        <v>9414.92</v>
      </c>
    </row>
    <row r="1198" spans="1:4" x14ac:dyDescent="0.3">
      <c r="A1198">
        <v>46</v>
      </c>
      <c r="B1198">
        <v>32.299999999999997</v>
      </c>
      <c r="C1198">
        <v>5.05</v>
      </c>
      <c r="D1198">
        <v>9411.01</v>
      </c>
    </row>
    <row r="1199" spans="1:4" x14ac:dyDescent="0.3">
      <c r="A1199">
        <v>51</v>
      </c>
      <c r="B1199">
        <v>39.700000000000003</v>
      </c>
      <c r="C1199">
        <v>7.34</v>
      </c>
      <c r="D1199">
        <v>9391.35</v>
      </c>
    </row>
    <row r="1200" spans="1:4" x14ac:dyDescent="0.3">
      <c r="A1200">
        <v>51</v>
      </c>
      <c r="B1200">
        <v>35.97</v>
      </c>
      <c r="C1200">
        <v>8.1300000000000008</v>
      </c>
      <c r="D1200">
        <v>9386.16</v>
      </c>
    </row>
    <row r="1201" spans="1:4" x14ac:dyDescent="0.3">
      <c r="A1201">
        <v>47</v>
      </c>
      <c r="B1201">
        <v>25.86</v>
      </c>
      <c r="C1201">
        <v>6.68</v>
      </c>
      <c r="D1201">
        <v>9380.75</v>
      </c>
    </row>
    <row r="1202" spans="1:4" x14ac:dyDescent="0.3">
      <c r="A1202">
        <v>51</v>
      </c>
      <c r="B1202">
        <v>30.03</v>
      </c>
      <c r="C1202">
        <v>11.51</v>
      </c>
      <c r="D1202">
        <v>9377.9</v>
      </c>
    </row>
    <row r="1203" spans="1:4" x14ac:dyDescent="0.3">
      <c r="A1203">
        <v>53</v>
      </c>
      <c r="B1203">
        <v>25.76</v>
      </c>
      <c r="C1203">
        <v>6.02</v>
      </c>
      <c r="D1203">
        <v>9377.4500000000007</v>
      </c>
    </row>
    <row r="1204" spans="1:4" x14ac:dyDescent="0.3">
      <c r="A1204">
        <v>51</v>
      </c>
      <c r="B1204">
        <v>22.42</v>
      </c>
      <c r="C1204">
        <v>7.96</v>
      </c>
      <c r="D1204">
        <v>9361.33</v>
      </c>
    </row>
    <row r="1205" spans="1:4" x14ac:dyDescent="0.3">
      <c r="A1205">
        <v>34</v>
      </c>
      <c r="B1205">
        <v>33.18</v>
      </c>
      <c r="C1205">
        <v>6.01</v>
      </c>
      <c r="D1205">
        <v>9344.2000000000007</v>
      </c>
    </row>
    <row r="1206" spans="1:4" x14ac:dyDescent="0.3">
      <c r="A1206">
        <v>26</v>
      </c>
      <c r="B1206">
        <v>43.04</v>
      </c>
      <c r="C1206">
        <v>5.9</v>
      </c>
      <c r="D1206">
        <v>9338.61</v>
      </c>
    </row>
    <row r="1207" spans="1:4" x14ac:dyDescent="0.3">
      <c r="A1207">
        <v>34</v>
      </c>
      <c r="B1207">
        <v>34.15</v>
      </c>
      <c r="C1207">
        <v>4.49</v>
      </c>
      <c r="D1207">
        <v>9320.26</v>
      </c>
    </row>
    <row r="1208" spans="1:4" x14ac:dyDescent="0.3">
      <c r="A1208">
        <v>45</v>
      </c>
      <c r="B1208">
        <v>25.78</v>
      </c>
      <c r="C1208">
        <v>6.25</v>
      </c>
      <c r="D1208">
        <v>9315.41</v>
      </c>
    </row>
    <row r="1209" spans="1:4" x14ac:dyDescent="0.3">
      <c r="A1209">
        <v>60</v>
      </c>
      <c r="B1209">
        <v>21.02</v>
      </c>
      <c r="C1209">
        <v>9.6199999999999992</v>
      </c>
      <c r="D1209">
        <v>9310.81</v>
      </c>
    </row>
    <row r="1210" spans="1:4" x14ac:dyDescent="0.3">
      <c r="A1210">
        <v>49</v>
      </c>
      <c r="B1210">
        <v>37.51</v>
      </c>
      <c r="C1210">
        <v>11.06</v>
      </c>
      <c r="D1210">
        <v>9304.7000000000007</v>
      </c>
    </row>
    <row r="1211" spans="1:4" x14ac:dyDescent="0.3">
      <c r="A1211">
        <v>46</v>
      </c>
      <c r="B1211">
        <v>25.745000000000001</v>
      </c>
      <c r="C1211">
        <v>6.11</v>
      </c>
      <c r="D1211">
        <v>9301.89</v>
      </c>
    </row>
    <row r="1212" spans="1:4" x14ac:dyDescent="0.3">
      <c r="A1212">
        <v>49</v>
      </c>
      <c r="B1212">
        <v>31.35</v>
      </c>
      <c r="C1212">
        <v>11.49</v>
      </c>
      <c r="D1212">
        <v>9290.14</v>
      </c>
    </row>
    <row r="1213" spans="1:4" x14ac:dyDescent="0.3">
      <c r="A1213">
        <v>49</v>
      </c>
      <c r="B1213">
        <v>29.83</v>
      </c>
      <c r="C1213">
        <v>8.68</v>
      </c>
      <c r="D1213">
        <v>9288.0300000000007</v>
      </c>
    </row>
    <row r="1214" spans="1:4" x14ac:dyDescent="0.3">
      <c r="A1214">
        <v>53</v>
      </c>
      <c r="B1214">
        <v>25.49</v>
      </c>
      <c r="C1214">
        <v>5.68</v>
      </c>
      <c r="D1214">
        <v>9285.8700000000008</v>
      </c>
    </row>
    <row r="1215" spans="1:4" x14ac:dyDescent="0.3">
      <c r="A1215">
        <v>51</v>
      </c>
      <c r="B1215">
        <v>34.1</v>
      </c>
      <c r="C1215">
        <v>8.4499999999999993</v>
      </c>
      <c r="D1215">
        <v>9283.56</v>
      </c>
    </row>
    <row r="1216" spans="1:4" x14ac:dyDescent="0.3">
      <c r="A1216">
        <v>49</v>
      </c>
      <c r="B1216">
        <v>25.84</v>
      </c>
      <c r="C1216">
        <v>8.51</v>
      </c>
      <c r="D1216">
        <v>9282.48</v>
      </c>
    </row>
    <row r="1217" spans="1:4" x14ac:dyDescent="0.3">
      <c r="A1217">
        <v>51</v>
      </c>
      <c r="B1217">
        <v>20.6</v>
      </c>
      <c r="C1217">
        <v>7.62</v>
      </c>
      <c r="D1217">
        <v>9264.7999999999993</v>
      </c>
    </row>
    <row r="1218" spans="1:4" x14ac:dyDescent="0.3">
      <c r="A1218">
        <v>48</v>
      </c>
      <c r="B1218">
        <v>28.88</v>
      </c>
      <c r="C1218">
        <v>10.18</v>
      </c>
      <c r="D1218">
        <v>9249.5</v>
      </c>
    </row>
    <row r="1219" spans="1:4" x14ac:dyDescent="0.3">
      <c r="A1219">
        <v>42</v>
      </c>
      <c r="B1219">
        <v>28.24</v>
      </c>
      <c r="C1219">
        <v>5.36</v>
      </c>
      <c r="D1219">
        <v>9247.94</v>
      </c>
    </row>
    <row r="1220" spans="1:4" x14ac:dyDescent="0.3">
      <c r="A1220">
        <v>47</v>
      </c>
      <c r="B1220">
        <v>25.46</v>
      </c>
      <c r="C1220">
        <v>11.78</v>
      </c>
      <c r="D1220">
        <v>9225.26</v>
      </c>
    </row>
    <row r="1221" spans="1:4" x14ac:dyDescent="0.3">
      <c r="A1221">
        <v>41</v>
      </c>
      <c r="B1221">
        <v>29.64</v>
      </c>
      <c r="C1221">
        <v>10.82</v>
      </c>
      <c r="D1221">
        <v>9222.4</v>
      </c>
    </row>
    <row r="1222" spans="1:4" x14ac:dyDescent="0.3">
      <c r="A1222">
        <v>36</v>
      </c>
      <c r="B1222">
        <v>31.27</v>
      </c>
      <c r="C1222">
        <v>7.73</v>
      </c>
      <c r="D1222">
        <v>9210.06</v>
      </c>
    </row>
    <row r="1223" spans="1:4" x14ac:dyDescent="0.3">
      <c r="A1223">
        <v>46</v>
      </c>
      <c r="B1223">
        <v>19.95</v>
      </c>
      <c r="C1223">
        <v>6.24</v>
      </c>
      <c r="D1223">
        <v>9193.84</v>
      </c>
    </row>
    <row r="1224" spans="1:4" x14ac:dyDescent="0.3">
      <c r="A1224">
        <v>49</v>
      </c>
      <c r="B1224">
        <v>21.3</v>
      </c>
      <c r="C1224">
        <v>10.42</v>
      </c>
      <c r="D1224">
        <v>9182.17</v>
      </c>
    </row>
    <row r="1225" spans="1:4" x14ac:dyDescent="0.3">
      <c r="A1225">
        <v>51</v>
      </c>
      <c r="B1225">
        <v>31.635000000000002</v>
      </c>
      <c r="C1225">
        <v>11.11</v>
      </c>
      <c r="D1225">
        <v>9174.14</v>
      </c>
    </row>
    <row r="1226" spans="1:4" x14ac:dyDescent="0.3">
      <c r="A1226">
        <v>52</v>
      </c>
      <c r="B1226">
        <v>23.9</v>
      </c>
      <c r="C1226">
        <v>7.67</v>
      </c>
      <c r="D1226">
        <v>9171.75</v>
      </c>
    </row>
    <row r="1227" spans="1:4" x14ac:dyDescent="0.3">
      <c r="A1227">
        <v>32</v>
      </c>
      <c r="B1227">
        <v>34.15</v>
      </c>
      <c r="C1227">
        <v>6.15</v>
      </c>
      <c r="D1227">
        <v>9159.51</v>
      </c>
    </row>
    <row r="1228" spans="1:4" x14ac:dyDescent="0.3">
      <c r="A1228">
        <v>40</v>
      </c>
      <c r="B1228">
        <v>28.71</v>
      </c>
      <c r="C1228">
        <v>5.71</v>
      </c>
      <c r="D1228">
        <v>9147.5</v>
      </c>
    </row>
    <row r="1229" spans="1:4" x14ac:dyDescent="0.3">
      <c r="A1229">
        <v>52</v>
      </c>
      <c r="B1229">
        <v>36.700000000000003</v>
      </c>
      <c r="C1229">
        <v>8.6999999999999993</v>
      </c>
      <c r="D1229">
        <v>9144.57</v>
      </c>
    </row>
    <row r="1230" spans="1:4" x14ac:dyDescent="0.3">
      <c r="A1230">
        <v>52</v>
      </c>
      <c r="B1230">
        <v>34.1</v>
      </c>
      <c r="C1230">
        <v>9.0399999999999991</v>
      </c>
      <c r="D1230">
        <v>9140.9500000000007</v>
      </c>
    </row>
    <row r="1231" spans="1:4" x14ac:dyDescent="0.3">
      <c r="A1231">
        <v>45</v>
      </c>
      <c r="B1231">
        <v>25.7</v>
      </c>
      <c r="C1231">
        <v>5.61</v>
      </c>
      <c r="D1231">
        <v>9101.7999999999993</v>
      </c>
    </row>
    <row r="1232" spans="1:4" x14ac:dyDescent="0.3">
      <c r="A1232">
        <v>57</v>
      </c>
      <c r="B1232">
        <v>21.68</v>
      </c>
      <c r="C1232">
        <v>8.1199999999999992</v>
      </c>
      <c r="D1232">
        <v>9095.94</v>
      </c>
    </row>
    <row r="1233" spans="1:4" x14ac:dyDescent="0.3">
      <c r="A1233">
        <v>45</v>
      </c>
      <c r="B1233">
        <v>25.175000000000001</v>
      </c>
      <c r="C1233">
        <v>4.74</v>
      </c>
      <c r="D1233">
        <v>9095.07</v>
      </c>
    </row>
    <row r="1234" spans="1:4" x14ac:dyDescent="0.3">
      <c r="A1234">
        <v>50</v>
      </c>
      <c r="B1234">
        <v>44.77</v>
      </c>
      <c r="C1234">
        <v>4.0599999999999996</v>
      </c>
      <c r="D1234">
        <v>9058.73</v>
      </c>
    </row>
    <row r="1235" spans="1:4" x14ac:dyDescent="0.3">
      <c r="A1235">
        <v>50</v>
      </c>
      <c r="B1235">
        <v>37.07</v>
      </c>
      <c r="C1235">
        <v>5.69</v>
      </c>
      <c r="D1235">
        <v>9048.0300000000007</v>
      </c>
    </row>
    <row r="1236" spans="1:4" x14ac:dyDescent="0.3">
      <c r="A1236">
        <v>29</v>
      </c>
      <c r="B1236">
        <v>39.799999999999997</v>
      </c>
      <c r="C1236">
        <v>5.66</v>
      </c>
      <c r="D1236">
        <v>9010.2000000000007</v>
      </c>
    </row>
    <row r="1237" spans="1:4" x14ac:dyDescent="0.3">
      <c r="A1237">
        <v>43</v>
      </c>
      <c r="B1237">
        <v>26.36</v>
      </c>
      <c r="C1237">
        <v>4.32</v>
      </c>
      <c r="D1237">
        <v>8998.43</v>
      </c>
    </row>
    <row r="1238" spans="1:4" x14ac:dyDescent="0.3">
      <c r="A1238">
        <v>49</v>
      </c>
      <c r="B1238">
        <v>29.925000000000001</v>
      </c>
      <c r="C1238">
        <v>8.2899999999999991</v>
      </c>
      <c r="D1238">
        <v>8988.16</v>
      </c>
    </row>
    <row r="1239" spans="1:4" x14ac:dyDescent="0.3">
      <c r="A1239">
        <v>48</v>
      </c>
      <c r="B1239">
        <v>37.29</v>
      </c>
      <c r="C1239">
        <v>10.46</v>
      </c>
      <c r="D1239">
        <v>8978.19</v>
      </c>
    </row>
    <row r="1240" spans="1:4" x14ac:dyDescent="0.3">
      <c r="A1240">
        <v>48</v>
      </c>
      <c r="B1240">
        <v>30.2</v>
      </c>
      <c r="C1240">
        <v>11.96</v>
      </c>
      <c r="D1240">
        <v>8968.33</v>
      </c>
    </row>
    <row r="1241" spans="1:4" x14ac:dyDescent="0.3">
      <c r="A1241">
        <v>39</v>
      </c>
      <c r="B1241">
        <v>24.225000000000001</v>
      </c>
      <c r="C1241">
        <v>4.25</v>
      </c>
      <c r="D1241">
        <v>8965.7999999999993</v>
      </c>
    </row>
    <row r="1242" spans="1:4" x14ac:dyDescent="0.3">
      <c r="A1242">
        <v>48</v>
      </c>
      <c r="B1242">
        <v>31.445</v>
      </c>
      <c r="C1242">
        <v>8.33</v>
      </c>
      <c r="D1242">
        <v>8964.06</v>
      </c>
    </row>
    <row r="1243" spans="1:4" x14ac:dyDescent="0.3">
      <c r="A1243">
        <v>30</v>
      </c>
      <c r="B1243">
        <v>38.880000000000003</v>
      </c>
      <c r="C1243">
        <v>4.29</v>
      </c>
      <c r="D1243">
        <v>8954.99</v>
      </c>
    </row>
    <row r="1244" spans="1:4" x14ac:dyDescent="0.3">
      <c r="A1244">
        <v>46</v>
      </c>
      <c r="B1244">
        <v>43.89</v>
      </c>
      <c r="C1244">
        <v>6.32</v>
      </c>
      <c r="D1244">
        <v>8944.1200000000008</v>
      </c>
    </row>
    <row r="1245" spans="1:4" x14ac:dyDescent="0.3">
      <c r="A1245">
        <v>51</v>
      </c>
      <c r="B1245">
        <v>25.6</v>
      </c>
      <c r="C1245">
        <v>5.65</v>
      </c>
      <c r="D1245">
        <v>8932.08</v>
      </c>
    </row>
    <row r="1246" spans="1:4" x14ac:dyDescent="0.3">
      <c r="A1246">
        <v>47</v>
      </c>
      <c r="B1246">
        <v>29.545000000000002</v>
      </c>
      <c r="C1246">
        <v>8.41</v>
      </c>
      <c r="D1246">
        <v>8930.93</v>
      </c>
    </row>
    <row r="1247" spans="1:4" x14ac:dyDescent="0.3">
      <c r="A1247">
        <v>55</v>
      </c>
      <c r="B1247">
        <v>23.25</v>
      </c>
      <c r="C1247">
        <v>11.96</v>
      </c>
      <c r="D1247">
        <v>8908.4699999999993</v>
      </c>
    </row>
    <row r="1248" spans="1:4" x14ac:dyDescent="0.3">
      <c r="A1248">
        <v>25</v>
      </c>
      <c r="B1248">
        <v>43.95</v>
      </c>
      <c r="C1248">
        <v>5.17</v>
      </c>
      <c r="D1248">
        <v>8906.14</v>
      </c>
    </row>
    <row r="1249" spans="1:4" x14ac:dyDescent="0.3">
      <c r="A1249">
        <v>44</v>
      </c>
      <c r="B1249">
        <v>21.85</v>
      </c>
      <c r="C1249">
        <v>8.76</v>
      </c>
      <c r="D1249">
        <v>8891.14</v>
      </c>
    </row>
    <row r="1250" spans="1:4" x14ac:dyDescent="0.3">
      <c r="A1250">
        <v>49</v>
      </c>
      <c r="B1250">
        <v>25.73</v>
      </c>
      <c r="C1250">
        <v>7.99</v>
      </c>
      <c r="D1250">
        <v>8890.59</v>
      </c>
    </row>
    <row r="1251" spans="1:4" x14ac:dyDescent="0.3">
      <c r="A1251">
        <v>48</v>
      </c>
      <c r="B1251">
        <v>32.229999999999997</v>
      </c>
      <c r="C1251">
        <v>8.59</v>
      </c>
      <c r="D1251">
        <v>8871.15</v>
      </c>
    </row>
    <row r="1252" spans="1:4" x14ac:dyDescent="0.3">
      <c r="A1252">
        <v>50</v>
      </c>
      <c r="B1252">
        <v>32.204999999999998</v>
      </c>
      <c r="C1252">
        <v>6.14</v>
      </c>
      <c r="D1252">
        <v>8835.26</v>
      </c>
    </row>
    <row r="1253" spans="1:4" x14ac:dyDescent="0.3">
      <c r="A1253">
        <v>50</v>
      </c>
      <c r="B1253">
        <v>26.41</v>
      </c>
      <c r="C1253">
        <v>4.08</v>
      </c>
      <c r="D1253">
        <v>8827.2099999999991</v>
      </c>
    </row>
    <row r="1254" spans="1:4" x14ac:dyDescent="0.3">
      <c r="A1254">
        <v>46</v>
      </c>
      <c r="B1254">
        <v>30.2</v>
      </c>
      <c r="C1254">
        <v>6.25</v>
      </c>
      <c r="D1254">
        <v>8825.09</v>
      </c>
    </row>
    <row r="1255" spans="1:4" x14ac:dyDescent="0.3">
      <c r="A1255">
        <v>34</v>
      </c>
      <c r="B1255">
        <v>31.26</v>
      </c>
      <c r="C1255">
        <v>5.94</v>
      </c>
      <c r="D1255">
        <v>8824.27</v>
      </c>
    </row>
    <row r="1256" spans="1:4" x14ac:dyDescent="0.3">
      <c r="A1256">
        <v>46</v>
      </c>
      <c r="B1256">
        <v>33.725000000000001</v>
      </c>
      <c r="C1256">
        <v>6.45</v>
      </c>
      <c r="D1256">
        <v>8823.99</v>
      </c>
    </row>
    <row r="1257" spans="1:4" x14ac:dyDescent="0.3">
      <c r="A1257">
        <v>46</v>
      </c>
      <c r="B1257">
        <v>28.9</v>
      </c>
      <c r="C1257">
        <v>5.74</v>
      </c>
      <c r="D1257">
        <v>8823.2800000000007</v>
      </c>
    </row>
    <row r="1258" spans="1:4" x14ac:dyDescent="0.3">
      <c r="A1258">
        <v>21</v>
      </c>
      <c r="B1258">
        <v>45.69</v>
      </c>
      <c r="C1258">
        <v>4.43</v>
      </c>
      <c r="D1258">
        <v>8821.8799999999992</v>
      </c>
    </row>
    <row r="1259" spans="1:4" x14ac:dyDescent="0.3">
      <c r="A1259">
        <v>57</v>
      </c>
      <c r="B1259">
        <v>21.03</v>
      </c>
      <c r="C1259">
        <v>6.5</v>
      </c>
      <c r="D1259">
        <v>8800.49</v>
      </c>
    </row>
    <row r="1260" spans="1:4" x14ac:dyDescent="0.3">
      <c r="A1260">
        <v>51</v>
      </c>
      <c r="B1260">
        <v>37</v>
      </c>
      <c r="C1260">
        <v>8.75</v>
      </c>
      <c r="D1260">
        <v>8798.59</v>
      </c>
    </row>
    <row r="1261" spans="1:4" x14ac:dyDescent="0.3">
      <c r="A1261">
        <v>51</v>
      </c>
      <c r="B1261">
        <v>25.4</v>
      </c>
      <c r="C1261">
        <v>11.96</v>
      </c>
      <c r="D1261">
        <v>8782.4699999999993</v>
      </c>
    </row>
    <row r="1262" spans="1:4" x14ac:dyDescent="0.3">
      <c r="A1262">
        <v>48</v>
      </c>
      <c r="B1262">
        <v>32.299999999999997</v>
      </c>
      <c r="C1262">
        <v>10.54</v>
      </c>
      <c r="D1262">
        <v>8765.25</v>
      </c>
    </row>
    <row r="1263" spans="1:4" x14ac:dyDescent="0.3">
      <c r="A1263">
        <v>53</v>
      </c>
      <c r="B1263">
        <v>23.94</v>
      </c>
      <c r="C1263">
        <v>4.54</v>
      </c>
      <c r="D1263">
        <v>8760.1200000000008</v>
      </c>
    </row>
    <row r="1264" spans="1:4" x14ac:dyDescent="0.3">
      <c r="A1264">
        <v>23</v>
      </c>
      <c r="B1264">
        <v>46.4</v>
      </c>
      <c r="C1264">
        <v>5.71</v>
      </c>
      <c r="D1264">
        <v>8747.68</v>
      </c>
    </row>
    <row r="1265" spans="1:4" x14ac:dyDescent="0.3">
      <c r="A1265">
        <v>46</v>
      </c>
      <c r="B1265">
        <v>40.375</v>
      </c>
      <c r="C1265">
        <v>6.25</v>
      </c>
      <c r="D1265">
        <v>8733.23</v>
      </c>
    </row>
    <row r="1266" spans="1:4" x14ac:dyDescent="0.3">
      <c r="A1266">
        <v>49</v>
      </c>
      <c r="B1266">
        <v>28.7</v>
      </c>
      <c r="C1266">
        <v>9.4700000000000006</v>
      </c>
      <c r="D1266">
        <v>8703.4599999999991</v>
      </c>
    </row>
    <row r="1267" spans="1:4" x14ac:dyDescent="0.3">
      <c r="A1267">
        <v>42</v>
      </c>
      <c r="B1267">
        <v>26.63</v>
      </c>
      <c r="C1267">
        <v>5.7</v>
      </c>
      <c r="D1267">
        <v>8701.84</v>
      </c>
    </row>
    <row r="1268" spans="1:4" x14ac:dyDescent="0.3">
      <c r="A1268">
        <v>49</v>
      </c>
      <c r="B1268">
        <v>22.515000000000001</v>
      </c>
      <c r="C1268">
        <v>11.18</v>
      </c>
      <c r="D1268">
        <v>8688.86</v>
      </c>
    </row>
    <row r="1269" spans="1:4" x14ac:dyDescent="0.3">
      <c r="A1269">
        <v>48</v>
      </c>
      <c r="B1269">
        <v>36.575000000000003</v>
      </c>
      <c r="C1269">
        <v>10.98</v>
      </c>
      <c r="D1269">
        <v>8671.19</v>
      </c>
    </row>
    <row r="1270" spans="1:4" x14ac:dyDescent="0.3">
      <c r="A1270">
        <v>53</v>
      </c>
      <c r="B1270">
        <v>23.66</v>
      </c>
      <c r="C1270">
        <v>5.1100000000000003</v>
      </c>
      <c r="D1270">
        <v>8665.14</v>
      </c>
    </row>
    <row r="1271" spans="1:4" x14ac:dyDescent="0.3">
      <c r="A1271">
        <v>57</v>
      </c>
      <c r="B1271">
        <v>18.62</v>
      </c>
      <c r="C1271">
        <v>10.24</v>
      </c>
      <c r="D1271">
        <v>8665.09</v>
      </c>
    </row>
    <row r="1272" spans="1:4" x14ac:dyDescent="0.3">
      <c r="A1272">
        <v>47</v>
      </c>
      <c r="B1272">
        <v>19.190000000000001</v>
      </c>
      <c r="C1272">
        <v>7.71</v>
      </c>
      <c r="D1272">
        <v>8627.5400000000009</v>
      </c>
    </row>
    <row r="1273" spans="1:4" x14ac:dyDescent="0.3">
      <c r="A1273">
        <v>45</v>
      </c>
      <c r="B1273">
        <v>27.5</v>
      </c>
      <c r="C1273">
        <v>6.03</v>
      </c>
      <c r="D1273">
        <v>8615.2999999999993</v>
      </c>
    </row>
    <row r="1274" spans="1:4" x14ac:dyDescent="0.3">
      <c r="A1274">
        <v>43</v>
      </c>
      <c r="B1274">
        <v>27.36</v>
      </c>
      <c r="C1274">
        <v>5.96</v>
      </c>
      <c r="D1274">
        <v>8606.2199999999993</v>
      </c>
    </row>
    <row r="1275" spans="1:4" x14ac:dyDescent="0.3">
      <c r="A1275">
        <v>45</v>
      </c>
      <c r="B1275">
        <v>20.350000000000001</v>
      </c>
      <c r="C1275">
        <v>4.16</v>
      </c>
      <c r="D1275">
        <v>8605.36</v>
      </c>
    </row>
    <row r="1276" spans="1:4" x14ac:dyDescent="0.3">
      <c r="A1276">
        <v>45</v>
      </c>
      <c r="B1276">
        <v>24.035</v>
      </c>
      <c r="C1276">
        <v>6.11</v>
      </c>
      <c r="D1276">
        <v>8604.48</v>
      </c>
    </row>
    <row r="1277" spans="1:4" x14ac:dyDescent="0.3">
      <c r="A1277">
        <v>45</v>
      </c>
      <c r="B1277">
        <v>23.56</v>
      </c>
      <c r="C1277">
        <v>5.97</v>
      </c>
      <c r="D1277">
        <v>8603.82</v>
      </c>
    </row>
    <row r="1278" spans="1:4" x14ac:dyDescent="0.3">
      <c r="A1278">
        <v>49</v>
      </c>
      <c r="B1278">
        <v>27.17</v>
      </c>
      <c r="C1278">
        <v>10.81</v>
      </c>
      <c r="D1278">
        <v>8601.33</v>
      </c>
    </row>
    <row r="1279" spans="1:4" x14ac:dyDescent="0.3">
      <c r="A1279">
        <v>39</v>
      </c>
      <c r="B1279">
        <v>34.32</v>
      </c>
      <c r="C1279">
        <v>5.7</v>
      </c>
      <c r="D1279">
        <v>8596.83</v>
      </c>
    </row>
    <row r="1280" spans="1:4" x14ac:dyDescent="0.3">
      <c r="A1280">
        <v>39</v>
      </c>
      <c r="B1280">
        <v>23.87</v>
      </c>
      <c r="C1280">
        <v>4.7699999999999996</v>
      </c>
      <c r="D1280">
        <v>8582.2999999999993</v>
      </c>
    </row>
    <row r="1281" spans="1:4" x14ac:dyDescent="0.3">
      <c r="A1281">
        <v>35</v>
      </c>
      <c r="B1281">
        <v>30.15</v>
      </c>
      <c r="C1281">
        <v>4.25</v>
      </c>
      <c r="D1281">
        <v>8573.2999999999993</v>
      </c>
    </row>
    <row r="1282" spans="1:4" x14ac:dyDescent="0.3">
      <c r="A1282">
        <v>40</v>
      </c>
      <c r="B1282">
        <v>26.36</v>
      </c>
      <c r="C1282">
        <v>5.52</v>
      </c>
      <c r="D1282">
        <v>8572.0400000000009</v>
      </c>
    </row>
    <row r="1283" spans="1:4" x14ac:dyDescent="0.3">
      <c r="A1283">
        <v>47</v>
      </c>
      <c r="B1283">
        <v>45.32</v>
      </c>
      <c r="C1283">
        <v>6.53</v>
      </c>
      <c r="D1283">
        <v>8569.86</v>
      </c>
    </row>
    <row r="1284" spans="1:4" x14ac:dyDescent="0.3">
      <c r="A1284">
        <v>34</v>
      </c>
      <c r="B1284">
        <v>31.93</v>
      </c>
      <c r="C1284">
        <v>4.82</v>
      </c>
      <c r="D1284">
        <v>8567.25</v>
      </c>
    </row>
    <row r="1285" spans="1:4" x14ac:dyDescent="0.3">
      <c r="A1285">
        <v>47</v>
      </c>
      <c r="B1285">
        <v>36</v>
      </c>
      <c r="C1285">
        <v>11.94</v>
      </c>
      <c r="D1285">
        <v>8556.91</v>
      </c>
    </row>
    <row r="1286" spans="1:4" x14ac:dyDescent="0.3">
      <c r="A1286">
        <v>47</v>
      </c>
      <c r="B1286">
        <v>32</v>
      </c>
      <c r="C1286">
        <v>7.85</v>
      </c>
      <c r="D1286">
        <v>8551.35</v>
      </c>
    </row>
    <row r="1287" spans="1:4" x14ac:dyDescent="0.3">
      <c r="A1287">
        <v>40</v>
      </c>
      <c r="B1287">
        <v>29.37</v>
      </c>
      <c r="C1287">
        <v>8.01</v>
      </c>
      <c r="D1287">
        <v>8547.69</v>
      </c>
    </row>
    <row r="1288" spans="1:4" x14ac:dyDescent="0.3">
      <c r="A1288">
        <v>47</v>
      </c>
      <c r="B1288">
        <v>23.6</v>
      </c>
      <c r="C1288">
        <v>7.4</v>
      </c>
      <c r="D1288">
        <v>8539.67</v>
      </c>
    </row>
    <row r="1289" spans="1:4" x14ac:dyDescent="0.3">
      <c r="A1289">
        <v>41</v>
      </c>
      <c r="B1289">
        <v>33.155000000000001</v>
      </c>
      <c r="C1289">
        <v>8.3800000000000008</v>
      </c>
      <c r="D1289">
        <v>8538.2900000000009</v>
      </c>
    </row>
    <row r="1290" spans="1:4" x14ac:dyDescent="0.3">
      <c r="A1290">
        <v>40</v>
      </c>
      <c r="B1290">
        <v>24.32</v>
      </c>
      <c r="C1290">
        <v>11.56</v>
      </c>
      <c r="D1290">
        <v>8534.67</v>
      </c>
    </row>
    <row r="1291" spans="1:4" x14ac:dyDescent="0.3">
      <c r="A1291">
        <v>45</v>
      </c>
      <c r="B1291">
        <v>36.299999999999997</v>
      </c>
      <c r="C1291">
        <v>4.6100000000000003</v>
      </c>
      <c r="D1291">
        <v>8527.5300000000007</v>
      </c>
    </row>
    <row r="1292" spans="1:4" x14ac:dyDescent="0.3">
      <c r="A1292">
        <v>43</v>
      </c>
      <c r="B1292">
        <v>34.4</v>
      </c>
      <c r="C1292">
        <v>4.95</v>
      </c>
      <c r="D1292">
        <v>8522</v>
      </c>
    </row>
    <row r="1293" spans="1:4" x14ac:dyDescent="0.3">
      <c r="A1293">
        <v>45</v>
      </c>
      <c r="B1293">
        <v>30.9</v>
      </c>
      <c r="C1293">
        <v>5.04</v>
      </c>
      <c r="D1293">
        <v>8520.0300000000007</v>
      </c>
    </row>
    <row r="1294" spans="1:4" x14ac:dyDescent="0.3">
      <c r="A1294">
        <v>45</v>
      </c>
      <c r="B1294">
        <v>28.6</v>
      </c>
      <c r="C1294">
        <v>5.42</v>
      </c>
      <c r="D1294">
        <v>8516.83</v>
      </c>
    </row>
    <row r="1295" spans="1:4" x14ac:dyDescent="0.3">
      <c r="A1295">
        <v>45</v>
      </c>
      <c r="B1295">
        <v>27.83</v>
      </c>
      <c r="C1295">
        <v>5.39</v>
      </c>
      <c r="D1295">
        <v>8515.76</v>
      </c>
    </row>
    <row r="1296" spans="1:4" x14ac:dyDescent="0.3">
      <c r="A1296">
        <v>29</v>
      </c>
      <c r="B1296">
        <v>39.64</v>
      </c>
      <c r="C1296">
        <v>6</v>
      </c>
      <c r="D1296">
        <v>8471.65</v>
      </c>
    </row>
    <row r="1297" spans="1:4" x14ac:dyDescent="0.3">
      <c r="A1297">
        <v>30</v>
      </c>
      <c r="B1297">
        <v>38.479999999999997</v>
      </c>
      <c r="C1297">
        <v>6.02</v>
      </c>
      <c r="D1297">
        <v>8466.35</v>
      </c>
    </row>
    <row r="1298" spans="1:4" x14ac:dyDescent="0.3">
      <c r="A1298">
        <v>50</v>
      </c>
      <c r="B1298">
        <v>36.200000000000003</v>
      </c>
      <c r="C1298">
        <v>4.62</v>
      </c>
      <c r="D1298">
        <v>8457.82</v>
      </c>
    </row>
    <row r="1299" spans="1:4" x14ac:dyDescent="0.3">
      <c r="A1299">
        <v>38</v>
      </c>
      <c r="B1299">
        <v>27.13</v>
      </c>
      <c r="C1299">
        <v>5.59</v>
      </c>
      <c r="D1299">
        <v>8450.82</v>
      </c>
    </row>
    <row r="1300" spans="1:4" x14ac:dyDescent="0.3">
      <c r="A1300">
        <v>56</v>
      </c>
      <c r="B1300">
        <v>20.75</v>
      </c>
      <c r="C1300">
        <v>5.18</v>
      </c>
      <c r="D1300">
        <v>8448.66</v>
      </c>
    </row>
    <row r="1301" spans="1:4" x14ac:dyDescent="0.3">
      <c r="A1301">
        <v>50</v>
      </c>
      <c r="B1301">
        <v>26.6</v>
      </c>
      <c r="C1301">
        <v>6.29</v>
      </c>
      <c r="D1301">
        <v>8444.4699999999993</v>
      </c>
    </row>
    <row r="1302" spans="1:4" x14ac:dyDescent="0.3">
      <c r="A1302">
        <v>50</v>
      </c>
      <c r="B1302">
        <v>25.3</v>
      </c>
      <c r="C1302">
        <v>4.49</v>
      </c>
      <c r="D1302">
        <v>8442.67</v>
      </c>
    </row>
    <row r="1303" spans="1:4" x14ac:dyDescent="0.3">
      <c r="A1303">
        <v>59</v>
      </c>
      <c r="B1303">
        <v>18.84</v>
      </c>
      <c r="C1303">
        <v>11.82</v>
      </c>
      <c r="D1303">
        <v>8440.0499999999993</v>
      </c>
    </row>
    <row r="1304" spans="1:4" x14ac:dyDescent="0.3">
      <c r="A1304">
        <v>47</v>
      </c>
      <c r="B1304">
        <v>19.57</v>
      </c>
      <c r="C1304">
        <v>7.41</v>
      </c>
      <c r="D1304">
        <v>8428.07</v>
      </c>
    </row>
    <row r="1305" spans="1:4" x14ac:dyDescent="0.3">
      <c r="A1305">
        <v>45</v>
      </c>
      <c r="B1305">
        <v>30.495000000000001</v>
      </c>
      <c r="C1305">
        <v>5.97</v>
      </c>
      <c r="D1305">
        <v>8413.4599999999991</v>
      </c>
    </row>
    <row r="1306" spans="1:4" x14ac:dyDescent="0.3">
      <c r="A1306">
        <v>43</v>
      </c>
      <c r="B1306">
        <v>30.114999999999998</v>
      </c>
      <c r="C1306">
        <v>5.74</v>
      </c>
      <c r="D1306">
        <v>8410.0499999999993</v>
      </c>
    </row>
    <row r="1307" spans="1:4" x14ac:dyDescent="0.3">
      <c r="A1307">
        <v>51</v>
      </c>
      <c r="B1307">
        <v>24.78</v>
      </c>
      <c r="C1307">
        <v>9.85</v>
      </c>
      <c r="D1307">
        <v>8400.01</v>
      </c>
    </row>
    <row r="1308" spans="1:4" x14ac:dyDescent="0.3">
      <c r="A1308">
        <v>51</v>
      </c>
      <c r="B1308">
        <v>24.77</v>
      </c>
      <c r="C1308">
        <v>7.59</v>
      </c>
      <c r="D1308">
        <v>8396.6200000000008</v>
      </c>
    </row>
    <row r="1309" spans="1:4" x14ac:dyDescent="0.3">
      <c r="A1309">
        <v>59</v>
      </c>
      <c r="B1309">
        <v>16.579999999999998</v>
      </c>
      <c r="C1309">
        <v>6.98</v>
      </c>
      <c r="D1309">
        <v>8355.5400000000009</v>
      </c>
    </row>
    <row r="1310" spans="1:4" x14ac:dyDescent="0.3">
      <c r="A1310">
        <v>46</v>
      </c>
      <c r="B1310">
        <v>38.17</v>
      </c>
      <c r="C1310">
        <v>4.7300000000000004</v>
      </c>
      <c r="D1310">
        <v>8347.16</v>
      </c>
    </row>
    <row r="1311" spans="1:4" x14ac:dyDescent="0.3">
      <c r="A1311">
        <v>46</v>
      </c>
      <c r="B1311">
        <v>39.424999999999997</v>
      </c>
      <c r="C1311">
        <v>4.76</v>
      </c>
      <c r="D1311">
        <v>8342.91</v>
      </c>
    </row>
    <row r="1312" spans="1:4" x14ac:dyDescent="0.3">
      <c r="A1312">
        <v>46</v>
      </c>
      <c r="B1312">
        <v>33.44</v>
      </c>
      <c r="C1312">
        <v>6.24</v>
      </c>
      <c r="D1312">
        <v>8334.59</v>
      </c>
    </row>
    <row r="1313" spans="1:4" x14ac:dyDescent="0.3">
      <c r="A1313">
        <v>46</v>
      </c>
      <c r="B1313">
        <v>33.344999999999999</v>
      </c>
      <c r="C1313">
        <v>5.44</v>
      </c>
      <c r="D1313">
        <v>8334.4599999999991</v>
      </c>
    </row>
    <row r="1314" spans="1:4" x14ac:dyDescent="0.3">
      <c r="A1314">
        <v>29</v>
      </c>
      <c r="B1314">
        <v>38.79</v>
      </c>
      <c r="C1314">
        <v>5.08</v>
      </c>
      <c r="D1314">
        <v>8314.65</v>
      </c>
    </row>
    <row r="1315" spans="1:4" x14ac:dyDescent="0.3">
      <c r="A1315">
        <v>43</v>
      </c>
      <c r="B1315">
        <v>30.684999999999999</v>
      </c>
      <c r="C1315">
        <v>4.87</v>
      </c>
      <c r="D1315">
        <v>8310.84</v>
      </c>
    </row>
    <row r="1316" spans="1:4" x14ac:dyDescent="0.3">
      <c r="A1316">
        <v>44</v>
      </c>
      <c r="B1316">
        <v>22.135000000000002</v>
      </c>
      <c r="C1316">
        <v>8.17</v>
      </c>
      <c r="D1316">
        <v>8302.5400000000009</v>
      </c>
    </row>
    <row r="1317" spans="1:4" x14ac:dyDescent="0.3">
      <c r="A1317">
        <v>49</v>
      </c>
      <c r="B1317">
        <v>33.33</v>
      </c>
      <c r="C1317">
        <v>7.61</v>
      </c>
      <c r="D1317">
        <v>8283.68</v>
      </c>
    </row>
    <row r="1318" spans="1:4" x14ac:dyDescent="0.3">
      <c r="A1318">
        <v>48</v>
      </c>
      <c r="B1318">
        <v>31.13</v>
      </c>
      <c r="C1318">
        <v>10.1</v>
      </c>
      <c r="D1318">
        <v>8280.6200000000008</v>
      </c>
    </row>
    <row r="1319" spans="1:4" x14ac:dyDescent="0.3">
      <c r="A1319">
        <v>48</v>
      </c>
      <c r="B1319">
        <v>28.9</v>
      </c>
      <c r="C1319">
        <v>11.24</v>
      </c>
      <c r="D1319">
        <v>8277.52</v>
      </c>
    </row>
    <row r="1320" spans="1:4" x14ac:dyDescent="0.3">
      <c r="A1320">
        <v>22</v>
      </c>
      <c r="B1320">
        <v>43.31</v>
      </c>
      <c r="C1320">
        <v>6.1</v>
      </c>
      <c r="D1320">
        <v>8271.4599999999991</v>
      </c>
    </row>
    <row r="1321" spans="1:4" x14ac:dyDescent="0.3">
      <c r="A1321">
        <v>48</v>
      </c>
      <c r="B1321">
        <v>22.8</v>
      </c>
      <c r="C1321">
        <v>6.98</v>
      </c>
      <c r="D1321">
        <v>8269.0400000000009</v>
      </c>
    </row>
    <row r="1322" spans="1:4" x14ac:dyDescent="0.3">
      <c r="A1322">
        <v>58</v>
      </c>
      <c r="B1322">
        <v>19.09</v>
      </c>
      <c r="C1322">
        <v>4</v>
      </c>
      <c r="D1322">
        <v>8268</v>
      </c>
    </row>
    <row r="1323" spans="1:4" x14ac:dyDescent="0.3">
      <c r="A1323">
        <v>40</v>
      </c>
      <c r="B1323">
        <v>23.37</v>
      </c>
      <c r="C1323">
        <v>4.2300000000000004</v>
      </c>
      <c r="D1323">
        <v>8252.2800000000007</v>
      </c>
    </row>
    <row r="1324" spans="1:4" x14ac:dyDescent="0.3">
      <c r="A1324">
        <v>46</v>
      </c>
      <c r="B1324">
        <v>33.44</v>
      </c>
      <c r="C1324">
        <v>4.72</v>
      </c>
      <c r="D1324">
        <v>8240.59</v>
      </c>
    </row>
    <row r="1325" spans="1:4" x14ac:dyDescent="0.3">
      <c r="A1325">
        <v>46</v>
      </c>
      <c r="B1325">
        <v>28.05</v>
      </c>
      <c r="C1325">
        <v>5.63</v>
      </c>
      <c r="D1325">
        <v>8233.1</v>
      </c>
    </row>
    <row r="1326" spans="1:4" x14ac:dyDescent="0.3">
      <c r="A1326">
        <v>46</v>
      </c>
      <c r="B1326">
        <v>27.72</v>
      </c>
      <c r="C1326">
        <v>5.83</v>
      </c>
      <c r="D1326">
        <v>8232.64</v>
      </c>
    </row>
    <row r="1327" spans="1:4" x14ac:dyDescent="0.3">
      <c r="A1327">
        <v>44</v>
      </c>
      <c r="B1327">
        <v>29.81</v>
      </c>
      <c r="C1327">
        <v>9.23</v>
      </c>
      <c r="D1327">
        <v>8219.2000000000007</v>
      </c>
    </row>
    <row r="1328" spans="1:4" x14ac:dyDescent="0.3">
      <c r="A1328">
        <v>44</v>
      </c>
      <c r="B1328">
        <v>23.98</v>
      </c>
      <c r="C1328">
        <v>9.89</v>
      </c>
      <c r="D1328">
        <v>8211.1</v>
      </c>
    </row>
    <row r="1329" spans="1:4" x14ac:dyDescent="0.3">
      <c r="A1329">
        <v>60</v>
      </c>
      <c r="B1329">
        <v>17.34</v>
      </c>
      <c r="C1329">
        <v>12</v>
      </c>
      <c r="D1329">
        <v>8188.12</v>
      </c>
    </row>
    <row r="1330" spans="1:4" x14ac:dyDescent="0.3">
      <c r="A1330">
        <v>25</v>
      </c>
      <c r="B1330">
        <v>40.39</v>
      </c>
      <c r="C1330">
        <v>4.24</v>
      </c>
      <c r="D1330">
        <v>8182.89</v>
      </c>
    </row>
    <row r="1331" spans="1:4" x14ac:dyDescent="0.3">
      <c r="A1331">
        <v>40</v>
      </c>
      <c r="B1331">
        <v>25.96</v>
      </c>
      <c r="C1331">
        <v>4.68</v>
      </c>
      <c r="D1331">
        <v>8179.51</v>
      </c>
    </row>
    <row r="1332" spans="1:4" x14ac:dyDescent="0.3">
      <c r="A1332">
        <v>59</v>
      </c>
      <c r="B1332">
        <v>17.68</v>
      </c>
      <c r="C1332">
        <v>8.57</v>
      </c>
      <c r="D1332">
        <v>8177.9</v>
      </c>
    </row>
    <row r="1333" spans="1:4" x14ac:dyDescent="0.3">
      <c r="A1333">
        <v>40</v>
      </c>
      <c r="B1333">
        <v>30.875</v>
      </c>
      <c r="C1333">
        <v>4.0999999999999996</v>
      </c>
      <c r="D1333">
        <v>8162.72</v>
      </c>
    </row>
    <row r="1334" spans="1:4" x14ac:dyDescent="0.3">
      <c r="A1334">
        <v>32</v>
      </c>
      <c r="B1334">
        <v>30.81</v>
      </c>
      <c r="C1334">
        <v>4.49</v>
      </c>
      <c r="D1334">
        <v>8157.92</v>
      </c>
    </row>
    <row r="1335" spans="1:4" x14ac:dyDescent="0.3">
      <c r="A1335">
        <v>49</v>
      </c>
      <c r="B1335">
        <v>36.85</v>
      </c>
      <c r="C1335">
        <v>8.8000000000000007</v>
      </c>
      <c r="D1335">
        <v>8125.78</v>
      </c>
    </row>
    <row r="1336" spans="1:4" x14ac:dyDescent="0.3">
      <c r="A1336">
        <v>49</v>
      </c>
      <c r="B1336">
        <v>35.86</v>
      </c>
      <c r="C1336">
        <v>7.93</v>
      </c>
      <c r="D1336">
        <v>8124.41</v>
      </c>
    </row>
    <row r="1337" spans="1:4" x14ac:dyDescent="0.3">
      <c r="A1337">
        <v>49</v>
      </c>
      <c r="B1337">
        <v>30.3</v>
      </c>
      <c r="C1337">
        <v>9.4499999999999993</v>
      </c>
      <c r="D1337">
        <v>8116.68</v>
      </c>
    </row>
    <row r="1338" spans="1:4" x14ac:dyDescent="0.3">
      <c r="A1338">
        <v>44</v>
      </c>
      <c r="B1338">
        <v>32.015000000000001</v>
      </c>
      <c r="C1338">
        <v>7.67</v>
      </c>
      <c r="D1338">
        <v>8116.27</v>
      </c>
    </row>
    <row r="1339" spans="1:4" x14ac:dyDescent="0.3">
      <c r="A1339">
        <v>49</v>
      </c>
      <c r="B1339">
        <v>25.06</v>
      </c>
      <c r="C1339">
        <v>10.53</v>
      </c>
      <c r="D1339">
        <v>8112.59</v>
      </c>
    </row>
    <row r="1340" spans="1:4" x14ac:dyDescent="0.3">
      <c r="A1340">
        <v>55</v>
      </c>
      <c r="B1340">
        <v>18.829999999999998</v>
      </c>
      <c r="C1340">
        <v>10.08</v>
      </c>
      <c r="D1340">
        <v>8091.3</v>
      </c>
    </row>
    <row r="1341" spans="1:4" x14ac:dyDescent="0.3">
      <c r="A1341">
        <v>47</v>
      </c>
      <c r="B1341">
        <v>47.52</v>
      </c>
      <c r="C1341">
        <v>11.39</v>
      </c>
      <c r="D1341">
        <v>8083.92</v>
      </c>
    </row>
    <row r="1342" spans="1:4" x14ac:dyDescent="0.3">
      <c r="A1342">
        <v>28</v>
      </c>
      <c r="B1342">
        <v>37.82</v>
      </c>
      <c r="C1342">
        <v>6.36</v>
      </c>
      <c r="D1342">
        <v>8081.74</v>
      </c>
    </row>
    <row r="1343" spans="1:4" x14ac:dyDescent="0.3">
      <c r="A1343">
        <v>21</v>
      </c>
      <c r="B1343">
        <v>44.16</v>
      </c>
      <c r="C1343">
        <v>5.31</v>
      </c>
      <c r="D1343">
        <v>8081.26</v>
      </c>
    </row>
    <row r="1344" spans="1:4" x14ac:dyDescent="0.3">
      <c r="A1344">
        <v>29</v>
      </c>
      <c r="B1344">
        <v>37.049999999999997</v>
      </c>
      <c r="C1344">
        <v>4.74</v>
      </c>
      <c r="D1344">
        <v>8077.41</v>
      </c>
    </row>
    <row r="1345" spans="1:4" x14ac:dyDescent="0.3">
      <c r="A1345">
        <v>57</v>
      </c>
      <c r="B1345">
        <v>18.66</v>
      </c>
      <c r="C1345">
        <v>11.35</v>
      </c>
      <c r="D1345">
        <v>8071.57</v>
      </c>
    </row>
    <row r="1346" spans="1:4" x14ac:dyDescent="0.3">
      <c r="A1346">
        <v>47</v>
      </c>
      <c r="B1346">
        <v>36.200000000000003</v>
      </c>
      <c r="C1346">
        <v>6.81</v>
      </c>
      <c r="D1346">
        <v>8068.19</v>
      </c>
    </row>
    <row r="1347" spans="1:4" x14ac:dyDescent="0.3">
      <c r="A1347">
        <v>57</v>
      </c>
      <c r="B1347">
        <v>18.87</v>
      </c>
      <c r="C1347">
        <v>8.06</v>
      </c>
      <c r="D1347">
        <v>8067.83</v>
      </c>
    </row>
    <row r="1348" spans="1:4" x14ac:dyDescent="0.3">
      <c r="A1348">
        <v>47</v>
      </c>
      <c r="B1348">
        <v>32.299999999999997</v>
      </c>
      <c r="C1348">
        <v>6.74</v>
      </c>
      <c r="D1348">
        <v>8062.76</v>
      </c>
    </row>
    <row r="1349" spans="1:4" x14ac:dyDescent="0.3">
      <c r="A1349">
        <v>52</v>
      </c>
      <c r="B1349">
        <v>22.64</v>
      </c>
      <c r="C1349">
        <v>6.54</v>
      </c>
      <c r="D1349">
        <v>8062.31</v>
      </c>
    </row>
    <row r="1350" spans="1:4" x14ac:dyDescent="0.3">
      <c r="A1350">
        <v>40</v>
      </c>
      <c r="B1350">
        <v>28.69</v>
      </c>
      <c r="C1350">
        <v>5.4</v>
      </c>
      <c r="D1350">
        <v>8059.68</v>
      </c>
    </row>
    <row r="1351" spans="1:4" x14ac:dyDescent="0.3">
      <c r="A1351">
        <v>37</v>
      </c>
      <c r="B1351">
        <v>28.16</v>
      </c>
      <c r="C1351">
        <v>5.58</v>
      </c>
      <c r="D1351">
        <v>8059.06</v>
      </c>
    </row>
    <row r="1352" spans="1:4" x14ac:dyDescent="0.3">
      <c r="A1352">
        <v>19</v>
      </c>
      <c r="B1352">
        <v>45.54</v>
      </c>
      <c r="C1352">
        <v>5.84</v>
      </c>
      <c r="D1352">
        <v>8035.64</v>
      </c>
    </row>
    <row r="1353" spans="1:4" x14ac:dyDescent="0.3">
      <c r="A1353">
        <v>45</v>
      </c>
      <c r="B1353">
        <v>28.7</v>
      </c>
      <c r="C1353">
        <v>4.2</v>
      </c>
      <c r="D1353">
        <v>8027.97</v>
      </c>
    </row>
    <row r="1354" spans="1:4" x14ac:dyDescent="0.3">
      <c r="A1354">
        <v>46</v>
      </c>
      <c r="B1354">
        <v>27.74</v>
      </c>
      <c r="C1354">
        <v>6.06</v>
      </c>
      <c r="D1354">
        <v>8026.67</v>
      </c>
    </row>
    <row r="1355" spans="1:4" x14ac:dyDescent="0.3">
      <c r="A1355">
        <v>44</v>
      </c>
      <c r="B1355">
        <v>36.954999999999998</v>
      </c>
      <c r="C1355">
        <v>7.57</v>
      </c>
      <c r="D1355">
        <v>8023.14</v>
      </c>
    </row>
    <row r="1356" spans="1:4" x14ac:dyDescent="0.3">
      <c r="A1356">
        <v>33</v>
      </c>
      <c r="B1356">
        <v>30.69</v>
      </c>
      <c r="C1356">
        <v>6.15</v>
      </c>
      <c r="D1356">
        <v>8021.11</v>
      </c>
    </row>
    <row r="1357" spans="1:4" x14ac:dyDescent="0.3">
      <c r="A1357">
        <v>42</v>
      </c>
      <c r="B1357">
        <v>24.984999999999999</v>
      </c>
      <c r="C1357">
        <v>4.5599999999999996</v>
      </c>
      <c r="D1357">
        <v>8017.06</v>
      </c>
    </row>
    <row r="1358" spans="1:4" x14ac:dyDescent="0.3">
      <c r="A1358">
        <v>27</v>
      </c>
      <c r="B1358">
        <v>39.42</v>
      </c>
      <c r="C1358">
        <v>4.72</v>
      </c>
      <c r="D1358">
        <v>8014.62</v>
      </c>
    </row>
    <row r="1359" spans="1:4" x14ac:dyDescent="0.3">
      <c r="A1359">
        <v>60</v>
      </c>
      <c r="B1359">
        <v>16.8</v>
      </c>
      <c r="C1359">
        <v>7.98</v>
      </c>
      <c r="D1359">
        <v>8004.96</v>
      </c>
    </row>
    <row r="1360" spans="1:4" x14ac:dyDescent="0.3">
      <c r="A1360">
        <v>39</v>
      </c>
      <c r="B1360">
        <v>23.274999999999999</v>
      </c>
      <c r="C1360">
        <v>6.26</v>
      </c>
      <c r="D1360">
        <v>7986.48</v>
      </c>
    </row>
    <row r="1361" spans="1:4" x14ac:dyDescent="0.3">
      <c r="A1361">
        <v>39</v>
      </c>
      <c r="B1361">
        <v>22.8</v>
      </c>
      <c r="C1361">
        <v>4.29</v>
      </c>
      <c r="D1361">
        <v>7985.82</v>
      </c>
    </row>
    <row r="1362" spans="1:4" x14ac:dyDescent="0.3">
      <c r="A1362">
        <v>50</v>
      </c>
      <c r="B1362">
        <v>24.3</v>
      </c>
      <c r="C1362">
        <v>5.43</v>
      </c>
      <c r="D1362">
        <v>7980.34</v>
      </c>
    </row>
    <row r="1363" spans="1:4" x14ac:dyDescent="0.3">
      <c r="A1363">
        <v>47</v>
      </c>
      <c r="B1363">
        <v>25.13</v>
      </c>
      <c r="C1363">
        <v>8</v>
      </c>
      <c r="D1363">
        <v>7966.81</v>
      </c>
    </row>
    <row r="1364" spans="1:4" x14ac:dyDescent="0.3">
      <c r="A1364">
        <v>52</v>
      </c>
      <c r="B1364">
        <v>22.72</v>
      </c>
      <c r="C1364">
        <v>9.9600000000000009</v>
      </c>
      <c r="D1364">
        <v>7958.13</v>
      </c>
    </row>
    <row r="1365" spans="1:4" x14ac:dyDescent="0.3">
      <c r="A1365">
        <v>41</v>
      </c>
      <c r="B1365">
        <v>32.6</v>
      </c>
      <c r="C1365">
        <v>6.8</v>
      </c>
      <c r="D1365">
        <v>7954.52</v>
      </c>
    </row>
    <row r="1366" spans="1:4" x14ac:dyDescent="0.3">
      <c r="A1366">
        <v>56</v>
      </c>
      <c r="B1366">
        <v>17.28</v>
      </c>
      <c r="C1366">
        <v>6.22</v>
      </c>
      <c r="D1366">
        <v>7953.72</v>
      </c>
    </row>
    <row r="1367" spans="1:4" x14ac:dyDescent="0.3">
      <c r="A1367">
        <v>35</v>
      </c>
      <c r="B1367">
        <v>27.92</v>
      </c>
      <c r="C1367">
        <v>5.79</v>
      </c>
      <c r="D1367">
        <v>7948.22</v>
      </c>
    </row>
    <row r="1368" spans="1:4" x14ac:dyDescent="0.3">
      <c r="A1368">
        <v>45</v>
      </c>
      <c r="B1368">
        <v>38.284999999999997</v>
      </c>
      <c r="C1368">
        <v>5.41</v>
      </c>
      <c r="D1368">
        <v>7935.29</v>
      </c>
    </row>
    <row r="1369" spans="1:4" x14ac:dyDescent="0.3">
      <c r="A1369">
        <v>60</v>
      </c>
      <c r="B1369">
        <v>16.48</v>
      </c>
      <c r="C1369">
        <v>11.05</v>
      </c>
      <c r="D1369">
        <v>7896.41</v>
      </c>
    </row>
    <row r="1370" spans="1:4" x14ac:dyDescent="0.3">
      <c r="A1370">
        <v>28</v>
      </c>
      <c r="B1370">
        <v>38.57</v>
      </c>
      <c r="C1370">
        <v>6.27</v>
      </c>
      <c r="D1370">
        <v>7851.85</v>
      </c>
    </row>
    <row r="1371" spans="1:4" x14ac:dyDescent="0.3">
      <c r="A1371">
        <v>21</v>
      </c>
      <c r="B1371">
        <v>43.85</v>
      </c>
      <c r="C1371">
        <v>4.7699999999999996</v>
      </c>
      <c r="D1371">
        <v>7844.8</v>
      </c>
    </row>
    <row r="1372" spans="1:4" x14ac:dyDescent="0.3">
      <c r="A1372">
        <v>33</v>
      </c>
      <c r="B1372">
        <v>30.11</v>
      </c>
      <c r="C1372">
        <v>4.08</v>
      </c>
      <c r="D1372">
        <v>7824.37</v>
      </c>
    </row>
    <row r="1373" spans="1:4" x14ac:dyDescent="0.3">
      <c r="A1373">
        <v>31</v>
      </c>
      <c r="B1373">
        <v>31.59</v>
      </c>
      <c r="C1373">
        <v>6.01</v>
      </c>
      <c r="D1373">
        <v>7812.67</v>
      </c>
    </row>
    <row r="1374" spans="1:4" x14ac:dyDescent="0.3">
      <c r="A1374">
        <v>48</v>
      </c>
      <c r="B1374">
        <v>40.15</v>
      </c>
      <c r="C1374">
        <v>11.84</v>
      </c>
      <c r="D1374">
        <v>7804.16</v>
      </c>
    </row>
    <row r="1375" spans="1:4" x14ac:dyDescent="0.3">
      <c r="A1375">
        <v>25</v>
      </c>
      <c r="B1375">
        <v>40.700000000000003</v>
      </c>
      <c r="C1375">
        <v>6.27</v>
      </c>
      <c r="D1375">
        <v>7803.77</v>
      </c>
    </row>
    <row r="1376" spans="1:4" x14ac:dyDescent="0.3">
      <c r="A1376">
        <v>23</v>
      </c>
      <c r="B1376">
        <v>40.76</v>
      </c>
      <c r="C1376">
        <v>5.28</v>
      </c>
      <c r="D1376">
        <v>7794.68</v>
      </c>
    </row>
    <row r="1377" spans="1:4" x14ac:dyDescent="0.3">
      <c r="A1377">
        <v>48</v>
      </c>
      <c r="B1377">
        <v>29.7</v>
      </c>
      <c r="C1377">
        <v>7.03</v>
      </c>
      <c r="D1377">
        <v>7789.64</v>
      </c>
    </row>
    <row r="1378" spans="1:4" x14ac:dyDescent="0.3">
      <c r="A1378">
        <v>25</v>
      </c>
      <c r="B1378">
        <v>40.58</v>
      </c>
      <c r="C1378">
        <v>5.32</v>
      </c>
      <c r="D1378">
        <v>7763.06</v>
      </c>
    </row>
    <row r="1379" spans="1:4" x14ac:dyDescent="0.3">
      <c r="A1379">
        <v>41</v>
      </c>
      <c r="B1379">
        <v>33.06</v>
      </c>
      <c r="C1379">
        <v>9.59</v>
      </c>
      <c r="D1379">
        <v>7749.16</v>
      </c>
    </row>
    <row r="1380" spans="1:4" x14ac:dyDescent="0.3">
      <c r="A1380">
        <v>46</v>
      </c>
      <c r="B1380">
        <v>26.62</v>
      </c>
      <c r="C1380">
        <v>6.15</v>
      </c>
      <c r="D1380">
        <v>7742.11</v>
      </c>
    </row>
    <row r="1381" spans="1:4" x14ac:dyDescent="0.3">
      <c r="A1381">
        <v>44</v>
      </c>
      <c r="B1381">
        <v>37.1</v>
      </c>
      <c r="C1381">
        <v>11.08</v>
      </c>
      <c r="D1381">
        <v>7740.34</v>
      </c>
    </row>
    <row r="1382" spans="1:4" x14ac:dyDescent="0.3">
      <c r="A1382">
        <v>57</v>
      </c>
      <c r="B1382">
        <v>18.28</v>
      </c>
      <c r="C1382">
        <v>7.95</v>
      </c>
      <c r="D1382">
        <v>7736.39</v>
      </c>
    </row>
    <row r="1383" spans="1:4" x14ac:dyDescent="0.3">
      <c r="A1383">
        <v>45</v>
      </c>
      <c r="B1383">
        <v>35.814999999999998</v>
      </c>
      <c r="C1383">
        <v>6.23</v>
      </c>
      <c r="D1383">
        <v>7731.86</v>
      </c>
    </row>
    <row r="1384" spans="1:4" x14ac:dyDescent="0.3">
      <c r="A1384">
        <v>44</v>
      </c>
      <c r="B1384">
        <v>30.69</v>
      </c>
      <c r="C1384">
        <v>6.5</v>
      </c>
      <c r="D1384">
        <v>7731.43</v>
      </c>
    </row>
    <row r="1385" spans="1:4" x14ac:dyDescent="0.3">
      <c r="A1385">
        <v>42</v>
      </c>
      <c r="B1385">
        <v>26.125</v>
      </c>
      <c r="C1385">
        <v>5.22</v>
      </c>
      <c r="D1385">
        <v>7729.65</v>
      </c>
    </row>
    <row r="1386" spans="1:4" x14ac:dyDescent="0.3">
      <c r="A1386">
        <v>44</v>
      </c>
      <c r="B1386">
        <v>34.58</v>
      </c>
      <c r="C1386">
        <v>6.3</v>
      </c>
      <c r="D1386">
        <v>7727.25</v>
      </c>
    </row>
    <row r="1387" spans="1:4" x14ac:dyDescent="0.3">
      <c r="A1387">
        <v>44</v>
      </c>
      <c r="B1387">
        <v>27.4</v>
      </c>
      <c r="C1387">
        <v>8.84</v>
      </c>
      <c r="D1387">
        <v>7726.85</v>
      </c>
    </row>
    <row r="1388" spans="1:4" x14ac:dyDescent="0.3">
      <c r="A1388">
        <v>35</v>
      </c>
      <c r="B1388">
        <v>27.53</v>
      </c>
      <c r="C1388">
        <v>4.1100000000000003</v>
      </c>
      <c r="D1388">
        <v>7684.62</v>
      </c>
    </row>
    <row r="1389" spans="1:4" x14ac:dyDescent="0.3">
      <c r="A1389">
        <v>40</v>
      </c>
      <c r="B1389">
        <v>33</v>
      </c>
      <c r="C1389">
        <v>4.57</v>
      </c>
      <c r="D1389">
        <v>7682.67</v>
      </c>
    </row>
    <row r="1390" spans="1:4" x14ac:dyDescent="0.3">
      <c r="A1390">
        <v>41</v>
      </c>
      <c r="B1390">
        <v>25.78</v>
      </c>
      <c r="C1390">
        <v>11.06</v>
      </c>
      <c r="D1390">
        <v>7681.17</v>
      </c>
    </row>
    <row r="1391" spans="1:4" x14ac:dyDescent="0.3">
      <c r="A1391">
        <v>51</v>
      </c>
      <c r="B1391">
        <v>22.66</v>
      </c>
      <c r="C1391">
        <v>10.68</v>
      </c>
      <c r="D1391">
        <v>7680.92</v>
      </c>
    </row>
    <row r="1392" spans="1:4" x14ac:dyDescent="0.3">
      <c r="A1392">
        <v>27</v>
      </c>
      <c r="B1392">
        <v>38.81</v>
      </c>
      <c r="C1392">
        <v>6.14</v>
      </c>
      <c r="D1392">
        <v>7676.4</v>
      </c>
    </row>
    <row r="1393" spans="1:4" x14ac:dyDescent="0.3">
      <c r="A1393">
        <v>26</v>
      </c>
      <c r="B1393">
        <v>38.51</v>
      </c>
      <c r="C1393">
        <v>5.45</v>
      </c>
      <c r="D1393">
        <v>7670.75</v>
      </c>
    </row>
    <row r="1394" spans="1:4" x14ac:dyDescent="0.3">
      <c r="A1394">
        <v>46</v>
      </c>
      <c r="B1394">
        <v>22.98</v>
      </c>
      <c r="C1394">
        <v>6.14</v>
      </c>
      <c r="D1394">
        <v>7662.47</v>
      </c>
    </row>
    <row r="1395" spans="1:4" x14ac:dyDescent="0.3">
      <c r="A1395">
        <v>57</v>
      </c>
      <c r="B1395">
        <v>15.65</v>
      </c>
      <c r="C1395">
        <v>7.85</v>
      </c>
      <c r="D1395">
        <v>7657.69</v>
      </c>
    </row>
    <row r="1396" spans="1:4" x14ac:dyDescent="0.3">
      <c r="A1396">
        <v>24</v>
      </c>
      <c r="B1396">
        <v>39.97</v>
      </c>
      <c r="C1396">
        <v>4.09</v>
      </c>
      <c r="D1396">
        <v>7652.26</v>
      </c>
    </row>
    <row r="1397" spans="1:4" x14ac:dyDescent="0.3">
      <c r="A1397">
        <v>29</v>
      </c>
      <c r="B1397">
        <v>37.22</v>
      </c>
      <c r="C1397">
        <v>4.62</v>
      </c>
      <c r="D1397">
        <v>7650.8</v>
      </c>
    </row>
    <row r="1398" spans="1:4" x14ac:dyDescent="0.3">
      <c r="A1398">
        <v>42</v>
      </c>
      <c r="B1398">
        <v>41.325000000000003</v>
      </c>
      <c r="C1398">
        <v>5.77</v>
      </c>
      <c r="D1398">
        <v>7650.77</v>
      </c>
    </row>
    <row r="1399" spans="1:4" x14ac:dyDescent="0.3">
      <c r="A1399">
        <v>23</v>
      </c>
      <c r="B1399">
        <v>40.31</v>
      </c>
      <c r="C1399">
        <v>5.84</v>
      </c>
      <c r="D1399">
        <v>7642.05</v>
      </c>
    </row>
    <row r="1400" spans="1:4" x14ac:dyDescent="0.3">
      <c r="A1400">
        <v>42</v>
      </c>
      <c r="B1400">
        <v>29.48</v>
      </c>
      <c r="C1400">
        <v>4.91</v>
      </c>
      <c r="D1400">
        <v>7640.31</v>
      </c>
    </row>
    <row r="1401" spans="1:4" x14ac:dyDescent="0.3">
      <c r="A1401">
        <v>42</v>
      </c>
      <c r="B1401">
        <v>33.155000000000001</v>
      </c>
      <c r="C1401">
        <v>5.07</v>
      </c>
      <c r="D1401">
        <v>7639.42</v>
      </c>
    </row>
    <row r="1402" spans="1:4" x14ac:dyDescent="0.3">
      <c r="A1402">
        <v>21</v>
      </c>
      <c r="B1402">
        <v>42.85</v>
      </c>
      <c r="C1402">
        <v>5.81</v>
      </c>
      <c r="D1402">
        <v>7636.92</v>
      </c>
    </row>
    <row r="1403" spans="1:4" x14ac:dyDescent="0.3">
      <c r="A1403">
        <v>44</v>
      </c>
      <c r="B1403">
        <v>32.340000000000003</v>
      </c>
      <c r="C1403">
        <v>11.2</v>
      </c>
      <c r="D1403">
        <v>7633.72</v>
      </c>
    </row>
    <row r="1404" spans="1:4" x14ac:dyDescent="0.3">
      <c r="A1404">
        <v>44</v>
      </c>
      <c r="B1404">
        <v>27.5</v>
      </c>
      <c r="C1404">
        <v>10.75</v>
      </c>
      <c r="D1404">
        <v>7626.99</v>
      </c>
    </row>
    <row r="1405" spans="1:4" x14ac:dyDescent="0.3">
      <c r="A1405">
        <v>44</v>
      </c>
      <c r="B1405">
        <v>25.8</v>
      </c>
      <c r="C1405">
        <v>7.8</v>
      </c>
      <c r="D1405">
        <v>7624.63</v>
      </c>
    </row>
    <row r="1406" spans="1:4" x14ac:dyDescent="0.3">
      <c r="A1406">
        <v>44</v>
      </c>
      <c r="B1406">
        <v>25</v>
      </c>
      <c r="C1406">
        <v>7.04</v>
      </c>
      <c r="D1406">
        <v>7623.52</v>
      </c>
    </row>
    <row r="1407" spans="1:4" x14ac:dyDescent="0.3">
      <c r="A1407">
        <v>26</v>
      </c>
      <c r="B1407">
        <v>41.2</v>
      </c>
      <c r="C1407">
        <v>4.18</v>
      </c>
      <c r="D1407">
        <v>7623.13</v>
      </c>
    </row>
    <row r="1408" spans="1:4" x14ac:dyDescent="0.3">
      <c r="A1408">
        <v>54</v>
      </c>
      <c r="B1408">
        <v>17.78</v>
      </c>
      <c r="C1408">
        <v>8.19</v>
      </c>
      <c r="D1408">
        <v>7609.6</v>
      </c>
    </row>
    <row r="1409" spans="1:4" x14ac:dyDescent="0.3">
      <c r="A1409">
        <v>25</v>
      </c>
      <c r="B1409">
        <v>40.119999999999997</v>
      </c>
      <c r="C1409">
        <v>6.22</v>
      </c>
      <c r="D1409">
        <v>7607.03</v>
      </c>
    </row>
    <row r="1410" spans="1:4" x14ac:dyDescent="0.3">
      <c r="A1410">
        <v>55</v>
      </c>
      <c r="B1410">
        <v>19.350000000000001</v>
      </c>
      <c r="C1410">
        <v>8.2200000000000006</v>
      </c>
      <c r="D1410">
        <v>7585.62</v>
      </c>
    </row>
    <row r="1411" spans="1:4" x14ac:dyDescent="0.3">
      <c r="A1411">
        <v>28</v>
      </c>
      <c r="B1411">
        <v>36.69</v>
      </c>
      <c r="C1411">
        <v>6.15</v>
      </c>
      <c r="D1411">
        <v>7567.13</v>
      </c>
    </row>
    <row r="1412" spans="1:4" x14ac:dyDescent="0.3">
      <c r="A1412">
        <v>34</v>
      </c>
      <c r="B1412">
        <v>28.51</v>
      </c>
      <c r="C1412">
        <v>5.65</v>
      </c>
      <c r="D1412">
        <v>7538.52</v>
      </c>
    </row>
    <row r="1413" spans="1:4" x14ac:dyDescent="0.3">
      <c r="A1413">
        <v>38</v>
      </c>
      <c r="B1413">
        <v>30.21</v>
      </c>
      <c r="C1413">
        <v>5.5</v>
      </c>
      <c r="D1413">
        <v>7537.16</v>
      </c>
    </row>
    <row r="1414" spans="1:4" x14ac:dyDescent="0.3">
      <c r="A1414">
        <v>44</v>
      </c>
      <c r="B1414">
        <v>24.33</v>
      </c>
      <c r="C1414">
        <v>8</v>
      </c>
      <c r="D1414">
        <v>7531.7</v>
      </c>
    </row>
    <row r="1415" spans="1:4" x14ac:dyDescent="0.3">
      <c r="A1415">
        <v>46</v>
      </c>
      <c r="B1415">
        <v>19.855</v>
      </c>
      <c r="C1415">
        <v>5.71</v>
      </c>
      <c r="D1415">
        <v>7526.71</v>
      </c>
    </row>
    <row r="1416" spans="1:4" x14ac:dyDescent="0.3">
      <c r="A1416">
        <v>44</v>
      </c>
      <c r="B1416">
        <v>25.364999999999998</v>
      </c>
      <c r="C1416">
        <v>11.71</v>
      </c>
      <c r="D1416">
        <v>7518.03</v>
      </c>
    </row>
    <row r="1417" spans="1:4" x14ac:dyDescent="0.3">
      <c r="A1417">
        <v>39</v>
      </c>
      <c r="B1417">
        <v>29.6</v>
      </c>
      <c r="C1417">
        <v>6.17</v>
      </c>
      <c r="D1417">
        <v>7512.27</v>
      </c>
    </row>
    <row r="1418" spans="1:4" x14ac:dyDescent="0.3">
      <c r="A1418">
        <v>25</v>
      </c>
      <c r="B1418">
        <v>39.43</v>
      </c>
      <c r="C1418">
        <v>6.1</v>
      </c>
      <c r="D1418">
        <v>7504.3</v>
      </c>
    </row>
    <row r="1419" spans="1:4" x14ac:dyDescent="0.3">
      <c r="A1419">
        <v>34</v>
      </c>
      <c r="B1419">
        <v>27.34</v>
      </c>
      <c r="C1419">
        <v>5.19</v>
      </c>
      <c r="D1419">
        <v>7494.63</v>
      </c>
    </row>
    <row r="1420" spans="1:4" x14ac:dyDescent="0.3">
      <c r="A1420">
        <v>26</v>
      </c>
      <c r="B1420">
        <v>39.01</v>
      </c>
      <c r="C1420">
        <v>5.37</v>
      </c>
      <c r="D1420">
        <v>7487.38</v>
      </c>
    </row>
    <row r="1421" spans="1:4" x14ac:dyDescent="0.3">
      <c r="A1421">
        <v>55</v>
      </c>
      <c r="B1421">
        <v>18.989999999999998</v>
      </c>
      <c r="C1421">
        <v>10.82</v>
      </c>
      <c r="D1421">
        <v>7463.51</v>
      </c>
    </row>
    <row r="1422" spans="1:4" x14ac:dyDescent="0.3">
      <c r="A1422">
        <v>22</v>
      </c>
      <c r="B1422">
        <v>42.3</v>
      </c>
      <c r="C1422">
        <v>6.06</v>
      </c>
      <c r="D1422">
        <v>7450.36</v>
      </c>
    </row>
    <row r="1423" spans="1:4" x14ac:dyDescent="0.3">
      <c r="A1423">
        <v>45</v>
      </c>
      <c r="B1423">
        <v>39.805</v>
      </c>
      <c r="C1423">
        <v>5.91</v>
      </c>
      <c r="D1423">
        <v>7448.4</v>
      </c>
    </row>
    <row r="1424" spans="1:4" x14ac:dyDescent="0.3">
      <c r="A1424">
        <v>45</v>
      </c>
      <c r="B1424">
        <v>33.700000000000003</v>
      </c>
      <c r="C1424">
        <v>5.87</v>
      </c>
      <c r="D1424">
        <v>7445.92</v>
      </c>
    </row>
    <row r="1425" spans="1:4" x14ac:dyDescent="0.3">
      <c r="A1425">
        <v>42</v>
      </c>
      <c r="B1425">
        <v>36.195</v>
      </c>
      <c r="C1425">
        <v>6.22</v>
      </c>
      <c r="D1425">
        <v>7443.64</v>
      </c>
    </row>
    <row r="1426" spans="1:4" x14ac:dyDescent="0.3">
      <c r="A1426">
        <v>43</v>
      </c>
      <c r="B1426">
        <v>32.6</v>
      </c>
      <c r="C1426">
        <v>5.73</v>
      </c>
      <c r="D1426">
        <v>7441.5</v>
      </c>
    </row>
    <row r="1427" spans="1:4" x14ac:dyDescent="0.3">
      <c r="A1427">
        <v>45</v>
      </c>
      <c r="B1427">
        <v>30.2</v>
      </c>
      <c r="C1427">
        <v>5.7</v>
      </c>
      <c r="D1427">
        <v>7441.05</v>
      </c>
    </row>
    <row r="1428" spans="1:4" x14ac:dyDescent="0.3">
      <c r="A1428">
        <v>44</v>
      </c>
      <c r="B1428">
        <v>27.645</v>
      </c>
      <c r="C1428">
        <v>9.91</v>
      </c>
      <c r="D1428">
        <v>7421.19</v>
      </c>
    </row>
    <row r="1429" spans="1:4" x14ac:dyDescent="0.3">
      <c r="A1429">
        <v>44</v>
      </c>
      <c r="B1429">
        <v>26.41</v>
      </c>
      <c r="C1429">
        <v>11.4</v>
      </c>
      <c r="D1429">
        <v>7419.48</v>
      </c>
    </row>
    <row r="1430" spans="1:4" x14ac:dyDescent="0.3">
      <c r="A1430">
        <v>39</v>
      </c>
      <c r="B1430">
        <v>34.1</v>
      </c>
      <c r="C1430">
        <v>6.29</v>
      </c>
      <c r="D1430">
        <v>7418.52</v>
      </c>
    </row>
    <row r="1431" spans="1:4" x14ac:dyDescent="0.3">
      <c r="A1431">
        <v>57</v>
      </c>
      <c r="B1431">
        <v>17.3</v>
      </c>
      <c r="C1431">
        <v>9.2799999999999994</v>
      </c>
      <c r="D1431">
        <v>7403.98</v>
      </c>
    </row>
    <row r="1432" spans="1:4" x14ac:dyDescent="0.3">
      <c r="A1432">
        <v>29</v>
      </c>
      <c r="B1432">
        <v>35.020000000000003</v>
      </c>
      <c r="C1432">
        <v>4.78</v>
      </c>
      <c r="D1432">
        <v>7388.85</v>
      </c>
    </row>
    <row r="1433" spans="1:4" x14ac:dyDescent="0.3">
      <c r="A1433">
        <v>41</v>
      </c>
      <c r="B1433">
        <v>37.1</v>
      </c>
      <c r="C1433">
        <v>8.8699999999999992</v>
      </c>
      <c r="D1433">
        <v>7371.77</v>
      </c>
    </row>
    <row r="1434" spans="1:4" x14ac:dyDescent="0.3">
      <c r="A1434">
        <v>57</v>
      </c>
      <c r="B1434">
        <v>16.79</v>
      </c>
      <c r="C1434">
        <v>11.4</v>
      </c>
      <c r="D1434">
        <v>7362.31</v>
      </c>
    </row>
    <row r="1435" spans="1:4" x14ac:dyDescent="0.3">
      <c r="A1435">
        <v>41</v>
      </c>
      <c r="B1435">
        <v>31.635000000000002</v>
      </c>
      <c r="C1435">
        <v>9.1300000000000008</v>
      </c>
      <c r="D1435">
        <v>7358.18</v>
      </c>
    </row>
    <row r="1436" spans="1:4" x14ac:dyDescent="0.3">
      <c r="A1436">
        <v>39</v>
      </c>
      <c r="B1436">
        <v>24.19</v>
      </c>
      <c r="C1436">
        <v>6.22</v>
      </c>
      <c r="D1436">
        <v>7357.49</v>
      </c>
    </row>
    <row r="1437" spans="1:4" x14ac:dyDescent="0.3">
      <c r="A1437">
        <v>29</v>
      </c>
      <c r="B1437">
        <v>35.29</v>
      </c>
      <c r="C1437">
        <v>5.9</v>
      </c>
      <c r="D1437">
        <v>7349.12</v>
      </c>
    </row>
    <row r="1438" spans="1:4" x14ac:dyDescent="0.3">
      <c r="A1438">
        <v>45</v>
      </c>
      <c r="B1438">
        <v>35.299999999999997</v>
      </c>
      <c r="C1438">
        <v>4.45</v>
      </c>
      <c r="D1438">
        <v>7348.14</v>
      </c>
    </row>
    <row r="1439" spans="1:4" x14ac:dyDescent="0.3">
      <c r="A1439">
        <v>43</v>
      </c>
      <c r="B1439">
        <v>35.64</v>
      </c>
      <c r="C1439">
        <v>6.17</v>
      </c>
      <c r="D1439">
        <v>7345.73</v>
      </c>
    </row>
    <row r="1440" spans="1:4" x14ac:dyDescent="0.3">
      <c r="A1440">
        <v>45</v>
      </c>
      <c r="B1440">
        <v>33.1</v>
      </c>
      <c r="C1440">
        <v>4.93</v>
      </c>
      <c r="D1440">
        <v>7345.08</v>
      </c>
    </row>
    <row r="1441" spans="1:4" x14ac:dyDescent="0.3">
      <c r="A1441">
        <v>36</v>
      </c>
      <c r="B1441">
        <v>26.41</v>
      </c>
      <c r="C1441">
        <v>7.32</v>
      </c>
      <c r="D1441">
        <v>7339.93</v>
      </c>
    </row>
    <row r="1442" spans="1:4" x14ac:dyDescent="0.3">
      <c r="A1442">
        <v>43</v>
      </c>
      <c r="B1442">
        <v>29.9</v>
      </c>
      <c r="C1442">
        <v>5.27</v>
      </c>
      <c r="D1442">
        <v>7337.75</v>
      </c>
    </row>
    <row r="1443" spans="1:4" x14ac:dyDescent="0.3">
      <c r="A1443">
        <v>38</v>
      </c>
      <c r="B1443">
        <v>25.24</v>
      </c>
      <c r="C1443">
        <v>5.82</v>
      </c>
      <c r="D1443">
        <v>7325.47</v>
      </c>
    </row>
    <row r="1444" spans="1:4" x14ac:dyDescent="0.3">
      <c r="A1444">
        <v>43</v>
      </c>
      <c r="B1444">
        <v>25.08</v>
      </c>
      <c r="C1444">
        <v>5.8</v>
      </c>
      <c r="D1444">
        <v>7325.05</v>
      </c>
    </row>
    <row r="1445" spans="1:4" x14ac:dyDescent="0.3">
      <c r="A1445">
        <v>18</v>
      </c>
      <c r="B1445">
        <v>29.164999999999999</v>
      </c>
      <c r="C1445">
        <v>4.87</v>
      </c>
      <c r="D1445">
        <v>7323.73</v>
      </c>
    </row>
    <row r="1446" spans="1:4" x14ac:dyDescent="0.3">
      <c r="A1446">
        <v>57</v>
      </c>
      <c r="B1446">
        <v>15.05</v>
      </c>
      <c r="C1446">
        <v>8.1199999999999992</v>
      </c>
      <c r="D1446">
        <v>7322.86</v>
      </c>
    </row>
    <row r="1447" spans="1:4" x14ac:dyDescent="0.3">
      <c r="A1447">
        <v>50</v>
      </c>
      <c r="B1447">
        <v>19.95</v>
      </c>
      <c r="C1447">
        <v>4.3600000000000003</v>
      </c>
      <c r="D1447">
        <v>7318.22</v>
      </c>
    </row>
    <row r="1448" spans="1:4" x14ac:dyDescent="0.3">
      <c r="A1448">
        <v>57</v>
      </c>
      <c r="B1448">
        <v>16.66</v>
      </c>
      <c r="C1448">
        <v>9.16</v>
      </c>
      <c r="D1448">
        <v>7318.21</v>
      </c>
    </row>
    <row r="1449" spans="1:4" x14ac:dyDescent="0.3">
      <c r="A1449">
        <v>58</v>
      </c>
      <c r="B1449">
        <v>16.62</v>
      </c>
      <c r="C1449">
        <v>9.14</v>
      </c>
      <c r="D1449">
        <v>7304.65</v>
      </c>
    </row>
    <row r="1450" spans="1:4" x14ac:dyDescent="0.3">
      <c r="A1450">
        <v>56</v>
      </c>
      <c r="B1450">
        <v>15.36</v>
      </c>
      <c r="C1450">
        <v>5.49</v>
      </c>
      <c r="D1450">
        <v>7302.46</v>
      </c>
    </row>
    <row r="1451" spans="1:4" x14ac:dyDescent="0.3">
      <c r="A1451">
        <v>37</v>
      </c>
      <c r="B1451">
        <v>27.74</v>
      </c>
      <c r="C1451">
        <v>5.96</v>
      </c>
      <c r="D1451">
        <v>7281.51</v>
      </c>
    </row>
    <row r="1452" spans="1:4" x14ac:dyDescent="0.3">
      <c r="A1452">
        <v>46</v>
      </c>
      <c r="B1452">
        <v>22.44</v>
      </c>
      <c r="C1452">
        <v>4.62</v>
      </c>
      <c r="D1452">
        <v>7273.02</v>
      </c>
    </row>
    <row r="1453" spans="1:4" x14ac:dyDescent="0.3">
      <c r="A1453">
        <v>41</v>
      </c>
      <c r="B1453">
        <v>37.049999999999997</v>
      </c>
      <c r="C1453">
        <v>9.9600000000000009</v>
      </c>
      <c r="D1453">
        <v>7265.7</v>
      </c>
    </row>
    <row r="1454" spans="1:4" x14ac:dyDescent="0.3">
      <c r="A1454">
        <v>49</v>
      </c>
      <c r="B1454">
        <v>22.95</v>
      </c>
      <c r="C1454">
        <v>10.53</v>
      </c>
      <c r="D1454">
        <v>7265.58</v>
      </c>
    </row>
    <row r="1455" spans="1:4" x14ac:dyDescent="0.3">
      <c r="A1455">
        <v>41</v>
      </c>
      <c r="B1455">
        <v>34.200000000000003</v>
      </c>
      <c r="C1455">
        <v>6.69</v>
      </c>
      <c r="D1455">
        <v>7261.74</v>
      </c>
    </row>
    <row r="1456" spans="1:4" x14ac:dyDescent="0.3">
      <c r="A1456">
        <v>41</v>
      </c>
      <c r="B1456">
        <v>30.59</v>
      </c>
      <c r="C1456">
        <v>9.5500000000000007</v>
      </c>
      <c r="D1456">
        <v>7256.72</v>
      </c>
    </row>
    <row r="1457" spans="1:4" x14ac:dyDescent="0.3">
      <c r="A1457">
        <v>40</v>
      </c>
      <c r="B1457">
        <v>25.51</v>
      </c>
      <c r="C1457">
        <v>6.05</v>
      </c>
      <c r="D1457">
        <v>7248.71</v>
      </c>
    </row>
    <row r="1458" spans="1:4" x14ac:dyDescent="0.3">
      <c r="A1458">
        <v>36</v>
      </c>
      <c r="B1458">
        <v>29.04</v>
      </c>
      <c r="C1458">
        <v>10.56</v>
      </c>
      <c r="D1458">
        <v>7243.81</v>
      </c>
    </row>
    <row r="1459" spans="1:4" x14ac:dyDescent="0.3">
      <c r="A1459">
        <v>36</v>
      </c>
      <c r="B1459">
        <v>22.135000000000002</v>
      </c>
      <c r="C1459">
        <v>10.81</v>
      </c>
      <c r="D1459">
        <v>7228.22</v>
      </c>
    </row>
    <row r="1460" spans="1:4" x14ac:dyDescent="0.3">
      <c r="A1460">
        <v>45</v>
      </c>
      <c r="B1460">
        <v>21.375</v>
      </c>
      <c r="C1460">
        <v>4.32</v>
      </c>
      <c r="D1460">
        <v>7222.79</v>
      </c>
    </row>
    <row r="1461" spans="1:4" x14ac:dyDescent="0.3">
      <c r="A1461">
        <v>31</v>
      </c>
      <c r="B1461">
        <v>29.19</v>
      </c>
      <c r="C1461">
        <v>4.37</v>
      </c>
      <c r="D1461">
        <v>7220.25</v>
      </c>
    </row>
    <row r="1462" spans="1:4" x14ac:dyDescent="0.3">
      <c r="A1462">
        <v>39</v>
      </c>
      <c r="B1462">
        <v>31.92</v>
      </c>
      <c r="C1462">
        <v>4.8099999999999996</v>
      </c>
      <c r="D1462">
        <v>7209.49</v>
      </c>
    </row>
    <row r="1463" spans="1:4" x14ac:dyDescent="0.3">
      <c r="A1463">
        <v>39</v>
      </c>
      <c r="B1463">
        <v>26.315000000000001</v>
      </c>
      <c r="C1463">
        <v>4.5599999999999996</v>
      </c>
      <c r="D1463">
        <v>7201.7</v>
      </c>
    </row>
    <row r="1464" spans="1:4" x14ac:dyDescent="0.3">
      <c r="A1464">
        <v>40</v>
      </c>
      <c r="B1464">
        <v>35.299999999999997</v>
      </c>
      <c r="C1464">
        <v>4.3899999999999997</v>
      </c>
      <c r="D1464">
        <v>7196.87</v>
      </c>
    </row>
    <row r="1465" spans="1:4" x14ac:dyDescent="0.3">
      <c r="A1465">
        <v>54</v>
      </c>
      <c r="B1465">
        <v>18.91</v>
      </c>
      <c r="C1465">
        <v>11.44</v>
      </c>
      <c r="D1465">
        <v>7179.52</v>
      </c>
    </row>
    <row r="1466" spans="1:4" x14ac:dyDescent="0.3">
      <c r="A1466">
        <v>47</v>
      </c>
      <c r="B1466">
        <v>22.41</v>
      </c>
      <c r="C1466">
        <v>11.37</v>
      </c>
      <c r="D1466">
        <v>7175.51</v>
      </c>
    </row>
    <row r="1467" spans="1:4" x14ac:dyDescent="0.3">
      <c r="A1467">
        <v>40</v>
      </c>
      <c r="B1467">
        <v>22.704999999999998</v>
      </c>
      <c r="C1467">
        <v>6.14</v>
      </c>
      <c r="D1467">
        <v>7173.36</v>
      </c>
    </row>
    <row r="1468" spans="1:4" x14ac:dyDescent="0.3">
      <c r="A1468">
        <v>42</v>
      </c>
      <c r="B1468">
        <v>37.18</v>
      </c>
      <c r="C1468">
        <v>4.8899999999999997</v>
      </c>
      <c r="D1468">
        <v>7162.01</v>
      </c>
    </row>
    <row r="1469" spans="1:4" x14ac:dyDescent="0.3">
      <c r="A1469">
        <v>42</v>
      </c>
      <c r="B1469">
        <v>35.97</v>
      </c>
      <c r="C1469">
        <v>4.5999999999999996</v>
      </c>
      <c r="D1469">
        <v>7160.33</v>
      </c>
    </row>
    <row r="1470" spans="1:4" x14ac:dyDescent="0.3">
      <c r="A1470">
        <v>42</v>
      </c>
      <c r="B1470">
        <v>35.799999999999997</v>
      </c>
      <c r="C1470">
        <v>4.42</v>
      </c>
      <c r="D1470">
        <v>7160.09</v>
      </c>
    </row>
    <row r="1471" spans="1:4" x14ac:dyDescent="0.3">
      <c r="A1471">
        <v>41</v>
      </c>
      <c r="B1471">
        <v>28.31</v>
      </c>
      <c r="C1471">
        <v>7.48</v>
      </c>
      <c r="D1471">
        <v>7153.55</v>
      </c>
    </row>
    <row r="1472" spans="1:4" x14ac:dyDescent="0.3">
      <c r="A1472">
        <v>44</v>
      </c>
      <c r="B1472">
        <v>38.06</v>
      </c>
      <c r="C1472">
        <v>10.74</v>
      </c>
      <c r="D1472">
        <v>7152.67</v>
      </c>
    </row>
    <row r="1473" spans="1:4" x14ac:dyDescent="0.3">
      <c r="A1473">
        <v>38</v>
      </c>
      <c r="B1473">
        <v>28</v>
      </c>
      <c r="C1473">
        <v>5.19</v>
      </c>
      <c r="D1473">
        <v>7151.09</v>
      </c>
    </row>
    <row r="1474" spans="1:4" x14ac:dyDescent="0.3">
      <c r="A1474">
        <v>44</v>
      </c>
      <c r="B1474">
        <v>34.32</v>
      </c>
      <c r="C1474">
        <v>9.17</v>
      </c>
      <c r="D1474">
        <v>7147.47</v>
      </c>
    </row>
    <row r="1475" spans="1:4" x14ac:dyDescent="0.3">
      <c r="A1475">
        <v>46</v>
      </c>
      <c r="B1475">
        <v>22.3</v>
      </c>
      <c r="C1475">
        <v>4.95</v>
      </c>
      <c r="D1475">
        <v>7147.11</v>
      </c>
    </row>
    <row r="1476" spans="1:4" x14ac:dyDescent="0.3">
      <c r="A1476">
        <v>38</v>
      </c>
      <c r="B1476">
        <v>27.835000000000001</v>
      </c>
      <c r="C1476">
        <v>6.03</v>
      </c>
      <c r="D1476">
        <v>7144.86</v>
      </c>
    </row>
    <row r="1477" spans="1:4" x14ac:dyDescent="0.3">
      <c r="A1477">
        <v>23</v>
      </c>
      <c r="B1477">
        <v>39.229999999999997</v>
      </c>
      <c r="C1477">
        <v>5.36</v>
      </c>
      <c r="D1477">
        <v>7144.4</v>
      </c>
    </row>
    <row r="1478" spans="1:4" x14ac:dyDescent="0.3">
      <c r="A1478">
        <v>38</v>
      </c>
      <c r="B1478">
        <v>19.95</v>
      </c>
      <c r="C1478">
        <v>6.11</v>
      </c>
      <c r="D1478">
        <v>7133.9</v>
      </c>
    </row>
    <row r="1479" spans="1:4" x14ac:dyDescent="0.3">
      <c r="A1479">
        <v>29</v>
      </c>
      <c r="B1479">
        <v>34.64</v>
      </c>
      <c r="C1479">
        <v>4.88</v>
      </c>
      <c r="D1479">
        <v>7128.64</v>
      </c>
    </row>
    <row r="1480" spans="1:4" x14ac:dyDescent="0.3">
      <c r="A1480">
        <v>54</v>
      </c>
      <c r="B1480">
        <v>18.75</v>
      </c>
      <c r="C1480">
        <v>6.72</v>
      </c>
      <c r="D1480">
        <v>7125.25</v>
      </c>
    </row>
    <row r="1481" spans="1:4" x14ac:dyDescent="0.3">
      <c r="A1481">
        <v>35</v>
      </c>
      <c r="B1481">
        <v>26.48</v>
      </c>
      <c r="C1481">
        <v>4.2</v>
      </c>
      <c r="D1481">
        <v>7106.81</v>
      </c>
    </row>
    <row r="1482" spans="1:4" x14ac:dyDescent="0.3">
      <c r="A1482">
        <v>30</v>
      </c>
      <c r="B1482">
        <v>34.83</v>
      </c>
      <c r="C1482">
        <v>5.79</v>
      </c>
      <c r="D1482">
        <v>7096.98</v>
      </c>
    </row>
    <row r="1483" spans="1:4" x14ac:dyDescent="0.3">
      <c r="A1483">
        <v>40</v>
      </c>
      <c r="B1483">
        <v>25.46</v>
      </c>
      <c r="C1483">
        <v>4.29</v>
      </c>
      <c r="D1483">
        <v>7077.19</v>
      </c>
    </row>
    <row r="1484" spans="1:4" x14ac:dyDescent="0.3">
      <c r="A1484">
        <v>44</v>
      </c>
      <c r="B1484">
        <v>23.31</v>
      </c>
      <c r="C1484">
        <v>8.27</v>
      </c>
      <c r="D1484">
        <v>7054.41</v>
      </c>
    </row>
    <row r="1485" spans="1:4" x14ac:dyDescent="0.3">
      <c r="A1485">
        <v>42</v>
      </c>
      <c r="B1485">
        <v>29</v>
      </c>
      <c r="C1485">
        <v>4.5599999999999996</v>
      </c>
      <c r="D1485">
        <v>7050.64</v>
      </c>
    </row>
    <row r="1486" spans="1:4" x14ac:dyDescent="0.3">
      <c r="A1486">
        <v>42</v>
      </c>
      <c r="B1486">
        <v>32.869999999999997</v>
      </c>
      <c r="C1486">
        <v>5.33</v>
      </c>
      <c r="D1486">
        <v>7050.02</v>
      </c>
    </row>
    <row r="1487" spans="1:4" x14ac:dyDescent="0.3">
      <c r="A1487">
        <v>42</v>
      </c>
      <c r="B1487">
        <v>26.18</v>
      </c>
      <c r="C1487">
        <v>5.63</v>
      </c>
      <c r="D1487">
        <v>7046.72</v>
      </c>
    </row>
    <row r="1488" spans="1:4" x14ac:dyDescent="0.3">
      <c r="A1488">
        <v>42</v>
      </c>
      <c r="B1488">
        <v>25.3</v>
      </c>
      <c r="C1488">
        <v>5.12</v>
      </c>
      <c r="D1488">
        <v>7045.5</v>
      </c>
    </row>
    <row r="1489" spans="1:4" x14ac:dyDescent="0.3">
      <c r="A1489">
        <v>27</v>
      </c>
      <c r="B1489">
        <v>36.94</v>
      </c>
      <c r="C1489">
        <v>5.15</v>
      </c>
      <c r="D1489">
        <v>7042.11</v>
      </c>
    </row>
    <row r="1490" spans="1:4" x14ac:dyDescent="0.3">
      <c r="A1490">
        <v>45</v>
      </c>
      <c r="B1490">
        <v>22.86</v>
      </c>
      <c r="C1490">
        <v>7.5</v>
      </c>
      <c r="D1490">
        <v>7033.08</v>
      </c>
    </row>
    <row r="1491" spans="1:4" x14ac:dyDescent="0.3">
      <c r="A1491">
        <v>53</v>
      </c>
      <c r="B1491">
        <v>18.760000000000002</v>
      </c>
      <c r="C1491">
        <v>4.88</v>
      </c>
      <c r="D1491">
        <v>7003.1</v>
      </c>
    </row>
    <row r="1492" spans="1:4" x14ac:dyDescent="0.3">
      <c r="A1492">
        <v>40</v>
      </c>
      <c r="B1492">
        <v>24.36</v>
      </c>
      <c r="C1492">
        <v>5.57</v>
      </c>
      <c r="D1492">
        <v>6989.95</v>
      </c>
    </row>
    <row r="1493" spans="1:4" x14ac:dyDescent="0.3">
      <c r="A1493">
        <v>40</v>
      </c>
      <c r="B1493">
        <v>32.299999999999997</v>
      </c>
      <c r="C1493">
        <v>5.31</v>
      </c>
      <c r="D1493">
        <v>6986.7</v>
      </c>
    </row>
    <row r="1494" spans="1:4" x14ac:dyDescent="0.3">
      <c r="A1494">
        <v>37</v>
      </c>
      <c r="B1494">
        <v>22.704999999999998</v>
      </c>
      <c r="C1494">
        <v>4.57</v>
      </c>
      <c r="D1494">
        <v>6985.51</v>
      </c>
    </row>
    <row r="1495" spans="1:4" x14ac:dyDescent="0.3">
      <c r="A1495">
        <v>48</v>
      </c>
      <c r="B1495">
        <v>21.79</v>
      </c>
      <c r="C1495">
        <v>8.6999999999999993</v>
      </c>
      <c r="D1495">
        <v>6965.21</v>
      </c>
    </row>
    <row r="1496" spans="1:4" x14ac:dyDescent="0.3">
      <c r="A1496">
        <v>42</v>
      </c>
      <c r="B1496">
        <v>24.52</v>
      </c>
      <c r="C1496">
        <v>4.76</v>
      </c>
      <c r="D1496">
        <v>6951.12</v>
      </c>
    </row>
    <row r="1497" spans="1:4" x14ac:dyDescent="0.3">
      <c r="A1497">
        <v>44</v>
      </c>
      <c r="B1497">
        <v>39.520000000000003</v>
      </c>
      <c r="C1497">
        <v>11.81</v>
      </c>
      <c r="D1497">
        <v>6948.7</v>
      </c>
    </row>
    <row r="1498" spans="1:4" x14ac:dyDescent="0.3">
      <c r="A1498">
        <v>42</v>
      </c>
      <c r="B1498">
        <v>24.49</v>
      </c>
      <c r="C1498">
        <v>4.67</v>
      </c>
      <c r="D1498">
        <v>6940.94</v>
      </c>
    </row>
    <row r="1499" spans="1:4" x14ac:dyDescent="0.3">
      <c r="A1499">
        <v>42</v>
      </c>
      <c r="B1499">
        <v>26.315000000000001</v>
      </c>
      <c r="C1499">
        <v>6.02</v>
      </c>
      <c r="D1499">
        <v>6940.91</v>
      </c>
    </row>
    <row r="1500" spans="1:4" x14ac:dyDescent="0.3">
      <c r="A1500">
        <v>44</v>
      </c>
      <c r="B1500">
        <v>22.58</v>
      </c>
      <c r="C1500">
        <v>7.46</v>
      </c>
      <c r="D1500">
        <v>6938.11</v>
      </c>
    </row>
    <row r="1501" spans="1:4" x14ac:dyDescent="0.3">
      <c r="A1501">
        <v>38</v>
      </c>
      <c r="B1501">
        <v>19.475000000000001</v>
      </c>
      <c r="C1501">
        <v>4.74</v>
      </c>
      <c r="D1501">
        <v>6933.24</v>
      </c>
    </row>
    <row r="1502" spans="1:4" x14ac:dyDescent="0.3">
      <c r="A1502">
        <v>33</v>
      </c>
      <c r="B1502">
        <v>26.33</v>
      </c>
      <c r="C1502">
        <v>4.79</v>
      </c>
      <c r="D1502">
        <v>6895.19</v>
      </c>
    </row>
    <row r="1503" spans="1:4" x14ac:dyDescent="0.3">
      <c r="A1503">
        <v>37</v>
      </c>
      <c r="B1503">
        <v>17.29</v>
      </c>
      <c r="C1503">
        <v>5.35</v>
      </c>
      <c r="D1503">
        <v>6877.98</v>
      </c>
    </row>
    <row r="1504" spans="1:4" x14ac:dyDescent="0.3">
      <c r="A1504">
        <v>18</v>
      </c>
      <c r="B1504">
        <v>42.88</v>
      </c>
      <c r="C1504">
        <v>4.87</v>
      </c>
      <c r="D1504">
        <v>6876.53</v>
      </c>
    </row>
    <row r="1505" spans="1:4" x14ac:dyDescent="0.3">
      <c r="A1505">
        <v>41</v>
      </c>
      <c r="B1505">
        <v>32.200000000000003</v>
      </c>
      <c r="C1505">
        <v>10.09</v>
      </c>
      <c r="D1505">
        <v>6875.96</v>
      </c>
    </row>
    <row r="1506" spans="1:4" x14ac:dyDescent="0.3">
      <c r="A1506">
        <v>53</v>
      </c>
      <c r="B1506">
        <v>18.75</v>
      </c>
      <c r="C1506">
        <v>5.47</v>
      </c>
      <c r="D1506">
        <v>6868.39</v>
      </c>
    </row>
    <row r="1507" spans="1:4" x14ac:dyDescent="0.3">
      <c r="A1507">
        <v>44</v>
      </c>
      <c r="B1507">
        <v>22.36</v>
      </c>
      <c r="C1507">
        <v>8.6</v>
      </c>
      <c r="D1507">
        <v>6863.49</v>
      </c>
    </row>
    <row r="1508" spans="1:4" x14ac:dyDescent="0.3">
      <c r="A1508">
        <v>41</v>
      </c>
      <c r="B1508">
        <v>23.94</v>
      </c>
      <c r="C1508">
        <v>10.74</v>
      </c>
      <c r="D1508">
        <v>6858.48</v>
      </c>
    </row>
    <row r="1509" spans="1:4" x14ac:dyDescent="0.3">
      <c r="A1509">
        <v>43</v>
      </c>
      <c r="B1509">
        <v>30.1</v>
      </c>
      <c r="C1509">
        <v>4.3899999999999997</v>
      </c>
      <c r="D1509">
        <v>6849.03</v>
      </c>
    </row>
    <row r="1510" spans="1:4" x14ac:dyDescent="0.3">
      <c r="A1510">
        <v>45</v>
      </c>
      <c r="B1510">
        <v>21.93</v>
      </c>
      <c r="C1510">
        <v>6.3</v>
      </c>
      <c r="D1510">
        <v>6843.17</v>
      </c>
    </row>
    <row r="1511" spans="1:4" x14ac:dyDescent="0.3">
      <c r="A1511">
        <v>22</v>
      </c>
      <c r="B1511">
        <v>39.75</v>
      </c>
      <c r="C1511">
        <v>5.41</v>
      </c>
      <c r="D1511">
        <v>6842.28</v>
      </c>
    </row>
    <row r="1512" spans="1:4" x14ac:dyDescent="0.3">
      <c r="A1512">
        <v>43</v>
      </c>
      <c r="B1512">
        <v>26.03</v>
      </c>
      <c r="C1512">
        <v>4.47</v>
      </c>
      <c r="D1512">
        <v>6837.37</v>
      </c>
    </row>
    <row r="1513" spans="1:4" x14ac:dyDescent="0.3">
      <c r="A1513">
        <v>28</v>
      </c>
      <c r="B1513">
        <v>34.51</v>
      </c>
      <c r="C1513">
        <v>6.26</v>
      </c>
      <c r="D1513">
        <v>6827.69</v>
      </c>
    </row>
    <row r="1514" spans="1:4" x14ac:dyDescent="0.3">
      <c r="A1514">
        <v>47</v>
      </c>
      <c r="B1514">
        <v>19.32</v>
      </c>
      <c r="C1514">
        <v>11.58</v>
      </c>
      <c r="D1514">
        <v>6809.46</v>
      </c>
    </row>
    <row r="1515" spans="1:4" x14ac:dyDescent="0.3">
      <c r="A1515">
        <v>31</v>
      </c>
      <c r="B1515">
        <v>28.5</v>
      </c>
      <c r="C1515">
        <v>4.3600000000000003</v>
      </c>
      <c r="D1515">
        <v>6799.46</v>
      </c>
    </row>
    <row r="1516" spans="1:4" x14ac:dyDescent="0.3">
      <c r="A1516">
        <v>37</v>
      </c>
      <c r="B1516">
        <v>30.875</v>
      </c>
      <c r="C1516">
        <v>4.1399999999999997</v>
      </c>
      <c r="D1516">
        <v>6796.86</v>
      </c>
    </row>
    <row r="1517" spans="1:4" x14ac:dyDescent="0.3">
      <c r="A1517">
        <v>42</v>
      </c>
      <c r="B1517">
        <v>24.02</v>
      </c>
      <c r="C1517">
        <v>4.38</v>
      </c>
      <c r="D1517">
        <v>6781.52</v>
      </c>
    </row>
    <row r="1518" spans="1:4" x14ac:dyDescent="0.3">
      <c r="A1518">
        <v>41</v>
      </c>
      <c r="B1518">
        <v>36.08</v>
      </c>
      <c r="C1518">
        <v>11.61</v>
      </c>
      <c r="D1518">
        <v>6781.35</v>
      </c>
    </row>
    <row r="1519" spans="1:4" x14ac:dyDescent="0.3">
      <c r="A1519">
        <v>41</v>
      </c>
      <c r="B1519">
        <v>32.200000000000003</v>
      </c>
      <c r="C1519">
        <v>10.59</v>
      </c>
      <c r="D1519">
        <v>6775.96</v>
      </c>
    </row>
    <row r="1520" spans="1:4" x14ac:dyDescent="0.3">
      <c r="A1520">
        <v>41</v>
      </c>
      <c r="B1520">
        <v>28.05</v>
      </c>
      <c r="C1520">
        <v>11.85</v>
      </c>
      <c r="D1520">
        <v>6770.19</v>
      </c>
    </row>
    <row r="1521" spans="1:4" x14ac:dyDescent="0.3">
      <c r="A1521">
        <v>34</v>
      </c>
      <c r="B1521">
        <v>19</v>
      </c>
      <c r="C1521">
        <v>5.46</v>
      </c>
      <c r="D1521">
        <v>6753.04</v>
      </c>
    </row>
    <row r="1522" spans="1:4" x14ac:dyDescent="0.3">
      <c r="A1522">
        <v>56</v>
      </c>
      <c r="B1522">
        <v>16.13</v>
      </c>
      <c r="C1522">
        <v>4.54</v>
      </c>
      <c r="D1522">
        <v>6750.27</v>
      </c>
    </row>
    <row r="1523" spans="1:4" x14ac:dyDescent="0.3">
      <c r="A1523">
        <v>52</v>
      </c>
      <c r="B1523">
        <v>18.77</v>
      </c>
      <c r="C1523">
        <v>11.98</v>
      </c>
      <c r="D1523">
        <v>6749.63</v>
      </c>
    </row>
    <row r="1524" spans="1:4" x14ac:dyDescent="0.3">
      <c r="A1524">
        <v>37</v>
      </c>
      <c r="B1524">
        <v>28.88</v>
      </c>
      <c r="C1524">
        <v>6.59</v>
      </c>
      <c r="D1524">
        <v>6748.59</v>
      </c>
    </row>
    <row r="1525" spans="1:4" x14ac:dyDescent="0.3">
      <c r="A1525">
        <v>36</v>
      </c>
      <c r="B1525">
        <v>27.55</v>
      </c>
      <c r="C1525">
        <v>10.83</v>
      </c>
      <c r="D1525">
        <v>6746.74</v>
      </c>
    </row>
    <row r="1526" spans="1:4" x14ac:dyDescent="0.3">
      <c r="A1526">
        <v>54</v>
      </c>
      <c r="B1526">
        <v>15.6</v>
      </c>
      <c r="C1526">
        <v>8.6</v>
      </c>
      <c r="D1526">
        <v>6738.84</v>
      </c>
    </row>
    <row r="1527" spans="1:4" x14ac:dyDescent="0.3">
      <c r="A1527">
        <v>44</v>
      </c>
      <c r="B1527">
        <v>21.99</v>
      </c>
      <c r="C1527">
        <v>11.17</v>
      </c>
      <c r="D1527">
        <v>6737.98</v>
      </c>
    </row>
    <row r="1528" spans="1:4" x14ac:dyDescent="0.3">
      <c r="A1528">
        <v>28</v>
      </c>
      <c r="B1528">
        <v>34.85</v>
      </c>
      <c r="C1528">
        <v>5.75</v>
      </c>
      <c r="D1528">
        <v>6721.37</v>
      </c>
    </row>
    <row r="1529" spans="1:4" x14ac:dyDescent="0.3">
      <c r="A1529">
        <v>39</v>
      </c>
      <c r="B1529">
        <v>24.51</v>
      </c>
      <c r="C1529">
        <v>4.83</v>
      </c>
      <c r="D1529">
        <v>6710.19</v>
      </c>
    </row>
    <row r="1530" spans="1:4" x14ac:dyDescent="0.3">
      <c r="A1530">
        <v>51</v>
      </c>
      <c r="B1530">
        <v>19.399999999999999</v>
      </c>
      <c r="C1530">
        <v>11.93</v>
      </c>
      <c r="D1530">
        <v>6706.47</v>
      </c>
    </row>
    <row r="1531" spans="1:4" x14ac:dyDescent="0.3">
      <c r="A1531">
        <v>54</v>
      </c>
      <c r="B1531">
        <v>15.1</v>
      </c>
      <c r="C1531">
        <v>8.41</v>
      </c>
      <c r="D1531">
        <v>6700.56</v>
      </c>
    </row>
    <row r="1532" spans="1:4" x14ac:dyDescent="0.3">
      <c r="A1532">
        <v>37</v>
      </c>
      <c r="B1532">
        <v>23.37</v>
      </c>
      <c r="C1532">
        <v>5.59</v>
      </c>
      <c r="D1532">
        <v>6686.43</v>
      </c>
    </row>
    <row r="1533" spans="1:4" x14ac:dyDescent="0.3">
      <c r="A1533">
        <v>33</v>
      </c>
      <c r="B1533">
        <v>42.4</v>
      </c>
      <c r="C1533">
        <v>4.0599999999999996</v>
      </c>
      <c r="D1533">
        <v>6666.24</v>
      </c>
    </row>
    <row r="1534" spans="1:4" x14ac:dyDescent="0.3">
      <c r="A1534">
        <v>41</v>
      </c>
      <c r="B1534">
        <v>28.405000000000001</v>
      </c>
      <c r="C1534">
        <v>7.02</v>
      </c>
      <c r="D1534">
        <v>6664.69</v>
      </c>
    </row>
    <row r="1535" spans="1:4" x14ac:dyDescent="0.3">
      <c r="A1535">
        <v>40</v>
      </c>
      <c r="B1535">
        <v>23.4</v>
      </c>
      <c r="C1535">
        <v>4.47</v>
      </c>
      <c r="D1535">
        <v>6664.32</v>
      </c>
    </row>
    <row r="1536" spans="1:4" x14ac:dyDescent="0.3">
      <c r="A1536">
        <v>33</v>
      </c>
      <c r="B1536">
        <v>33.44</v>
      </c>
      <c r="C1536">
        <v>4.54</v>
      </c>
      <c r="D1536">
        <v>6653.79</v>
      </c>
    </row>
    <row r="1537" spans="1:4" x14ac:dyDescent="0.3">
      <c r="A1537">
        <v>38</v>
      </c>
      <c r="B1537">
        <v>21.12</v>
      </c>
      <c r="C1537">
        <v>4.99</v>
      </c>
      <c r="D1537">
        <v>6652.53</v>
      </c>
    </row>
    <row r="1538" spans="1:4" x14ac:dyDescent="0.3">
      <c r="A1538">
        <v>52</v>
      </c>
      <c r="B1538">
        <v>18.48</v>
      </c>
      <c r="C1538">
        <v>10.84</v>
      </c>
      <c r="D1538">
        <v>6651.26</v>
      </c>
    </row>
    <row r="1539" spans="1:4" x14ac:dyDescent="0.3">
      <c r="A1539">
        <v>38</v>
      </c>
      <c r="B1539">
        <v>16.815000000000001</v>
      </c>
      <c r="C1539">
        <v>5.63</v>
      </c>
      <c r="D1539">
        <v>6640.54</v>
      </c>
    </row>
    <row r="1540" spans="1:4" x14ac:dyDescent="0.3">
      <c r="A1540">
        <v>33</v>
      </c>
      <c r="B1540">
        <v>26.72</v>
      </c>
      <c r="C1540">
        <v>4.1399999999999997</v>
      </c>
      <c r="D1540">
        <v>6639.3</v>
      </c>
    </row>
    <row r="1541" spans="1:4" x14ac:dyDescent="0.3">
      <c r="A1541">
        <v>19</v>
      </c>
      <c r="B1541">
        <v>41.42</v>
      </c>
      <c r="C1541">
        <v>5.17</v>
      </c>
      <c r="D1541">
        <v>6638.16</v>
      </c>
    </row>
    <row r="1542" spans="1:4" x14ac:dyDescent="0.3">
      <c r="A1542">
        <v>49</v>
      </c>
      <c r="B1542">
        <v>20.69</v>
      </c>
      <c r="C1542">
        <v>6.93</v>
      </c>
      <c r="D1542">
        <v>6630.31</v>
      </c>
    </row>
    <row r="1543" spans="1:4" x14ac:dyDescent="0.3">
      <c r="A1543">
        <v>40</v>
      </c>
      <c r="B1543">
        <v>41.23</v>
      </c>
      <c r="C1543">
        <v>4.24</v>
      </c>
      <c r="D1543">
        <v>6610.11</v>
      </c>
    </row>
    <row r="1544" spans="1:4" x14ac:dyDescent="0.3">
      <c r="A1544">
        <v>40</v>
      </c>
      <c r="B1544">
        <v>29.9</v>
      </c>
      <c r="C1544">
        <v>5.91</v>
      </c>
      <c r="D1544">
        <v>6600.36</v>
      </c>
    </row>
    <row r="1545" spans="1:4" x14ac:dyDescent="0.3">
      <c r="A1545">
        <v>40</v>
      </c>
      <c r="B1545">
        <v>34.104999999999997</v>
      </c>
      <c r="C1545">
        <v>5.93</v>
      </c>
      <c r="D1545">
        <v>6600.21</v>
      </c>
    </row>
    <row r="1546" spans="1:4" x14ac:dyDescent="0.3">
      <c r="A1546">
        <v>40</v>
      </c>
      <c r="B1546">
        <v>24.97</v>
      </c>
      <c r="C1546">
        <v>5.66</v>
      </c>
      <c r="D1546">
        <v>6593.51</v>
      </c>
    </row>
    <row r="1547" spans="1:4" x14ac:dyDescent="0.3">
      <c r="A1547">
        <v>38</v>
      </c>
      <c r="B1547">
        <v>34.799999999999997</v>
      </c>
      <c r="C1547">
        <v>4.1900000000000004</v>
      </c>
      <c r="D1547">
        <v>6571.54</v>
      </c>
    </row>
    <row r="1548" spans="1:4" x14ac:dyDescent="0.3">
      <c r="A1548">
        <v>41</v>
      </c>
      <c r="B1548">
        <v>32.965000000000003</v>
      </c>
      <c r="C1548">
        <v>9.2100000000000009</v>
      </c>
      <c r="D1548">
        <v>6571.02</v>
      </c>
    </row>
    <row r="1549" spans="1:4" x14ac:dyDescent="0.3">
      <c r="A1549">
        <v>38</v>
      </c>
      <c r="B1549">
        <v>27.265000000000001</v>
      </c>
      <c r="C1549">
        <v>5.51</v>
      </c>
      <c r="D1549">
        <v>6555.07</v>
      </c>
    </row>
    <row r="1550" spans="1:4" x14ac:dyDescent="0.3">
      <c r="A1550">
        <v>54</v>
      </c>
      <c r="B1550">
        <v>17.059999999999999</v>
      </c>
      <c r="C1550">
        <v>8.5</v>
      </c>
      <c r="D1550">
        <v>6552.01</v>
      </c>
    </row>
    <row r="1551" spans="1:4" x14ac:dyDescent="0.3">
      <c r="A1551">
        <v>33</v>
      </c>
      <c r="B1551">
        <v>36.29</v>
      </c>
      <c r="C1551">
        <v>6.23</v>
      </c>
      <c r="D1551">
        <v>6551.75</v>
      </c>
    </row>
    <row r="1552" spans="1:4" x14ac:dyDescent="0.3">
      <c r="A1552">
        <v>36</v>
      </c>
      <c r="B1552">
        <v>28.594999999999999</v>
      </c>
      <c r="C1552">
        <v>8.5299999999999994</v>
      </c>
      <c r="D1552">
        <v>6548.2</v>
      </c>
    </row>
    <row r="1553" spans="1:4" x14ac:dyDescent="0.3">
      <c r="A1553">
        <v>53</v>
      </c>
      <c r="B1553">
        <v>17.8</v>
      </c>
      <c r="C1553">
        <v>5.75</v>
      </c>
      <c r="D1553">
        <v>6546.16</v>
      </c>
    </row>
    <row r="1554" spans="1:4" x14ac:dyDescent="0.3">
      <c r="A1554">
        <v>40</v>
      </c>
      <c r="B1554">
        <v>21.4</v>
      </c>
      <c r="C1554">
        <v>5.6</v>
      </c>
      <c r="D1554">
        <v>6536.68</v>
      </c>
    </row>
    <row r="1555" spans="1:4" x14ac:dyDescent="0.3">
      <c r="A1555">
        <v>40</v>
      </c>
      <c r="B1555">
        <v>23.01</v>
      </c>
      <c r="C1555">
        <v>4.68</v>
      </c>
      <c r="D1555">
        <v>6532.04</v>
      </c>
    </row>
    <row r="1556" spans="1:4" x14ac:dyDescent="0.3">
      <c r="A1556">
        <v>46</v>
      </c>
      <c r="B1556">
        <v>19.86</v>
      </c>
      <c r="C1556">
        <v>5.62</v>
      </c>
      <c r="D1556">
        <v>6529.21</v>
      </c>
    </row>
    <row r="1557" spans="1:4" x14ac:dyDescent="0.3">
      <c r="A1557">
        <v>28</v>
      </c>
      <c r="B1557">
        <v>33.58</v>
      </c>
      <c r="C1557">
        <v>5.08</v>
      </c>
      <c r="D1557">
        <v>6512.24</v>
      </c>
    </row>
    <row r="1558" spans="1:4" x14ac:dyDescent="0.3">
      <c r="A1558">
        <v>40</v>
      </c>
      <c r="B1558">
        <v>29.81</v>
      </c>
      <c r="C1558">
        <v>5.28</v>
      </c>
      <c r="D1558">
        <v>6500.24</v>
      </c>
    </row>
    <row r="1559" spans="1:4" x14ac:dyDescent="0.3">
      <c r="A1559">
        <v>40</v>
      </c>
      <c r="B1559">
        <v>27.4</v>
      </c>
      <c r="C1559">
        <v>4.6100000000000003</v>
      </c>
      <c r="D1559">
        <v>6496.89</v>
      </c>
    </row>
    <row r="1560" spans="1:4" x14ac:dyDescent="0.3">
      <c r="A1560">
        <v>52</v>
      </c>
      <c r="B1560">
        <v>17.98</v>
      </c>
      <c r="C1560">
        <v>6.57</v>
      </c>
      <c r="D1560">
        <v>6481.67</v>
      </c>
    </row>
    <row r="1561" spans="1:4" x14ac:dyDescent="0.3">
      <c r="A1561">
        <v>43</v>
      </c>
      <c r="B1561">
        <v>37.9</v>
      </c>
      <c r="C1561">
        <v>5.83</v>
      </c>
      <c r="D1561">
        <v>6474.01</v>
      </c>
    </row>
    <row r="1562" spans="1:4" x14ac:dyDescent="0.3">
      <c r="A1562">
        <v>41</v>
      </c>
      <c r="B1562">
        <v>25.27</v>
      </c>
      <c r="C1562">
        <v>6.98</v>
      </c>
      <c r="D1562">
        <v>6473.15</v>
      </c>
    </row>
    <row r="1563" spans="1:4" x14ac:dyDescent="0.3">
      <c r="A1563">
        <v>38</v>
      </c>
      <c r="B1563">
        <v>29.26</v>
      </c>
      <c r="C1563">
        <v>4.03</v>
      </c>
      <c r="D1563">
        <v>6457.84</v>
      </c>
    </row>
    <row r="1564" spans="1:4" x14ac:dyDescent="0.3">
      <c r="A1564">
        <v>38</v>
      </c>
      <c r="B1564">
        <v>27.835000000000001</v>
      </c>
      <c r="C1564">
        <v>4.5599999999999996</v>
      </c>
      <c r="D1564">
        <v>6455.86</v>
      </c>
    </row>
    <row r="1565" spans="1:4" x14ac:dyDescent="0.3">
      <c r="A1565">
        <v>37</v>
      </c>
      <c r="B1565">
        <v>46.53</v>
      </c>
      <c r="C1565">
        <v>5.38</v>
      </c>
      <c r="D1565">
        <v>6435.62</v>
      </c>
    </row>
    <row r="1566" spans="1:4" x14ac:dyDescent="0.3">
      <c r="A1566">
        <v>47</v>
      </c>
      <c r="B1566">
        <v>20.58</v>
      </c>
      <c r="C1566">
        <v>11.04</v>
      </c>
      <c r="D1566">
        <v>6423.48</v>
      </c>
    </row>
    <row r="1567" spans="1:4" x14ac:dyDescent="0.3">
      <c r="A1567">
        <v>46</v>
      </c>
      <c r="B1567">
        <v>19.53</v>
      </c>
      <c r="C1567">
        <v>6.09</v>
      </c>
      <c r="D1567">
        <v>6417.28</v>
      </c>
    </row>
    <row r="1568" spans="1:4" x14ac:dyDescent="0.3">
      <c r="A1568">
        <v>35</v>
      </c>
      <c r="B1568">
        <v>27.7</v>
      </c>
      <c r="C1568">
        <v>4.71</v>
      </c>
      <c r="D1568">
        <v>6414.18</v>
      </c>
    </row>
    <row r="1569" spans="1:4" x14ac:dyDescent="0.3">
      <c r="A1569">
        <v>51</v>
      </c>
      <c r="B1569">
        <v>18.920000000000002</v>
      </c>
      <c r="C1569">
        <v>8.18</v>
      </c>
      <c r="D1569">
        <v>6412.34</v>
      </c>
    </row>
    <row r="1570" spans="1:4" x14ac:dyDescent="0.3">
      <c r="A1570">
        <v>52</v>
      </c>
      <c r="B1570">
        <v>17.760000000000002</v>
      </c>
      <c r="C1570">
        <v>11.18</v>
      </c>
      <c r="D1570">
        <v>6407.05</v>
      </c>
    </row>
    <row r="1571" spans="1:4" x14ac:dyDescent="0.3">
      <c r="A1571">
        <v>37</v>
      </c>
      <c r="B1571">
        <v>29.83</v>
      </c>
      <c r="C1571">
        <v>5.03</v>
      </c>
      <c r="D1571">
        <v>6406.41</v>
      </c>
    </row>
    <row r="1572" spans="1:4" x14ac:dyDescent="0.3">
      <c r="A1572">
        <v>35</v>
      </c>
      <c r="B1572">
        <v>23.465</v>
      </c>
      <c r="C1572">
        <v>5.56</v>
      </c>
      <c r="D1572">
        <v>6402.29</v>
      </c>
    </row>
    <row r="1573" spans="1:4" x14ac:dyDescent="0.3">
      <c r="A1573">
        <v>40</v>
      </c>
      <c r="B1573">
        <v>29.355</v>
      </c>
      <c r="C1573">
        <v>4.33</v>
      </c>
      <c r="D1573">
        <v>6393.6</v>
      </c>
    </row>
    <row r="1574" spans="1:4" x14ac:dyDescent="0.3">
      <c r="A1574">
        <v>25</v>
      </c>
      <c r="B1574">
        <v>35.49</v>
      </c>
      <c r="C1574">
        <v>5.21</v>
      </c>
      <c r="D1574">
        <v>6389.53</v>
      </c>
    </row>
    <row r="1575" spans="1:4" x14ac:dyDescent="0.3">
      <c r="A1575">
        <v>40</v>
      </c>
      <c r="B1575">
        <v>26.315000000000001</v>
      </c>
      <c r="C1575">
        <v>5.89</v>
      </c>
      <c r="D1575">
        <v>6389.38</v>
      </c>
    </row>
    <row r="1576" spans="1:4" x14ac:dyDescent="0.3">
      <c r="A1576">
        <v>46</v>
      </c>
      <c r="B1576">
        <v>19.79</v>
      </c>
      <c r="C1576">
        <v>4.8099999999999996</v>
      </c>
      <c r="D1576">
        <v>6374.16</v>
      </c>
    </row>
    <row r="1577" spans="1:4" x14ac:dyDescent="0.3">
      <c r="A1577">
        <v>38</v>
      </c>
      <c r="B1577">
        <v>40.564999999999998</v>
      </c>
      <c r="C1577">
        <v>5.66</v>
      </c>
      <c r="D1577">
        <v>6373.56</v>
      </c>
    </row>
    <row r="1578" spans="1:4" x14ac:dyDescent="0.3">
      <c r="A1578">
        <v>52</v>
      </c>
      <c r="B1578">
        <v>18.03</v>
      </c>
      <c r="C1578">
        <v>10.66</v>
      </c>
      <c r="D1578">
        <v>6367.31</v>
      </c>
    </row>
    <row r="1579" spans="1:4" x14ac:dyDescent="0.3">
      <c r="A1579">
        <v>26</v>
      </c>
      <c r="B1579">
        <v>34.65</v>
      </c>
      <c r="C1579">
        <v>5.98</v>
      </c>
      <c r="D1579">
        <v>6361.47</v>
      </c>
    </row>
    <row r="1580" spans="1:4" x14ac:dyDescent="0.3">
      <c r="A1580">
        <v>33</v>
      </c>
      <c r="B1580">
        <v>42.94</v>
      </c>
      <c r="C1580">
        <v>4.34</v>
      </c>
      <c r="D1580">
        <v>6360.99</v>
      </c>
    </row>
    <row r="1581" spans="1:4" x14ac:dyDescent="0.3">
      <c r="A1581">
        <v>42</v>
      </c>
      <c r="B1581">
        <v>31.254999999999999</v>
      </c>
      <c r="C1581">
        <v>5.17</v>
      </c>
      <c r="D1581">
        <v>6358.78</v>
      </c>
    </row>
    <row r="1582" spans="1:4" x14ac:dyDescent="0.3">
      <c r="A1582">
        <v>39</v>
      </c>
      <c r="B1582">
        <v>45.43</v>
      </c>
      <c r="C1582">
        <v>4.2300000000000004</v>
      </c>
      <c r="D1582">
        <v>6356.27</v>
      </c>
    </row>
    <row r="1583" spans="1:4" x14ac:dyDescent="0.3">
      <c r="A1583">
        <v>39</v>
      </c>
      <c r="B1583">
        <v>32.340000000000003</v>
      </c>
      <c r="C1583">
        <v>4.88</v>
      </c>
      <c r="D1583">
        <v>6338.08</v>
      </c>
    </row>
    <row r="1584" spans="1:4" x14ac:dyDescent="0.3">
      <c r="A1584">
        <v>36</v>
      </c>
      <c r="B1584">
        <v>25.46</v>
      </c>
      <c r="C1584">
        <v>9.7100000000000009</v>
      </c>
      <c r="D1584">
        <v>6335.64</v>
      </c>
    </row>
    <row r="1585" spans="1:4" x14ac:dyDescent="0.3">
      <c r="A1585">
        <v>32</v>
      </c>
      <c r="B1585">
        <v>37.145000000000003</v>
      </c>
      <c r="C1585">
        <v>5.32</v>
      </c>
      <c r="D1585">
        <v>6334.34</v>
      </c>
    </row>
    <row r="1586" spans="1:4" x14ac:dyDescent="0.3">
      <c r="A1586">
        <v>37</v>
      </c>
      <c r="B1586">
        <v>30.8</v>
      </c>
      <c r="C1586">
        <v>5.83</v>
      </c>
      <c r="D1586">
        <v>6313.76</v>
      </c>
    </row>
    <row r="1587" spans="1:4" x14ac:dyDescent="0.3">
      <c r="A1587">
        <v>37</v>
      </c>
      <c r="B1587">
        <v>29.5</v>
      </c>
      <c r="C1587">
        <v>5.54</v>
      </c>
      <c r="D1587">
        <v>6311.95</v>
      </c>
    </row>
    <row r="1588" spans="1:4" x14ac:dyDescent="0.3">
      <c r="A1588">
        <v>18</v>
      </c>
      <c r="B1588">
        <v>43.39</v>
      </c>
      <c r="C1588">
        <v>5.85</v>
      </c>
      <c r="D1588">
        <v>6311.11</v>
      </c>
    </row>
    <row r="1589" spans="1:4" x14ac:dyDescent="0.3">
      <c r="A1589">
        <v>53</v>
      </c>
      <c r="B1589">
        <v>15.08</v>
      </c>
      <c r="C1589">
        <v>4.8499999999999996</v>
      </c>
      <c r="D1589">
        <v>6305.61</v>
      </c>
    </row>
    <row r="1590" spans="1:4" x14ac:dyDescent="0.3">
      <c r="A1590">
        <v>48</v>
      </c>
      <c r="B1590">
        <v>20.48</v>
      </c>
      <c r="C1590">
        <v>11.09</v>
      </c>
      <c r="D1590">
        <v>6302.23</v>
      </c>
    </row>
    <row r="1591" spans="1:4" x14ac:dyDescent="0.3">
      <c r="A1591">
        <v>26</v>
      </c>
      <c r="B1591">
        <v>34.450000000000003</v>
      </c>
      <c r="C1591">
        <v>5.58</v>
      </c>
      <c r="D1591">
        <v>6293.63</v>
      </c>
    </row>
    <row r="1592" spans="1:4" x14ac:dyDescent="0.3">
      <c r="A1592">
        <v>41</v>
      </c>
      <c r="B1592">
        <v>34.21</v>
      </c>
      <c r="C1592">
        <v>9.7200000000000006</v>
      </c>
      <c r="D1592">
        <v>6289.75</v>
      </c>
    </row>
    <row r="1593" spans="1:4" x14ac:dyDescent="0.3">
      <c r="A1593">
        <v>41</v>
      </c>
      <c r="B1593">
        <v>28.8</v>
      </c>
      <c r="C1593">
        <v>11.41</v>
      </c>
      <c r="D1593">
        <v>6282.24</v>
      </c>
    </row>
    <row r="1594" spans="1:4" x14ac:dyDescent="0.3">
      <c r="A1594">
        <v>29</v>
      </c>
      <c r="B1594">
        <v>31.74</v>
      </c>
      <c r="C1594">
        <v>4.46</v>
      </c>
      <c r="D1594">
        <v>6276.3</v>
      </c>
    </row>
    <row r="1595" spans="1:4" x14ac:dyDescent="0.3">
      <c r="A1595">
        <v>41</v>
      </c>
      <c r="B1595">
        <v>21.78</v>
      </c>
      <c r="C1595">
        <v>9.31</v>
      </c>
      <c r="D1595">
        <v>6272.48</v>
      </c>
    </row>
    <row r="1596" spans="1:4" x14ac:dyDescent="0.3">
      <c r="A1596">
        <v>38</v>
      </c>
      <c r="B1596">
        <v>23.75</v>
      </c>
      <c r="C1596">
        <v>5.03</v>
      </c>
      <c r="D1596">
        <v>6269.33</v>
      </c>
    </row>
    <row r="1597" spans="1:4" x14ac:dyDescent="0.3">
      <c r="A1597">
        <v>27</v>
      </c>
      <c r="B1597">
        <v>33.21</v>
      </c>
      <c r="C1597">
        <v>5.07</v>
      </c>
      <c r="D1597">
        <v>6261.2</v>
      </c>
    </row>
    <row r="1598" spans="1:4" x14ac:dyDescent="0.3">
      <c r="A1598">
        <v>52</v>
      </c>
      <c r="B1598">
        <v>17.7</v>
      </c>
      <c r="C1598">
        <v>10.42</v>
      </c>
      <c r="D1598">
        <v>6255.38</v>
      </c>
    </row>
    <row r="1599" spans="1:4" x14ac:dyDescent="0.3">
      <c r="A1599">
        <v>50</v>
      </c>
      <c r="B1599">
        <v>17.2</v>
      </c>
      <c r="C1599">
        <v>6.45</v>
      </c>
      <c r="D1599">
        <v>6254.13</v>
      </c>
    </row>
    <row r="1600" spans="1:4" x14ac:dyDescent="0.3">
      <c r="A1600">
        <v>50</v>
      </c>
      <c r="B1600">
        <v>19.21</v>
      </c>
      <c r="C1600">
        <v>5.52</v>
      </c>
      <c r="D1600">
        <v>6253.85</v>
      </c>
    </row>
    <row r="1601" spans="1:4" x14ac:dyDescent="0.3">
      <c r="A1601">
        <v>43</v>
      </c>
      <c r="B1601">
        <v>23.2</v>
      </c>
      <c r="C1601">
        <v>4.41</v>
      </c>
      <c r="D1601">
        <v>6250.44</v>
      </c>
    </row>
    <row r="1602" spans="1:4" x14ac:dyDescent="0.3">
      <c r="A1602">
        <v>39</v>
      </c>
      <c r="B1602">
        <v>32.5</v>
      </c>
      <c r="C1602">
        <v>4.6900000000000004</v>
      </c>
      <c r="D1602">
        <v>6238.3</v>
      </c>
    </row>
    <row r="1603" spans="1:4" x14ac:dyDescent="0.3">
      <c r="A1603">
        <v>44</v>
      </c>
      <c r="B1603">
        <v>20.9</v>
      </c>
      <c r="C1603">
        <v>6.94</v>
      </c>
      <c r="D1603">
        <v>6236.95</v>
      </c>
    </row>
    <row r="1604" spans="1:4" x14ac:dyDescent="0.3">
      <c r="A1604">
        <v>50</v>
      </c>
      <c r="B1604">
        <v>19.11</v>
      </c>
      <c r="C1604">
        <v>4.3499999999999996</v>
      </c>
      <c r="D1604">
        <v>6219.93</v>
      </c>
    </row>
    <row r="1605" spans="1:4" x14ac:dyDescent="0.3">
      <c r="A1605">
        <v>30</v>
      </c>
      <c r="B1605">
        <v>31.17</v>
      </c>
      <c r="C1605">
        <v>5.28</v>
      </c>
      <c r="D1605">
        <v>6208.5</v>
      </c>
    </row>
    <row r="1606" spans="1:4" x14ac:dyDescent="0.3">
      <c r="A1606">
        <v>23</v>
      </c>
      <c r="B1606">
        <v>36.08</v>
      </c>
      <c r="C1606">
        <v>4.29</v>
      </c>
      <c r="D1606">
        <v>6207.26</v>
      </c>
    </row>
    <row r="1607" spans="1:4" x14ac:dyDescent="0.3">
      <c r="A1607">
        <v>37</v>
      </c>
      <c r="B1607">
        <v>28.024999999999999</v>
      </c>
      <c r="C1607">
        <v>5.69</v>
      </c>
      <c r="D1607">
        <v>6203.9</v>
      </c>
    </row>
    <row r="1608" spans="1:4" x14ac:dyDescent="0.3">
      <c r="A1608">
        <v>37</v>
      </c>
      <c r="B1608">
        <v>24.32</v>
      </c>
      <c r="C1608">
        <v>5.56</v>
      </c>
      <c r="D1608">
        <v>6198.75</v>
      </c>
    </row>
    <row r="1609" spans="1:4" x14ac:dyDescent="0.3">
      <c r="A1609">
        <v>34</v>
      </c>
      <c r="B1609">
        <v>38</v>
      </c>
      <c r="C1609">
        <v>5.41</v>
      </c>
      <c r="D1609">
        <v>6196.45</v>
      </c>
    </row>
    <row r="1610" spans="1:4" x14ac:dyDescent="0.3">
      <c r="A1610">
        <v>41</v>
      </c>
      <c r="B1610">
        <v>31.6</v>
      </c>
      <c r="C1610">
        <v>10.85</v>
      </c>
      <c r="D1610">
        <v>6186.13</v>
      </c>
    </row>
    <row r="1611" spans="1:4" x14ac:dyDescent="0.3">
      <c r="A1611">
        <v>41</v>
      </c>
      <c r="B1611">
        <v>31.02</v>
      </c>
      <c r="C1611">
        <v>11.63</v>
      </c>
      <c r="D1611">
        <v>6185.32</v>
      </c>
    </row>
    <row r="1612" spans="1:4" x14ac:dyDescent="0.3">
      <c r="A1612">
        <v>34</v>
      </c>
      <c r="B1612">
        <v>29.26</v>
      </c>
      <c r="C1612">
        <v>5.68</v>
      </c>
      <c r="D1612">
        <v>6184.3</v>
      </c>
    </row>
    <row r="1613" spans="1:4" x14ac:dyDescent="0.3">
      <c r="A1613">
        <v>52</v>
      </c>
      <c r="B1613">
        <v>15.09</v>
      </c>
      <c r="C1613">
        <v>7.59</v>
      </c>
      <c r="D1613">
        <v>6183.46</v>
      </c>
    </row>
    <row r="1614" spans="1:4" x14ac:dyDescent="0.3">
      <c r="A1614">
        <v>37</v>
      </c>
      <c r="B1614">
        <v>22.63</v>
      </c>
      <c r="C1614">
        <v>5.09</v>
      </c>
      <c r="D1614">
        <v>6183.32</v>
      </c>
    </row>
    <row r="1615" spans="1:4" x14ac:dyDescent="0.3">
      <c r="A1615">
        <v>38</v>
      </c>
      <c r="B1615">
        <v>23.46</v>
      </c>
      <c r="C1615">
        <v>4.21</v>
      </c>
      <c r="D1615">
        <v>6170.96</v>
      </c>
    </row>
    <row r="1616" spans="1:4" x14ac:dyDescent="0.3">
      <c r="A1616">
        <v>37</v>
      </c>
      <c r="B1616">
        <v>22.56</v>
      </c>
      <c r="C1616">
        <v>4.34</v>
      </c>
      <c r="D1616">
        <v>6159.57</v>
      </c>
    </row>
    <row r="1617" spans="1:4" x14ac:dyDescent="0.3">
      <c r="A1617">
        <v>49</v>
      </c>
      <c r="B1617">
        <v>19.28</v>
      </c>
      <c r="C1617">
        <v>11.85</v>
      </c>
      <c r="D1617">
        <v>6152.05</v>
      </c>
    </row>
    <row r="1618" spans="1:4" x14ac:dyDescent="0.3">
      <c r="A1618">
        <v>52</v>
      </c>
      <c r="B1618">
        <v>15.37</v>
      </c>
      <c r="C1618">
        <v>9.61</v>
      </c>
      <c r="D1618">
        <v>6147.12</v>
      </c>
    </row>
    <row r="1619" spans="1:4" x14ac:dyDescent="0.3">
      <c r="A1619">
        <v>46</v>
      </c>
      <c r="B1619">
        <v>18.71</v>
      </c>
      <c r="C1619">
        <v>5.29</v>
      </c>
      <c r="D1619">
        <v>6139.14</v>
      </c>
    </row>
    <row r="1620" spans="1:4" x14ac:dyDescent="0.3">
      <c r="A1620">
        <v>44</v>
      </c>
      <c r="B1620">
        <v>20.61</v>
      </c>
      <c r="C1620">
        <v>6.89</v>
      </c>
      <c r="D1620">
        <v>6138.58</v>
      </c>
    </row>
    <row r="1621" spans="1:4" x14ac:dyDescent="0.3">
      <c r="A1621">
        <v>53</v>
      </c>
      <c r="B1621">
        <v>15.99</v>
      </c>
      <c r="C1621">
        <v>4.57</v>
      </c>
      <c r="D1621">
        <v>6138.5</v>
      </c>
    </row>
    <row r="1622" spans="1:4" x14ac:dyDescent="0.3">
      <c r="A1622">
        <v>32</v>
      </c>
      <c r="B1622">
        <v>33.155000000000001</v>
      </c>
      <c r="C1622">
        <v>4.32</v>
      </c>
      <c r="D1622">
        <v>6128.8</v>
      </c>
    </row>
    <row r="1623" spans="1:4" x14ac:dyDescent="0.3">
      <c r="A1623">
        <v>39</v>
      </c>
      <c r="B1623">
        <v>26.22</v>
      </c>
      <c r="C1623">
        <v>5.57</v>
      </c>
      <c r="D1623">
        <v>6123.57</v>
      </c>
    </row>
    <row r="1624" spans="1:4" x14ac:dyDescent="0.3">
      <c r="A1624">
        <v>39</v>
      </c>
      <c r="B1624">
        <v>21.85</v>
      </c>
      <c r="C1624">
        <v>5.26</v>
      </c>
      <c r="D1624">
        <v>6117.49</v>
      </c>
    </row>
    <row r="1625" spans="1:4" x14ac:dyDescent="0.3">
      <c r="A1625">
        <v>31</v>
      </c>
      <c r="B1625">
        <v>30.495000000000001</v>
      </c>
      <c r="C1625">
        <v>6.25</v>
      </c>
      <c r="D1625">
        <v>6113.23</v>
      </c>
    </row>
    <row r="1626" spans="1:4" x14ac:dyDescent="0.3">
      <c r="A1626">
        <v>37</v>
      </c>
      <c r="B1626">
        <v>34.104999999999997</v>
      </c>
      <c r="C1626">
        <v>5.67</v>
      </c>
      <c r="D1626">
        <v>6112.35</v>
      </c>
    </row>
    <row r="1627" spans="1:4" x14ac:dyDescent="0.3">
      <c r="A1627">
        <v>27</v>
      </c>
      <c r="B1627">
        <v>32.770000000000003</v>
      </c>
      <c r="C1627">
        <v>4.42</v>
      </c>
      <c r="D1627">
        <v>6111.95</v>
      </c>
    </row>
    <row r="1628" spans="1:4" x14ac:dyDescent="0.3">
      <c r="A1628">
        <v>52</v>
      </c>
      <c r="B1628">
        <v>16.850000000000001</v>
      </c>
      <c r="C1628">
        <v>11.75</v>
      </c>
      <c r="D1628">
        <v>6098.38</v>
      </c>
    </row>
    <row r="1629" spans="1:4" x14ac:dyDescent="0.3">
      <c r="A1629">
        <v>38</v>
      </c>
      <c r="B1629">
        <v>34.700000000000003</v>
      </c>
      <c r="C1629">
        <v>6.06</v>
      </c>
      <c r="D1629">
        <v>6082.41</v>
      </c>
    </row>
    <row r="1630" spans="1:4" x14ac:dyDescent="0.3">
      <c r="A1630">
        <v>38</v>
      </c>
      <c r="B1630">
        <v>37.049999999999997</v>
      </c>
      <c r="C1630">
        <v>5.48</v>
      </c>
      <c r="D1630">
        <v>6079.67</v>
      </c>
    </row>
    <row r="1631" spans="1:4" x14ac:dyDescent="0.3">
      <c r="A1631">
        <v>43</v>
      </c>
      <c r="B1631">
        <v>18.78</v>
      </c>
      <c r="C1631">
        <v>4.45</v>
      </c>
      <c r="D1631">
        <v>6074.37</v>
      </c>
    </row>
    <row r="1632" spans="1:4" x14ac:dyDescent="0.3">
      <c r="A1632">
        <v>38</v>
      </c>
      <c r="B1632">
        <v>28.024999999999999</v>
      </c>
      <c r="C1632">
        <v>5</v>
      </c>
      <c r="D1632">
        <v>6067.13</v>
      </c>
    </row>
    <row r="1633" spans="1:4" x14ac:dyDescent="0.3">
      <c r="A1633">
        <v>28</v>
      </c>
      <c r="B1633">
        <v>35.090000000000003</v>
      </c>
      <c r="C1633">
        <v>5.84</v>
      </c>
      <c r="D1633">
        <v>6064.37</v>
      </c>
    </row>
    <row r="1634" spans="1:4" x14ac:dyDescent="0.3">
      <c r="A1634">
        <v>26</v>
      </c>
      <c r="B1634">
        <v>34.42</v>
      </c>
      <c r="C1634">
        <v>5.21</v>
      </c>
      <c r="D1634">
        <v>6061.8</v>
      </c>
    </row>
    <row r="1635" spans="1:4" x14ac:dyDescent="0.3">
      <c r="A1635">
        <v>33</v>
      </c>
      <c r="B1635">
        <v>29.4</v>
      </c>
      <c r="C1635">
        <v>4.26</v>
      </c>
      <c r="D1635">
        <v>6059.17</v>
      </c>
    </row>
    <row r="1636" spans="1:4" x14ac:dyDescent="0.3">
      <c r="A1636">
        <v>42</v>
      </c>
      <c r="B1636">
        <v>21.31</v>
      </c>
      <c r="C1636">
        <v>4.17</v>
      </c>
      <c r="D1636">
        <v>5993.62</v>
      </c>
    </row>
    <row r="1637" spans="1:4" x14ac:dyDescent="0.3">
      <c r="A1637">
        <v>48</v>
      </c>
      <c r="B1637">
        <v>19.559999999999999</v>
      </c>
      <c r="C1637">
        <v>11.96</v>
      </c>
      <c r="D1637">
        <v>5990.17</v>
      </c>
    </row>
    <row r="1638" spans="1:4" x14ac:dyDescent="0.3">
      <c r="A1638">
        <v>34</v>
      </c>
      <c r="B1638">
        <v>37.335000000000001</v>
      </c>
      <c r="C1638">
        <v>6.26</v>
      </c>
      <c r="D1638">
        <v>5989.52</v>
      </c>
    </row>
    <row r="1639" spans="1:4" x14ac:dyDescent="0.3">
      <c r="A1639">
        <v>48</v>
      </c>
      <c r="B1639">
        <v>19.53</v>
      </c>
      <c r="C1639">
        <v>11.68</v>
      </c>
      <c r="D1639">
        <v>5979.99</v>
      </c>
    </row>
    <row r="1640" spans="1:4" x14ac:dyDescent="0.3">
      <c r="A1640">
        <v>42</v>
      </c>
      <c r="B1640">
        <v>34.1</v>
      </c>
      <c r="C1640">
        <v>5.16</v>
      </c>
      <c r="D1640">
        <v>5979.73</v>
      </c>
    </row>
    <row r="1641" spans="1:4" x14ac:dyDescent="0.3">
      <c r="A1641">
        <v>52</v>
      </c>
      <c r="B1641">
        <v>16.5</v>
      </c>
      <c r="C1641">
        <v>6.9</v>
      </c>
      <c r="D1641">
        <v>5979.66</v>
      </c>
    </row>
    <row r="1642" spans="1:4" x14ac:dyDescent="0.3">
      <c r="A1642">
        <v>38</v>
      </c>
      <c r="B1642">
        <v>30.69</v>
      </c>
      <c r="C1642">
        <v>4.83</v>
      </c>
      <c r="D1642">
        <v>5976.83</v>
      </c>
    </row>
    <row r="1643" spans="1:4" x14ac:dyDescent="0.3">
      <c r="A1643">
        <v>38</v>
      </c>
      <c r="B1643">
        <v>28.93</v>
      </c>
      <c r="C1643">
        <v>4.87</v>
      </c>
      <c r="D1643">
        <v>5974.38</v>
      </c>
    </row>
    <row r="1644" spans="1:4" x14ac:dyDescent="0.3">
      <c r="A1644">
        <v>33</v>
      </c>
      <c r="B1644">
        <v>38.9</v>
      </c>
      <c r="C1644">
        <v>4.28</v>
      </c>
      <c r="D1644">
        <v>5972.38</v>
      </c>
    </row>
    <row r="1645" spans="1:4" x14ac:dyDescent="0.3">
      <c r="A1645">
        <v>42</v>
      </c>
      <c r="B1645">
        <v>26.9</v>
      </c>
      <c r="C1645">
        <v>4.07</v>
      </c>
      <c r="D1645">
        <v>5969.72</v>
      </c>
    </row>
    <row r="1646" spans="1:4" x14ac:dyDescent="0.3">
      <c r="A1646">
        <v>42</v>
      </c>
      <c r="B1646">
        <v>24.86</v>
      </c>
      <c r="C1646">
        <v>6.23</v>
      </c>
      <c r="D1646">
        <v>5966.89</v>
      </c>
    </row>
    <row r="1647" spans="1:4" x14ac:dyDescent="0.3">
      <c r="A1647">
        <v>18</v>
      </c>
      <c r="B1647">
        <v>39.14</v>
      </c>
      <c r="C1647">
        <v>6.24</v>
      </c>
      <c r="D1647">
        <v>5960.91</v>
      </c>
    </row>
    <row r="1648" spans="1:4" x14ac:dyDescent="0.3">
      <c r="A1648">
        <v>19</v>
      </c>
      <c r="B1648">
        <v>39.799999999999997</v>
      </c>
      <c r="C1648">
        <v>6.17</v>
      </c>
      <c r="D1648">
        <v>5957.35</v>
      </c>
    </row>
    <row r="1649" spans="1:4" x14ac:dyDescent="0.3">
      <c r="A1649">
        <v>35</v>
      </c>
      <c r="B1649">
        <v>34.32</v>
      </c>
      <c r="C1649">
        <v>5.16</v>
      </c>
      <c r="D1649">
        <v>5934.38</v>
      </c>
    </row>
    <row r="1650" spans="1:4" x14ac:dyDescent="0.3">
      <c r="A1650">
        <v>28</v>
      </c>
      <c r="B1650">
        <v>32.51</v>
      </c>
      <c r="C1650">
        <v>4.3</v>
      </c>
      <c r="D1650">
        <v>5927.65</v>
      </c>
    </row>
    <row r="1651" spans="1:4" x14ac:dyDescent="0.3">
      <c r="A1651">
        <v>29</v>
      </c>
      <c r="B1651">
        <v>30.71</v>
      </c>
      <c r="C1651">
        <v>6.14</v>
      </c>
      <c r="D1651">
        <v>5926.93</v>
      </c>
    </row>
    <row r="1652" spans="1:4" x14ac:dyDescent="0.3">
      <c r="A1652">
        <v>35</v>
      </c>
      <c r="B1652">
        <v>28.9</v>
      </c>
      <c r="C1652">
        <v>5.36</v>
      </c>
      <c r="D1652">
        <v>5926.85</v>
      </c>
    </row>
    <row r="1653" spans="1:4" x14ac:dyDescent="0.3">
      <c r="A1653">
        <v>40</v>
      </c>
      <c r="B1653">
        <v>36.19</v>
      </c>
      <c r="C1653">
        <v>4.3</v>
      </c>
      <c r="D1653">
        <v>5920.1</v>
      </c>
    </row>
    <row r="1654" spans="1:4" x14ac:dyDescent="0.3">
      <c r="A1654">
        <v>40</v>
      </c>
      <c r="B1654">
        <v>29.6</v>
      </c>
      <c r="C1654">
        <v>4.09</v>
      </c>
      <c r="D1654">
        <v>5910.94</v>
      </c>
    </row>
    <row r="1655" spans="1:4" x14ac:dyDescent="0.3">
      <c r="A1655">
        <v>29</v>
      </c>
      <c r="B1655">
        <v>30.95</v>
      </c>
      <c r="C1655">
        <v>6.27</v>
      </c>
      <c r="D1655">
        <v>5877.02</v>
      </c>
    </row>
    <row r="1656" spans="1:4" x14ac:dyDescent="0.3">
      <c r="A1656">
        <v>38</v>
      </c>
      <c r="B1656">
        <v>19.95</v>
      </c>
      <c r="C1656">
        <v>5.39</v>
      </c>
      <c r="D1656">
        <v>5855.9</v>
      </c>
    </row>
    <row r="1657" spans="1:4" x14ac:dyDescent="0.3">
      <c r="A1657">
        <v>37</v>
      </c>
      <c r="B1657">
        <v>23.65</v>
      </c>
      <c r="C1657">
        <v>5.75</v>
      </c>
      <c r="D1657">
        <v>5847.24</v>
      </c>
    </row>
    <row r="1658" spans="1:4" x14ac:dyDescent="0.3">
      <c r="A1658">
        <v>35</v>
      </c>
      <c r="B1658">
        <v>43.34</v>
      </c>
      <c r="C1658">
        <v>4.91</v>
      </c>
      <c r="D1658">
        <v>5846.92</v>
      </c>
    </row>
    <row r="1659" spans="1:4" x14ac:dyDescent="0.3">
      <c r="A1659">
        <v>27</v>
      </c>
      <c r="B1659">
        <v>31.98</v>
      </c>
      <c r="C1659">
        <v>4.46</v>
      </c>
      <c r="D1659">
        <v>5843.99</v>
      </c>
    </row>
    <row r="1660" spans="1:4" x14ac:dyDescent="0.3">
      <c r="A1660">
        <v>35</v>
      </c>
      <c r="B1660">
        <v>35.86</v>
      </c>
      <c r="C1660">
        <v>6.22</v>
      </c>
      <c r="D1660">
        <v>5836.52</v>
      </c>
    </row>
    <row r="1661" spans="1:4" x14ac:dyDescent="0.3">
      <c r="A1661">
        <v>51</v>
      </c>
      <c r="B1661">
        <v>15.2</v>
      </c>
      <c r="C1661">
        <v>8.82</v>
      </c>
      <c r="D1661">
        <v>5832.6</v>
      </c>
    </row>
    <row r="1662" spans="1:4" x14ac:dyDescent="0.3">
      <c r="A1662">
        <v>20</v>
      </c>
      <c r="B1662">
        <v>37.200000000000003</v>
      </c>
      <c r="C1662">
        <v>10.14</v>
      </c>
      <c r="D1662">
        <v>5816.58</v>
      </c>
    </row>
    <row r="1663" spans="1:4" x14ac:dyDescent="0.3">
      <c r="A1663">
        <v>50</v>
      </c>
      <c r="B1663">
        <v>17.91</v>
      </c>
      <c r="C1663">
        <v>4.66</v>
      </c>
      <c r="D1663">
        <v>5812.9</v>
      </c>
    </row>
    <row r="1664" spans="1:4" x14ac:dyDescent="0.3">
      <c r="A1664">
        <v>42</v>
      </c>
      <c r="B1664">
        <v>20.76</v>
      </c>
      <c r="C1664">
        <v>6.26</v>
      </c>
      <c r="D1664">
        <v>5807.06</v>
      </c>
    </row>
    <row r="1665" spans="1:4" x14ac:dyDescent="0.3">
      <c r="A1665">
        <v>18</v>
      </c>
      <c r="B1665">
        <v>38.99</v>
      </c>
      <c r="C1665">
        <v>5.21</v>
      </c>
      <c r="D1665">
        <v>5778.71</v>
      </c>
    </row>
    <row r="1666" spans="1:4" x14ac:dyDescent="0.3">
      <c r="A1666">
        <v>39</v>
      </c>
      <c r="B1666">
        <v>42.655000000000001</v>
      </c>
      <c r="C1666">
        <v>5.94</v>
      </c>
      <c r="D1666">
        <v>5757.41</v>
      </c>
    </row>
    <row r="1667" spans="1:4" x14ac:dyDescent="0.3">
      <c r="A1667">
        <v>29</v>
      </c>
      <c r="B1667">
        <v>30.57</v>
      </c>
      <c r="C1667">
        <v>5.34</v>
      </c>
      <c r="D1667">
        <v>5748.13</v>
      </c>
    </row>
    <row r="1668" spans="1:4" x14ac:dyDescent="0.3">
      <c r="A1668">
        <v>50</v>
      </c>
      <c r="B1668">
        <v>17.7</v>
      </c>
      <c r="C1668">
        <v>6.38</v>
      </c>
      <c r="D1668">
        <v>5741.67</v>
      </c>
    </row>
    <row r="1669" spans="1:4" x14ac:dyDescent="0.3">
      <c r="A1669">
        <v>35</v>
      </c>
      <c r="B1669">
        <v>34.770000000000003</v>
      </c>
      <c r="C1669">
        <v>4.47</v>
      </c>
      <c r="D1669">
        <v>5729.01</v>
      </c>
    </row>
    <row r="1670" spans="1:4" x14ac:dyDescent="0.3">
      <c r="A1670">
        <v>51</v>
      </c>
      <c r="B1670">
        <v>16.88</v>
      </c>
      <c r="C1670">
        <v>9.9600000000000009</v>
      </c>
      <c r="D1670">
        <v>5720.38</v>
      </c>
    </row>
    <row r="1671" spans="1:4" x14ac:dyDescent="0.3">
      <c r="A1671">
        <v>41</v>
      </c>
      <c r="B1671">
        <v>40.26</v>
      </c>
      <c r="C1671">
        <v>9.92</v>
      </c>
      <c r="D1671">
        <v>5709.16</v>
      </c>
    </row>
    <row r="1672" spans="1:4" x14ac:dyDescent="0.3">
      <c r="A1672">
        <v>29</v>
      </c>
      <c r="B1672">
        <v>25.6</v>
      </c>
      <c r="C1672">
        <v>6.03</v>
      </c>
      <c r="D1672">
        <v>5708.87</v>
      </c>
    </row>
    <row r="1673" spans="1:4" x14ac:dyDescent="0.3">
      <c r="A1673">
        <v>41</v>
      </c>
      <c r="B1673">
        <v>33.549999999999997</v>
      </c>
      <c r="C1673">
        <v>10.9</v>
      </c>
      <c r="D1673">
        <v>5699.84</v>
      </c>
    </row>
    <row r="1674" spans="1:4" x14ac:dyDescent="0.3">
      <c r="A1674">
        <v>48</v>
      </c>
      <c r="B1674">
        <v>16.690000000000001</v>
      </c>
      <c r="C1674">
        <v>10.66</v>
      </c>
      <c r="D1674">
        <v>5698.74</v>
      </c>
    </row>
    <row r="1675" spans="1:4" x14ac:dyDescent="0.3">
      <c r="A1675">
        <v>30</v>
      </c>
      <c r="B1675">
        <v>19.95</v>
      </c>
      <c r="C1675">
        <v>4.05</v>
      </c>
      <c r="D1675">
        <v>5693.43</v>
      </c>
    </row>
    <row r="1676" spans="1:4" x14ac:dyDescent="0.3">
      <c r="A1676">
        <v>50</v>
      </c>
      <c r="B1676">
        <v>17.55</v>
      </c>
      <c r="C1676">
        <v>4.2300000000000004</v>
      </c>
      <c r="D1676">
        <v>5690.79</v>
      </c>
    </row>
    <row r="1677" spans="1:4" x14ac:dyDescent="0.3">
      <c r="A1677">
        <v>38</v>
      </c>
      <c r="B1677">
        <v>22.01</v>
      </c>
      <c r="C1677">
        <v>5.01</v>
      </c>
      <c r="D1677">
        <v>5679.13</v>
      </c>
    </row>
    <row r="1678" spans="1:4" x14ac:dyDescent="0.3">
      <c r="A1678">
        <v>39</v>
      </c>
      <c r="B1678">
        <v>41.8</v>
      </c>
      <c r="C1678">
        <v>5.82</v>
      </c>
      <c r="D1678">
        <v>5662.23</v>
      </c>
    </row>
    <row r="1679" spans="1:4" x14ac:dyDescent="0.3">
      <c r="A1679">
        <v>44</v>
      </c>
      <c r="B1679">
        <v>19.170000000000002</v>
      </c>
      <c r="C1679">
        <v>7.94</v>
      </c>
      <c r="D1679">
        <v>5650.14</v>
      </c>
    </row>
    <row r="1680" spans="1:4" x14ac:dyDescent="0.3">
      <c r="A1680">
        <v>40</v>
      </c>
      <c r="B1680">
        <v>32.799999999999997</v>
      </c>
      <c r="C1680">
        <v>6.16</v>
      </c>
      <c r="D1680">
        <v>5649.72</v>
      </c>
    </row>
    <row r="1681" spans="1:4" x14ac:dyDescent="0.3">
      <c r="A1681">
        <v>35</v>
      </c>
      <c r="B1681">
        <v>35.814999999999998</v>
      </c>
      <c r="C1681">
        <v>4.1500000000000004</v>
      </c>
      <c r="D1681">
        <v>5630.46</v>
      </c>
    </row>
    <row r="1682" spans="1:4" x14ac:dyDescent="0.3">
      <c r="A1682">
        <v>28</v>
      </c>
      <c r="B1682">
        <v>24.3</v>
      </c>
      <c r="C1682">
        <v>6.23</v>
      </c>
      <c r="D1682">
        <v>5615.37</v>
      </c>
    </row>
    <row r="1683" spans="1:4" x14ac:dyDescent="0.3">
      <c r="A1683">
        <v>44</v>
      </c>
      <c r="B1683">
        <v>19.059999999999999</v>
      </c>
      <c r="C1683">
        <v>7.41</v>
      </c>
      <c r="D1683">
        <v>5612.83</v>
      </c>
    </row>
    <row r="1684" spans="1:4" x14ac:dyDescent="0.3">
      <c r="A1684">
        <v>34</v>
      </c>
      <c r="B1684">
        <v>33.25</v>
      </c>
      <c r="C1684">
        <v>5.62</v>
      </c>
      <c r="D1684">
        <v>5594.85</v>
      </c>
    </row>
    <row r="1685" spans="1:4" x14ac:dyDescent="0.3">
      <c r="A1685">
        <v>39</v>
      </c>
      <c r="B1685">
        <v>21.37</v>
      </c>
      <c r="C1685">
        <v>4.54</v>
      </c>
      <c r="D1685">
        <v>5587.59</v>
      </c>
    </row>
    <row r="1686" spans="1:4" x14ac:dyDescent="0.3">
      <c r="A1686">
        <v>36</v>
      </c>
      <c r="B1686">
        <v>34.43</v>
      </c>
      <c r="C1686">
        <v>8.6199999999999992</v>
      </c>
      <c r="D1686">
        <v>5584.31</v>
      </c>
    </row>
    <row r="1687" spans="1:4" x14ac:dyDescent="0.3">
      <c r="A1687">
        <v>37</v>
      </c>
      <c r="B1687">
        <v>20.86</v>
      </c>
      <c r="C1687">
        <v>4.3600000000000003</v>
      </c>
      <c r="D1687">
        <v>5582.95</v>
      </c>
    </row>
    <row r="1688" spans="1:4" x14ac:dyDescent="0.3">
      <c r="A1688">
        <v>48</v>
      </c>
      <c r="B1688">
        <v>18.34</v>
      </c>
      <c r="C1688">
        <v>10.01</v>
      </c>
      <c r="D1688">
        <v>5576.35</v>
      </c>
    </row>
    <row r="1689" spans="1:4" x14ac:dyDescent="0.3">
      <c r="A1689">
        <v>23</v>
      </c>
      <c r="B1689">
        <v>34.15</v>
      </c>
      <c r="C1689">
        <v>5.42</v>
      </c>
      <c r="D1689">
        <v>5552.61</v>
      </c>
    </row>
    <row r="1690" spans="1:4" x14ac:dyDescent="0.3">
      <c r="A1690">
        <v>42</v>
      </c>
      <c r="B1690">
        <v>18.350000000000001</v>
      </c>
      <c r="C1690">
        <v>5.12</v>
      </c>
      <c r="D1690">
        <v>5540.35</v>
      </c>
    </row>
    <row r="1691" spans="1:4" x14ac:dyDescent="0.3">
      <c r="A1691">
        <v>41</v>
      </c>
      <c r="B1691">
        <v>22.13</v>
      </c>
      <c r="C1691">
        <v>9.1999999999999993</v>
      </c>
      <c r="D1691">
        <v>5539.4</v>
      </c>
    </row>
    <row r="1692" spans="1:4" x14ac:dyDescent="0.3">
      <c r="A1692">
        <v>34</v>
      </c>
      <c r="B1692">
        <v>22.51</v>
      </c>
      <c r="C1692">
        <v>6.08</v>
      </c>
      <c r="D1692">
        <v>5503.36</v>
      </c>
    </row>
    <row r="1693" spans="1:4" x14ac:dyDescent="0.3">
      <c r="A1693">
        <v>38</v>
      </c>
      <c r="B1693">
        <v>31</v>
      </c>
      <c r="C1693">
        <v>4.7699999999999996</v>
      </c>
      <c r="D1693">
        <v>5488.26</v>
      </c>
    </row>
    <row r="1694" spans="1:4" x14ac:dyDescent="0.3">
      <c r="A1694">
        <v>38</v>
      </c>
      <c r="B1694">
        <v>28.27</v>
      </c>
      <c r="C1694">
        <v>4.62</v>
      </c>
      <c r="D1694">
        <v>5484.47</v>
      </c>
    </row>
    <row r="1695" spans="1:4" x14ac:dyDescent="0.3">
      <c r="A1695">
        <v>36</v>
      </c>
      <c r="B1695">
        <v>29.92</v>
      </c>
      <c r="C1695">
        <v>9.07</v>
      </c>
      <c r="D1695">
        <v>5478.04</v>
      </c>
    </row>
    <row r="1696" spans="1:4" x14ac:dyDescent="0.3">
      <c r="A1696">
        <v>36</v>
      </c>
      <c r="B1696">
        <v>25.9</v>
      </c>
      <c r="C1696">
        <v>9.1199999999999992</v>
      </c>
      <c r="D1696">
        <v>5472.45</v>
      </c>
    </row>
    <row r="1697" spans="1:4" x14ac:dyDescent="0.3">
      <c r="A1697">
        <v>36</v>
      </c>
      <c r="B1697">
        <v>27.74</v>
      </c>
      <c r="C1697">
        <v>7.32</v>
      </c>
      <c r="D1697">
        <v>5469.01</v>
      </c>
    </row>
    <row r="1698" spans="1:4" x14ac:dyDescent="0.3">
      <c r="A1698">
        <v>49</v>
      </c>
      <c r="B1698">
        <v>17.260000000000002</v>
      </c>
      <c r="C1698">
        <v>11.73</v>
      </c>
      <c r="D1698">
        <v>5466.88</v>
      </c>
    </row>
    <row r="1699" spans="1:4" x14ac:dyDescent="0.3">
      <c r="A1699">
        <v>36</v>
      </c>
      <c r="B1699">
        <v>19.855</v>
      </c>
      <c r="C1699">
        <v>6.64</v>
      </c>
      <c r="D1699">
        <v>5458.05</v>
      </c>
    </row>
    <row r="1700" spans="1:4" x14ac:dyDescent="0.3">
      <c r="A1700">
        <v>40</v>
      </c>
      <c r="B1700">
        <v>41.69</v>
      </c>
      <c r="C1700">
        <v>5.78</v>
      </c>
      <c r="D1700">
        <v>5438.75</v>
      </c>
    </row>
    <row r="1701" spans="1:4" x14ac:dyDescent="0.3">
      <c r="A1701">
        <v>45</v>
      </c>
      <c r="B1701">
        <v>16.12</v>
      </c>
      <c r="C1701">
        <v>10.45</v>
      </c>
      <c r="D1701">
        <v>5428.98</v>
      </c>
    </row>
    <row r="1702" spans="1:4" x14ac:dyDescent="0.3">
      <c r="A1702">
        <v>30</v>
      </c>
      <c r="B1702">
        <v>37.43</v>
      </c>
      <c r="C1702">
        <v>4.5199999999999996</v>
      </c>
      <c r="D1702">
        <v>5428.73</v>
      </c>
    </row>
    <row r="1703" spans="1:4" x14ac:dyDescent="0.3">
      <c r="A1703">
        <v>31</v>
      </c>
      <c r="B1703">
        <v>31.065000000000001</v>
      </c>
      <c r="C1703">
        <v>5.71</v>
      </c>
      <c r="D1703">
        <v>5425.02</v>
      </c>
    </row>
    <row r="1704" spans="1:4" x14ac:dyDescent="0.3">
      <c r="A1704">
        <v>40</v>
      </c>
      <c r="B1704">
        <v>25.08</v>
      </c>
      <c r="C1704">
        <v>4.7699999999999996</v>
      </c>
      <c r="D1704">
        <v>5415.66</v>
      </c>
    </row>
    <row r="1705" spans="1:4" x14ac:dyDescent="0.3">
      <c r="A1705">
        <v>47</v>
      </c>
      <c r="B1705">
        <v>15.2</v>
      </c>
      <c r="C1705">
        <v>7.81</v>
      </c>
      <c r="D1705">
        <v>5411.99</v>
      </c>
    </row>
    <row r="1706" spans="1:4" x14ac:dyDescent="0.3">
      <c r="A1706">
        <v>37</v>
      </c>
      <c r="B1706">
        <v>22.34</v>
      </c>
      <c r="C1706">
        <v>5.19</v>
      </c>
      <c r="D1706">
        <v>5402.89</v>
      </c>
    </row>
    <row r="1707" spans="1:4" x14ac:dyDescent="0.3">
      <c r="A1707">
        <v>38</v>
      </c>
      <c r="B1707">
        <v>40.15</v>
      </c>
      <c r="C1707">
        <v>5.93</v>
      </c>
      <c r="D1707">
        <v>5400.98</v>
      </c>
    </row>
    <row r="1708" spans="1:4" x14ac:dyDescent="0.3">
      <c r="A1708">
        <v>38</v>
      </c>
      <c r="B1708">
        <v>37.729999999999997</v>
      </c>
      <c r="C1708">
        <v>6.29</v>
      </c>
      <c r="D1708">
        <v>5397.62</v>
      </c>
    </row>
    <row r="1709" spans="1:4" x14ac:dyDescent="0.3">
      <c r="A1709">
        <v>33</v>
      </c>
      <c r="B1709">
        <v>25.35</v>
      </c>
      <c r="C1709">
        <v>4.9000000000000004</v>
      </c>
      <c r="D1709">
        <v>5396.44</v>
      </c>
    </row>
    <row r="1710" spans="1:4" x14ac:dyDescent="0.3">
      <c r="A1710">
        <v>34</v>
      </c>
      <c r="B1710">
        <v>26.41</v>
      </c>
      <c r="C1710">
        <v>5.07</v>
      </c>
      <c r="D1710">
        <v>5385.34</v>
      </c>
    </row>
    <row r="1711" spans="1:4" x14ac:dyDescent="0.3">
      <c r="A1711">
        <v>39</v>
      </c>
      <c r="B1711">
        <v>27.6</v>
      </c>
      <c r="C1711">
        <v>5.33</v>
      </c>
      <c r="D1711">
        <v>5383.54</v>
      </c>
    </row>
    <row r="1712" spans="1:4" x14ac:dyDescent="0.3">
      <c r="A1712">
        <v>36</v>
      </c>
      <c r="B1712">
        <v>33.82</v>
      </c>
      <c r="C1712">
        <v>8.93</v>
      </c>
      <c r="D1712">
        <v>5377.46</v>
      </c>
    </row>
    <row r="1713" spans="1:4" x14ac:dyDescent="0.3">
      <c r="A1713">
        <v>33</v>
      </c>
      <c r="B1713">
        <v>32.9</v>
      </c>
      <c r="C1713">
        <v>4.3499999999999996</v>
      </c>
      <c r="D1713">
        <v>5375.04</v>
      </c>
    </row>
    <row r="1714" spans="1:4" x14ac:dyDescent="0.3">
      <c r="A1714">
        <v>37</v>
      </c>
      <c r="B1714">
        <v>30.875</v>
      </c>
      <c r="C1714">
        <v>9.5399999999999991</v>
      </c>
      <c r="D1714">
        <v>5373.36</v>
      </c>
    </row>
    <row r="1715" spans="1:4" x14ac:dyDescent="0.3">
      <c r="A1715">
        <v>28</v>
      </c>
      <c r="B1715">
        <v>32.64</v>
      </c>
      <c r="C1715">
        <v>5.91</v>
      </c>
      <c r="D1715">
        <v>5364.66</v>
      </c>
    </row>
    <row r="1716" spans="1:4" x14ac:dyDescent="0.3">
      <c r="A1716">
        <v>33</v>
      </c>
      <c r="B1716">
        <v>22.135000000000002</v>
      </c>
      <c r="C1716">
        <v>5.0999999999999996</v>
      </c>
      <c r="D1716">
        <v>5354.07</v>
      </c>
    </row>
    <row r="1717" spans="1:4" x14ac:dyDescent="0.3">
      <c r="A1717">
        <v>50</v>
      </c>
      <c r="B1717">
        <v>16.53</v>
      </c>
      <c r="C1717">
        <v>5.08</v>
      </c>
      <c r="D1717">
        <v>5344.81</v>
      </c>
    </row>
    <row r="1718" spans="1:4" x14ac:dyDescent="0.3">
      <c r="A1718">
        <v>31</v>
      </c>
      <c r="B1718">
        <v>32.774999999999999</v>
      </c>
      <c r="C1718">
        <v>4.75</v>
      </c>
      <c r="D1718">
        <v>5327.4</v>
      </c>
    </row>
    <row r="1719" spans="1:4" x14ac:dyDescent="0.3">
      <c r="A1719">
        <v>30</v>
      </c>
      <c r="B1719">
        <v>30.9</v>
      </c>
      <c r="C1719">
        <v>6.05</v>
      </c>
      <c r="D1719">
        <v>5325.65</v>
      </c>
    </row>
    <row r="1720" spans="1:4" x14ac:dyDescent="0.3">
      <c r="A1720">
        <v>48</v>
      </c>
      <c r="B1720">
        <v>15.58</v>
      </c>
      <c r="C1720">
        <v>11.56</v>
      </c>
      <c r="D1720">
        <v>5322.24</v>
      </c>
    </row>
    <row r="1721" spans="1:4" x14ac:dyDescent="0.3">
      <c r="A1721">
        <v>28</v>
      </c>
      <c r="B1721">
        <v>26.315000000000001</v>
      </c>
      <c r="C1721">
        <v>5.76</v>
      </c>
      <c r="D1721">
        <v>5312.17</v>
      </c>
    </row>
    <row r="1722" spans="1:4" x14ac:dyDescent="0.3">
      <c r="A1722">
        <v>22</v>
      </c>
      <c r="B1722">
        <v>35.61</v>
      </c>
      <c r="C1722">
        <v>5.65</v>
      </c>
      <c r="D1722">
        <v>5306.7</v>
      </c>
    </row>
    <row r="1723" spans="1:4" x14ac:dyDescent="0.3">
      <c r="A1723">
        <v>18</v>
      </c>
      <c r="B1723">
        <v>37.56</v>
      </c>
      <c r="C1723">
        <v>5.88</v>
      </c>
      <c r="D1723">
        <v>5293.67</v>
      </c>
    </row>
    <row r="1724" spans="1:4" x14ac:dyDescent="0.3">
      <c r="A1724">
        <v>48</v>
      </c>
      <c r="B1724">
        <v>15.49</v>
      </c>
      <c r="C1724">
        <v>9.6</v>
      </c>
      <c r="D1724">
        <v>5291.71</v>
      </c>
    </row>
    <row r="1725" spans="1:4" x14ac:dyDescent="0.3">
      <c r="A1725">
        <v>35</v>
      </c>
      <c r="B1725">
        <v>23.48</v>
      </c>
      <c r="C1725">
        <v>6.24</v>
      </c>
      <c r="D1725">
        <v>5275.86</v>
      </c>
    </row>
    <row r="1726" spans="1:4" x14ac:dyDescent="0.3">
      <c r="A1726">
        <v>36</v>
      </c>
      <c r="B1726">
        <v>30.02</v>
      </c>
      <c r="C1726">
        <v>7.63</v>
      </c>
      <c r="D1726">
        <v>5272.18</v>
      </c>
    </row>
    <row r="1727" spans="1:4" x14ac:dyDescent="0.3">
      <c r="A1727">
        <v>36</v>
      </c>
      <c r="B1727">
        <v>26.885000000000002</v>
      </c>
      <c r="C1727">
        <v>8.66</v>
      </c>
      <c r="D1727">
        <v>5267.82</v>
      </c>
    </row>
    <row r="1728" spans="1:4" x14ac:dyDescent="0.3">
      <c r="A1728">
        <v>36</v>
      </c>
      <c r="B1728">
        <v>25.84</v>
      </c>
      <c r="C1728">
        <v>8.5500000000000007</v>
      </c>
      <c r="D1728">
        <v>5266.37</v>
      </c>
    </row>
    <row r="1729" spans="1:4" x14ac:dyDescent="0.3">
      <c r="A1729">
        <v>33</v>
      </c>
      <c r="B1729">
        <v>27.454999999999998</v>
      </c>
      <c r="C1729">
        <v>4.54</v>
      </c>
      <c r="D1729">
        <v>5261.47</v>
      </c>
    </row>
    <row r="1730" spans="1:4" x14ac:dyDescent="0.3">
      <c r="A1730">
        <v>33</v>
      </c>
      <c r="B1730">
        <v>24.605</v>
      </c>
      <c r="C1730">
        <v>5.7</v>
      </c>
      <c r="D1730">
        <v>5257.51</v>
      </c>
    </row>
    <row r="1731" spans="1:4" x14ac:dyDescent="0.3">
      <c r="A1731">
        <v>32</v>
      </c>
      <c r="B1731">
        <v>30.8</v>
      </c>
      <c r="C1731">
        <v>5.07</v>
      </c>
      <c r="D1731">
        <v>5253.52</v>
      </c>
    </row>
    <row r="1732" spans="1:4" x14ac:dyDescent="0.3">
      <c r="A1732">
        <v>35</v>
      </c>
      <c r="B1732">
        <v>34.799999999999997</v>
      </c>
      <c r="C1732">
        <v>4.38</v>
      </c>
      <c r="D1732">
        <v>5246.05</v>
      </c>
    </row>
    <row r="1733" spans="1:4" x14ac:dyDescent="0.3">
      <c r="A1733">
        <v>35</v>
      </c>
      <c r="B1733">
        <v>34.21</v>
      </c>
      <c r="C1733">
        <v>4.54</v>
      </c>
      <c r="D1733">
        <v>5245.23</v>
      </c>
    </row>
    <row r="1734" spans="1:4" x14ac:dyDescent="0.3">
      <c r="A1734">
        <v>35</v>
      </c>
      <c r="B1734">
        <v>31</v>
      </c>
      <c r="C1734">
        <v>5.38</v>
      </c>
      <c r="D1734">
        <v>5240.7700000000004</v>
      </c>
    </row>
    <row r="1735" spans="1:4" x14ac:dyDescent="0.3">
      <c r="A1735">
        <v>35</v>
      </c>
      <c r="B1735">
        <v>26.125</v>
      </c>
      <c r="C1735">
        <v>5.55</v>
      </c>
      <c r="D1735">
        <v>5227.99</v>
      </c>
    </row>
    <row r="1736" spans="1:4" x14ac:dyDescent="0.3">
      <c r="A1736">
        <v>28</v>
      </c>
      <c r="B1736">
        <v>30.13</v>
      </c>
      <c r="C1736">
        <v>4.03</v>
      </c>
      <c r="D1736">
        <v>5216.4799999999996</v>
      </c>
    </row>
    <row r="1737" spans="1:4" x14ac:dyDescent="0.3">
      <c r="A1737">
        <v>23</v>
      </c>
      <c r="B1737">
        <v>34.19</v>
      </c>
      <c r="C1737">
        <v>4.1900000000000004</v>
      </c>
      <c r="D1737">
        <v>5213.22</v>
      </c>
    </row>
    <row r="1738" spans="1:4" x14ac:dyDescent="0.3">
      <c r="A1738">
        <v>29</v>
      </c>
      <c r="B1738">
        <v>22.515000000000001</v>
      </c>
      <c r="C1738">
        <v>4.37</v>
      </c>
      <c r="D1738">
        <v>5209.58</v>
      </c>
    </row>
    <row r="1739" spans="1:4" x14ac:dyDescent="0.3">
      <c r="A1739">
        <v>39</v>
      </c>
      <c r="B1739">
        <v>18.239999999999998</v>
      </c>
      <c r="C1739">
        <v>5.31</v>
      </c>
      <c r="D1739">
        <v>5207.97</v>
      </c>
    </row>
    <row r="1740" spans="1:4" x14ac:dyDescent="0.3">
      <c r="A1740">
        <v>19</v>
      </c>
      <c r="B1740">
        <v>37.28</v>
      </c>
      <c r="C1740">
        <v>4.66</v>
      </c>
      <c r="D1740">
        <v>5198.6899999999996</v>
      </c>
    </row>
    <row r="1741" spans="1:4" x14ac:dyDescent="0.3">
      <c r="A1741">
        <v>43</v>
      </c>
      <c r="B1741">
        <v>18.2</v>
      </c>
      <c r="C1741">
        <v>6.19</v>
      </c>
      <c r="D1741">
        <v>5195.58</v>
      </c>
    </row>
    <row r="1742" spans="1:4" x14ac:dyDescent="0.3">
      <c r="A1742">
        <v>38</v>
      </c>
      <c r="B1742">
        <v>20.53</v>
      </c>
      <c r="C1742">
        <v>4.8600000000000003</v>
      </c>
      <c r="D1742">
        <v>5177.12</v>
      </c>
    </row>
    <row r="1743" spans="1:4" x14ac:dyDescent="0.3">
      <c r="A1743">
        <v>31</v>
      </c>
      <c r="B1743">
        <v>23.79</v>
      </c>
      <c r="C1743">
        <v>4.74</v>
      </c>
      <c r="D1743">
        <v>5166.96</v>
      </c>
    </row>
    <row r="1744" spans="1:4" x14ac:dyDescent="0.3">
      <c r="A1744">
        <v>32</v>
      </c>
      <c r="B1744">
        <v>29.8</v>
      </c>
      <c r="C1744">
        <v>6.03</v>
      </c>
      <c r="D1744">
        <v>5152.13</v>
      </c>
    </row>
    <row r="1745" spans="1:4" x14ac:dyDescent="0.3">
      <c r="A1745">
        <v>32</v>
      </c>
      <c r="B1745">
        <v>31.54</v>
      </c>
      <c r="C1745">
        <v>4.71</v>
      </c>
      <c r="D1745">
        <v>5148.55</v>
      </c>
    </row>
    <row r="1746" spans="1:4" x14ac:dyDescent="0.3">
      <c r="A1746">
        <v>38</v>
      </c>
      <c r="B1746">
        <v>20.82</v>
      </c>
      <c r="C1746">
        <v>5.55</v>
      </c>
      <c r="D1746">
        <v>5144.18</v>
      </c>
    </row>
    <row r="1747" spans="1:4" x14ac:dyDescent="0.3">
      <c r="A1747">
        <v>29</v>
      </c>
      <c r="B1747">
        <v>38.83</v>
      </c>
      <c r="C1747">
        <v>4.78</v>
      </c>
      <c r="D1747">
        <v>5138.26</v>
      </c>
    </row>
    <row r="1748" spans="1:4" x14ac:dyDescent="0.3">
      <c r="A1748">
        <v>34</v>
      </c>
      <c r="B1748">
        <v>23.44</v>
      </c>
      <c r="C1748">
        <v>4.6500000000000004</v>
      </c>
      <c r="D1748">
        <v>5136.75</v>
      </c>
    </row>
    <row r="1749" spans="1:4" x14ac:dyDescent="0.3">
      <c r="A1749">
        <v>35</v>
      </c>
      <c r="B1749">
        <v>24.13</v>
      </c>
      <c r="C1749">
        <v>5.2</v>
      </c>
      <c r="D1749">
        <v>5125.22</v>
      </c>
    </row>
    <row r="1750" spans="1:4" x14ac:dyDescent="0.3">
      <c r="A1750">
        <v>34</v>
      </c>
      <c r="B1750">
        <v>42.13</v>
      </c>
      <c r="C1750">
        <v>4.54</v>
      </c>
      <c r="D1750">
        <v>5124.1899999999996</v>
      </c>
    </row>
    <row r="1751" spans="1:4" x14ac:dyDescent="0.3">
      <c r="A1751">
        <v>35</v>
      </c>
      <c r="B1751">
        <v>17.86</v>
      </c>
      <c r="C1751">
        <v>4.1100000000000003</v>
      </c>
      <c r="D1751">
        <v>5116.5</v>
      </c>
    </row>
    <row r="1752" spans="1:4" x14ac:dyDescent="0.3">
      <c r="A1752">
        <v>23</v>
      </c>
      <c r="B1752">
        <v>32.78</v>
      </c>
      <c r="C1752">
        <v>4.63</v>
      </c>
      <c r="D1752">
        <v>5087.92</v>
      </c>
    </row>
    <row r="1753" spans="1:4" x14ac:dyDescent="0.3">
      <c r="A1753">
        <v>25</v>
      </c>
      <c r="B1753">
        <v>23.9</v>
      </c>
      <c r="C1753">
        <v>6.06</v>
      </c>
      <c r="D1753">
        <v>5080.1000000000004</v>
      </c>
    </row>
    <row r="1754" spans="1:4" x14ac:dyDescent="0.3">
      <c r="A1754">
        <v>44</v>
      </c>
      <c r="B1754">
        <v>15.47</v>
      </c>
      <c r="C1754">
        <v>8.43</v>
      </c>
      <c r="D1754">
        <v>5077.1899999999996</v>
      </c>
    </row>
    <row r="1755" spans="1:4" x14ac:dyDescent="0.3">
      <c r="A1755">
        <v>29</v>
      </c>
      <c r="B1755">
        <v>28.54</v>
      </c>
      <c r="C1755">
        <v>5.51</v>
      </c>
      <c r="D1755">
        <v>5059.5600000000004</v>
      </c>
    </row>
    <row r="1756" spans="1:4" x14ac:dyDescent="0.3">
      <c r="A1756">
        <v>42</v>
      </c>
      <c r="B1756">
        <v>18.54</v>
      </c>
      <c r="C1756">
        <v>4.95</v>
      </c>
      <c r="D1756">
        <v>5054.05</v>
      </c>
    </row>
    <row r="1757" spans="1:4" x14ac:dyDescent="0.3">
      <c r="A1757">
        <v>25</v>
      </c>
      <c r="B1757">
        <v>32.18</v>
      </c>
      <c r="C1757">
        <v>6.44</v>
      </c>
      <c r="D1757">
        <v>5045.1499999999996</v>
      </c>
    </row>
    <row r="1758" spans="1:4" x14ac:dyDescent="0.3">
      <c r="A1758">
        <v>21</v>
      </c>
      <c r="B1758">
        <v>37.380000000000003</v>
      </c>
      <c r="C1758">
        <v>6.05</v>
      </c>
      <c r="D1758">
        <v>5043.13</v>
      </c>
    </row>
    <row r="1759" spans="1:4" x14ac:dyDescent="0.3">
      <c r="A1759">
        <v>25</v>
      </c>
      <c r="B1759">
        <v>31.12</v>
      </c>
      <c r="C1759">
        <v>4.76</v>
      </c>
      <c r="D1759">
        <v>5038.57</v>
      </c>
    </row>
    <row r="1760" spans="1:4" x14ac:dyDescent="0.3">
      <c r="A1760">
        <v>36</v>
      </c>
      <c r="B1760">
        <v>22.01</v>
      </c>
      <c r="C1760">
        <v>6.72</v>
      </c>
      <c r="D1760">
        <v>5034.1000000000004</v>
      </c>
    </row>
    <row r="1761" spans="1:4" x14ac:dyDescent="0.3">
      <c r="A1761">
        <v>31</v>
      </c>
      <c r="B1761">
        <v>27.645</v>
      </c>
      <c r="C1761">
        <v>5.7</v>
      </c>
      <c r="D1761">
        <v>5031.2700000000004</v>
      </c>
    </row>
    <row r="1762" spans="1:4" x14ac:dyDescent="0.3">
      <c r="A1762">
        <v>37</v>
      </c>
      <c r="B1762">
        <v>29.64</v>
      </c>
      <c r="C1762">
        <v>5.31</v>
      </c>
      <c r="D1762">
        <v>5028.1499999999996</v>
      </c>
    </row>
    <row r="1763" spans="1:4" x14ac:dyDescent="0.3">
      <c r="A1763">
        <v>34</v>
      </c>
      <c r="B1763">
        <v>33.700000000000003</v>
      </c>
      <c r="C1763">
        <v>4.32</v>
      </c>
      <c r="D1763">
        <v>5012.47</v>
      </c>
    </row>
    <row r="1764" spans="1:4" x14ac:dyDescent="0.3">
      <c r="A1764">
        <v>34</v>
      </c>
      <c r="B1764">
        <v>27.5</v>
      </c>
      <c r="C1764">
        <v>4.2300000000000004</v>
      </c>
      <c r="D1764">
        <v>5003.8500000000004</v>
      </c>
    </row>
    <row r="1765" spans="1:4" x14ac:dyDescent="0.3">
      <c r="A1765">
        <v>45</v>
      </c>
      <c r="B1765">
        <v>16.12</v>
      </c>
      <c r="C1765">
        <v>6.09</v>
      </c>
      <c r="D1765">
        <v>5003.7700000000004</v>
      </c>
    </row>
    <row r="1766" spans="1:4" x14ac:dyDescent="0.3">
      <c r="A1766">
        <v>34</v>
      </c>
      <c r="B1766">
        <v>26.73</v>
      </c>
      <c r="C1766">
        <v>4.74</v>
      </c>
      <c r="D1766">
        <v>5002.78</v>
      </c>
    </row>
    <row r="1767" spans="1:4" x14ac:dyDescent="0.3">
      <c r="A1767">
        <v>21</v>
      </c>
      <c r="B1767">
        <v>37.25</v>
      </c>
      <c r="C1767">
        <v>6.23</v>
      </c>
      <c r="D1767">
        <v>4999.04</v>
      </c>
    </row>
    <row r="1768" spans="1:4" x14ac:dyDescent="0.3">
      <c r="A1768">
        <v>34</v>
      </c>
      <c r="B1768">
        <v>23.56</v>
      </c>
      <c r="C1768">
        <v>5.45</v>
      </c>
      <c r="D1768">
        <v>4992.38</v>
      </c>
    </row>
    <row r="1769" spans="1:4" x14ac:dyDescent="0.3">
      <c r="A1769">
        <v>49</v>
      </c>
      <c r="B1769">
        <v>15.84</v>
      </c>
      <c r="C1769">
        <v>10.34</v>
      </c>
      <c r="D1769">
        <v>4985.22</v>
      </c>
    </row>
    <row r="1770" spans="1:4" x14ac:dyDescent="0.3">
      <c r="A1770">
        <v>31</v>
      </c>
      <c r="B1770">
        <v>36.630000000000003</v>
      </c>
      <c r="C1770">
        <v>5.15</v>
      </c>
      <c r="D1770">
        <v>4949.76</v>
      </c>
    </row>
    <row r="1771" spans="1:4" x14ac:dyDescent="0.3">
      <c r="A1771">
        <v>48</v>
      </c>
      <c r="B1771">
        <v>16.47</v>
      </c>
      <c r="C1771">
        <v>11.72</v>
      </c>
      <c r="D1771">
        <v>4942.0600000000004</v>
      </c>
    </row>
    <row r="1772" spans="1:4" x14ac:dyDescent="0.3">
      <c r="A1772">
        <v>31</v>
      </c>
      <c r="B1772">
        <v>25.8</v>
      </c>
      <c r="C1772">
        <v>5.29</v>
      </c>
      <c r="D1772">
        <v>4934.71</v>
      </c>
    </row>
    <row r="1773" spans="1:4" x14ac:dyDescent="0.3">
      <c r="A1773">
        <v>31</v>
      </c>
      <c r="B1773">
        <v>23.6</v>
      </c>
      <c r="C1773">
        <v>4.33</v>
      </c>
      <c r="D1773">
        <v>4931.6499999999996</v>
      </c>
    </row>
    <row r="1774" spans="1:4" x14ac:dyDescent="0.3">
      <c r="A1774">
        <v>29</v>
      </c>
      <c r="B1774">
        <v>32.11</v>
      </c>
      <c r="C1774">
        <v>6.24</v>
      </c>
      <c r="D1774">
        <v>4922.92</v>
      </c>
    </row>
    <row r="1775" spans="1:4" x14ac:dyDescent="0.3">
      <c r="A1775">
        <v>20</v>
      </c>
      <c r="B1775">
        <v>30.114999999999998</v>
      </c>
      <c r="C1775">
        <v>11.61</v>
      </c>
      <c r="D1775">
        <v>4915.0600000000004</v>
      </c>
    </row>
    <row r="1776" spans="1:4" x14ac:dyDescent="0.3">
      <c r="A1776">
        <v>41</v>
      </c>
      <c r="B1776">
        <v>20.28</v>
      </c>
      <c r="C1776">
        <v>11.07</v>
      </c>
      <c r="D1776">
        <v>4911.8900000000003</v>
      </c>
    </row>
    <row r="1777" spans="1:4" x14ac:dyDescent="0.3">
      <c r="A1777">
        <v>29</v>
      </c>
      <c r="B1777">
        <v>20.234999999999999</v>
      </c>
      <c r="C1777">
        <v>5.19</v>
      </c>
      <c r="D1777">
        <v>4906.41</v>
      </c>
    </row>
    <row r="1778" spans="1:4" x14ac:dyDescent="0.3">
      <c r="A1778">
        <v>34</v>
      </c>
      <c r="B1778">
        <v>25.27</v>
      </c>
      <c r="C1778">
        <v>5.7</v>
      </c>
      <c r="D1778">
        <v>4894.75</v>
      </c>
    </row>
    <row r="1779" spans="1:4" x14ac:dyDescent="0.3">
      <c r="A1779">
        <v>32</v>
      </c>
      <c r="B1779">
        <v>24.24</v>
      </c>
      <c r="C1779">
        <v>6.15</v>
      </c>
      <c r="D1779">
        <v>4894.3900000000003</v>
      </c>
    </row>
    <row r="1780" spans="1:4" x14ac:dyDescent="0.3">
      <c r="A1780">
        <v>33</v>
      </c>
      <c r="B1780">
        <v>35.75</v>
      </c>
      <c r="C1780">
        <v>5.07</v>
      </c>
      <c r="D1780">
        <v>4890</v>
      </c>
    </row>
    <row r="1781" spans="1:4" x14ac:dyDescent="0.3">
      <c r="A1781">
        <v>36</v>
      </c>
      <c r="B1781">
        <v>29.92</v>
      </c>
      <c r="C1781">
        <v>10.97</v>
      </c>
      <c r="D1781">
        <v>4889.04</v>
      </c>
    </row>
    <row r="1782" spans="1:4" x14ac:dyDescent="0.3">
      <c r="A1782">
        <v>36</v>
      </c>
      <c r="B1782">
        <v>26.2</v>
      </c>
      <c r="C1782">
        <v>10.93</v>
      </c>
      <c r="D1782">
        <v>4883.87</v>
      </c>
    </row>
    <row r="1783" spans="1:4" x14ac:dyDescent="0.3">
      <c r="A1783">
        <v>25</v>
      </c>
      <c r="B1783">
        <v>26.695</v>
      </c>
      <c r="C1783">
        <v>4.21</v>
      </c>
      <c r="D1783">
        <v>4877.9799999999996</v>
      </c>
    </row>
    <row r="1784" spans="1:4" x14ac:dyDescent="0.3">
      <c r="A1784">
        <v>33</v>
      </c>
      <c r="B1784">
        <v>23.16</v>
      </c>
      <c r="C1784">
        <v>5.5</v>
      </c>
      <c r="D1784">
        <v>4859.8900000000003</v>
      </c>
    </row>
    <row r="1785" spans="1:4" x14ac:dyDescent="0.3">
      <c r="A1785">
        <v>27</v>
      </c>
      <c r="B1785">
        <v>32.585000000000001</v>
      </c>
      <c r="C1785">
        <v>4.93</v>
      </c>
      <c r="D1785">
        <v>4846.92</v>
      </c>
    </row>
    <row r="1786" spans="1:4" x14ac:dyDescent="0.3">
      <c r="A1786">
        <v>22</v>
      </c>
      <c r="B1786">
        <v>33.97</v>
      </c>
      <c r="C1786">
        <v>5.6</v>
      </c>
      <c r="D1786">
        <v>4846.53</v>
      </c>
    </row>
    <row r="1787" spans="1:4" x14ac:dyDescent="0.3">
      <c r="A1787">
        <v>48</v>
      </c>
      <c r="B1787">
        <v>16.57</v>
      </c>
      <c r="C1787">
        <v>9.99</v>
      </c>
      <c r="D1787">
        <v>4844.67</v>
      </c>
    </row>
    <row r="1788" spans="1:4" x14ac:dyDescent="0.3">
      <c r="A1788">
        <v>43</v>
      </c>
      <c r="B1788">
        <v>17.55</v>
      </c>
      <c r="C1788">
        <v>5.93</v>
      </c>
      <c r="D1788">
        <v>4843.79</v>
      </c>
    </row>
    <row r="1789" spans="1:4" x14ac:dyDescent="0.3">
      <c r="A1789">
        <v>27</v>
      </c>
      <c r="B1789">
        <v>29.41</v>
      </c>
      <c r="C1789">
        <v>6.29</v>
      </c>
      <c r="D1789">
        <v>4840.95</v>
      </c>
    </row>
    <row r="1790" spans="1:4" x14ac:dyDescent="0.3">
      <c r="A1790">
        <v>38</v>
      </c>
      <c r="B1790">
        <v>17.91</v>
      </c>
      <c r="C1790">
        <v>5.65</v>
      </c>
      <c r="D1790">
        <v>4839.18</v>
      </c>
    </row>
    <row r="1791" spans="1:4" x14ac:dyDescent="0.3">
      <c r="A1791">
        <v>30</v>
      </c>
      <c r="B1791">
        <v>31.57</v>
      </c>
      <c r="C1791">
        <v>6.15</v>
      </c>
      <c r="D1791">
        <v>4837.58</v>
      </c>
    </row>
    <row r="1792" spans="1:4" x14ac:dyDescent="0.3">
      <c r="A1792">
        <v>22</v>
      </c>
      <c r="B1792">
        <v>33.18</v>
      </c>
      <c r="C1792">
        <v>5.22</v>
      </c>
      <c r="D1792">
        <v>4835.43</v>
      </c>
    </row>
    <row r="1793" spans="1:4" x14ac:dyDescent="0.3">
      <c r="A1793">
        <v>20</v>
      </c>
      <c r="B1793">
        <v>37</v>
      </c>
      <c r="C1793">
        <v>11.66</v>
      </c>
      <c r="D1793">
        <v>4830.63</v>
      </c>
    </row>
    <row r="1794" spans="1:4" x14ac:dyDescent="0.3">
      <c r="A1794">
        <v>27</v>
      </c>
      <c r="B1794">
        <v>18.905000000000001</v>
      </c>
      <c r="C1794">
        <v>4.91</v>
      </c>
      <c r="D1794">
        <v>4827.8999999999996</v>
      </c>
    </row>
    <row r="1795" spans="1:4" x14ac:dyDescent="0.3">
      <c r="A1795">
        <v>41</v>
      </c>
      <c r="B1795">
        <v>20.03</v>
      </c>
      <c r="C1795">
        <v>9.25</v>
      </c>
      <c r="D1795">
        <v>4827.1000000000004</v>
      </c>
    </row>
    <row r="1796" spans="1:4" x14ac:dyDescent="0.3">
      <c r="A1796">
        <v>44</v>
      </c>
      <c r="B1796">
        <v>16.7</v>
      </c>
      <c r="C1796">
        <v>11.48</v>
      </c>
      <c r="D1796">
        <v>4812.34</v>
      </c>
    </row>
    <row r="1797" spans="1:4" x14ac:dyDescent="0.3">
      <c r="A1797">
        <v>33</v>
      </c>
      <c r="B1797">
        <v>39.82</v>
      </c>
      <c r="C1797">
        <v>6.06</v>
      </c>
      <c r="D1797">
        <v>4795.66</v>
      </c>
    </row>
    <row r="1798" spans="1:4" x14ac:dyDescent="0.3">
      <c r="A1798">
        <v>35</v>
      </c>
      <c r="B1798">
        <v>22.04</v>
      </c>
      <c r="C1798">
        <v>5.86</v>
      </c>
      <c r="D1798">
        <v>4787.42</v>
      </c>
    </row>
    <row r="1799" spans="1:4" x14ac:dyDescent="0.3">
      <c r="A1799">
        <v>33</v>
      </c>
      <c r="B1799">
        <v>28.27</v>
      </c>
      <c r="C1799">
        <v>5.33</v>
      </c>
      <c r="D1799">
        <v>4779.6000000000004</v>
      </c>
    </row>
    <row r="1800" spans="1:4" x14ac:dyDescent="0.3">
      <c r="A1800">
        <v>33</v>
      </c>
      <c r="B1800">
        <v>18.5</v>
      </c>
      <c r="C1800">
        <v>5.33</v>
      </c>
      <c r="D1800">
        <v>4766.0200000000004</v>
      </c>
    </row>
    <row r="1801" spans="1:4" x14ac:dyDescent="0.3">
      <c r="A1801">
        <v>35</v>
      </c>
      <c r="B1801">
        <v>38.6</v>
      </c>
      <c r="C1801">
        <v>6.02</v>
      </c>
      <c r="D1801">
        <v>4762.33</v>
      </c>
    </row>
    <row r="1802" spans="1:4" x14ac:dyDescent="0.3">
      <c r="A1802">
        <v>30</v>
      </c>
      <c r="B1802">
        <v>43.12</v>
      </c>
      <c r="C1802">
        <v>6.25</v>
      </c>
      <c r="D1802">
        <v>4753.6400000000003</v>
      </c>
    </row>
    <row r="1803" spans="1:4" x14ac:dyDescent="0.3">
      <c r="A1803">
        <v>35</v>
      </c>
      <c r="B1803">
        <v>30.5</v>
      </c>
      <c r="C1803">
        <v>4.8099999999999996</v>
      </c>
      <c r="D1803">
        <v>4751.07</v>
      </c>
    </row>
    <row r="1804" spans="1:4" x14ac:dyDescent="0.3">
      <c r="A1804">
        <v>35</v>
      </c>
      <c r="B1804">
        <v>27.61</v>
      </c>
      <c r="C1804">
        <v>4.5999999999999996</v>
      </c>
      <c r="D1804">
        <v>4747.05</v>
      </c>
    </row>
    <row r="1805" spans="1:4" x14ac:dyDescent="0.3">
      <c r="A1805">
        <v>36</v>
      </c>
      <c r="B1805">
        <v>27.1</v>
      </c>
      <c r="C1805">
        <v>5.08</v>
      </c>
      <c r="D1805">
        <v>4746.34</v>
      </c>
    </row>
    <row r="1806" spans="1:4" x14ac:dyDescent="0.3">
      <c r="A1806">
        <v>18</v>
      </c>
      <c r="B1806">
        <v>35.93</v>
      </c>
      <c r="C1806">
        <v>5.43</v>
      </c>
      <c r="D1806">
        <v>4740.78</v>
      </c>
    </row>
    <row r="1807" spans="1:4" x14ac:dyDescent="0.3">
      <c r="A1807">
        <v>31</v>
      </c>
      <c r="B1807">
        <v>32.68</v>
      </c>
      <c r="C1807">
        <v>5.44</v>
      </c>
      <c r="D1807">
        <v>4738.2700000000004</v>
      </c>
    </row>
    <row r="1808" spans="1:4" x14ac:dyDescent="0.3">
      <c r="A1808">
        <v>36</v>
      </c>
      <c r="B1808">
        <v>20.74</v>
      </c>
      <c r="C1808">
        <v>11.69</v>
      </c>
      <c r="D1808">
        <v>4734.6400000000003</v>
      </c>
    </row>
    <row r="1809" spans="1:4" x14ac:dyDescent="0.3">
      <c r="A1809">
        <v>42</v>
      </c>
      <c r="B1809">
        <v>15.57</v>
      </c>
      <c r="C1809">
        <v>6.07</v>
      </c>
      <c r="D1809">
        <v>4728.71</v>
      </c>
    </row>
    <row r="1810" spans="1:4" x14ac:dyDescent="0.3">
      <c r="A1810">
        <v>28</v>
      </c>
      <c r="B1810">
        <v>23.844999999999999</v>
      </c>
      <c r="C1810">
        <v>4.3600000000000003</v>
      </c>
      <c r="D1810">
        <v>4719.74</v>
      </c>
    </row>
    <row r="1811" spans="1:4" x14ac:dyDescent="0.3">
      <c r="A1811">
        <v>30</v>
      </c>
      <c r="B1811">
        <v>22.895</v>
      </c>
      <c r="C1811">
        <v>5.24</v>
      </c>
      <c r="D1811">
        <v>4719.5200000000004</v>
      </c>
    </row>
    <row r="1812" spans="1:4" x14ac:dyDescent="0.3">
      <c r="A1812">
        <v>30</v>
      </c>
      <c r="B1812">
        <v>21.945</v>
      </c>
      <c r="C1812">
        <v>5.37</v>
      </c>
      <c r="D1812">
        <v>4718.2</v>
      </c>
    </row>
    <row r="1813" spans="1:4" x14ac:dyDescent="0.3">
      <c r="A1813">
        <v>41</v>
      </c>
      <c r="B1813">
        <v>19.47</v>
      </c>
      <c r="C1813">
        <v>6.6</v>
      </c>
      <c r="D1813">
        <v>4712.12</v>
      </c>
    </row>
    <row r="1814" spans="1:4" x14ac:dyDescent="0.3">
      <c r="A1814">
        <v>45</v>
      </c>
      <c r="B1814">
        <v>15.61</v>
      </c>
      <c r="C1814">
        <v>5.77</v>
      </c>
      <c r="D1814">
        <v>4699.47</v>
      </c>
    </row>
    <row r="1815" spans="1:4" x14ac:dyDescent="0.3">
      <c r="A1815">
        <v>19</v>
      </c>
      <c r="B1815">
        <v>28.6</v>
      </c>
      <c r="C1815">
        <v>6.08</v>
      </c>
      <c r="D1815">
        <v>4687.8</v>
      </c>
    </row>
    <row r="1816" spans="1:4" x14ac:dyDescent="0.3">
      <c r="A1816">
        <v>32</v>
      </c>
      <c r="B1816">
        <v>46.53</v>
      </c>
      <c r="C1816">
        <v>4.16</v>
      </c>
      <c r="D1816">
        <v>4686.3900000000003</v>
      </c>
    </row>
    <row r="1817" spans="1:4" x14ac:dyDescent="0.3">
      <c r="A1817">
        <v>19</v>
      </c>
      <c r="B1817">
        <v>34.99</v>
      </c>
      <c r="C1817">
        <v>5.0999999999999996</v>
      </c>
      <c r="D1817">
        <v>4678.8</v>
      </c>
    </row>
    <row r="1818" spans="1:4" x14ac:dyDescent="0.3">
      <c r="A1818">
        <v>43</v>
      </c>
      <c r="B1818">
        <v>17.05</v>
      </c>
      <c r="C1818">
        <v>5.3</v>
      </c>
      <c r="D1818">
        <v>4674.2</v>
      </c>
    </row>
    <row r="1819" spans="1:4" x14ac:dyDescent="0.3">
      <c r="A1819">
        <v>32</v>
      </c>
      <c r="B1819">
        <v>37.18</v>
      </c>
      <c r="C1819">
        <v>4.9000000000000004</v>
      </c>
      <c r="D1819">
        <v>4673.3900000000003</v>
      </c>
    </row>
    <row r="1820" spans="1:4" x14ac:dyDescent="0.3">
      <c r="A1820">
        <v>32</v>
      </c>
      <c r="B1820">
        <v>35.200000000000003</v>
      </c>
      <c r="C1820">
        <v>5.55</v>
      </c>
      <c r="D1820">
        <v>4670.6400000000003</v>
      </c>
    </row>
    <row r="1821" spans="1:4" x14ac:dyDescent="0.3">
      <c r="A1821">
        <v>32</v>
      </c>
      <c r="B1821">
        <v>37.335000000000001</v>
      </c>
      <c r="C1821">
        <v>4.95</v>
      </c>
      <c r="D1821">
        <v>4667.6099999999997</v>
      </c>
    </row>
    <row r="1822" spans="1:4" x14ac:dyDescent="0.3">
      <c r="A1822">
        <v>26</v>
      </c>
      <c r="B1822">
        <v>27.265000000000001</v>
      </c>
      <c r="C1822">
        <v>6.46</v>
      </c>
      <c r="D1822">
        <v>4661.29</v>
      </c>
    </row>
    <row r="1823" spans="1:4" x14ac:dyDescent="0.3">
      <c r="A1823">
        <v>37</v>
      </c>
      <c r="B1823">
        <v>30.8</v>
      </c>
      <c r="C1823">
        <v>4.9000000000000004</v>
      </c>
      <c r="D1823">
        <v>4646.76</v>
      </c>
    </row>
    <row r="1824" spans="1:4" x14ac:dyDescent="0.3">
      <c r="A1824">
        <v>24</v>
      </c>
      <c r="B1824">
        <v>30.21</v>
      </c>
      <c r="C1824">
        <v>5.21</v>
      </c>
      <c r="D1824">
        <v>4618.08</v>
      </c>
    </row>
    <row r="1825" spans="1:4" x14ac:dyDescent="0.3">
      <c r="A1825">
        <v>22</v>
      </c>
      <c r="B1825">
        <v>35.340000000000003</v>
      </c>
      <c r="C1825">
        <v>4.13</v>
      </c>
      <c r="D1825">
        <v>4608.03</v>
      </c>
    </row>
    <row r="1826" spans="1:4" x14ac:dyDescent="0.3">
      <c r="A1826">
        <v>33</v>
      </c>
      <c r="B1826">
        <v>26.695</v>
      </c>
      <c r="C1826">
        <v>5.28</v>
      </c>
      <c r="D1826">
        <v>4571.41</v>
      </c>
    </row>
    <row r="1827" spans="1:4" x14ac:dyDescent="0.3">
      <c r="A1827">
        <v>26</v>
      </c>
      <c r="B1827">
        <v>29.355</v>
      </c>
      <c r="C1827">
        <v>4.68</v>
      </c>
      <c r="D1827">
        <v>4564.1899999999996</v>
      </c>
    </row>
    <row r="1828" spans="1:4" x14ac:dyDescent="0.3">
      <c r="A1828">
        <v>32</v>
      </c>
      <c r="B1828">
        <v>29.59</v>
      </c>
      <c r="C1828">
        <v>4.0599999999999996</v>
      </c>
      <c r="D1828">
        <v>4562.84</v>
      </c>
    </row>
    <row r="1829" spans="1:4" x14ac:dyDescent="0.3">
      <c r="A1829">
        <v>18</v>
      </c>
      <c r="B1829">
        <v>31.35</v>
      </c>
      <c r="C1829">
        <v>4.2</v>
      </c>
      <c r="D1829">
        <v>4561.1899999999996</v>
      </c>
    </row>
    <row r="1830" spans="1:4" x14ac:dyDescent="0.3">
      <c r="A1830">
        <v>32</v>
      </c>
      <c r="B1830">
        <v>20.52</v>
      </c>
      <c r="C1830">
        <v>4.83</v>
      </c>
      <c r="D1830">
        <v>4544.2299999999996</v>
      </c>
    </row>
    <row r="1831" spans="1:4" x14ac:dyDescent="0.3">
      <c r="A1831">
        <v>34</v>
      </c>
      <c r="B1831">
        <v>42.9</v>
      </c>
      <c r="C1831">
        <v>4.87</v>
      </c>
      <c r="D1831">
        <v>4536.26</v>
      </c>
    </row>
    <row r="1832" spans="1:4" x14ac:dyDescent="0.3">
      <c r="A1832">
        <v>29</v>
      </c>
      <c r="B1832">
        <v>24.6</v>
      </c>
      <c r="C1832">
        <v>5.86</v>
      </c>
      <c r="D1832">
        <v>4529.4799999999996</v>
      </c>
    </row>
    <row r="1833" spans="1:4" x14ac:dyDescent="0.3">
      <c r="A1833">
        <v>30</v>
      </c>
      <c r="B1833">
        <v>28.405000000000001</v>
      </c>
      <c r="C1833">
        <v>4.12</v>
      </c>
      <c r="D1833">
        <v>4527.18</v>
      </c>
    </row>
    <row r="1834" spans="1:4" x14ac:dyDescent="0.3">
      <c r="A1834">
        <v>34</v>
      </c>
      <c r="B1834">
        <v>34.674999999999997</v>
      </c>
      <c r="C1834">
        <v>5.71</v>
      </c>
      <c r="D1834">
        <v>4518.83</v>
      </c>
    </row>
    <row r="1835" spans="1:4" x14ac:dyDescent="0.3">
      <c r="A1835">
        <v>35</v>
      </c>
      <c r="B1835">
        <v>18.850000000000001</v>
      </c>
      <c r="C1835">
        <v>6.03</v>
      </c>
      <c r="D1835">
        <v>4518.7700000000004</v>
      </c>
    </row>
    <row r="1836" spans="1:4" x14ac:dyDescent="0.3">
      <c r="A1836">
        <v>19</v>
      </c>
      <c r="B1836">
        <v>34.130000000000003</v>
      </c>
      <c r="C1836">
        <v>5.65</v>
      </c>
      <c r="D1836">
        <v>4518.3999999999996</v>
      </c>
    </row>
    <row r="1837" spans="1:4" x14ac:dyDescent="0.3">
      <c r="A1837">
        <v>42</v>
      </c>
      <c r="B1837">
        <v>17.34</v>
      </c>
      <c r="C1837">
        <v>5.05</v>
      </c>
      <c r="D1837">
        <v>4515.71</v>
      </c>
    </row>
    <row r="1838" spans="1:4" x14ac:dyDescent="0.3">
      <c r="A1838">
        <v>40</v>
      </c>
      <c r="B1838">
        <v>17.440000000000001</v>
      </c>
      <c r="C1838">
        <v>6.26</v>
      </c>
      <c r="D1838">
        <v>4511.41</v>
      </c>
    </row>
    <row r="1839" spans="1:4" x14ac:dyDescent="0.3">
      <c r="A1839">
        <v>25</v>
      </c>
      <c r="B1839">
        <v>33.659999999999997</v>
      </c>
      <c r="C1839">
        <v>4.08</v>
      </c>
      <c r="D1839">
        <v>4504.66</v>
      </c>
    </row>
    <row r="1840" spans="1:4" x14ac:dyDescent="0.3">
      <c r="A1840">
        <v>34</v>
      </c>
      <c r="B1840">
        <v>21.375</v>
      </c>
      <c r="C1840">
        <v>6.19</v>
      </c>
      <c r="D1840">
        <v>4500.34</v>
      </c>
    </row>
    <row r="1841" spans="1:4" x14ac:dyDescent="0.3">
      <c r="A1841">
        <v>30</v>
      </c>
      <c r="B1841">
        <v>27.14</v>
      </c>
      <c r="C1841">
        <v>6.01</v>
      </c>
      <c r="D1841">
        <v>4488.58</v>
      </c>
    </row>
    <row r="1842" spans="1:4" x14ac:dyDescent="0.3">
      <c r="A1842">
        <v>18</v>
      </c>
      <c r="B1842">
        <v>35.78</v>
      </c>
      <c r="C1842">
        <v>6.07</v>
      </c>
      <c r="D1842">
        <v>4468.25</v>
      </c>
    </row>
    <row r="1843" spans="1:4" x14ac:dyDescent="0.3">
      <c r="A1843">
        <v>23</v>
      </c>
      <c r="B1843">
        <v>34.96</v>
      </c>
      <c r="C1843">
        <v>5.63</v>
      </c>
      <c r="D1843">
        <v>4466.62</v>
      </c>
    </row>
    <row r="1844" spans="1:4" x14ac:dyDescent="0.3">
      <c r="A1844">
        <v>31</v>
      </c>
      <c r="B1844">
        <v>38.39</v>
      </c>
      <c r="C1844">
        <v>6.05</v>
      </c>
      <c r="D1844">
        <v>4463.21</v>
      </c>
    </row>
    <row r="1845" spans="1:4" x14ac:dyDescent="0.3">
      <c r="A1845">
        <v>32</v>
      </c>
      <c r="B1845">
        <v>33.82</v>
      </c>
      <c r="C1845">
        <v>4.6500000000000004</v>
      </c>
      <c r="D1845">
        <v>4462.72</v>
      </c>
    </row>
    <row r="1846" spans="1:4" x14ac:dyDescent="0.3">
      <c r="A1846">
        <v>32</v>
      </c>
      <c r="B1846">
        <v>27.835000000000001</v>
      </c>
      <c r="C1846">
        <v>5.37</v>
      </c>
      <c r="D1846">
        <v>4454.3999999999996</v>
      </c>
    </row>
    <row r="1847" spans="1:4" x14ac:dyDescent="0.3">
      <c r="A1847">
        <v>28</v>
      </c>
      <c r="B1847">
        <v>33</v>
      </c>
      <c r="C1847">
        <v>5.39</v>
      </c>
      <c r="D1847">
        <v>4449.46</v>
      </c>
    </row>
    <row r="1848" spans="1:4" x14ac:dyDescent="0.3">
      <c r="A1848">
        <v>31</v>
      </c>
      <c r="B1848">
        <v>26.885000000000002</v>
      </c>
      <c r="C1848">
        <v>5.86</v>
      </c>
      <c r="D1848">
        <v>4441.21</v>
      </c>
    </row>
    <row r="1849" spans="1:4" x14ac:dyDescent="0.3">
      <c r="A1849">
        <v>28</v>
      </c>
      <c r="B1849">
        <v>29.26</v>
      </c>
      <c r="C1849">
        <v>4.4400000000000004</v>
      </c>
      <c r="D1849">
        <v>4438.26</v>
      </c>
    </row>
    <row r="1850" spans="1:4" x14ac:dyDescent="0.3">
      <c r="A1850">
        <v>28</v>
      </c>
      <c r="B1850">
        <v>26.98</v>
      </c>
      <c r="C1850">
        <v>4.41</v>
      </c>
      <c r="D1850">
        <v>4435.09</v>
      </c>
    </row>
    <row r="1851" spans="1:4" x14ac:dyDescent="0.3">
      <c r="A1851">
        <v>29</v>
      </c>
      <c r="B1851">
        <v>32.11</v>
      </c>
      <c r="C1851">
        <v>5.19</v>
      </c>
      <c r="D1851">
        <v>4433.92</v>
      </c>
    </row>
    <row r="1852" spans="1:4" x14ac:dyDescent="0.3">
      <c r="A1852">
        <v>29</v>
      </c>
      <c r="B1852">
        <v>31.73</v>
      </c>
      <c r="C1852">
        <v>5.16</v>
      </c>
      <c r="D1852">
        <v>4433.3900000000003</v>
      </c>
    </row>
    <row r="1853" spans="1:4" x14ac:dyDescent="0.3">
      <c r="A1853">
        <v>28</v>
      </c>
      <c r="B1853">
        <v>22.515000000000001</v>
      </c>
      <c r="C1853">
        <v>4.24</v>
      </c>
      <c r="D1853">
        <v>4428.8900000000003</v>
      </c>
    </row>
    <row r="1854" spans="1:4" x14ac:dyDescent="0.3">
      <c r="A1854">
        <v>30</v>
      </c>
      <c r="B1854">
        <v>25.9</v>
      </c>
      <c r="C1854">
        <v>5.45</v>
      </c>
      <c r="D1854">
        <v>4420.95</v>
      </c>
    </row>
    <row r="1855" spans="1:4" x14ac:dyDescent="0.3">
      <c r="A1855">
        <v>34</v>
      </c>
      <c r="B1855">
        <v>27.72</v>
      </c>
      <c r="C1855">
        <v>5.03</v>
      </c>
      <c r="D1855">
        <v>4415.16</v>
      </c>
    </row>
    <row r="1856" spans="1:4" x14ac:dyDescent="0.3">
      <c r="A1856">
        <v>36</v>
      </c>
      <c r="B1856">
        <v>31.5</v>
      </c>
      <c r="C1856">
        <v>9.6199999999999992</v>
      </c>
      <c r="D1856">
        <v>4402.2299999999996</v>
      </c>
    </row>
    <row r="1857" spans="1:4" x14ac:dyDescent="0.3">
      <c r="A1857">
        <v>36</v>
      </c>
      <c r="B1857">
        <v>29.7</v>
      </c>
      <c r="C1857">
        <v>6.77</v>
      </c>
      <c r="D1857">
        <v>4399.7299999999996</v>
      </c>
    </row>
    <row r="1858" spans="1:4" x14ac:dyDescent="0.3">
      <c r="A1858">
        <v>34</v>
      </c>
      <c r="B1858">
        <v>21.26</v>
      </c>
      <c r="C1858">
        <v>5.36</v>
      </c>
      <c r="D1858">
        <v>4397.3100000000004</v>
      </c>
    </row>
    <row r="1859" spans="1:4" x14ac:dyDescent="0.3">
      <c r="A1859">
        <v>40</v>
      </c>
      <c r="B1859">
        <v>17.09</v>
      </c>
      <c r="C1859">
        <v>5.69</v>
      </c>
      <c r="D1859">
        <v>4392.7</v>
      </c>
    </row>
    <row r="1860" spans="1:4" x14ac:dyDescent="0.3">
      <c r="A1860">
        <v>25</v>
      </c>
      <c r="B1860">
        <v>24.3</v>
      </c>
      <c r="C1860">
        <v>4.9000000000000004</v>
      </c>
      <c r="D1860">
        <v>4391.6499999999996</v>
      </c>
    </row>
    <row r="1861" spans="1:4" x14ac:dyDescent="0.3">
      <c r="A1861">
        <v>32</v>
      </c>
      <c r="B1861">
        <v>29.734999999999999</v>
      </c>
      <c r="C1861">
        <v>5.78</v>
      </c>
      <c r="D1861">
        <v>4357.04</v>
      </c>
    </row>
    <row r="1862" spans="1:4" x14ac:dyDescent="0.3">
      <c r="A1862">
        <v>31</v>
      </c>
      <c r="B1862">
        <v>29.26</v>
      </c>
      <c r="C1862">
        <v>4.7</v>
      </c>
      <c r="D1862">
        <v>4350.51</v>
      </c>
    </row>
    <row r="1863" spans="1:4" x14ac:dyDescent="0.3">
      <c r="A1863">
        <v>28</v>
      </c>
      <c r="B1863">
        <v>33</v>
      </c>
      <c r="C1863">
        <v>6.28</v>
      </c>
      <c r="D1863">
        <v>4349.46</v>
      </c>
    </row>
    <row r="1864" spans="1:4" x14ac:dyDescent="0.3">
      <c r="A1864">
        <v>32</v>
      </c>
      <c r="B1864">
        <v>31.065000000000001</v>
      </c>
      <c r="C1864">
        <v>4.2300000000000004</v>
      </c>
      <c r="D1864">
        <v>4347.0200000000004</v>
      </c>
    </row>
    <row r="1865" spans="1:4" x14ac:dyDescent="0.3">
      <c r="A1865">
        <v>28</v>
      </c>
      <c r="B1865">
        <v>26.51</v>
      </c>
      <c r="C1865">
        <v>6.17</v>
      </c>
      <c r="D1865">
        <v>4340.4399999999996</v>
      </c>
    </row>
    <row r="1866" spans="1:4" x14ac:dyDescent="0.3">
      <c r="A1866">
        <v>28</v>
      </c>
      <c r="B1866">
        <v>28.88</v>
      </c>
      <c r="C1866">
        <v>4.96</v>
      </c>
      <c r="D1866">
        <v>4337.74</v>
      </c>
    </row>
    <row r="1867" spans="1:4" x14ac:dyDescent="0.3">
      <c r="A1867">
        <v>34</v>
      </c>
      <c r="B1867">
        <v>35.814999999999998</v>
      </c>
      <c r="C1867">
        <v>5.1100000000000003</v>
      </c>
      <c r="D1867">
        <v>4320.41</v>
      </c>
    </row>
    <row r="1868" spans="1:4" x14ac:dyDescent="0.3">
      <c r="A1868">
        <v>22</v>
      </c>
      <c r="B1868">
        <v>21.28</v>
      </c>
      <c r="C1868">
        <v>4.05</v>
      </c>
      <c r="D1868">
        <v>4296.2700000000004</v>
      </c>
    </row>
    <row r="1869" spans="1:4" x14ac:dyDescent="0.3">
      <c r="A1869">
        <v>20</v>
      </c>
      <c r="B1869">
        <v>33.81</v>
      </c>
      <c r="C1869">
        <v>6.49</v>
      </c>
      <c r="D1869">
        <v>4278.55</v>
      </c>
    </row>
    <row r="1870" spans="1:4" x14ac:dyDescent="0.3">
      <c r="A1870">
        <v>30</v>
      </c>
      <c r="B1870">
        <v>44.22</v>
      </c>
      <c r="C1870">
        <v>4.1900000000000004</v>
      </c>
      <c r="D1870">
        <v>4266.17</v>
      </c>
    </row>
    <row r="1871" spans="1:4" x14ac:dyDescent="0.3">
      <c r="A1871">
        <v>39</v>
      </c>
      <c r="B1871">
        <v>15.46</v>
      </c>
      <c r="C1871">
        <v>4.99</v>
      </c>
      <c r="D1871">
        <v>4265.01</v>
      </c>
    </row>
    <row r="1872" spans="1:4" x14ac:dyDescent="0.3">
      <c r="A1872">
        <v>27</v>
      </c>
      <c r="B1872">
        <v>30.3</v>
      </c>
      <c r="C1872">
        <v>4.7699999999999996</v>
      </c>
      <c r="D1872">
        <v>4260.74</v>
      </c>
    </row>
    <row r="1873" spans="1:4" x14ac:dyDescent="0.3">
      <c r="A1873">
        <v>40</v>
      </c>
      <c r="B1873">
        <v>16.670000000000002</v>
      </c>
      <c r="C1873">
        <v>5.46</v>
      </c>
      <c r="D1873">
        <v>4250.24</v>
      </c>
    </row>
    <row r="1874" spans="1:4" x14ac:dyDescent="0.3">
      <c r="A1874">
        <v>31</v>
      </c>
      <c r="B1874">
        <v>28.594999999999999</v>
      </c>
      <c r="C1874">
        <v>5.43</v>
      </c>
      <c r="D1874">
        <v>4243.59</v>
      </c>
    </row>
    <row r="1875" spans="1:4" x14ac:dyDescent="0.3">
      <c r="A1875">
        <v>31</v>
      </c>
      <c r="B1875">
        <v>25.934999999999999</v>
      </c>
      <c r="C1875">
        <v>4.29</v>
      </c>
      <c r="D1875">
        <v>4239.8900000000003</v>
      </c>
    </row>
    <row r="1876" spans="1:4" x14ac:dyDescent="0.3">
      <c r="A1876">
        <v>30</v>
      </c>
      <c r="B1876">
        <v>27.645</v>
      </c>
      <c r="C1876">
        <v>5.25</v>
      </c>
      <c r="D1876">
        <v>4237.13</v>
      </c>
    </row>
    <row r="1877" spans="1:4" x14ac:dyDescent="0.3">
      <c r="A1877">
        <v>24</v>
      </c>
      <c r="B1877">
        <v>30.1</v>
      </c>
      <c r="C1877">
        <v>4.04</v>
      </c>
      <c r="D1877">
        <v>4234.93</v>
      </c>
    </row>
    <row r="1878" spans="1:4" x14ac:dyDescent="0.3">
      <c r="A1878">
        <v>25</v>
      </c>
      <c r="B1878">
        <v>26.79</v>
      </c>
      <c r="C1878">
        <v>5</v>
      </c>
      <c r="D1878">
        <v>4189.1099999999997</v>
      </c>
    </row>
    <row r="1879" spans="1:4" x14ac:dyDescent="0.3">
      <c r="A1879">
        <v>27</v>
      </c>
      <c r="B1879">
        <v>27.1</v>
      </c>
      <c r="C1879">
        <v>4.01</v>
      </c>
      <c r="D1879">
        <v>4188.7299999999996</v>
      </c>
    </row>
    <row r="1880" spans="1:4" x14ac:dyDescent="0.3">
      <c r="A1880">
        <v>33</v>
      </c>
      <c r="B1880">
        <v>24.31</v>
      </c>
      <c r="C1880">
        <v>5.4</v>
      </c>
      <c r="D1880">
        <v>4185.1000000000004</v>
      </c>
    </row>
    <row r="1881" spans="1:4" x14ac:dyDescent="0.3">
      <c r="A1881">
        <v>38</v>
      </c>
      <c r="B1881">
        <v>15.53</v>
      </c>
      <c r="C1881">
        <v>5.81</v>
      </c>
      <c r="D1881">
        <v>4163.21</v>
      </c>
    </row>
    <row r="1882" spans="1:4" x14ac:dyDescent="0.3">
      <c r="A1882">
        <v>24</v>
      </c>
      <c r="B1882">
        <v>30.7</v>
      </c>
      <c r="C1882">
        <v>5.82</v>
      </c>
      <c r="D1882">
        <v>4154.97</v>
      </c>
    </row>
    <row r="1883" spans="1:4" x14ac:dyDescent="0.3">
      <c r="A1883">
        <v>30</v>
      </c>
      <c r="B1883">
        <v>33.33</v>
      </c>
      <c r="C1883">
        <v>4.82</v>
      </c>
      <c r="D1883">
        <v>4151.03</v>
      </c>
    </row>
    <row r="1884" spans="1:4" x14ac:dyDescent="0.3">
      <c r="A1884">
        <v>30</v>
      </c>
      <c r="B1884">
        <v>32.4</v>
      </c>
      <c r="C1884">
        <v>5.08</v>
      </c>
      <c r="D1884">
        <v>4149.74</v>
      </c>
    </row>
    <row r="1885" spans="1:4" x14ac:dyDescent="0.3">
      <c r="A1885">
        <v>30</v>
      </c>
      <c r="B1885">
        <v>27.93</v>
      </c>
      <c r="C1885">
        <v>5.59</v>
      </c>
      <c r="D1885">
        <v>4137.5200000000004</v>
      </c>
    </row>
    <row r="1886" spans="1:4" x14ac:dyDescent="0.3">
      <c r="A1886">
        <v>31</v>
      </c>
      <c r="B1886">
        <v>21.754999999999999</v>
      </c>
      <c r="C1886">
        <v>5.12</v>
      </c>
      <c r="D1886">
        <v>4134.08</v>
      </c>
    </row>
    <row r="1887" spans="1:4" x14ac:dyDescent="0.3">
      <c r="A1887">
        <v>28</v>
      </c>
      <c r="B1887">
        <v>25.934999999999999</v>
      </c>
      <c r="C1887">
        <v>4.95</v>
      </c>
      <c r="D1887">
        <v>4133.6400000000003</v>
      </c>
    </row>
    <row r="1888" spans="1:4" x14ac:dyDescent="0.3">
      <c r="A1888">
        <v>32</v>
      </c>
      <c r="B1888">
        <v>31.5</v>
      </c>
      <c r="C1888">
        <v>6.16</v>
      </c>
      <c r="D1888">
        <v>4076.5</v>
      </c>
    </row>
    <row r="1889" spans="1:4" x14ac:dyDescent="0.3">
      <c r="A1889">
        <v>32</v>
      </c>
      <c r="B1889">
        <v>30.03</v>
      </c>
      <c r="C1889">
        <v>6.41</v>
      </c>
      <c r="D1889">
        <v>4074.45</v>
      </c>
    </row>
    <row r="1890" spans="1:4" x14ac:dyDescent="0.3">
      <c r="A1890">
        <v>20</v>
      </c>
      <c r="B1890">
        <v>33.479999999999997</v>
      </c>
      <c r="C1890">
        <v>8.94</v>
      </c>
      <c r="D1890">
        <v>4070.51</v>
      </c>
    </row>
    <row r="1891" spans="1:4" x14ac:dyDescent="0.3">
      <c r="A1891">
        <v>39</v>
      </c>
      <c r="B1891">
        <v>16.510000000000002</v>
      </c>
      <c r="C1891">
        <v>4.42</v>
      </c>
      <c r="D1891">
        <v>4070.42</v>
      </c>
    </row>
    <row r="1892" spans="1:4" x14ac:dyDescent="0.3">
      <c r="A1892">
        <v>27</v>
      </c>
      <c r="B1892">
        <v>33.155000000000001</v>
      </c>
      <c r="C1892">
        <v>5.3</v>
      </c>
      <c r="D1892">
        <v>4058.71</v>
      </c>
    </row>
    <row r="1893" spans="1:4" x14ac:dyDescent="0.3">
      <c r="A1893">
        <v>29</v>
      </c>
      <c r="B1893">
        <v>37.29</v>
      </c>
      <c r="C1893">
        <v>4.6399999999999997</v>
      </c>
      <c r="D1893">
        <v>4058.12</v>
      </c>
    </row>
    <row r="1894" spans="1:4" x14ac:dyDescent="0.3">
      <c r="A1894">
        <v>34</v>
      </c>
      <c r="B1894">
        <v>20.23</v>
      </c>
      <c r="C1894">
        <v>6.16</v>
      </c>
      <c r="D1894">
        <v>4047.94</v>
      </c>
    </row>
    <row r="1895" spans="1:4" x14ac:dyDescent="0.3">
      <c r="A1895">
        <v>29</v>
      </c>
      <c r="B1895">
        <v>28.975000000000001</v>
      </c>
      <c r="C1895">
        <v>4.12</v>
      </c>
      <c r="D1895">
        <v>4040.56</v>
      </c>
    </row>
    <row r="1896" spans="1:4" x14ac:dyDescent="0.3">
      <c r="A1896">
        <v>39</v>
      </c>
      <c r="B1896">
        <v>16.420000000000002</v>
      </c>
      <c r="C1896">
        <v>5.77</v>
      </c>
      <c r="D1896">
        <v>4039.9</v>
      </c>
    </row>
    <row r="1897" spans="1:4" x14ac:dyDescent="0.3">
      <c r="A1897">
        <v>38</v>
      </c>
      <c r="B1897">
        <v>17.559999999999999</v>
      </c>
      <c r="C1897">
        <v>6.2</v>
      </c>
      <c r="D1897">
        <v>4038.41</v>
      </c>
    </row>
    <row r="1898" spans="1:4" x14ac:dyDescent="0.3">
      <c r="A1898">
        <v>30</v>
      </c>
      <c r="B1898">
        <v>24.13</v>
      </c>
      <c r="C1898">
        <v>4.3899999999999997</v>
      </c>
      <c r="D1898">
        <v>4032.24</v>
      </c>
    </row>
    <row r="1899" spans="1:4" x14ac:dyDescent="0.3">
      <c r="A1899">
        <v>22</v>
      </c>
      <c r="B1899">
        <v>19.95</v>
      </c>
      <c r="C1899">
        <v>5.13</v>
      </c>
      <c r="D1899">
        <v>4005.42</v>
      </c>
    </row>
    <row r="1900" spans="1:4" x14ac:dyDescent="0.3">
      <c r="A1900">
        <v>33</v>
      </c>
      <c r="B1900">
        <v>21.24</v>
      </c>
      <c r="C1900">
        <v>4.49</v>
      </c>
      <c r="D1900">
        <v>4002.36</v>
      </c>
    </row>
    <row r="1901" spans="1:4" x14ac:dyDescent="0.3">
      <c r="A1901">
        <v>32</v>
      </c>
      <c r="B1901">
        <v>44.22</v>
      </c>
      <c r="C1901">
        <v>6.35</v>
      </c>
      <c r="D1901">
        <v>3994.18</v>
      </c>
    </row>
    <row r="1902" spans="1:4" x14ac:dyDescent="0.3">
      <c r="A1902">
        <v>32</v>
      </c>
      <c r="B1902">
        <v>41.1</v>
      </c>
      <c r="C1902">
        <v>5.79</v>
      </c>
      <c r="D1902">
        <v>3989.84</v>
      </c>
    </row>
    <row r="1903" spans="1:4" x14ac:dyDescent="0.3">
      <c r="A1903">
        <v>26</v>
      </c>
      <c r="B1903">
        <v>34.200000000000003</v>
      </c>
      <c r="C1903">
        <v>4.78</v>
      </c>
      <c r="D1903">
        <v>3987.93</v>
      </c>
    </row>
    <row r="1904" spans="1:4" x14ac:dyDescent="0.3">
      <c r="A1904">
        <v>26</v>
      </c>
      <c r="B1904">
        <v>29.92</v>
      </c>
      <c r="C1904">
        <v>6.02</v>
      </c>
      <c r="D1904">
        <v>3981.98</v>
      </c>
    </row>
    <row r="1905" spans="1:4" x14ac:dyDescent="0.3">
      <c r="A1905">
        <v>32</v>
      </c>
      <c r="B1905">
        <v>28.93</v>
      </c>
      <c r="C1905">
        <v>4.4400000000000004</v>
      </c>
      <c r="D1905">
        <v>3972.92</v>
      </c>
    </row>
    <row r="1906" spans="1:4" x14ac:dyDescent="0.3">
      <c r="A1906">
        <v>27</v>
      </c>
      <c r="B1906">
        <v>31.254999999999999</v>
      </c>
      <c r="C1906">
        <v>5.84</v>
      </c>
      <c r="D1906">
        <v>3956.07</v>
      </c>
    </row>
    <row r="1907" spans="1:4" x14ac:dyDescent="0.3">
      <c r="A1907">
        <v>23</v>
      </c>
      <c r="B1907">
        <v>29.83</v>
      </c>
      <c r="C1907">
        <v>5.39</v>
      </c>
      <c r="D1907">
        <v>3955.98</v>
      </c>
    </row>
    <row r="1908" spans="1:4" x14ac:dyDescent="0.3">
      <c r="A1908">
        <v>29</v>
      </c>
      <c r="B1908">
        <v>29.59</v>
      </c>
      <c r="C1908">
        <v>6.16</v>
      </c>
      <c r="D1908">
        <v>3947.41</v>
      </c>
    </row>
    <row r="1909" spans="1:4" x14ac:dyDescent="0.3">
      <c r="A1909">
        <v>29</v>
      </c>
      <c r="B1909">
        <v>31.16</v>
      </c>
      <c r="C1909">
        <v>4.49</v>
      </c>
      <c r="D1909">
        <v>3943.6</v>
      </c>
    </row>
    <row r="1910" spans="1:4" x14ac:dyDescent="0.3">
      <c r="A1910">
        <v>34</v>
      </c>
      <c r="B1910">
        <v>34.21</v>
      </c>
      <c r="C1910">
        <v>4.4800000000000004</v>
      </c>
      <c r="D1910">
        <v>3935.18</v>
      </c>
    </row>
    <row r="1911" spans="1:4" x14ac:dyDescent="0.3">
      <c r="A1911">
        <v>20</v>
      </c>
      <c r="B1911">
        <v>34.86</v>
      </c>
      <c r="C1911">
        <v>10.97</v>
      </c>
      <c r="D1911">
        <v>3931.51</v>
      </c>
    </row>
    <row r="1912" spans="1:4" x14ac:dyDescent="0.3">
      <c r="A1912">
        <v>22</v>
      </c>
      <c r="B1912">
        <v>34.58</v>
      </c>
      <c r="C1912">
        <v>5.14</v>
      </c>
      <c r="D1912">
        <v>3925.76</v>
      </c>
    </row>
    <row r="1913" spans="1:4" x14ac:dyDescent="0.3">
      <c r="A1913">
        <v>37</v>
      </c>
      <c r="B1913">
        <v>17.940000000000001</v>
      </c>
      <c r="C1913">
        <v>5.17</v>
      </c>
      <c r="D1913">
        <v>3910.44</v>
      </c>
    </row>
    <row r="1914" spans="1:4" x14ac:dyDescent="0.3">
      <c r="A1914">
        <v>25</v>
      </c>
      <c r="B1914">
        <v>26.8</v>
      </c>
      <c r="C1914">
        <v>6.18</v>
      </c>
      <c r="D1914">
        <v>3906.13</v>
      </c>
    </row>
    <row r="1915" spans="1:4" x14ac:dyDescent="0.3">
      <c r="A1915">
        <v>41</v>
      </c>
      <c r="B1915">
        <v>17.690000000000001</v>
      </c>
      <c r="C1915">
        <v>9.07</v>
      </c>
      <c r="D1915">
        <v>3902.07</v>
      </c>
    </row>
    <row r="1916" spans="1:4" x14ac:dyDescent="0.3">
      <c r="A1916">
        <v>29</v>
      </c>
      <c r="B1916">
        <v>25.77</v>
      </c>
      <c r="C1916">
        <v>4.43</v>
      </c>
      <c r="D1916">
        <v>3898.35</v>
      </c>
    </row>
    <row r="1917" spans="1:4" x14ac:dyDescent="0.3">
      <c r="A1917">
        <v>18</v>
      </c>
      <c r="B1917">
        <v>34.46</v>
      </c>
      <c r="C1917">
        <v>4.17</v>
      </c>
      <c r="D1917">
        <v>3889.2</v>
      </c>
    </row>
    <row r="1918" spans="1:4" x14ac:dyDescent="0.3">
      <c r="A1918">
        <v>26</v>
      </c>
      <c r="B1918">
        <v>30.875</v>
      </c>
      <c r="C1918">
        <v>4.95</v>
      </c>
      <c r="D1918">
        <v>3877.3</v>
      </c>
    </row>
    <row r="1919" spans="1:4" x14ac:dyDescent="0.3">
      <c r="A1919">
        <v>31</v>
      </c>
      <c r="B1919">
        <v>39.49</v>
      </c>
      <c r="C1919">
        <v>5.13</v>
      </c>
      <c r="D1919">
        <v>3875.73</v>
      </c>
    </row>
    <row r="1920" spans="1:4" x14ac:dyDescent="0.3">
      <c r="A1920">
        <v>32</v>
      </c>
      <c r="B1920">
        <v>28.88</v>
      </c>
      <c r="C1920">
        <v>4.0999999999999996</v>
      </c>
      <c r="D1920">
        <v>3866.86</v>
      </c>
    </row>
    <row r="1921" spans="1:4" x14ac:dyDescent="0.3">
      <c r="A1921">
        <v>21</v>
      </c>
      <c r="B1921">
        <v>20.234999999999999</v>
      </c>
      <c r="C1921">
        <v>5.01</v>
      </c>
      <c r="D1921">
        <v>3861.21</v>
      </c>
    </row>
    <row r="1922" spans="1:4" x14ac:dyDescent="0.3">
      <c r="A1922">
        <v>22</v>
      </c>
      <c r="B1922">
        <v>30.67</v>
      </c>
      <c r="C1922">
        <v>5.09</v>
      </c>
      <c r="D1922">
        <v>3858.51</v>
      </c>
    </row>
    <row r="1923" spans="1:4" x14ac:dyDescent="0.3">
      <c r="A1923">
        <v>31</v>
      </c>
      <c r="B1923">
        <v>30.875</v>
      </c>
      <c r="C1923">
        <v>6.49</v>
      </c>
      <c r="D1923">
        <v>3857.76</v>
      </c>
    </row>
    <row r="1924" spans="1:4" x14ac:dyDescent="0.3">
      <c r="A1924">
        <v>28</v>
      </c>
      <c r="B1924">
        <v>23.8</v>
      </c>
      <c r="C1924">
        <v>4.08</v>
      </c>
      <c r="D1924">
        <v>3847.67</v>
      </c>
    </row>
    <row r="1925" spans="1:4" x14ac:dyDescent="0.3">
      <c r="A1925">
        <v>41</v>
      </c>
      <c r="B1925">
        <v>15.37</v>
      </c>
      <c r="C1925">
        <v>8.6300000000000008</v>
      </c>
      <c r="D1925">
        <v>3797.2</v>
      </c>
    </row>
    <row r="1926" spans="1:4" x14ac:dyDescent="0.3">
      <c r="A1926">
        <v>23</v>
      </c>
      <c r="B1926">
        <v>30.4</v>
      </c>
      <c r="C1926">
        <v>5.28</v>
      </c>
      <c r="D1926">
        <v>3796.36</v>
      </c>
    </row>
    <row r="1927" spans="1:4" x14ac:dyDescent="0.3">
      <c r="A1927">
        <v>34</v>
      </c>
      <c r="B1927">
        <v>19.48</v>
      </c>
      <c r="C1927">
        <v>5.63</v>
      </c>
      <c r="D1927">
        <v>3793.55</v>
      </c>
    </row>
    <row r="1928" spans="1:4" x14ac:dyDescent="0.3">
      <c r="A1928">
        <v>41</v>
      </c>
      <c r="B1928">
        <v>16.96</v>
      </c>
      <c r="C1928">
        <v>11.47</v>
      </c>
      <c r="D1928">
        <v>3785.77</v>
      </c>
    </row>
    <row r="1929" spans="1:4" x14ac:dyDescent="0.3">
      <c r="A1929">
        <v>35</v>
      </c>
      <c r="B1929">
        <v>19.05</v>
      </c>
      <c r="C1929">
        <v>4.92</v>
      </c>
      <c r="D1929">
        <v>3773.23</v>
      </c>
    </row>
    <row r="1930" spans="1:4" x14ac:dyDescent="0.3">
      <c r="A1930">
        <v>28</v>
      </c>
      <c r="B1930">
        <v>37.619999999999997</v>
      </c>
      <c r="C1930">
        <v>4.18</v>
      </c>
      <c r="D1930">
        <v>3766.88</v>
      </c>
    </row>
    <row r="1931" spans="1:4" x14ac:dyDescent="0.3">
      <c r="A1931">
        <v>31</v>
      </c>
      <c r="B1931">
        <v>29.1</v>
      </c>
      <c r="C1931">
        <v>4.67</v>
      </c>
      <c r="D1931">
        <v>3761.29</v>
      </c>
    </row>
    <row r="1932" spans="1:4" x14ac:dyDescent="0.3">
      <c r="A1932">
        <v>31</v>
      </c>
      <c r="B1932">
        <v>26.62</v>
      </c>
      <c r="C1932">
        <v>6.24</v>
      </c>
      <c r="D1932">
        <v>3757.84</v>
      </c>
    </row>
    <row r="1933" spans="1:4" x14ac:dyDescent="0.3">
      <c r="A1933">
        <v>31</v>
      </c>
      <c r="B1933">
        <v>25.74</v>
      </c>
      <c r="C1933">
        <v>5.99</v>
      </c>
      <c r="D1933">
        <v>3756.62</v>
      </c>
    </row>
    <row r="1934" spans="1:4" x14ac:dyDescent="0.3">
      <c r="A1934">
        <v>36</v>
      </c>
      <c r="B1934">
        <v>18.22</v>
      </c>
      <c r="C1934">
        <v>10.27</v>
      </c>
      <c r="D1934">
        <v>3748.56</v>
      </c>
    </row>
    <row r="1935" spans="1:4" x14ac:dyDescent="0.3">
      <c r="A1935">
        <v>29</v>
      </c>
      <c r="B1935">
        <v>26.03</v>
      </c>
      <c r="C1935">
        <v>5.97</v>
      </c>
      <c r="D1935">
        <v>3736.46</v>
      </c>
    </row>
    <row r="1936" spans="1:4" x14ac:dyDescent="0.3">
      <c r="A1936">
        <v>28</v>
      </c>
      <c r="B1936">
        <v>17.29</v>
      </c>
      <c r="C1936">
        <v>4.9800000000000004</v>
      </c>
      <c r="D1936">
        <v>3732.63</v>
      </c>
    </row>
    <row r="1937" spans="1:4" x14ac:dyDescent="0.3">
      <c r="A1937">
        <v>36</v>
      </c>
      <c r="B1937">
        <v>18.170000000000002</v>
      </c>
      <c r="C1937">
        <v>6.91</v>
      </c>
      <c r="D1937">
        <v>3731.6</v>
      </c>
    </row>
    <row r="1938" spans="1:4" x14ac:dyDescent="0.3">
      <c r="A1938">
        <v>18</v>
      </c>
      <c r="B1938">
        <v>32.54</v>
      </c>
      <c r="C1938">
        <v>6.38</v>
      </c>
      <c r="D1938">
        <v>3722.23</v>
      </c>
    </row>
    <row r="1939" spans="1:4" x14ac:dyDescent="0.3">
      <c r="A1939">
        <v>33</v>
      </c>
      <c r="B1939">
        <v>30.25</v>
      </c>
      <c r="C1939">
        <v>4.7699999999999996</v>
      </c>
      <c r="D1939">
        <v>3704.35</v>
      </c>
    </row>
    <row r="1940" spans="1:4" x14ac:dyDescent="0.3">
      <c r="A1940">
        <v>34</v>
      </c>
      <c r="B1940">
        <v>19.59</v>
      </c>
      <c r="C1940">
        <v>6.04</v>
      </c>
      <c r="D1940">
        <v>3699.54</v>
      </c>
    </row>
    <row r="1941" spans="1:4" x14ac:dyDescent="0.3">
      <c r="A1941">
        <v>27</v>
      </c>
      <c r="B1941">
        <v>45.9</v>
      </c>
      <c r="C1941">
        <v>4.3</v>
      </c>
      <c r="D1941">
        <v>3693.43</v>
      </c>
    </row>
    <row r="1942" spans="1:4" x14ac:dyDescent="0.3">
      <c r="A1942">
        <v>41</v>
      </c>
      <c r="B1942">
        <v>17.059999999999999</v>
      </c>
      <c r="C1942">
        <v>8.75</v>
      </c>
      <c r="D1942">
        <v>3688.38</v>
      </c>
    </row>
    <row r="1943" spans="1:4" x14ac:dyDescent="0.3">
      <c r="A1943">
        <v>19</v>
      </c>
      <c r="B1943">
        <v>32.07</v>
      </c>
      <c r="C1943">
        <v>5.25</v>
      </c>
      <c r="D1943">
        <v>3688.35</v>
      </c>
    </row>
    <row r="1944" spans="1:4" x14ac:dyDescent="0.3">
      <c r="A1944">
        <v>38</v>
      </c>
      <c r="B1944">
        <v>16.5</v>
      </c>
      <c r="C1944">
        <v>5.03</v>
      </c>
      <c r="D1944">
        <v>3678.86</v>
      </c>
    </row>
    <row r="1945" spans="1:4" x14ac:dyDescent="0.3">
      <c r="A1945">
        <v>30</v>
      </c>
      <c r="B1945">
        <v>31.4</v>
      </c>
      <c r="C1945">
        <v>5.88</v>
      </c>
      <c r="D1945">
        <v>3659.35</v>
      </c>
    </row>
    <row r="1946" spans="1:4" x14ac:dyDescent="0.3">
      <c r="A1946">
        <v>32</v>
      </c>
      <c r="B1946">
        <v>20.36</v>
      </c>
      <c r="C1946">
        <v>4.49</v>
      </c>
      <c r="D1946">
        <v>3653.29</v>
      </c>
    </row>
    <row r="1947" spans="1:4" x14ac:dyDescent="0.3">
      <c r="A1947">
        <v>30</v>
      </c>
      <c r="B1947">
        <v>25.46</v>
      </c>
      <c r="C1947">
        <v>4.1399999999999997</v>
      </c>
      <c r="D1947">
        <v>3645.09</v>
      </c>
    </row>
    <row r="1948" spans="1:4" x14ac:dyDescent="0.3">
      <c r="A1948">
        <v>37</v>
      </c>
      <c r="B1948">
        <v>17.09</v>
      </c>
      <c r="C1948">
        <v>5.8</v>
      </c>
      <c r="D1948">
        <v>3622.13</v>
      </c>
    </row>
    <row r="1949" spans="1:4" x14ac:dyDescent="0.3">
      <c r="A1949">
        <v>32</v>
      </c>
      <c r="B1949">
        <v>20.83</v>
      </c>
      <c r="C1949">
        <v>5.12</v>
      </c>
      <c r="D1949">
        <v>3606.43</v>
      </c>
    </row>
    <row r="1950" spans="1:4" x14ac:dyDescent="0.3">
      <c r="A1950">
        <v>34</v>
      </c>
      <c r="B1950">
        <v>18.920000000000002</v>
      </c>
      <c r="C1950">
        <v>5.98</v>
      </c>
      <c r="D1950">
        <v>3603.6</v>
      </c>
    </row>
    <row r="1951" spans="1:4" x14ac:dyDescent="0.3">
      <c r="A1951">
        <v>23</v>
      </c>
      <c r="B1951">
        <v>37.1</v>
      </c>
      <c r="C1951">
        <v>5.46</v>
      </c>
      <c r="D1951">
        <v>3597.6</v>
      </c>
    </row>
    <row r="1952" spans="1:4" x14ac:dyDescent="0.3">
      <c r="A1952">
        <v>25</v>
      </c>
      <c r="B1952">
        <v>22.515000000000001</v>
      </c>
      <c r="C1952">
        <v>4.91</v>
      </c>
      <c r="D1952">
        <v>3594.17</v>
      </c>
    </row>
    <row r="1953" spans="1:4" x14ac:dyDescent="0.3">
      <c r="A1953">
        <v>24</v>
      </c>
      <c r="B1953">
        <v>32.700000000000003</v>
      </c>
      <c r="C1953">
        <v>4.66</v>
      </c>
      <c r="D1953">
        <v>3591.48</v>
      </c>
    </row>
    <row r="1954" spans="1:4" x14ac:dyDescent="0.3">
      <c r="A1954">
        <v>36</v>
      </c>
      <c r="B1954">
        <v>17.75</v>
      </c>
      <c r="C1954">
        <v>6.8</v>
      </c>
      <c r="D1954">
        <v>3589.14</v>
      </c>
    </row>
    <row r="1955" spans="1:4" x14ac:dyDescent="0.3">
      <c r="A1955">
        <v>21</v>
      </c>
      <c r="B1955">
        <v>33.630000000000003</v>
      </c>
      <c r="C1955">
        <v>4.47</v>
      </c>
      <c r="D1955">
        <v>3579.83</v>
      </c>
    </row>
    <row r="1956" spans="1:4" x14ac:dyDescent="0.3">
      <c r="A1956">
        <v>27</v>
      </c>
      <c r="B1956">
        <v>34.799999999999997</v>
      </c>
      <c r="C1956">
        <v>4.08</v>
      </c>
      <c r="D1956">
        <v>3578</v>
      </c>
    </row>
    <row r="1957" spans="1:4" x14ac:dyDescent="0.3">
      <c r="A1957">
        <v>34</v>
      </c>
      <c r="B1957">
        <v>16.809999999999999</v>
      </c>
      <c r="C1957">
        <v>5.51</v>
      </c>
      <c r="D1957">
        <v>3569.96</v>
      </c>
    </row>
    <row r="1958" spans="1:4" x14ac:dyDescent="0.3">
      <c r="A1958">
        <v>41</v>
      </c>
      <c r="B1958">
        <v>16.690000000000001</v>
      </c>
      <c r="C1958">
        <v>8.4</v>
      </c>
      <c r="D1958">
        <v>3562.87</v>
      </c>
    </row>
    <row r="1959" spans="1:4" x14ac:dyDescent="0.3">
      <c r="A1959">
        <v>27</v>
      </c>
      <c r="B1959">
        <v>23.21</v>
      </c>
      <c r="C1959">
        <v>5.14</v>
      </c>
      <c r="D1959">
        <v>3561.89</v>
      </c>
    </row>
    <row r="1960" spans="1:4" x14ac:dyDescent="0.3">
      <c r="A1960">
        <v>27</v>
      </c>
      <c r="B1960">
        <v>25.175000000000001</v>
      </c>
      <c r="C1960">
        <v>5.21</v>
      </c>
      <c r="D1960">
        <v>3558.62</v>
      </c>
    </row>
    <row r="1961" spans="1:4" x14ac:dyDescent="0.3">
      <c r="A1961">
        <v>28</v>
      </c>
      <c r="B1961">
        <v>34.770000000000003</v>
      </c>
      <c r="C1961">
        <v>6.23</v>
      </c>
      <c r="D1961">
        <v>3556.92</v>
      </c>
    </row>
    <row r="1962" spans="1:4" x14ac:dyDescent="0.3">
      <c r="A1962">
        <v>30</v>
      </c>
      <c r="B1962">
        <v>27.7</v>
      </c>
      <c r="C1962">
        <v>5.6</v>
      </c>
      <c r="D1962">
        <v>3554.2</v>
      </c>
    </row>
    <row r="1963" spans="1:4" x14ac:dyDescent="0.3">
      <c r="A1963">
        <v>34</v>
      </c>
      <c r="B1963">
        <v>19.12</v>
      </c>
      <c r="C1963">
        <v>4.72</v>
      </c>
      <c r="D1963">
        <v>3540.12</v>
      </c>
    </row>
    <row r="1964" spans="1:4" x14ac:dyDescent="0.3">
      <c r="A1964">
        <v>19</v>
      </c>
      <c r="B1964">
        <v>32.67</v>
      </c>
      <c r="C1964">
        <v>4.67</v>
      </c>
      <c r="D1964">
        <v>3538.9</v>
      </c>
    </row>
    <row r="1965" spans="1:4" x14ac:dyDescent="0.3">
      <c r="A1965">
        <v>24</v>
      </c>
      <c r="B1965">
        <v>28.5</v>
      </c>
      <c r="C1965">
        <v>6.11</v>
      </c>
      <c r="D1965">
        <v>3537.7</v>
      </c>
    </row>
    <row r="1966" spans="1:4" x14ac:dyDescent="0.3">
      <c r="A1966">
        <v>23</v>
      </c>
      <c r="B1966">
        <v>39.270000000000003</v>
      </c>
      <c r="C1966">
        <v>6.25</v>
      </c>
      <c r="D1966">
        <v>3500.61</v>
      </c>
    </row>
    <row r="1967" spans="1:4" x14ac:dyDescent="0.3">
      <c r="A1967">
        <v>26</v>
      </c>
      <c r="B1967">
        <v>32.49</v>
      </c>
      <c r="C1967">
        <v>4</v>
      </c>
      <c r="D1967">
        <v>3490.55</v>
      </c>
    </row>
    <row r="1968" spans="1:4" x14ac:dyDescent="0.3">
      <c r="A1968">
        <v>26</v>
      </c>
      <c r="B1968">
        <v>23.7</v>
      </c>
      <c r="C1968">
        <v>5.55</v>
      </c>
      <c r="D1968">
        <v>3484.33</v>
      </c>
    </row>
    <row r="1969" spans="1:4" x14ac:dyDescent="0.3">
      <c r="A1969">
        <v>18</v>
      </c>
      <c r="B1969">
        <v>30.4</v>
      </c>
      <c r="C1969">
        <v>5.95</v>
      </c>
      <c r="D1969">
        <v>3481.87</v>
      </c>
    </row>
    <row r="1970" spans="1:4" x14ac:dyDescent="0.3">
      <c r="A1970">
        <v>29</v>
      </c>
      <c r="B1970">
        <v>38.94</v>
      </c>
      <c r="C1970">
        <v>4.3600000000000003</v>
      </c>
      <c r="D1970">
        <v>3471.41</v>
      </c>
    </row>
    <row r="1971" spans="1:4" x14ac:dyDescent="0.3">
      <c r="A1971">
        <v>19</v>
      </c>
      <c r="B1971">
        <v>31.02</v>
      </c>
      <c r="C1971">
        <v>4.84</v>
      </c>
      <c r="D1971">
        <v>3463.51</v>
      </c>
    </row>
    <row r="1972" spans="1:4" x14ac:dyDescent="0.3">
      <c r="A1972">
        <v>35</v>
      </c>
      <c r="B1972">
        <v>17.5</v>
      </c>
      <c r="C1972">
        <v>4.5599999999999996</v>
      </c>
      <c r="D1972">
        <v>3453.77</v>
      </c>
    </row>
    <row r="1973" spans="1:4" x14ac:dyDescent="0.3">
      <c r="A1973">
        <v>22</v>
      </c>
      <c r="B1973">
        <v>34.799999999999997</v>
      </c>
      <c r="C1973">
        <v>4.42</v>
      </c>
      <c r="D1973">
        <v>3443.06</v>
      </c>
    </row>
    <row r="1974" spans="1:4" x14ac:dyDescent="0.3">
      <c r="A1974">
        <v>36</v>
      </c>
      <c r="B1974">
        <v>17.3</v>
      </c>
      <c r="C1974">
        <v>7.66</v>
      </c>
      <c r="D1974">
        <v>3436.5</v>
      </c>
    </row>
    <row r="1975" spans="1:4" x14ac:dyDescent="0.3">
      <c r="A1975">
        <v>21</v>
      </c>
      <c r="B1975">
        <v>32.25</v>
      </c>
      <c r="C1975">
        <v>5.2</v>
      </c>
      <c r="D1975">
        <v>3434.38</v>
      </c>
    </row>
    <row r="1976" spans="1:4" x14ac:dyDescent="0.3">
      <c r="A1976">
        <v>26</v>
      </c>
      <c r="B1976">
        <v>42.4</v>
      </c>
      <c r="C1976">
        <v>5.53</v>
      </c>
      <c r="D1976">
        <v>3410.32</v>
      </c>
    </row>
    <row r="1977" spans="1:4" x14ac:dyDescent="0.3">
      <c r="A1977">
        <v>18</v>
      </c>
      <c r="B1977">
        <v>38.664999999999999</v>
      </c>
      <c r="C1977">
        <v>4.8600000000000003</v>
      </c>
      <c r="D1977">
        <v>3393.36</v>
      </c>
    </row>
    <row r="1978" spans="1:4" x14ac:dyDescent="0.3">
      <c r="A1978">
        <v>26</v>
      </c>
      <c r="B1978">
        <v>29.92</v>
      </c>
      <c r="C1978">
        <v>5.49</v>
      </c>
      <c r="D1978">
        <v>3392.98</v>
      </c>
    </row>
    <row r="1979" spans="1:4" x14ac:dyDescent="0.3">
      <c r="A1979">
        <v>26</v>
      </c>
      <c r="B1979">
        <v>29.48</v>
      </c>
      <c r="C1979">
        <v>4.09</v>
      </c>
      <c r="D1979">
        <v>3392.37</v>
      </c>
    </row>
    <row r="1980" spans="1:4" x14ac:dyDescent="0.3">
      <c r="A1980">
        <v>26</v>
      </c>
      <c r="B1980">
        <v>28.785</v>
      </c>
      <c r="C1980">
        <v>4.3099999999999996</v>
      </c>
      <c r="D1980">
        <v>3385.4</v>
      </c>
    </row>
    <row r="1981" spans="1:4" x14ac:dyDescent="0.3">
      <c r="A1981">
        <v>26</v>
      </c>
      <c r="B1981">
        <v>19.8</v>
      </c>
      <c r="C1981">
        <v>4</v>
      </c>
      <c r="D1981">
        <v>3378.91</v>
      </c>
    </row>
    <row r="1982" spans="1:4" x14ac:dyDescent="0.3">
      <c r="A1982">
        <v>29</v>
      </c>
      <c r="B1982">
        <v>35.53</v>
      </c>
      <c r="C1982">
        <v>4.68</v>
      </c>
      <c r="D1982">
        <v>3366.67</v>
      </c>
    </row>
    <row r="1983" spans="1:4" x14ac:dyDescent="0.3">
      <c r="A1983">
        <v>27</v>
      </c>
      <c r="B1983">
        <v>21.47</v>
      </c>
      <c r="C1983">
        <v>4.0199999999999996</v>
      </c>
      <c r="D1983">
        <v>3353.47</v>
      </c>
    </row>
    <row r="1984" spans="1:4" x14ac:dyDescent="0.3">
      <c r="A1984">
        <v>29</v>
      </c>
      <c r="B1984">
        <v>25.9</v>
      </c>
      <c r="C1984">
        <v>5.12</v>
      </c>
      <c r="D1984">
        <v>3353.28</v>
      </c>
    </row>
    <row r="1985" spans="1:4" x14ac:dyDescent="0.3">
      <c r="A1985">
        <v>31</v>
      </c>
      <c r="B1985">
        <v>20.81</v>
      </c>
      <c r="C1985">
        <v>5.52</v>
      </c>
      <c r="D1985">
        <v>3342.79</v>
      </c>
    </row>
    <row r="1986" spans="1:4" x14ac:dyDescent="0.3">
      <c r="A1986">
        <v>25</v>
      </c>
      <c r="B1986">
        <v>25.84</v>
      </c>
      <c r="C1986">
        <v>5.81</v>
      </c>
      <c r="D1986">
        <v>3309.79</v>
      </c>
    </row>
    <row r="1987" spans="1:4" x14ac:dyDescent="0.3">
      <c r="A1987">
        <v>19</v>
      </c>
      <c r="B1987">
        <v>30.95</v>
      </c>
      <c r="C1987">
        <v>5.16</v>
      </c>
      <c r="D1987">
        <v>3308.46</v>
      </c>
    </row>
    <row r="1988" spans="1:4" x14ac:dyDescent="0.3">
      <c r="A1988">
        <v>19</v>
      </c>
      <c r="B1988">
        <v>30.54</v>
      </c>
      <c r="C1988">
        <v>5</v>
      </c>
      <c r="D1988">
        <v>3300.7</v>
      </c>
    </row>
    <row r="1989" spans="1:4" x14ac:dyDescent="0.3">
      <c r="A1989">
        <v>26</v>
      </c>
      <c r="B1989">
        <v>33.914999999999999</v>
      </c>
      <c r="C1989">
        <v>5.84</v>
      </c>
      <c r="D1989">
        <v>3292.53</v>
      </c>
    </row>
    <row r="1990" spans="1:4" x14ac:dyDescent="0.3">
      <c r="A1990">
        <v>19</v>
      </c>
      <c r="B1990">
        <v>33.31</v>
      </c>
      <c r="C1990">
        <v>4.1900000000000004</v>
      </c>
      <c r="D1990">
        <v>3280.22</v>
      </c>
    </row>
    <row r="1991" spans="1:4" x14ac:dyDescent="0.3">
      <c r="A1991">
        <v>21</v>
      </c>
      <c r="B1991">
        <v>25.745000000000001</v>
      </c>
      <c r="C1991">
        <v>4.62</v>
      </c>
      <c r="D1991">
        <v>3279.87</v>
      </c>
    </row>
    <row r="1992" spans="1:4" x14ac:dyDescent="0.3">
      <c r="A1992">
        <v>28</v>
      </c>
      <c r="B1992">
        <v>37.1</v>
      </c>
      <c r="C1992">
        <v>6.24</v>
      </c>
      <c r="D1992">
        <v>3277.16</v>
      </c>
    </row>
    <row r="1993" spans="1:4" x14ac:dyDescent="0.3">
      <c r="A1993">
        <v>28</v>
      </c>
      <c r="B1993">
        <v>35.435000000000002</v>
      </c>
      <c r="C1993">
        <v>5.81</v>
      </c>
      <c r="D1993">
        <v>3268.85</v>
      </c>
    </row>
    <row r="1994" spans="1:4" x14ac:dyDescent="0.3">
      <c r="A1994">
        <v>31</v>
      </c>
      <c r="B1994">
        <v>20.399999999999999</v>
      </c>
      <c r="C1994">
        <v>4.83</v>
      </c>
      <c r="D1994">
        <v>3260.2</v>
      </c>
    </row>
    <row r="1995" spans="1:4" x14ac:dyDescent="0.3">
      <c r="A1995">
        <v>25</v>
      </c>
      <c r="B1995">
        <v>42.13</v>
      </c>
      <c r="C1995">
        <v>5.72</v>
      </c>
      <c r="D1995">
        <v>3238.44</v>
      </c>
    </row>
    <row r="1996" spans="1:4" x14ac:dyDescent="0.3">
      <c r="A1996">
        <v>25</v>
      </c>
      <c r="B1996">
        <v>33.99</v>
      </c>
      <c r="C1996">
        <v>4.83</v>
      </c>
      <c r="D1996">
        <v>3227.12</v>
      </c>
    </row>
    <row r="1997" spans="1:4" x14ac:dyDescent="0.3">
      <c r="A1997">
        <v>25</v>
      </c>
      <c r="B1997">
        <v>28.594999999999999</v>
      </c>
      <c r="C1997">
        <v>4.1399999999999997</v>
      </c>
      <c r="D1997">
        <v>3213.62</v>
      </c>
    </row>
    <row r="1998" spans="1:4" x14ac:dyDescent="0.3">
      <c r="A1998">
        <v>25</v>
      </c>
      <c r="B1998">
        <v>20.8</v>
      </c>
      <c r="C1998">
        <v>4.07</v>
      </c>
      <c r="D1998">
        <v>3208.79</v>
      </c>
    </row>
    <row r="1999" spans="1:4" x14ac:dyDescent="0.3">
      <c r="A1999">
        <v>25</v>
      </c>
      <c r="B1999">
        <v>23.465</v>
      </c>
      <c r="C1999">
        <v>6.26</v>
      </c>
      <c r="D1999">
        <v>3206.49</v>
      </c>
    </row>
    <row r="2000" spans="1:4" x14ac:dyDescent="0.3">
      <c r="A2000">
        <v>26</v>
      </c>
      <c r="B2000">
        <v>40.185000000000002</v>
      </c>
      <c r="C2000">
        <v>5.88</v>
      </c>
      <c r="D2000">
        <v>3201.25</v>
      </c>
    </row>
    <row r="2001" spans="1:4" x14ac:dyDescent="0.3">
      <c r="A2001">
        <v>21</v>
      </c>
      <c r="B2001">
        <v>21.89</v>
      </c>
      <c r="C2001">
        <v>5.72</v>
      </c>
      <c r="D2001">
        <v>3180.51</v>
      </c>
    </row>
    <row r="2002" spans="1:4" x14ac:dyDescent="0.3">
      <c r="A2002">
        <v>22</v>
      </c>
      <c r="B2002">
        <v>29.34</v>
      </c>
      <c r="C2002">
        <v>6.09</v>
      </c>
      <c r="D2002">
        <v>3179.96</v>
      </c>
    </row>
    <row r="2003" spans="1:4" x14ac:dyDescent="0.3">
      <c r="A2003">
        <v>26</v>
      </c>
      <c r="B2003">
        <v>22.61</v>
      </c>
      <c r="C2003">
        <v>4.25</v>
      </c>
      <c r="D2003">
        <v>3176.82</v>
      </c>
    </row>
    <row r="2004" spans="1:4" x14ac:dyDescent="0.3">
      <c r="A2004">
        <v>26</v>
      </c>
      <c r="B2004">
        <v>22.23</v>
      </c>
      <c r="C2004">
        <v>6.09</v>
      </c>
      <c r="D2004">
        <v>3176.29</v>
      </c>
    </row>
    <row r="2005" spans="1:4" x14ac:dyDescent="0.3">
      <c r="A2005">
        <v>28</v>
      </c>
      <c r="B2005">
        <v>33.4</v>
      </c>
      <c r="C2005">
        <v>5.51</v>
      </c>
      <c r="D2005">
        <v>3172.02</v>
      </c>
    </row>
    <row r="2006" spans="1:4" x14ac:dyDescent="0.3">
      <c r="A2006">
        <v>28</v>
      </c>
      <c r="B2006">
        <v>33.11</v>
      </c>
      <c r="C2006">
        <v>5.63</v>
      </c>
      <c r="D2006">
        <v>3171.61</v>
      </c>
    </row>
    <row r="2007" spans="1:4" x14ac:dyDescent="0.3">
      <c r="A2007">
        <v>21</v>
      </c>
      <c r="B2007">
        <v>16.815000000000001</v>
      </c>
      <c r="C2007">
        <v>5.29</v>
      </c>
      <c r="D2007">
        <v>3167.46</v>
      </c>
    </row>
    <row r="2008" spans="1:4" x14ac:dyDescent="0.3">
      <c r="A2008">
        <v>29</v>
      </c>
      <c r="B2008">
        <v>25.61</v>
      </c>
      <c r="C2008">
        <v>4</v>
      </c>
      <c r="D2008">
        <v>3162.02</v>
      </c>
    </row>
    <row r="2009" spans="1:4" x14ac:dyDescent="0.3">
      <c r="A2009">
        <v>28</v>
      </c>
      <c r="B2009">
        <v>25.8</v>
      </c>
      <c r="C2009">
        <v>5.49</v>
      </c>
      <c r="D2009">
        <v>3161.45</v>
      </c>
    </row>
    <row r="2010" spans="1:4" x14ac:dyDescent="0.3">
      <c r="A2010">
        <v>23</v>
      </c>
      <c r="B2010">
        <v>27.39</v>
      </c>
      <c r="C2010">
        <v>5.34</v>
      </c>
      <c r="D2010">
        <v>3128.35</v>
      </c>
    </row>
    <row r="2011" spans="1:4" x14ac:dyDescent="0.3">
      <c r="A2011">
        <v>35</v>
      </c>
      <c r="B2011">
        <v>17.03</v>
      </c>
      <c r="C2011">
        <v>4.12</v>
      </c>
      <c r="D2011">
        <v>3088.06</v>
      </c>
    </row>
    <row r="2012" spans="1:4" x14ac:dyDescent="0.3">
      <c r="A2012">
        <v>21</v>
      </c>
      <c r="B2012">
        <v>23.75</v>
      </c>
      <c r="C2012">
        <v>5.49</v>
      </c>
      <c r="D2012">
        <v>3077.1</v>
      </c>
    </row>
    <row r="2013" spans="1:4" x14ac:dyDescent="0.3">
      <c r="A2013">
        <v>27</v>
      </c>
      <c r="B2013">
        <v>26.03</v>
      </c>
      <c r="C2013">
        <v>5.1100000000000003</v>
      </c>
      <c r="D2013">
        <v>3070.81</v>
      </c>
    </row>
    <row r="2014" spans="1:4" x14ac:dyDescent="0.3">
      <c r="A2014">
        <v>33</v>
      </c>
      <c r="B2014">
        <v>16.079999999999998</v>
      </c>
      <c r="C2014">
        <v>5.94</v>
      </c>
      <c r="D2014">
        <v>3065.49</v>
      </c>
    </row>
    <row r="2015" spans="1:4" x14ac:dyDescent="0.3">
      <c r="A2015">
        <v>28</v>
      </c>
      <c r="B2015">
        <v>30.875</v>
      </c>
      <c r="C2015">
        <v>5.54</v>
      </c>
      <c r="D2015">
        <v>3062.51</v>
      </c>
    </row>
    <row r="2016" spans="1:4" x14ac:dyDescent="0.3">
      <c r="A2016">
        <v>20</v>
      </c>
      <c r="B2016">
        <v>31.79</v>
      </c>
      <c r="C2016">
        <v>7.09</v>
      </c>
      <c r="D2016">
        <v>3056.39</v>
      </c>
    </row>
    <row r="2017" spans="1:4" x14ac:dyDescent="0.3">
      <c r="A2017">
        <v>25</v>
      </c>
      <c r="B2017">
        <v>28.48</v>
      </c>
      <c r="C2017">
        <v>6.22</v>
      </c>
      <c r="D2017">
        <v>3051.73</v>
      </c>
    </row>
    <row r="2018" spans="1:4" x14ac:dyDescent="0.3">
      <c r="A2018">
        <v>24</v>
      </c>
      <c r="B2018">
        <v>26.6</v>
      </c>
      <c r="C2018">
        <v>4.33</v>
      </c>
      <c r="D2018">
        <v>3046.06</v>
      </c>
    </row>
    <row r="2019" spans="1:4" x14ac:dyDescent="0.3">
      <c r="A2019">
        <v>24</v>
      </c>
      <c r="B2019">
        <v>25.27</v>
      </c>
      <c r="C2019">
        <v>5.83</v>
      </c>
      <c r="D2019">
        <v>3044.21</v>
      </c>
    </row>
    <row r="2020" spans="1:4" x14ac:dyDescent="0.3">
      <c r="A2020">
        <v>25</v>
      </c>
      <c r="B2020">
        <v>34.484999999999999</v>
      </c>
      <c r="C2020">
        <v>4.7</v>
      </c>
      <c r="D2020">
        <v>3021.81</v>
      </c>
    </row>
    <row r="2021" spans="1:4" x14ac:dyDescent="0.3">
      <c r="A2021">
        <v>34</v>
      </c>
      <c r="B2021">
        <v>15.57</v>
      </c>
      <c r="C2021">
        <v>4.07</v>
      </c>
      <c r="D2021">
        <v>3018.04</v>
      </c>
    </row>
    <row r="2022" spans="1:4" x14ac:dyDescent="0.3">
      <c r="A2022">
        <v>20</v>
      </c>
      <c r="B2022">
        <v>30.36</v>
      </c>
      <c r="C2022">
        <v>9.39</v>
      </c>
      <c r="D2022">
        <v>3012.22</v>
      </c>
    </row>
    <row r="2023" spans="1:4" x14ac:dyDescent="0.3">
      <c r="A2023">
        <v>31</v>
      </c>
      <c r="B2023">
        <v>19.37</v>
      </c>
      <c r="C2023">
        <v>4.18</v>
      </c>
      <c r="D2023">
        <v>2985.67</v>
      </c>
    </row>
    <row r="2024" spans="1:4" x14ac:dyDescent="0.3">
      <c r="A2024">
        <v>35</v>
      </c>
      <c r="B2024">
        <v>16.71</v>
      </c>
      <c r="C2024">
        <v>4.18</v>
      </c>
      <c r="D2024">
        <v>2979.52</v>
      </c>
    </row>
    <row r="2025" spans="1:4" x14ac:dyDescent="0.3">
      <c r="A2025">
        <v>27</v>
      </c>
      <c r="B2025">
        <v>24.1</v>
      </c>
      <c r="C2025">
        <v>4.4000000000000004</v>
      </c>
      <c r="D2025">
        <v>2974.13</v>
      </c>
    </row>
    <row r="2026" spans="1:4" x14ac:dyDescent="0.3">
      <c r="A2026">
        <v>20</v>
      </c>
      <c r="B2026">
        <v>29.77</v>
      </c>
      <c r="C2026">
        <v>9.9</v>
      </c>
      <c r="D2026">
        <v>2943.41</v>
      </c>
    </row>
    <row r="2027" spans="1:4" x14ac:dyDescent="0.3">
      <c r="A2027">
        <v>26</v>
      </c>
      <c r="B2027">
        <v>46.53</v>
      </c>
      <c r="C2027">
        <v>4.84</v>
      </c>
      <c r="D2027">
        <v>2927.06</v>
      </c>
    </row>
    <row r="2028" spans="1:4" x14ac:dyDescent="0.3">
      <c r="A2028">
        <v>20</v>
      </c>
      <c r="B2028">
        <v>23.4</v>
      </c>
      <c r="C2028">
        <v>5.53</v>
      </c>
      <c r="D2028">
        <v>2913.57</v>
      </c>
    </row>
    <row r="2029" spans="1:4" x14ac:dyDescent="0.3">
      <c r="A2029">
        <v>26</v>
      </c>
      <c r="B2029">
        <v>30</v>
      </c>
      <c r="C2029">
        <v>4.33</v>
      </c>
      <c r="D2029">
        <v>2904.09</v>
      </c>
    </row>
    <row r="2030" spans="1:4" x14ac:dyDescent="0.3">
      <c r="A2030">
        <v>26</v>
      </c>
      <c r="B2030">
        <v>29.15</v>
      </c>
      <c r="C2030">
        <v>4.91</v>
      </c>
      <c r="D2030">
        <v>2902.91</v>
      </c>
    </row>
    <row r="2031" spans="1:4" x14ac:dyDescent="0.3">
      <c r="A2031">
        <v>23</v>
      </c>
      <c r="B2031">
        <v>34.865000000000002</v>
      </c>
      <c r="C2031">
        <v>4.8</v>
      </c>
      <c r="D2031">
        <v>2899.49</v>
      </c>
    </row>
    <row r="2032" spans="1:4" x14ac:dyDescent="0.3">
      <c r="A2032">
        <v>22</v>
      </c>
      <c r="B2032">
        <v>28.12</v>
      </c>
      <c r="C2032">
        <v>5.55</v>
      </c>
      <c r="D2032">
        <v>2897.46</v>
      </c>
    </row>
    <row r="2033" spans="1:4" x14ac:dyDescent="0.3">
      <c r="A2033">
        <v>26</v>
      </c>
      <c r="B2033">
        <v>29.45</v>
      </c>
      <c r="C2033">
        <v>5.24</v>
      </c>
      <c r="D2033">
        <v>2897.32</v>
      </c>
    </row>
    <row r="2034" spans="1:4" x14ac:dyDescent="0.3">
      <c r="A2034">
        <v>29</v>
      </c>
      <c r="B2034">
        <v>27.94</v>
      </c>
      <c r="C2034">
        <v>6.08</v>
      </c>
      <c r="D2034">
        <v>2867.12</v>
      </c>
    </row>
    <row r="2035" spans="1:4" x14ac:dyDescent="0.3">
      <c r="A2035">
        <v>29</v>
      </c>
      <c r="B2035">
        <v>27.2</v>
      </c>
      <c r="C2035">
        <v>5.83</v>
      </c>
      <c r="D2035">
        <v>2866.09</v>
      </c>
    </row>
    <row r="2036" spans="1:4" x14ac:dyDescent="0.3">
      <c r="A2036">
        <v>24</v>
      </c>
      <c r="B2036">
        <v>33.344999999999999</v>
      </c>
      <c r="C2036">
        <v>4.29</v>
      </c>
      <c r="D2036">
        <v>2855.44</v>
      </c>
    </row>
    <row r="2037" spans="1:4" x14ac:dyDescent="0.3">
      <c r="A2037">
        <v>24</v>
      </c>
      <c r="B2037">
        <v>29.925000000000001</v>
      </c>
      <c r="C2037">
        <v>5.3</v>
      </c>
      <c r="D2037">
        <v>2850.68</v>
      </c>
    </row>
    <row r="2038" spans="1:4" x14ac:dyDescent="0.3">
      <c r="A2038">
        <v>24</v>
      </c>
      <c r="B2038">
        <v>24.225000000000001</v>
      </c>
      <c r="C2038">
        <v>4.42</v>
      </c>
      <c r="D2038">
        <v>2842.76</v>
      </c>
    </row>
    <row r="2039" spans="1:4" x14ac:dyDescent="0.3">
      <c r="A2039">
        <v>22</v>
      </c>
      <c r="B2039">
        <v>29.68</v>
      </c>
      <c r="C2039">
        <v>5.68</v>
      </c>
      <c r="D2039">
        <v>2819.51</v>
      </c>
    </row>
    <row r="2040" spans="1:4" x14ac:dyDescent="0.3">
      <c r="A2040">
        <v>19</v>
      </c>
      <c r="B2040">
        <v>20.614999999999998</v>
      </c>
      <c r="C2040">
        <v>6.05</v>
      </c>
      <c r="D2040">
        <v>2803.7</v>
      </c>
    </row>
    <row r="2041" spans="1:4" x14ac:dyDescent="0.3">
      <c r="A2041">
        <v>18</v>
      </c>
      <c r="B2041">
        <v>32.119999999999997</v>
      </c>
      <c r="C2041">
        <v>5.33</v>
      </c>
      <c r="D2041">
        <v>2801.26</v>
      </c>
    </row>
    <row r="2042" spans="1:4" x14ac:dyDescent="0.3">
      <c r="A2042">
        <v>23</v>
      </c>
      <c r="B2042">
        <v>27.36</v>
      </c>
      <c r="C2042">
        <v>6.22</v>
      </c>
      <c r="D2042">
        <v>2789.06</v>
      </c>
    </row>
    <row r="2043" spans="1:4" x14ac:dyDescent="0.3">
      <c r="A2043">
        <v>23</v>
      </c>
      <c r="B2043">
        <v>17.385000000000002</v>
      </c>
      <c r="C2043">
        <v>5.84</v>
      </c>
      <c r="D2043">
        <v>2775.19</v>
      </c>
    </row>
    <row r="2044" spans="1:4" x14ac:dyDescent="0.3">
      <c r="A2044">
        <v>18</v>
      </c>
      <c r="B2044">
        <v>30.13</v>
      </c>
      <c r="C2044">
        <v>5.71</v>
      </c>
      <c r="D2044">
        <v>2773.46</v>
      </c>
    </row>
    <row r="2045" spans="1:4" x14ac:dyDescent="0.3">
      <c r="A2045">
        <v>25</v>
      </c>
      <c r="B2045">
        <v>25.44</v>
      </c>
      <c r="C2045">
        <v>6.04</v>
      </c>
      <c r="D2045">
        <v>2758.99</v>
      </c>
    </row>
    <row r="2046" spans="1:4" x14ac:dyDescent="0.3">
      <c r="A2046">
        <v>22</v>
      </c>
      <c r="B2046">
        <v>39.805</v>
      </c>
      <c r="C2046">
        <v>4.38</v>
      </c>
      <c r="D2046">
        <v>2755.02</v>
      </c>
    </row>
    <row r="2047" spans="1:4" x14ac:dyDescent="0.3">
      <c r="A2047">
        <v>22</v>
      </c>
      <c r="B2047">
        <v>30.4</v>
      </c>
      <c r="C2047">
        <v>5.56</v>
      </c>
      <c r="D2047">
        <v>2741.95</v>
      </c>
    </row>
    <row r="2048" spans="1:4" x14ac:dyDescent="0.3">
      <c r="A2048">
        <v>22</v>
      </c>
      <c r="B2048">
        <v>23.18</v>
      </c>
      <c r="C2048">
        <v>4.24</v>
      </c>
      <c r="D2048">
        <v>2731.91</v>
      </c>
    </row>
    <row r="2049" spans="1:4" x14ac:dyDescent="0.3">
      <c r="A2049">
        <v>19</v>
      </c>
      <c r="B2049">
        <v>39.615000000000002</v>
      </c>
      <c r="C2049">
        <v>6.32</v>
      </c>
      <c r="D2049">
        <v>2730.11</v>
      </c>
    </row>
    <row r="2050" spans="1:4" x14ac:dyDescent="0.3">
      <c r="A2050">
        <v>25</v>
      </c>
      <c r="B2050">
        <v>30.59</v>
      </c>
      <c r="C2050">
        <v>6.3</v>
      </c>
      <c r="D2050">
        <v>2727.4</v>
      </c>
    </row>
    <row r="2051" spans="1:4" x14ac:dyDescent="0.3">
      <c r="A2051">
        <v>34</v>
      </c>
      <c r="B2051">
        <v>16.72</v>
      </c>
      <c r="C2051">
        <v>4.38</v>
      </c>
      <c r="D2051">
        <v>2726.06</v>
      </c>
    </row>
    <row r="2052" spans="1:4" x14ac:dyDescent="0.3">
      <c r="A2052">
        <v>25</v>
      </c>
      <c r="B2052">
        <v>26.22</v>
      </c>
      <c r="C2052">
        <v>4.6500000000000004</v>
      </c>
      <c r="D2052">
        <v>2721.32</v>
      </c>
    </row>
    <row r="2053" spans="1:4" x14ac:dyDescent="0.3">
      <c r="A2053">
        <v>19</v>
      </c>
      <c r="B2053">
        <v>31.824999999999999</v>
      </c>
      <c r="C2053">
        <v>4.7</v>
      </c>
      <c r="D2053">
        <v>2719.28</v>
      </c>
    </row>
    <row r="2054" spans="1:4" x14ac:dyDescent="0.3">
      <c r="A2054">
        <v>19</v>
      </c>
      <c r="B2054">
        <v>25.745000000000001</v>
      </c>
      <c r="C2054">
        <v>4.34</v>
      </c>
      <c r="D2054">
        <v>2710.83</v>
      </c>
    </row>
    <row r="2055" spans="1:4" x14ac:dyDescent="0.3">
      <c r="A2055">
        <v>19</v>
      </c>
      <c r="B2055">
        <v>24.605</v>
      </c>
      <c r="C2055">
        <v>5.62</v>
      </c>
      <c r="D2055">
        <v>2709.24</v>
      </c>
    </row>
    <row r="2056" spans="1:4" x14ac:dyDescent="0.3">
      <c r="A2056">
        <v>19</v>
      </c>
      <c r="B2056">
        <v>24.51</v>
      </c>
      <c r="C2056">
        <v>4.24</v>
      </c>
      <c r="D2056">
        <v>2709.11</v>
      </c>
    </row>
    <row r="2057" spans="1:4" x14ac:dyDescent="0.3">
      <c r="A2057">
        <v>26</v>
      </c>
      <c r="B2057">
        <v>31.065000000000001</v>
      </c>
      <c r="C2057">
        <v>4.57</v>
      </c>
      <c r="D2057">
        <v>2699.57</v>
      </c>
    </row>
    <row r="2058" spans="1:4" x14ac:dyDescent="0.3">
      <c r="A2058">
        <v>23</v>
      </c>
      <c r="B2058">
        <v>28.12</v>
      </c>
      <c r="C2058">
        <v>5.05</v>
      </c>
      <c r="D2058">
        <v>2690.11</v>
      </c>
    </row>
    <row r="2059" spans="1:4" x14ac:dyDescent="0.3">
      <c r="A2059">
        <v>28</v>
      </c>
      <c r="B2059">
        <v>38.06</v>
      </c>
      <c r="C2059">
        <v>6.16</v>
      </c>
      <c r="D2059">
        <v>2689.5</v>
      </c>
    </row>
    <row r="2060" spans="1:4" x14ac:dyDescent="0.3">
      <c r="A2060">
        <v>28</v>
      </c>
      <c r="B2060">
        <v>24.96</v>
      </c>
      <c r="C2060">
        <v>4.57</v>
      </c>
      <c r="D2060">
        <v>2684.69</v>
      </c>
    </row>
    <row r="2061" spans="1:4" x14ac:dyDescent="0.3">
      <c r="A2061">
        <v>26</v>
      </c>
      <c r="B2061">
        <v>17.670000000000002</v>
      </c>
      <c r="C2061">
        <v>5.53</v>
      </c>
      <c r="D2061">
        <v>2680.95</v>
      </c>
    </row>
    <row r="2062" spans="1:4" x14ac:dyDescent="0.3">
      <c r="A2062">
        <v>22</v>
      </c>
      <c r="B2062">
        <v>31.35</v>
      </c>
      <c r="C2062">
        <v>5.84</v>
      </c>
      <c r="D2062">
        <v>2643.27</v>
      </c>
    </row>
    <row r="2063" spans="1:4" x14ac:dyDescent="0.3">
      <c r="A2063">
        <v>22</v>
      </c>
      <c r="B2063">
        <v>28.31</v>
      </c>
      <c r="C2063">
        <v>6.41</v>
      </c>
      <c r="D2063">
        <v>2639.04</v>
      </c>
    </row>
    <row r="2064" spans="1:4" x14ac:dyDescent="0.3">
      <c r="A2064">
        <v>25</v>
      </c>
      <c r="B2064">
        <v>30.3</v>
      </c>
      <c r="C2064">
        <v>4.7300000000000004</v>
      </c>
      <c r="D2064">
        <v>2632.99</v>
      </c>
    </row>
    <row r="2065" spans="1:4" x14ac:dyDescent="0.3">
      <c r="A2065">
        <v>21</v>
      </c>
      <c r="B2065">
        <v>26.4</v>
      </c>
      <c r="C2065">
        <v>6.22</v>
      </c>
      <c r="D2065">
        <v>2597.7800000000002</v>
      </c>
    </row>
    <row r="2066" spans="1:4" x14ac:dyDescent="0.3">
      <c r="A2066">
        <v>21</v>
      </c>
      <c r="B2066">
        <v>22.135000000000002</v>
      </c>
      <c r="C2066">
        <v>4.46</v>
      </c>
      <c r="D2066">
        <v>2585.85</v>
      </c>
    </row>
    <row r="2067" spans="1:4" x14ac:dyDescent="0.3">
      <c r="A2067">
        <v>21</v>
      </c>
      <c r="B2067">
        <v>17.399999999999999</v>
      </c>
      <c r="C2067">
        <v>4.5</v>
      </c>
      <c r="D2067">
        <v>2585.27</v>
      </c>
    </row>
    <row r="2068" spans="1:4" x14ac:dyDescent="0.3">
      <c r="A2068">
        <v>20</v>
      </c>
      <c r="B2068">
        <v>28.06</v>
      </c>
      <c r="C2068">
        <v>8.93</v>
      </c>
      <c r="D2068">
        <v>2585.04</v>
      </c>
    </row>
    <row r="2069" spans="1:4" x14ac:dyDescent="0.3">
      <c r="A2069">
        <v>20</v>
      </c>
      <c r="B2069">
        <v>31.13</v>
      </c>
      <c r="C2069">
        <v>11.02</v>
      </c>
      <c r="D2069">
        <v>2566.4699999999998</v>
      </c>
    </row>
    <row r="2070" spans="1:4" x14ac:dyDescent="0.3">
      <c r="A2070">
        <v>31</v>
      </c>
      <c r="B2070">
        <v>18.46</v>
      </c>
      <c r="C2070">
        <v>5.25</v>
      </c>
      <c r="D2070">
        <v>2545.6799999999998</v>
      </c>
    </row>
    <row r="2071" spans="1:4" x14ac:dyDescent="0.3">
      <c r="A2071">
        <v>32</v>
      </c>
      <c r="B2071">
        <v>17.3</v>
      </c>
      <c r="C2071">
        <v>4.75</v>
      </c>
      <c r="D2071">
        <v>2540.39</v>
      </c>
    </row>
    <row r="2072" spans="1:4" x14ac:dyDescent="0.3">
      <c r="A2072">
        <v>25</v>
      </c>
      <c r="B2072">
        <v>35.625</v>
      </c>
      <c r="C2072">
        <v>4.68</v>
      </c>
      <c r="D2072">
        <v>2534.39</v>
      </c>
    </row>
    <row r="2073" spans="1:4" x14ac:dyDescent="0.3">
      <c r="A2073">
        <v>22</v>
      </c>
      <c r="B2073">
        <v>20.234999999999999</v>
      </c>
      <c r="C2073">
        <v>6.17</v>
      </c>
      <c r="D2073">
        <v>2527.8200000000002</v>
      </c>
    </row>
    <row r="2074" spans="1:4" x14ac:dyDescent="0.3">
      <c r="A2074">
        <v>25</v>
      </c>
      <c r="B2074">
        <v>27.55</v>
      </c>
      <c r="C2074">
        <v>4.5599999999999996</v>
      </c>
      <c r="D2074">
        <v>2523.17</v>
      </c>
    </row>
    <row r="2075" spans="1:4" x14ac:dyDescent="0.3">
      <c r="A2075">
        <v>31</v>
      </c>
      <c r="B2075">
        <v>17.97</v>
      </c>
      <c r="C2075">
        <v>6.3</v>
      </c>
      <c r="D2075">
        <v>2510.79</v>
      </c>
    </row>
    <row r="2076" spans="1:4" x14ac:dyDescent="0.3">
      <c r="A2076">
        <v>18</v>
      </c>
      <c r="B2076">
        <v>29.98</v>
      </c>
      <c r="C2076">
        <v>6.03</v>
      </c>
      <c r="D2076">
        <v>2500.9299999999998</v>
      </c>
    </row>
    <row r="2077" spans="1:4" x14ac:dyDescent="0.3">
      <c r="A2077">
        <v>27</v>
      </c>
      <c r="B2077">
        <v>33.659999999999997</v>
      </c>
      <c r="C2077">
        <v>4.2</v>
      </c>
      <c r="D2077">
        <v>2498.41</v>
      </c>
    </row>
    <row r="2078" spans="1:4" x14ac:dyDescent="0.3">
      <c r="A2078">
        <v>27</v>
      </c>
      <c r="B2078">
        <v>32.67</v>
      </c>
      <c r="C2078">
        <v>5.61</v>
      </c>
      <c r="D2078">
        <v>2497.04</v>
      </c>
    </row>
    <row r="2079" spans="1:4" x14ac:dyDescent="0.3">
      <c r="A2079">
        <v>27</v>
      </c>
      <c r="B2079">
        <v>30.5</v>
      </c>
      <c r="C2079">
        <v>5.88</v>
      </c>
      <c r="D2079">
        <v>2494.02</v>
      </c>
    </row>
    <row r="2080" spans="1:4" x14ac:dyDescent="0.3">
      <c r="A2080">
        <v>27</v>
      </c>
      <c r="B2080">
        <v>23.1</v>
      </c>
      <c r="C2080">
        <v>5.92</v>
      </c>
      <c r="D2080">
        <v>2483.7399999999998</v>
      </c>
    </row>
    <row r="2081" spans="1:4" x14ac:dyDescent="0.3">
      <c r="A2081">
        <v>24</v>
      </c>
      <c r="B2081">
        <v>39.49</v>
      </c>
      <c r="C2081">
        <v>4.8099999999999996</v>
      </c>
      <c r="D2081">
        <v>2480.98</v>
      </c>
    </row>
    <row r="2082" spans="1:4" x14ac:dyDescent="0.3">
      <c r="A2082">
        <v>24</v>
      </c>
      <c r="B2082">
        <v>33.99</v>
      </c>
      <c r="C2082">
        <v>4.55</v>
      </c>
      <c r="D2082">
        <v>2473.33</v>
      </c>
    </row>
    <row r="2083" spans="1:4" x14ac:dyDescent="0.3">
      <c r="A2083">
        <v>24</v>
      </c>
      <c r="B2083">
        <v>27.72</v>
      </c>
      <c r="C2083">
        <v>6.43</v>
      </c>
      <c r="D2083">
        <v>2464.62</v>
      </c>
    </row>
    <row r="2084" spans="1:4" x14ac:dyDescent="0.3">
      <c r="A2084">
        <v>20</v>
      </c>
      <c r="B2084">
        <v>30.59</v>
      </c>
      <c r="C2084">
        <v>11.62</v>
      </c>
      <c r="D2084">
        <v>2459.7199999999998</v>
      </c>
    </row>
    <row r="2085" spans="1:4" x14ac:dyDescent="0.3">
      <c r="A2085">
        <v>24</v>
      </c>
      <c r="B2085">
        <v>22.6</v>
      </c>
      <c r="C2085">
        <v>6.04</v>
      </c>
      <c r="D2085">
        <v>2457.5</v>
      </c>
    </row>
    <row r="2086" spans="1:4" x14ac:dyDescent="0.3">
      <c r="A2086">
        <v>20</v>
      </c>
      <c r="B2086">
        <v>28.785</v>
      </c>
      <c r="C2086">
        <v>8.82</v>
      </c>
      <c r="D2086">
        <v>2457.21</v>
      </c>
    </row>
    <row r="2087" spans="1:4" x14ac:dyDescent="0.3">
      <c r="A2087">
        <v>23</v>
      </c>
      <c r="B2087">
        <v>50.38</v>
      </c>
      <c r="C2087">
        <v>5.8</v>
      </c>
      <c r="D2087">
        <v>2438.06</v>
      </c>
    </row>
    <row r="2088" spans="1:4" x14ac:dyDescent="0.3">
      <c r="A2088">
        <v>23</v>
      </c>
      <c r="B2088">
        <v>35.200000000000003</v>
      </c>
      <c r="C2088">
        <v>4.28</v>
      </c>
      <c r="D2088">
        <v>2416.96</v>
      </c>
    </row>
    <row r="2089" spans="1:4" x14ac:dyDescent="0.3">
      <c r="A2089">
        <v>22</v>
      </c>
      <c r="B2089">
        <v>35.72</v>
      </c>
      <c r="C2089">
        <v>5.5</v>
      </c>
      <c r="D2089">
        <v>2404.73</v>
      </c>
    </row>
    <row r="2090" spans="1:4" x14ac:dyDescent="0.3">
      <c r="A2090">
        <v>23</v>
      </c>
      <c r="B2090">
        <v>24.51</v>
      </c>
      <c r="C2090">
        <v>4.6900000000000004</v>
      </c>
      <c r="D2090">
        <v>2396.1</v>
      </c>
    </row>
    <row r="2091" spans="1:4" x14ac:dyDescent="0.3">
      <c r="A2091">
        <v>23</v>
      </c>
      <c r="B2091">
        <v>23.844999999999999</v>
      </c>
      <c r="C2091">
        <v>4.43</v>
      </c>
      <c r="D2091">
        <v>2395.17</v>
      </c>
    </row>
    <row r="2092" spans="1:4" x14ac:dyDescent="0.3">
      <c r="A2092">
        <v>34</v>
      </c>
      <c r="B2092">
        <v>15.68</v>
      </c>
      <c r="C2092">
        <v>6.16</v>
      </c>
      <c r="D2092">
        <v>2373.3000000000002</v>
      </c>
    </row>
    <row r="2093" spans="1:4" x14ac:dyDescent="0.3">
      <c r="A2093">
        <v>20</v>
      </c>
      <c r="B2093">
        <v>32.395000000000003</v>
      </c>
      <c r="C2093">
        <v>6.66</v>
      </c>
      <c r="D2093">
        <v>2362.23</v>
      </c>
    </row>
    <row r="2094" spans="1:4" x14ac:dyDescent="0.3">
      <c r="A2094">
        <v>24</v>
      </c>
      <c r="B2094">
        <v>23.655000000000001</v>
      </c>
      <c r="C2094">
        <v>5.92</v>
      </c>
      <c r="D2094">
        <v>2352.9699999999998</v>
      </c>
    </row>
    <row r="2095" spans="1:4" x14ac:dyDescent="0.3">
      <c r="A2095">
        <v>19</v>
      </c>
      <c r="B2095">
        <v>28.4</v>
      </c>
      <c r="C2095">
        <v>5.97</v>
      </c>
      <c r="D2095">
        <v>2331.52</v>
      </c>
    </row>
    <row r="2096" spans="1:4" x14ac:dyDescent="0.3">
      <c r="A2096">
        <v>26</v>
      </c>
      <c r="B2096">
        <v>35.42</v>
      </c>
      <c r="C2096">
        <v>4.6399999999999997</v>
      </c>
      <c r="D2096">
        <v>2322.62</v>
      </c>
    </row>
    <row r="2097" spans="1:4" x14ac:dyDescent="0.3">
      <c r="A2097">
        <v>18</v>
      </c>
      <c r="B2097">
        <v>26.18</v>
      </c>
      <c r="C2097">
        <v>6.12</v>
      </c>
      <c r="D2097">
        <v>2304</v>
      </c>
    </row>
    <row r="2098" spans="1:4" x14ac:dyDescent="0.3">
      <c r="A2098">
        <v>26</v>
      </c>
      <c r="B2098">
        <v>20.8</v>
      </c>
      <c r="C2098">
        <v>4.87</v>
      </c>
      <c r="D2098">
        <v>2302.3000000000002</v>
      </c>
    </row>
    <row r="2099" spans="1:4" x14ac:dyDescent="0.3">
      <c r="A2099">
        <v>33</v>
      </c>
      <c r="B2099">
        <v>15.82</v>
      </c>
      <c r="C2099">
        <v>4.5999999999999996</v>
      </c>
      <c r="D2099">
        <v>2295.2399999999998</v>
      </c>
    </row>
    <row r="2100" spans="1:4" x14ac:dyDescent="0.3">
      <c r="A2100">
        <v>31</v>
      </c>
      <c r="B2100">
        <v>17.670000000000002</v>
      </c>
      <c r="C2100">
        <v>4.78</v>
      </c>
      <c r="D2100">
        <v>2277.7199999999998</v>
      </c>
    </row>
    <row r="2101" spans="1:4" x14ac:dyDescent="0.3">
      <c r="A2101">
        <v>20</v>
      </c>
      <c r="B2101">
        <v>31.92</v>
      </c>
      <c r="C2101">
        <v>11.05</v>
      </c>
      <c r="D2101">
        <v>2261.5700000000002</v>
      </c>
    </row>
    <row r="2102" spans="1:4" x14ac:dyDescent="0.3">
      <c r="A2102">
        <v>20</v>
      </c>
      <c r="B2102">
        <v>28.975000000000001</v>
      </c>
      <c r="C2102">
        <v>7.62</v>
      </c>
      <c r="D2102">
        <v>2257.48</v>
      </c>
    </row>
    <row r="2103" spans="1:4" x14ac:dyDescent="0.3">
      <c r="A2103">
        <v>22</v>
      </c>
      <c r="B2103">
        <v>31.73</v>
      </c>
      <c r="C2103">
        <v>4.78</v>
      </c>
      <c r="D2103">
        <v>2254.8000000000002</v>
      </c>
    </row>
    <row r="2104" spans="1:4" x14ac:dyDescent="0.3">
      <c r="A2104">
        <v>22</v>
      </c>
      <c r="B2104">
        <v>28.88</v>
      </c>
      <c r="C2104">
        <v>6.09</v>
      </c>
      <c r="D2104">
        <v>2250.84</v>
      </c>
    </row>
    <row r="2105" spans="1:4" x14ac:dyDescent="0.3">
      <c r="A2105">
        <v>19</v>
      </c>
      <c r="B2105">
        <v>25.555</v>
      </c>
      <c r="C2105">
        <v>5.1100000000000003</v>
      </c>
      <c r="D2105">
        <v>2221.56</v>
      </c>
    </row>
    <row r="2106" spans="1:4" x14ac:dyDescent="0.3">
      <c r="A2106">
        <v>18</v>
      </c>
      <c r="B2106">
        <v>37.29</v>
      </c>
      <c r="C2106">
        <v>4.46</v>
      </c>
      <c r="D2106">
        <v>2219.4499999999998</v>
      </c>
    </row>
    <row r="2107" spans="1:4" x14ac:dyDescent="0.3">
      <c r="A2107">
        <v>18</v>
      </c>
      <c r="B2107">
        <v>40.28</v>
      </c>
      <c r="C2107">
        <v>6.11</v>
      </c>
      <c r="D2107">
        <v>2217.6</v>
      </c>
    </row>
    <row r="2108" spans="1:4" x14ac:dyDescent="0.3">
      <c r="A2108">
        <v>18</v>
      </c>
      <c r="B2108">
        <v>40.185000000000002</v>
      </c>
      <c r="C2108">
        <v>4.66</v>
      </c>
      <c r="D2108">
        <v>2217.4699999999998</v>
      </c>
    </row>
    <row r="2109" spans="1:4" x14ac:dyDescent="0.3">
      <c r="A2109">
        <v>28</v>
      </c>
      <c r="B2109">
        <v>23.57</v>
      </c>
      <c r="C2109">
        <v>6.14</v>
      </c>
      <c r="D2109">
        <v>2213.21</v>
      </c>
    </row>
    <row r="2110" spans="1:4" x14ac:dyDescent="0.3">
      <c r="A2110">
        <v>18</v>
      </c>
      <c r="B2110">
        <v>35.625</v>
      </c>
      <c r="C2110">
        <v>6.21</v>
      </c>
      <c r="D2110">
        <v>2211.13</v>
      </c>
    </row>
    <row r="2111" spans="1:4" x14ac:dyDescent="0.3">
      <c r="A2111">
        <v>18</v>
      </c>
      <c r="B2111">
        <v>33.155000000000001</v>
      </c>
      <c r="C2111">
        <v>4.5999999999999996</v>
      </c>
      <c r="D2111">
        <v>2207.6999999999998</v>
      </c>
    </row>
    <row r="2112" spans="1:4" x14ac:dyDescent="0.3">
      <c r="A2112">
        <v>18</v>
      </c>
      <c r="B2112">
        <v>31.92</v>
      </c>
      <c r="C2112">
        <v>5.04</v>
      </c>
      <c r="D2112">
        <v>2205.98</v>
      </c>
    </row>
    <row r="2113" spans="1:4" x14ac:dyDescent="0.3">
      <c r="A2113">
        <v>18</v>
      </c>
      <c r="B2113">
        <v>30.305</v>
      </c>
      <c r="C2113">
        <v>5.08</v>
      </c>
      <c r="D2113">
        <v>2203.7399999999998</v>
      </c>
    </row>
    <row r="2114" spans="1:4" x14ac:dyDescent="0.3">
      <c r="A2114">
        <v>18</v>
      </c>
      <c r="B2114">
        <v>30.114999999999998</v>
      </c>
      <c r="C2114">
        <v>4.38</v>
      </c>
      <c r="D2114">
        <v>2203.4699999999998</v>
      </c>
    </row>
    <row r="2115" spans="1:4" x14ac:dyDescent="0.3">
      <c r="A2115">
        <v>18</v>
      </c>
      <c r="B2115">
        <v>24.09</v>
      </c>
      <c r="C2115">
        <v>4.79</v>
      </c>
      <c r="D2115">
        <v>2201.1</v>
      </c>
    </row>
    <row r="2116" spans="1:4" x14ac:dyDescent="0.3">
      <c r="A2116">
        <v>18</v>
      </c>
      <c r="B2116">
        <v>28.215</v>
      </c>
      <c r="C2116">
        <v>4.21</v>
      </c>
      <c r="D2116">
        <v>2200.83</v>
      </c>
    </row>
    <row r="2117" spans="1:4" x14ac:dyDescent="0.3">
      <c r="A2117">
        <v>18</v>
      </c>
      <c r="B2117">
        <v>26.315000000000001</v>
      </c>
      <c r="C2117">
        <v>5.47</v>
      </c>
      <c r="D2117">
        <v>2198.19</v>
      </c>
    </row>
    <row r="2118" spans="1:4" x14ac:dyDescent="0.3">
      <c r="A2118">
        <v>18</v>
      </c>
      <c r="B2118">
        <v>25.08</v>
      </c>
      <c r="C2118">
        <v>5.09</v>
      </c>
      <c r="D2118">
        <v>2196.4699999999998</v>
      </c>
    </row>
    <row r="2119" spans="1:4" x14ac:dyDescent="0.3">
      <c r="A2119">
        <v>31</v>
      </c>
      <c r="B2119">
        <v>15.41</v>
      </c>
      <c r="C2119">
        <v>5.08</v>
      </c>
      <c r="D2119">
        <v>2193.1999999999998</v>
      </c>
    </row>
    <row r="2120" spans="1:4" x14ac:dyDescent="0.3">
      <c r="A2120">
        <v>28</v>
      </c>
      <c r="B2120">
        <v>23.83</v>
      </c>
      <c r="C2120">
        <v>5.68</v>
      </c>
      <c r="D2120">
        <v>2170.08</v>
      </c>
    </row>
    <row r="2121" spans="1:4" x14ac:dyDescent="0.3">
      <c r="A2121">
        <v>22</v>
      </c>
      <c r="B2121">
        <v>36</v>
      </c>
      <c r="C2121">
        <v>4.66</v>
      </c>
      <c r="D2121">
        <v>2166.73</v>
      </c>
    </row>
    <row r="2122" spans="1:4" x14ac:dyDescent="0.3">
      <c r="A2122">
        <v>22</v>
      </c>
      <c r="B2122">
        <v>28.82</v>
      </c>
      <c r="C2122">
        <v>5.59</v>
      </c>
      <c r="D2122">
        <v>2156.75</v>
      </c>
    </row>
    <row r="2123" spans="1:4" x14ac:dyDescent="0.3">
      <c r="A2123">
        <v>22</v>
      </c>
      <c r="B2123">
        <v>28.05</v>
      </c>
      <c r="C2123">
        <v>6.2</v>
      </c>
      <c r="D2123">
        <v>2155.6799999999998</v>
      </c>
    </row>
    <row r="2124" spans="1:4" x14ac:dyDescent="0.3">
      <c r="A2124">
        <v>22</v>
      </c>
      <c r="B2124">
        <v>27.1</v>
      </c>
      <c r="C2124">
        <v>4.45</v>
      </c>
      <c r="D2124">
        <v>2154.36</v>
      </c>
    </row>
    <row r="2125" spans="1:4" x14ac:dyDescent="0.3">
      <c r="A2125">
        <v>22</v>
      </c>
      <c r="B2125">
        <v>24.3</v>
      </c>
      <c r="C2125">
        <v>6.1</v>
      </c>
      <c r="D2125">
        <v>2150.4699999999998</v>
      </c>
    </row>
    <row r="2126" spans="1:4" x14ac:dyDescent="0.3">
      <c r="A2126">
        <v>18</v>
      </c>
      <c r="B2126">
        <v>30.72</v>
      </c>
      <c r="C2126">
        <v>6.06</v>
      </c>
      <c r="D2126">
        <v>2144.85</v>
      </c>
    </row>
    <row r="2127" spans="1:4" x14ac:dyDescent="0.3">
      <c r="A2127">
        <v>19</v>
      </c>
      <c r="B2127">
        <v>37.43</v>
      </c>
      <c r="C2127">
        <v>4.5599999999999996</v>
      </c>
      <c r="D2127">
        <v>2138.0700000000002</v>
      </c>
    </row>
    <row r="2128" spans="1:4" x14ac:dyDescent="0.3">
      <c r="A2128">
        <v>25</v>
      </c>
      <c r="B2128">
        <v>25.74</v>
      </c>
      <c r="C2128">
        <v>6.41</v>
      </c>
      <c r="D2128">
        <v>2137.65</v>
      </c>
    </row>
    <row r="2129" spans="1:4" x14ac:dyDescent="0.3">
      <c r="A2129">
        <v>19</v>
      </c>
      <c r="B2129">
        <v>36.575000000000003</v>
      </c>
      <c r="C2129">
        <v>5.57</v>
      </c>
      <c r="D2129">
        <v>2136.88</v>
      </c>
    </row>
    <row r="2130" spans="1:4" x14ac:dyDescent="0.3">
      <c r="A2130">
        <v>19</v>
      </c>
      <c r="B2130">
        <v>35.15</v>
      </c>
      <c r="C2130">
        <v>5.47</v>
      </c>
      <c r="D2130">
        <v>2134.9</v>
      </c>
    </row>
    <row r="2131" spans="1:4" x14ac:dyDescent="0.3">
      <c r="A2131">
        <v>19</v>
      </c>
      <c r="B2131">
        <v>32.11</v>
      </c>
      <c r="C2131">
        <v>4.43</v>
      </c>
      <c r="D2131">
        <v>2130.6799999999998</v>
      </c>
    </row>
    <row r="2132" spans="1:4" x14ac:dyDescent="0.3">
      <c r="A2132">
        <v>19</v>
      </c>
      <c r="B2132">
        <v>30.495000000000001</v>
      </c>
      <c r="C2132">
        <v>4.95</v>
      </c>
      <c r="D2132">
        <v>2128.4299999999998</v>
      </c>
    </row>
    <row r="2133" spans="1:4" x14ac:dyDescent="0.3">
      <c r="A2133">
        <v>18</v>
      </c>
      <c r="B2133">
        <v>29.24</v>
      </c>
      <c r="C2133">
        <v>4.04</v>
      </c>
      <c r="D2133">
        <v>2118.61</v>
      </c>
    </row>
    <row r="2134" spans="1:4" x14ac:dyDescent="0.3">
      <c r="A2134">
        <v>19</v>
      </c>
      <c r="B2134">
        <v>22.515000000000001</v>
      </c>
      <c r="C2134">
        <v>5.93</v>
      </c>
      <c r="D2134">
        <v>2117.34</v>
      </c>
    </row>
    <row r="2135" spans="1:4" x14ac:dyDescent="0.3">
      <c r="A2135">
        <v>33</v>
      </c>
      <c r="B2135">
        <v>15.65</v>
      </c>
      <c r="C2135">
        <v>4.2300000000000004</v>
      </c>
      <c r="D2135">
        <v>2106.2600000000002</v>
      </c>
    </row>
    <row r="2136" spans="1:4" x14ac:dyDescent="0.3">
      <c r="A2136">
        <v>21</v>
      </c>
      <c r="B2136">
        <v>27.36</v>
      </c>
      <c r="C2136">
        <v>5.59</v>
      </c>
      <c r="D2136">
        <v>2104.11</v>
      </c>
    </row>
    <row r="2137" spans="1:4" x14ac:dyDescent="0.3">
      <c r="A2137">
        <v>21</v>
      </c>
      <c r="B2137">
        <v>22.3</v>
      </c>
      <c r="C2137">
        <v>4.8899999999999997</v>
      </c>
      <c r="D2137">
        <v>2103.08</v>
      </c>
    </row>
    <row r="2138" spans="1:4" x14ac:dyDescent="0.3">
      <c r="A2138">
        <v>21</v>
      </c>
      <c r="B2138">
        <v>26.03</v>
      </c>
      <c r="C2138">
        <v>5.81</v>
      </c>
      <c r="D2138">
        <v>2102.2600000000002</v>
      </c>
    </row>
    <row r="2139" spans="1:4" x14ac:dyDescent="0.3">
      <c r="A2139">
        <v>18</v>
      </c>
      <c r="B2139">
        <v>27.74</v>
      </c>
      <c r="C2139">
        <v>4.29</v>
      </c>
      <c r="D2139">
        <v>2094.1</v>
      </c>
    </row>
    <row r="2140" spans="1:4" x14ac:dyDescent="0.3">
      <c r="A2140">
        <v>22</v>
      </c>
      <c r="B2140">
        <v>32.11</v>
      </c>
      <c r="C2140">
        <v>4.03</v>
      </c>
      <c r="D2140">
        <v>2055.3200000000002</v>
      </c>
    </row>
    <row r="2141" spans="1:4" x14ac:dyDescent="0.3">
      <c r="A2141">
        <v>22</v>
      </c>
      <c r="B2141">
        <v>25.175000000000001</v>
      </c>
      <c r="C2141">
        <v>6.29</v>
      </c>
      <c r="D2141">
        <v>2045.69</v>
      </c>
    </row>
    <row r="2142" spans="1:4" x14ac:dyDescent="0.3">
      <c r="A2142">
        <v>21</v>
      </c>
      <c r="B2142">
        <v>39.49</v>
      </c>
      <c r="C2142">
        <v>4.4800000000000004</v>
      </c>
      <c r="D2142">
        <v>2026.97</v>
      </c>
    </row>
    <row r="2143" spans="1:4" x14ac:dyDescent="0.3">
      <c r="A2143">
        <v>21</v>
      </c>
      <c r="B2143">
        <v>34.869999999999997</v>
      </c>
      <c r="C2143">
        <v>5.51</v>
      </c>
      <c r="D2143">
        <v>2020.55</v>
      </c>
    </row>
    <row r="2144" spans="1:4" x14ac:dyDescent="0.3">
      <c r="A2144">
        <v>21</v>
      </c>
      <c r="B2144">
        <v>34.6</v>
      </c>
      <c r="C2144">
        <v>4.5</v>
      </c>
      <c r="D2144">
        <v>2020.18</v>
      </c>
    </row>
    <row r="2145" spans="1:4" x14ac:dyDescent="0.3">
      <c r="A2145">
        <v>21</v>
      </c>
      <c r="B2145">
        <v>25.8</v>
      </c>
      <c r="C2145">
        <v>6.29</v>
      </c>
      <c r="D2145">
        <v>2007.95</v>
      </c>
    </row>
    <row r="2146" spans="1:4" x14ac:dyDescent="0.3">
      <c r="A2146">
        <v>24</v>
      </c>
      <c r="B2146">
        <v>35.86</v>
      </c>
      <c r="C2146">
        <v>4.33</v>
      </c>
      <c r="D2146">
        <v>1986.93</v>
      </c>
    </row>
    <row r="2147" spans="1:4" x14ac:dyDescent="0.3">
      <c r="A2147">
        <v>20</v>
      </c>
      <c r="B2147">
        <v>40.47</v>
      </c>
      <c r="C2147">
        <v>11.15</v>
      </c>
      <c r="D2147">
        <v>1984.45</v>
      </c>
    </row>
    <row r="2148" spans="1:4" x14ac:dyDescent="0.3">
      <c r="A2148">
        <v>24</v>
      </c>
      <c r="B2148">
        <v>32.01</v>
      </c>
      <c r="C2148">
        <v>6.45</v>
      </c>
      <c r="D2148">
        <v>1981.58</v>
      </c>
    </row>
    <row r="2149" spans="1:4" x14ac:dyDescent="0.3">
      <c r="A2149">
        <v>20</v>
      </c>
      <c r="B2149">
        <v>33</v>
      </c>
      <c r="C2149">
        <v>9.27</v>
      </c>
      <c r="D2149">
        <v>1980.07</v>
      </c>
    </row>
    <row r="2150" spans="1:4" x14ac:dyDescent="0.3">
      <c r="A2150">
        <v>24</v>
      </c>
      <c r="B2150">
        <v>29.3</v>
      </c>
      <c r="C2150">
        <v>6.15</v>
      </c>
      <c r="D2150">
        <v>1977.82</v>
      </c>
    </row>
    <row r="2151" spans="1:4" x14ac:dyDescent="0.3">
      <c r="A2151">
        <v>24</v>
      </c>
      <c r="B2151">
        <v>25.8</v>
      </c>
      <c r="C2151">
        <v>4.13</v>
      </c>
      <c r="D2151">
        <v>1972.95</v>
      </c>
    </row>
    <row r="2152" spans="1:4" x14ac:dyDescent="0.3">
      <c r="A2152">
        <v>24</v>
      </c>
      <c r="B2152">
        <v>23.4</v>
      </c>
      <c r="C2152">
        <v>4.24</v>
      </c>
      <c r="D2152">
        <v>1969.61</v>
      </c>
    </row>
    <row r="2153" spans="1:4" x14ac:dyDescent="0.3">
      <c r="A2153">
        <v>20</v>
      </c>
      <c r="B2153">
        <v>27.93</v>
      </c>
      <c r="C2153">
        <v>9.8800000000000008</v>
      </c>
      <c r="D2153">
        <v>1967.02</v>
      </c>
    </row>
    <row r="2154" spans="1:4" x14ac:dyDescent="0.3">
      <c r="A2154">
        <v>20</v>
      </c>
      <c r="B2154">
        <v>22</v>
      </c>
      <c r="C2154">
        <v>9.5</v>
      </c>
      <c r="D2154">
        <v>1964.78</v>
      </c>
    </row>
    <row r="2155" spans="1:4" x14ac:dyDescent="0.3">
      <c r="A2155">
        <v>21</v>
      </c>
      <c r="B2155">
        <v>36.86</v>
      </c>
      <c r="C2155">
        <v>4.97</v>
      </c>
      <c r="D2155">
        <v>1917.32</v>
      </c>
    </row>
    <row r="2156" spans="1:4" x14ac:dyDescent="0.3">
      <c r="A2156">
        <v>21</v>
      </c>
      <c r="B2156">
        <v>31.254999999999999</v>
      </c>
      <c r="C2156">
        <v>5.49</v>
      </c>
      <c r="D2156">
        <v>1909.53</v>
      </c>
    </row>
    <row r="2157" spans="1:4" x14ac:dyDescent="0.3">
      <c r="A2157">
        <v>28</v>
      </c>
      <c r="B2157">
        <v>23.06</v>
      </c>
      <c r="C2157">
        <v>4.47</v>
      </c>
      <c r="D2157">
        <v>1908.9</v>
      </c>
    </row>
    <row r="2158" spans="1:4" x14ac:dyDescent="0.3">
      <c r="A2158">
        <v>21</v>
      </c>
      <c r="B2158">
        <v>28.975000000000001</v>
      </c>
      <c r="C2158">
        <v>4.34</v>
      </c>
      <c r="D2158">
        <v>1906.36</v>
      </c>
    </row>
    <row r="2159" spans="1:4" x14ac:dyDescent="0.3">
      <c r="A2159">
        <v>20</v>
      </c>
      <c r="B2159">
        <v>33.299999999999997</v>
      </c>
      <c r="C2159">
        <v>9.49</v>
      </c>
      <c r="D2159">
        <v>1880.49</v>
      </c>
    </row>
    <row r="2160" spans="1:4" x14ac:dyDescent="0.3">
      <c r="A2160">
        <v>20</v>
      </c>
      <c r="B2160">
        <v>33</v>
      </c>
      <c r="C2160">
        <v>10.16</v>
      </c>
      <c r="D2160">
        <v>1880.07</v>
      </c>
    </row>
    <row r="2161" spans="1:4" x14ac:dyDescent="0.3">
      <c r="A2161">
        <v>20</v>
      </c>
      <c r="B2161">
        <v>31.46</v>
      </c>
      <c r="C2161">
        <v>11.19</v>
      </c>
      <c r="D2161">
        <v>1877.93</v>
      </c>
    </row>
    <row r="2162" spans="1:4" x14ac:dyDescent="0.3">
      <c r="A2162">
        <v>20</v>
      </c>
      <c r="B2162">
        <v>29.6</v>
      </c>
      <c r="C2162">
        <v>11.03</v>
      </c>
      <c r="D2162">
        <v>1875.34</v>
      </c>
    </row>
    <row r="2163" spans="1:4" x14ac:dyDescent="0.3">
      <c r="A2163">
        <v>26</v>
      </c>
      <c r="B2163">
        <v>22.05</v>
      </c>
      <c r="C2163">
        <v>4.43</v>
      </c>
      <c r="D2163">
        <v>1865.98</v>
      </c>
    </row>
    <row r="2164" spans="1:4" x14ac:dyDescent="0.3">
      <c r="A2164">
        <v>18</v>
      </c>
      <c r="B2164">
        <v>27.06</v>
      </c>
      <c r="C2164">
        <v>6.14</v>
      </c>
      <c r="D2164">
        <v>1863.45</v>
      </c>
    </row>
    <row r="2165" spans="1:4" x14ac:dyDescent="0.3">
      <c r="A2165">
        <v>28</v>
      </c>
      <c r="B2165">
        <v>20.49</v>
      </c>
      <c r="C2165">
        <v>4.87</v>
      </c>
      <c r="D2165">
        <v>1850.55</v>
      </c>
    </row>
    <row r="2166" spans="1:4" x14ac:dyDescent="0.3">
      <c r="A2166">
        <v>19</v>
      </c>
      <c r="B2166">
        <v>28.4</v>
      </c>
      <c r="C2166">
        <v>4.3</v>
      </c>
      <c r="D2166">
        <v>1842.52</v>
      </c>
    </row>
    <row r="2167" spans="1:4" x14ac:dyDescent="0.3">
      <c r="A2167">
        <v>23</v>
      </c>
      <c r="B2167">
        <v>41.91</v>
      </c>
      <c r="C2167">
        <v>6.19</v>
      </c>
      <c r="D2167">
        <v>1837.28</v>
      </c>
    </row>
    <row r="2168" spans="1:4" x14ac:dyDescent="0.3">
      <c r="A2168">
        <v>19</v>
      </c>
      <c r="B2168">
        <v>24.6</v>
      </c>
      <c r="C2168">
        <v>6.19</v>
      </c>
      <c r="D2168">
        <v>1837.24</v>
      </c>
    </row>
    <row r="2169" spans="1:4" x14ac:dyDescent="0.3">
      <c r="A2169">
        <v>19</v>
      </c>
      <c r="B2169">
        <v>20.9</v>
      </c>
      <c r="C2169">
        <v>5.12</v>
      </c>
      <c r="D2169">
        <v>1832.09</v>
      </c>
    </row>
    <row r="2170" spans="1:4" x14ac:dyDescent="0.3">
      <c r="A2170">
        <v>23</v>
      </c>
      <c r="B2170">
        <v>34.4</v>
      </c>
      <c r="C2170">
        <v>4.04</v>
      </c>
      <c r="D2170">
        <v>1826.84</v>
      </c>
    </row>
    <row r="2171" spans="1:4" x14ac:dyDescent="0.3">
      <c r="A2171">
        <v>23</v>
      </c>
      <c r="B2171">
        <v>32.56</v>
      </c>
      <c r="C2171">
        <v>5.36</v>
      </c>
      <c r="D2171">
        <v>1824.29</v>
      </c>
    </row>
    <row r="2172" spans="1:4" x14ac:dyDescent="0.3">
      <c r="A2172">
        <v>18</v>
      </c>
      <c r="B2172">
        <v>27.98</v>
      </c>
      <c r="C2172">
        <v>4.38</v>
      </c>
      <c r="D2172">
        <v>1822.54</v>
      </c>
    </row>
    <row r="2173" spans="1:4" x14ac:dyDescent="0.3">
      <c r="A2173">
        <v>23</v>
      </c>
      <c r="B2173">
        <v>26.51</v>
      </c>
      <c r="C2173">
        <v>4.58</v>
      </c>
      <c r="D2173">
        <v>1815.88</v>
      </c>
    </row>
    <row r="2174" spans="1:4" x14ac:dyDescent="0.3">
      <c r="A2174">
        <v>20</v>
      </c>
      <c r="B2174">
        <v>29.734999999999999</v>
      </c>
      <c r="C2174">
        <v>11.92</v>
      </c>
      <c r="D2174">
        <v>1769.53</v>
      </c>
    </row>
    <row r="2175" spans="1:4" x14ac:dyDescent="0.3">
      <c r="A2175">
        <v>19</v>
      </c>
      <c r="B2175">
        <v>40.5</v>
      </c>
      <c r="C2175">
        <v>5.4</v>
      </c>
      <c r="D2175">
        <v>1759.34</v>
      </c>
    </row>
    <row r="2176" spans="1:4" x14ac:dyDescent="0.3">
      <c r="A2176">
        <v>24</v>
      </c>
      <c r="B2176">
        <v>25.64</v>
      </c>
      <c r="C2176">
        <v>4.76</v>
      </c>
      <c r="D2176">
        <v>1756.6</v>
      </c>
    </row>
    <row r="2177" spans="1:4" x14ac:dyDescent="0.3">
      <c r="A2177">
        <v>19</v>
      </c>
      <c r="B2177">
        <v>32.9</v>
      </c>
      <c r="C2177">
        <v>4.78</v>
      </c>
      <c r="D2177">
        <v>1748.77</v>
      </c>
    </row>
    <row r="2178" spans="1:4" x14ac:dyDescent="0.3">
      <c r="A2178">
        <v>19</v>
      </c>
      <c r="B2178">
        <v>29.8</v>
      </c>
      <c r="C2178">
        <v>4.26</v>
      </c>
      <c r="D2178">
        <v>1744.47</v>
      </c>
    </row>
    <row r="2179" spans="1:4" x14ac:dyDescent="0.3">
      <c r="A2179">
        <v>19</v>
      </c>
      <c r="B2179">
        <v>28.9</v>
      </c>
      <c r="C2179">
        <v>5.85</v>
      </c>
      <c r="D2179">
        <v>1743.21</v>
      </c>
    </row>
    <row r="2180" spans="1:4" x14ac:dyDescent="0.3">
      <c r="A2180">
        <v>19</v>
      </c>
      <c r="B2180">
        <v>24.7</v>
      </c>
      <c r="C2180">
        <v>5.32</v>
      </c>
      <c r="D2180">
        <v>1737.38</v>
      </c>
    </row>
    <row r="2181" spans="1:4" x14ac:dyDescent="0.3">
      <c r="A2181">
        <v>19</v>
      </c>
      <c r="B2181">
        <v>20.6</v>
      </c>
      <c r="C2181">
        <v>5.14</v>
      </c>
      <c r="D2181">
        <v>1731.68</v>
      </c>
    </row>
    <row r="2182" spans="1:4" x14ac:dyDescent="0.3">
      <c r="A2182">
        <v>19</v>
      </c>
      <c r="B2182">
        <v>18.600000000000001</v>
      </c>
      <c r="C2182">
        <v>5</v>
      </c>
      <c r="D2182">
        <v>1728.9</v>
      </c>
    </row>
    <row r="2183" spans="1:4" x14ac:dyDescent="0.3">
      <c r="A2183">
        <v>19</v>
      </c>
      <c r="B2183">
        <v>17.8</v>
      </c>
      <c r="C2183">
        <v>4.55</v>
      </c>
      <c r="D2183">
        <v>1727.79</v>
      </c>
    </row>
    <row r="2184" spans="1:4" x14ac:dyDescent="0.3">
      <c r="A2184">
        <v>18</v>
      </c>
      <c r="B2184">
        <v>35.200000000000003</v>
      </c>
      <c r="C2184">
        <v>5.97</v>
      </c>
      <c r="D2184">
        <v>1727.54</v>
      </c>
    </row>
    <row r="2185" spans="1:4" x14ac:dyDescent="0.3">
      <c r="A2185">
        <v>18</v>
      </c>
      <c r="B2185">
        <v>33.770000000000003</v>
      </c>
      <c r="C2185">
        <v>4.0199999999999996</v>
      </c>
      <c r="D2185">
        <v>1725.55</v>
      </c>
    </row>
    <row r="2186" spans="1:4" x14ac:dyDescent="0.3">
      <c r="A2186">
        <v>18</v>
      </c>
      <c r="B2186">
        <v>30.03</v>
      </c>
      <c r="C2186">
        <v>4.04</v>
      </c>
      <c r="D2186">
        <v>1720.35</v>
      </c>
    </row>
    <row r="2187" spans="1:4" x14ac:dyDescent="0.3">
      <c r="A2187">
        <v>18</v>
      </c>
      <c r="B2187">
        <v>29.37</v>
      </c>
      <c r="C2187">
        <v>5.54</v>
      </c>
      <c r="D2187">
        <v>1719.44</v>
      </c>
    </row>
    <row r="2188" spans="1:4" x14ac:dyDescent="0.3">
      <c r="A2188">
        <v>18</v>
      </c>
      <c r="B2188">
        <v>28.5</v>
      </c>
      <c r="C2188">
        <v>4.03</v>
      </c>
      <c r="D2188">
        <v>1712.23</v>
      </c>
    </row>
    <row r="2189" spans="1:4" x14ac:dyDescent="0.3">
      <c r="A2189">
        <v>18</v>
      </c>
      <c r="B2189">
        <v>23.32</v>
      </c>
      <c r="C2189">
        <v>5.62</v>
      </c>
      <c r="D2189">
        <v>1711.03</v>
      </c>
    </row>
    <row r="2190" spans="1:4" x14ac:dyDescent="0.3">
      <c r="A2190">
        <v>18</v>
      </c>
      <c r="B2190">
        <v>26.125</v>
      </c>
      <c r="C2190">
        <v>5.27</v>
      </c>
      <c r="D2190">
        <v>1708.93</v>
      </c>
    </row>
    <row r="2191" spans="1:4" x14ac:dyDescent="0.3">
      <c r="A2191">
        <v>18</v>
      </c>
      <c r="B2191">
        <v>25.46</v>
      </c>
      <c r="C2191">
        <v>5.18</v>
      </c>
      <c r="D2191">
        <v>1708</v>
      </c>
    </row>
    <row r="2192" spans="1:4" x14ac:dyDescent="0.3">
      <c r="A2192">
        <v>18</v>
      </c>
      <c r="B2192">
        <v>23.75</v>
      </c>
      <c r="C2192">
        <v>5.27</v>
      </c>
      <c r="D2192">
        <v>1705.62</v>
      </c>
    </row>
    <row r="2193" spans="1:4" x14ac:dyDescent="0.3">
      <c r="A2193">
        <v>18</v>
      </c>
      <c r="B2193">
        <v>23.085000000000001</v>
      </c>
      <c r="C2193">
        <v>5.62</v>
      </c>
      <c r="D2193">
        <v>1704.7</v>
      </c>
    </row>
    <row r="2194" spans="1:4" x14ac:dyDescent="0.3">
      <c r="A2194">
        <v>18</v>
      </c>
      <c r="B2194">
        <v>22.99</v>
      </c>
      <c r="C2194">
        <v>5.0599999999999996</v>
      </c>
      <c r="D2194">
        <v>1704.57</v>
      </c>
    </row>
    <row r="2195" spans="1:4" x14ac:dyDescent="0.3">
      <c r="A2195">
        <v>18</v>
      </c>
      <c r="B2195">
        <v>21.47</v>
      </c>
      <c r="C2195">
        <v>4.6900000000000004</v>
      </c>
      <c r="D2195">
        <v>1702.46</v>
      </c>
    </row>
    <row r="2196" spans="1:4" x14ac:dyDescent="0.3">
      <c r="A2196">
        <v>18</v>
      </c>
      <c r="B2196">
        <v>15.96</v>
      </c>
      <c r="C2196">
        <v>5.44</v>
      </c>
      <c r="D2196">
        <v>1694.8</v>
      </c>
    </row>
    <row r="2197" spans="1:4" x14ac:dyDescent="0.3">
      <c r="A2197">
        <v>22</v>
      </c>
      <c r="B2197">
        <v>39.5</v>
      </c>
      <c r="C2197">
        <v>5.05</v>
      </c>
      <c r="D2197">
        <v>1682.6</v>
      </c>
    </row>
    <row r="2198" spans="1:4" x14ac:dyDescent="0.3">
      <c r="A2198">
        <v>22</v>
      </c>
      <c r="B2198">
        <v>33.770000000000003</v>
      </c>
      <c r="C2198">
        <v>6</v>
      </c>
      <c r="D2198">
        <v>1674.63</v>
      </c>
    </row>
    <row r="2199" spans="1:4" x14ac:dyDescent="0.3">
      <c r="A2199">
        <v>22</v>
      </c>
      <c r="B2199">
        <v>26.84</v>
      </c>
      <c r="C2199">
        <v>5.99</v>
      </c>
      <c r="D2199">
        <v>1665</v>
      </c>
    </row>
    <row r="2200" spans="1:4" x14ac:dyDescent="0.3">
      <c r="A2200">
        <v>19</v>
      </c>
      <c r="B2200">
        <v>35.53</v>
      </c>
      <c r="C2200">
        <v>4.3600000000000003</v>
      </c>
      <c r="D2200">
        <v>1646.43</v>
      </c>
    </row>
    <row r="2201" spans="1:4" x14ac:dyDescent="0.3">
      <c r="A2201">
        <v>19</v>
      </c>
      <c r="B2201">
        <v>30.59</v>
      </c>
      <c r="C2201">
        <v>4.41</v>
      </c>
      <c r="D2201">
        <v>1639.56</v>
      </c>
    </row>
    <row r="2202" spans="1:4" x14ac:dyDescent="0.3">
      <c r="A2202">
        <v>19</v>
      </c>
      <c r="B2202">
        <v>30.59</v>
      </c>
      <c r="C2202">
        <v>4.17</v>
      </c>
      <c r="D2202">
        <v>1639.56</v>
      </c>
    </row>
    <row r="2203" spans="1:4" x14ac:dyDescent="0.3">
      <c r="A2203">
        <v>19</v>
      </c>
      <c r="B2203">
        <v>27.835000000000001</v>
      </c>
      <c r="C2203">
        <v>4.4400000000000004</v>
      </c>
      <c r="D2203">
        <v>1635.73</v>
      </c>
    </row>
    <row r="2204" spans="1:4" x14ac:dyDescent="0.3">
      <c r="A2204">
        <v>18</v>
      </c>
      <c r="B2204">
        <v>40.26</v>
      </c>
      <c r="C2204">
        <v>5.52</v>
      </c>
      <c r="D2204">
        <v>1634.57</v>
      </c>
    </row>
    <row r="2205" spans="1:4" x14ac:dyDescent="0.3">
      <c r="A2205">
        <v>18</v>
      </c>
      <c r="B2205">
        <v>39.82</v>
      </c>
      <c r="C2205">
        <v>6.01</v>
      </c>
      <c r="D2205">
        <v>1633.96</v>
      </c>
    </row>
    <row r="2206" spans="1:4" x14ac:dyDescent="0.3">
      <c r="A2206">
        <v>18</v>
      </c>
      <c r="B2206">
        <v>39.159999999999997</v>
      </c>
      <c r="C2206">
        <v>5.81</v>
      </c>
      <c r="D2206">
        <v>1633.04</v>
      </c>
    </row>
    <row r="2207" spans="1:4" x14ac:dyDescent="0.3">
      <c r="A2207">
        <v>19</v>
      </c>
      <c r="B2207">
        <v>25.555</v>
      </c>
      <c r="C2207">
        <v>4.37</v>
      </c>
      <c r="D2207">
        <v>1632.56</v>
      </c>
    </row>
    <row r="2208" spans="1:4" x14ac:dyDescent="0.3">
      <c r="A2208">
        <v>19</v>
      </c>
      <c r="B2208">
        <v>25.175000000000001</v>
      </c>
      <c r="C2208">
        <v>5.74</v>
      </c>
      <c r="D2208">
        <v>1632.04</v>
      </c>
    </row>
    <row r="2209" spans="1:4" x14ac:dyDescent="0.3">
      <c r="A2209">
        <v>18</v>
      </c>
      <c r="B2209">
        <v>38.28</v>
      </c>
      <c r="C2209">
        <v>5.39</v>
      </c>
      <c r="D2209">
        <v>1631.82</v>
      </c>
    </row>
    <row r="2210" spans="1:4" x14ac:dyDescent="0.3">
      <c r="A2210">
        <v>18</v>
      </c>
      <c r="B2210">
        <v>38.17</v>
      </c>
      <c r="C2210">
        <v>4.07</v>
      </c>
      <c r="D2210">
        <v>1631.67</v>
      </c>
    </row>
    <row r="2211" spans="1:4" x14ac:dyDescent="0.3">
      <c r="A2211">
        <v>18</v>
      </c>
      <c r="B2211">
        <v>36.85</v>
      </c>
      <c r="C2211">
        <v>5.49</v>
      </c>
      <c r="D2211">
        <v>1629.83</v>
      </c>
    </row>
    <row r="2212" spans="1:4" x14ac:dyDescent="0.3">
      <c r="A2212">
        <v>19</v>
      </c>
      <c r="B2212">
        <v>22.61</v>
      </c>
      <c r="C2212">
        <v>5.68</v>
      </c>
      <c r="D2212">
        <v>1628.47</v>
      </c>
    </row>
    <row r="2213" spans="1:4" x14ac:dyDescent="0.3">
      <c r="A2213">
        <v>19</v>
      </c>
      <c r="B2213">
        <v>21.754999999999999</v>
      </c>
      <c r="C2213">
        <v>6.09</v>
      </c>
      <c r="D2213">
        <v>1627.28</v>
      </c>
    </row>
    <row r="2214" spans="1:4" x14ac:dyDescent="0.3">
      <c r="A2214">
        <v>19</v>
      </c>
      <c r="B2214">
        <v>20.425000000000001</v>
      </c>
      <c r="C2214">
        <v>5.53</v>
      </c>
      <c r="D2214">
        <v>1625.43</v>
      </c>
    </row>
    <row r="2215" spans="1:4" x14ac:dyDescent="0.3">
      <c r="A2215">
        <v>18</v>
      </c>
      <c r="B2215">
        <v>31.35</v>
      </c>
      <c r="C2215">
        <v>4.28</v>
      </c>
      <c r="D2215">
        <v>1622.19</v>
      </c>
    </row>
    <row r="2216" spans="1:4" x14ac:dyDescent="0.3">
      <c r="A2216">
        <v>18</v>
      </c>
      <c r="B2216">
        <v>31.13</v>
      </c>
      <c r="C2216">
        <v>6.01</v>
      </c>
      <c r="D2216">
        <v>1621.88</v>
      </c>
    </row>
    <row r="2217" spans="1:4" x14ac:dyDescent="0.3">
      <c r="A2217">
        <v>19</v>
      </c>
      <c r="B2217">
        <v>17.48</v>
      </c>
      <c r="C2217">
        <v>4.59</v>
      </c>
      <c r="D2217">
        <v>1621.34</v>
      </c>
    </row>
    <row r="2218" spans="1:4" x14ac:dyDescent="0.3">
      <c r="A2218">
        <v>27</v>
      </c>
      <c r="B2218">
        <v>22.57</v>
      </c>
      <c r="C2218">
        <v>5.8</v>
      </c>
      <c r="D2218">
        <v>1617.16</v>
      </c>
    </row>
    <row r="2219" spans="1:4" x14ac:dyDescent="0.3">
      <c r="A2219">
        <v>18</v>
      </c>
      <c r="B2219">
        <v>26.73</v>
      </c>
      <c r="C2219">
        <v>5.08</v>
      </c>
      <c r="D2219">
        <v>1615.77</v>
      </c>
    </row>
    <row r="2220" spans="1:4" x14ac:dyDescent="0.3">
      <c r="A2220">
        <v>18</v>
      </c>
      <c r="B2220">
        <v>20.79</v>
      </c>
      <c r="C2220">
        <v>5.84</v>
      </c>
      <c r="D2220">
        <v>1607.51</v>
      </c>
    </row>
    <row r="2221" spans="1:4" x14ac:dyDescent="0.3">
      <c r="A2221">
        <v>30</v>
      </c>
      <c r="B2221">
        <v>20.149999999999999</v>
      </c>
      <c r="C2221">
        <v>4.1500000000000004</v>
      </c>
      <c r="D2221">
        <v>1566.88</v>
      </c>
    </row>
    <row r="2222" spans="1:4" x14ac:dyDescent="0.3">
      <c r="A2222">
        <v>21</v>
      </c>
      <c r="B2222">
        <v>36.85</v>
      </c>
      <c r="C2222">
        <v>4.3600000000000003</v>
      </c>
      <c r="D2222">
        <v>1534.3</v>
      </c>
    </row>
    <row r="2223" spans="1:4" x14ac:dyDescent="0.3">
      <c r="A2223">
        <v>22</v>
      </c>
      <c r="B2223">
        <v>35.53</v>
      </c>
      <c r="C2223">
        <v>4.55</v>
      </c>
      <c r="D2223">
        <v>1532.47</v>
      </c>
    </row>
    <row r="2224" spans="1:4" x14ac:dyDescent="0.3">
      <c r="A2224">
        <v>21</v>
      </c>
      <c r="B2224">
        <v>31.1</v>
      </c>
      <c r="C2224">
        <v>4.37</v>
      </c>
      <c r="D2224">
        <v>1526.31</v>
      </c>
    </row>
    <row r="2225" spans="1:4" x14ac:dyDescent="0.3">
      <c r="A2225">
        <v>21</v>
      </c>
      <c r="B2225">
        <v>23.21</v>
      </c>
      <c r="C2225">
        <v>5.24</v>
      </c>
      <c r="D2225">
        <v>1515.34</v>
      </c>
    </row>
    <row r="2226" spans="1:4" x14ac:dyDescent="0.3">
      <c r="A2226">
        <v>24</v>
      </c>
      <c r="B2226">
        <v>18.36</v>
      </c>
      <c r="C2226">
        <v>5.96</v>
      </c>
      <c r="D2226">
        <v>1497</v>
      </c>
    </row>
    <row r="2227" spans="1:4" x14ac:dyDescent="0.3">
      <c r="A2227">
        <v>27</v>
      </c>
      <c r="B2227">
        <v>15.92</v>
      </c>
      <c r="C2227">
        <v>4.76</v>
      </c>
      <c r="D2227">
        <v>1493</v>
      </c>
    </row>
    <row r="2228" spans="1:4" x14ac:dyDescent="0.3">
      <c r="A2228">
        <v>25</v>
      </c>
      <c r="B2228">
        <v>15.17</v>
      </c>
      <c r="C2228">
        <v>4.3</v>
      </c>
      <c r="D2228">
        <v>1481</v>
      </c>
    </row>
    <row r="2229" spans="1:4" x14ac:dyDescent="0.3">
      <c r="A2229">
        <v>24</v>
      </c>
      <c r="B2229">
        <v>16.63</v>
      </c>
      <c r="C2229">
        <v>4.5</v>
      </c>
      <c r="D2229">
        <v>1477</v>
      </c>
    </row>
    <row r="2230" spans="1:4" x14ac:dyDescent="0.3">
      <c r="A2230">
        <v>19</v>
      </c>
      <c r="B2230">
        <v>19.39</v>
      </c>
      <c r="C2230">
        <v>5.59</v>
      </c>
      <c r="D2230">
        <v>1467</v>
      </c>
    </row>
    <row r="2231" spans="1:4" x14ac:dyDescent="0.3">
      <c r="A2231">
        <v>25</v>
      </c>
      <c r="B2231">
        <v>17.34</v>
      </c>
      <c r="C2231">
        <v>6.29</v>
      </c>
      <c r="D2231">
        <v>1445</v>
      </c>
    </row>
    <row r="2232" spans="1:4" x14ac:dyDescent="0.3">
      <c r="A2232">
        <v>22</v>
      </c>
      <c r="B2232">
        <v>17.940000000000001</v>
      </c>
      <c r="C2232">
        <v>4.1900000000000004</v>
      </c>
      <c r="D2232">
        <v>1438</v>
      </c>
    </row>
    <row r="2233" spans="1:4" x14ac:dyDescent="0.3">
      <c r="A2233">
        <v>25</v>
      </c>
      <c r="B2233">
        <v>16.670000000000002</v>
      </c>
      <c r="C2233">
        <v>4.7</v>
      </c>
      <c r="D2233">
        <v>1422</v>
      </c>
    </row>
    <row r="2234" spans="1:4" x14ac:dyDescent="0.3">
      <c r="A2234">
        <v>21</v>
      </c>
      <c r="B2234">
        <v>20.58</v>
      </c>
      <c r="C2234">
        <v>5.64</v>
      </c>
      <c r="D2234">
        <v>1421</v>
      </c>
    </row>
    <row r="2235" spans="1:4" x14ac:dyDescent="0.3">
      <c r="A2235">
        <v>26</v>
      </c>
      <c r="B2235">
        <v>16.5</v>
      </c>
      <c r="C2235">
        <v>4.1100000000000003</v>
      </c>
      <c r="D2235">
        <v>1417</v>
      </c>
    </row>
    <row r="2236" spans="1:4" x14ac:dyDescent="0.3">
      <c r="A2236">
        <v>25</v>
      </c>
      <c r="B2236">
        <v>15.41</v>
      </c>
      <c r="C2236">
        <v>5.43</v>
      </c>
      <c r="D2236">
        <v>1402</v>
      </c>
    </row>
    <row r="2237" spans="1:4" x14ac:dyDescent="0.3">
      <c r="A2237">
        <v>24</v>
      </c>
      <c r="B2237">
        <v>24.59</v>
      </c>
      <c r="C2237">
        <v>4.38</v>
      </c>
      <c r="D2237">
        <v>1400.44</v>
      </c>
    </row>
    <row r="2238" spans="1:4" x14ac:dyDescent="0.3">
      <c r="A2238">
        <v>20</v>
      </c>
      <c r="B2238">
        <v>33.33</v>
      </c>
      <c r="C2238">
        <v>9.7899999999999991</v>
      </c>
      <c r="D2238">
        <v>1391.53</v>
      </c>
    </row>
    <row r="2239" spans="1:4" x14ac:dyDescent="0.3">
      <c r="A2239">
        <v>20</v>
      </c>
      <c r="B2239">
        <v>18.5</v>
      </c>
      <c r="C2239">
        <v>11.84</v>
      </c>
      <c r="D2239">
        <v>1390</v>
      </c>
    </row>
    <row r="2240" spans="1:4" x14ac:dyDescent="0.3">
      <c r="A2240">
        <v>23</v>
      </c>
      <c r="B2240">
        <v>18.579999999999998</v>
      </c>
      <c r="C2240">
        <v>6.22</v>
      </c>
      <c r="D2240">
        <v>1389</v>
      </c>
    </row>
    <row r="2241" spans="1:4" x14ac:dyDescent="0.3">
      <c r="A2241">
        <v>20</v>
      </c>
      <c r="B2241">
        <v>16.64</v>
      </c>
      <c r="C2241">
        <v>10.01</v>
      </c>
      <c r="D2241">
        <v>1382</v>
      </c>
    </row>
    <row r="2242" spans="1:4" x14ac:dyDescent="0.3">
      <c r="A2242">
        <v>24</v>
      </c>
      <c r="B2242">
        <v>19.329999999999998</v>
      </c>
      <c r="C2242">
        <v>4.32</v>
      </c>
      <c r="D2242">
        <v>1359</v>
      </c>
    </row>
    <row r="2243" spans="1:4" x14ac:dyDescent="0.3">
      <c r="A2243">
        <v>25</v>
      </c>
      <c r="B2243">
        <v>21.26</v>
      </c>
      <c r="C2243">
        <v>5.65</v>
      </c>
      <c r="D2243">
        <v>1341.16</v>
      </c>
    </row>
    <row r="2244" spans="1:4" x14ac:dyDescent="0.3">
      <c r="A2244">
        <v>27</v>
      </c>
      <c r="B2244">
        <v>15.6</v>
      </c>
      <c r="C2244">
        <v>4.12</v>
      </c>
      <c r="D2244">
        <v>1338</v>
      </c>
    </row>
    <row r="2245" spans="1:4" x14ac:dyDescent="0.3">
      <c r="A2245">
        <v>24</v>
      </c>
      <c r="B2245">
        <v>24.39</v>
      </c>
      <c r="C2245">
        <v>6.24</v>
      </c>
      <c r="D2245">
        <v>1332.61</v>
      </c>
    </row>
    <row r="2246" spans="1:4" x14ac:dyDescent="0.3">
      <c r="A2246">
        <v>23</v>
      </c>
      <c r="B2246">
        <v>24.75</v>
      </c>
      <c r="C2246">
        <v>4.83</v>
      </c>
      <c r="D2246">
        <v>1329.17</v>
      </c>
    </row>
    <row r="2247" spans="1:4" x14ac:dyDescent="0.3">
      <c r="A2247">
        <v>20</v>
      </c>
      <c r="B2247">
        <v>20.88</v>
      </c>
      <c r="C2247">
        <v>7.4</v>
      </c>
      <c r="D2247">
        <v>1315</v>
      </c>
    </row>
    <row r="2248" spans="1:4" x14ac:dyDescent="0.3">
      <c r="A2248">
        <v>23</v>
      </c>
      <c r="B2248">
        <v>20.43</v>
      </c>
      <c r="C2248">
        <v>4.54</v>
      </c>
      <c r="D2248">
        <v>1304</v>
      </c>
    </row>
    <row r="2249" spans="1:4" x14ac:dyDescent="0.3">
      <c r="A2249">
        <v>20</v>
      </c>
      <c r="B2249">
        <v>15.18</v>
      </c>
      <c r="C2249">
        <v>11.11</v>
      </c>
      <c r="D2249">
        <v>1304</v>
      </c>
    </row>
    <row r="2250" spans="1:4" x14ac:dyDescent="0.3">
      <c r="A2250">
        <v>21</v>
      </c>
      <c r="B2250">
        <v>15.12</v>
      </c>
      <c r="C2250">
        <v>4.03</v>
      </c>
      <c r="D2250">
        <v>1293</v>
      </c>
    </row>
    <row r="2251" spans="1:4" x14ac:dyDescent="0.3">
      <c r="A2251">
        <v>25</v>
      </c>
      <c r="B2251">
        <v>23.88</v>
      </c>
      <c r="C2251">
        <v>4.51</v>
      </c>
      <c r="D2251">
        <v>1290.93</v>
      </c>
    </row>
    <row r="2252" spans="1:4" x14ac:dyDescent="0.3">
      <c r="A2252">
        <v>22</v>
      </c>
      <c r="B2252">
        <v>16.13</v>
      </c>
      <c r="C2252">
        <v>5.56</v>
      </c>
      <c r="D2252">
        <v>1286</v>
      </c>
    </row>
    <row r="2253" spans="1:4" x14ac:dyDescent="0.3">
      <c r="A2253">
        <v>18</v>
      </c>
      <c r="B2253">
        <v>24.09</v>
      </c>
      <c r="C2253">
        <v>4.0999999999999996</v>
      </c>
      <c r="D2253">
        <v>1285</v>
      </c>
    </row>
    <row r="2254" spans="1:4" x14ac:dyDescent="0.3">
      <c r="A2254">
        <v>18</v>
      </c>
      <c r="B2254">
        <v>19.43</v>
      </c>
      <c r="C2254">
        <v>5.85</v>
      </c>
      <c r="D2254">
        <v>1283</v>
      </c>
    </row>
    <row r="2255" spans="1:4" x14ac:dyDescent="0.3">
      <c r="A2255">
        <v>25</v>
      </c>
      <c r="B2255">
        <v>15.22</v>
      </c>
      <c r="C2255">
        <v>4.92</v>
      </c>
      <c r="D2255">
        <v>1276</v>
      </c>
    </row>
    <row r="2256" spans="1:4" x14ac:dyDescent="0.3">
      <c r="A2256">
        <v>20</v>
      </c>
      <c r="B2256">
        <v>20.72</v>
      </c>
      <c r="C2256">
        <v>9.4600000000000009</v>
      </c>
      <c r="D2256">
        <v>1267</v>
      </c>
    </row>
    <row r="2257" spans="1:4" x14ac:dyDescent="0.3">
      <c r="A2257">
        <v>19</v>
      </c>
      <c r="B2257">
        <v>35.4</v>
      </c>
      <c r="C2257">
        <v>5.94</v>
      </c>
      <c r="D2257">
        <v>1263.25</v>
      </c>
    </row>
    <row r="2258" spans="1:4" x14ac:dyDescent="0.3">
      <c r="A2258">
        <v>19</v>
      </c>
      <c r="B2258">
        <v>34.4</v>
      </c>
      <c r="C2258">
        <v>5.7</v>
      </c>
      <c r="D2258">
        <v>1261.8599999999999</v>
      </c>
    </row>
    <row r="2259" spans="1:4" x14ac:dyDescent="0.3">
      <c r="A2259">
        <v>19</v>
      </c>
      <c r="B2259">
        <v>34.1</v>
      </c>
      <c r="C2259">
        <v>4.13</v>
      </c>
      <c r="D2259">
        <v>1261.44</v>
      </c>
    </row>
    <row r="2260" spans="1:4" x14ac:dyDescent="0.3">
      <c r="A2260">
        <v>19</v>
      </c>
      <c r="B2260">
        <v>30.4</v>
      </c>
      <c r="C2260">
        <v>4.7699999999999996</v>
      </c>
      <c r="D2260">
        <v>1256.3</v>
      </c>
    </row>
    <row r="2261" spans="1:4" x14ac:dyDescent="0.3">
      <c r="A2261">
        <v>19</v>
      </c>
      <c r="B2261">
        <v>28.7</v>
      </c>
      <c r="C2261">
        <v>4.99</v>
      </c>
      <c r="D2261">
        <v>1253.94</v>
      </c>
    </row>
    <row r="2262" spans="1:4" x14ac:dyDescent="0.3">
      <c r="A2262">
        <v>25</v>
      </c>
      <c r="B2262">
        <v>17.440000000000001</v>
      </c>
      <c r="C2262">
        <v>4.42</v>
      </c>
      <c r="D2262">
        <v>1253</v>
      </c>
    </row>
    <row r="2263" spans="1:4" x14ac:dyDescent="0.3">
      <c r="A2263">
        <v>19</v>
      </c>
      <c r="B2263">
        <v>27.6</v>
      </c>
      <c r="C2263">
        <v>4.01</v>
      </c>
      <c r="D2263">
        <v>1252.4100000000001</v>
      </c>
    </row>
    <row r="2264" spans="1:4" x14ac:dyDescent="0.3">
      <c r="A2264">
        <v>19</v>
      </c>
      <c r="B2264">
        <v>20.7</v>
      </c>
      <c r="C2264">
        <v>4.49</v>
      </c>
      <c r="D2264">
        <v>1242.82</v>
      </c>
    </row>
    <row r="2265" spans="1:4" x14ac:dyDescent="0.3">
      <c r="A2265">
        <v>19</v>
      </c>
      <c r="B2265">
        <v>20.3</v>
      </c>
      <c r="C2265">
        <v>6.37</v>
      </c>
      <c r="D2265">
        <v>1242.26</v>
      </c>
    </row>
    <row r="2266" spans="1:4" x14ac:dyDescent="0.3">
      <c r="A2266">
        <v>19</v>
      </c>
      <c r="B2266">
        <v>19.8</v>
      </c>
      <c r="C2266">
        <v>5.12</v>
      </c>
      <c r="D2266">
        <v>1241.57</v>
      </c>
    </row>
    <row r="2267" spans="1:4" x14ac:dyDescent="0.3">
      <c r="A2267">
        <v>20</v>
      </c>
      <c r="B2267">
        <v>21.87</v>
      </c>
      <c r="C2267">
        <v>8.59</v>
      </c>
      <c r="D2267">
        <v>1241</v>
      </c>
    </row>
    <row r="2268" spans="1:4" x14ac:dyDescent="0.3">
      <c r="A2268">
        <v>24</v>
      </c>
      <c r="B2268">
        <v>16.600000000000001</v>
      </c>
      <c r="C2268">
        <v>5.87</v>
      </c>
      <c r="D2268">
        <v>1240</v>
      </c>
    </row>
    <row r="2269" spans="1:4" x14ac:dyDescent="0.3">
      <c r="A2269">
        <v>20</v>
      </c>
      <c r="B2269">
        <v>21.98</v>
      </c>
      <c r="C2269">
        <v>7.03</v>
      </c>
      <c r="D2269">
        <v>1237</v>
      </c>
    </row>
    <row r="2270" spans="1:4" x14ac:dyDescent="0.3">
      <c r="A2270">
        <v>24</v>
      </c>
      <c r="B2270">
        <v>19.7</v>
      </c>
      <c r="C2270">
        <v>5.51</v>
      </c>
      <c r="D2270">
        <v>1234</v>
      </c>
    </row>
    <row r="2271" spans="1:4" x14ac:dyDescent="0.3">
      <c r="A2271">
        <v>18</v>
      </c>
      <c r="B2271">
        <v>19.21</v>
      </c>
      <c r="C2271">
        <v>4.76</v>
      </c>
      <c r="D2271">
        <v>1228</v>
      </c>
    </row>
    <row r="2272" spans="1:4" x14ac:dyDescent="0.3">
      <c r="A2272">
        <v>18</v>
      </c>
      <c r="B2272">
        <v>19.3</v>
      </c>
      <c r="C2272">
        <v>4.7</v>
      </c>
      <c r="D2272">
        <v>1224</v>
      </c>
    </row>
    <row r="2273" spans="1:4" x14ac:dyDescent="0.3">
      <c r="A2273">
        <v>26</v>
      </c>
      <c r="B2273">
        <v>16.22</v>
      </c>
      <c r="C2273">
        <v>6.21</v>
      </c>
      <c r="D2273">
        <v>1220</v>
      </c>
    </row>
    <row r="2274" spans="1:4" x14ac:dyDescent="0.3">
      <c r="A2274">
        <v>19</v>
      </c>
      <c r="B2274">
        <v>17.12</v>
      </c>
      <c r="C2274">
        <v>4.5199999999999996</v>
      </c>
      <c r="D2274">
        <v>1210</v>
      </c>
    </row>
    <row r="2275" spans="1:4" x14ac:dyDescent="0.3">
      <c r="A2275">
        <v>30</v>
      </c>
      <c r="B2275">
        <v>19.07</v>
      </c>
      <c r="C2275">
        <v>5.45</v>
      </c>
      <c r="D2275">
        <v>1200.55</v>
      </c>
    </row>
    <row r="2276" spans="1:4" x14ac:dyDescent="0.3">
      <c r="A2276">
        <v>23</v>
      </c>
      <c r="B2276">
        <v>15.56</v>
      </c>
      <c r="C2276">
        <v>4.42</v>
      </c>
      <c r="D2276">
        <v>1200</v>
      </c>
    </row>
    <row r="2277" spans="1:4" x14ac:dyDescent="0.3">
      <c r="A2277">
        <v>20</v>
      </c>
      <c r="B2277">
        <v>22.76</v>
      </c>
      <c r="C2277">
        <v>9.44</v>
      </c>
      <c r="D2277">
        <v>1191</v>
      </c>
    </row>
    <row r="2278" spans="1:4" x14ac:dyDescent="0.3">
      <c r="A2278">
        <v>25</v>
      </c>
      <c r="B2278">
        <v>22.79</v>
      </c>
      <c r="C2278">
        <v>6.15</v>
      </c>
      <c r="D2278">
        <v>1178.07</v>
      </c>
    </row>
    <row r="2279" spans="1:4" x14ac:dyDescent="0.3">
      <c r="A2279">
        <v>26</v>
      </c>
      <c r="B2279">
        <v>17.41</v>
      </c>
      <c r="C2279">
        <v>5.13</v>
      </c>
      <c r="D2279">
        <v>1178</v>
      </c>
    </row>
    <row r="2280" spans="1:4" x14ac:dyDescent="0.3">
      <c r="A2280">
        <v>21</v>
      </c>
      <c r="B2280">
        <v>19.32</v>
      </c>
      <c r="C2280">
        <v>4.96</v>
      </c>
      <c r="D2280">
        <v>1167</v>
      </c>
    </row>
    <row r="2281" spans="1:4" x14ac:dyDescent="0.3">
      <c r="A2281">
        <v>20</v>
      </c>
      <c r="B2281">
        <v>18.25</v>
      </c>
      <c r="C2281">
        <v>10.95</v>
      </c>
      <c r="D2281">
        <v>1165</v>
      </c>
    </row>
    <row r="2282" spans="1:4" x14ac:dyDescent="0.3">
      <c r="A2282">
        <v>18</v>
      </c>
      <c r="B2282">
        <v>53.13</v>
      </c>
      <c r="C2282">
        <v>4.4400000000000004</v>
      </c>
      <c r="D2282">
        <v>1163.46</v>
      </c>
    </row>
    <row r="2283" spans="1:4" x14ac:dyDescent="0.3">
      <c r="A2283">
        <v>28</v>
      </c>
      <c r="B2283">
        <v>20.46</v>
      </c>
      <c r="C2283">
        <v>4.0199999999999996</v>
      </c>
      <c r="D2283">
        <v>1158.32</v>
      </c>
    </row>
    <row r="2284" spans="1:4" x14ac:dyDescent="0.3">
      <c r="A2284">
        <v>18</v>
      </c>
      <c r="B2284">
        <v>43.01</v>
      </c>
      <c r="C2284">
        <v>5.44</v>
      </c>
      <c r="D2284">
        <v>1149.4000000000001</v>
      </c>
    </row>
    <row r="2285" spans="1:4" x14ac:dyDescent="0.3">
      <c r="A2285">
        <v>19</v>
      </c>
      <c r="B2285">
        <v>15.01</v>
      </c>
      <c r="C2285">
        <v>4.1500000000000004</v>
      </c>
      <c r="D2285">
        <v>1149</v>
      </c>
    </row>
    <row r="2286" spans="1:4" x14ac:dyDescent="0.3">
      <c r="A2286">
        <v>18</v>
      </c>
      <c r="B2286">
        <v>41.14</v>
      </c>
      <c r="C2286">
        <v>6.02</v>
      </c>
      <c r="D2286">
        <v>1146.8</v>
      </c>
    </row>
    <row r="2287" spans="1:4" x14ac:dyDescent="0.3">
      <c r="A2287">
        <v>20</v>
      </c>
      <c r="B2287">
        <v>16.55</v>
      </c>
      <c r="C2287">
        <v>7.73</v>
      </c>
      <c r="D2287">
        <v>1142</v>
      </c>
    </row>
    <row r="2288" spans="1:4" x14ac:dyDescent="0.3">
      <c r="A2288">
        <v>18</v>
      </c>
      <c r="B2288">
        <v>37.29</v>
      </c>
      <c r="C2288">
        <v>5.03</v>
      </c>
      <c r="D2288">
        <v>1141.45</v>
      </c>
    </row>
    <row r="2289" spans="1:4" x14ac:dyDescent="0.3">
      <c r="A2289">
        <v>21</v>
      </c>
      <c r="B2289">
        <v>16.739999999999998</v>
      </c>
      <c r="C2289">
        <v>4.08</v>
      </c>
      <c r="D2289">
        <v>1141</v>
      </c>
    </row>
    <row r="2290" spans="1:4" x14ac:dyDescent="0.3">
      <c r="A2290">
        <v>18</v>
      </c>
      <c r="B2290">
        <v>34.43</v>
      </c>
      <c r="C2290">
        <v>4.2699999999999996</v>
      </c>
      <c r="D2290">
        <v>1137.47</v>
      </c>
    </row>
    <row r="2291" spans="1:4" x14ac:dyDescent="0.3">
      <c r="A2291">
        <v>18</v>
      </c>
      <c r="B2291">
        <v>34.1</v>
      </c>
      <c r="C2291">
        <v>4.07</v>
      </c>
      <c r="D2291">
        <v>1137.01</v>
      </c>
    </row>
    <row r="2292" spans="1:4" x14ac:dyDescent="0.3">
      <c r="A2292">
        <v>20</v>
      </c>
      <c r="B2292">
        <v>19.3</v>
      </c>
      <c r="C2292">
        <v>10.36</v>
      </c>
      <c r="D2292">
        <v>1137</v>
      </c>
    </row>
    <row r="2293" spans="1:4" x14ac:dyDescent="0.3">
      <c r="A2293">
        <v>18</v>
      </c>
      <c r="B2293">
        <v>33.659999999999997</v>
      </c>
      <c r="C2293">
        <v>5.71</v>
      </c>
      <c r="D2293">
        <v>1136.4000000000001</v>
      </c>
    </row>
    <row r="2294" spans="1:4" x14ac:dyDescent="0.3">
      <c r="A2294">
        <v>18</v>
      </c>
      <c r="B2294">
        <v>33.33</v>
      </c>
      <c r="C2294">
        <v>6.08</v>
      </c>
      <c r="D2294">
        <v>1135.94</v>
      </c>
    </row>
    <row r="2295" spans="1:4" x14ac:dyDescent="0.3">
      <c r="A2295">
        <v>18</v>
      </c>
      <c r="B2295">
        <v>21.84</v>
      </c>
      <c r="C2295">
        <v>5.71</v>
      </c>
      <c r="D2295">
        <v>1135</v>
      </c>
    </row>
    <row r="2296" spans="1:4" x14ac:dyDescent="0.3">
      <c r="A2296">
        <v>20</v>
      </c>
      <c r="B2296">
        <v>16.87</v>
      </c>
      <c r="C2296">
        <v>9.1300000000000008</v>
      </c>
      <c r="D2296">
        <v>1132</v>
      </c>
    </row>
    <row r="2297" spans="1:4" x14ac:dyDescent="0.3">
      <c r="A2297">
        <v>18</v>
      </c>
      <c r="B2297">
        <v>30.14</v>
      </c>
      <c r="C2297">
        <v>5.49</v>
      </c>
      <c r="D2297">
        <v>1131.51</v>
      </c>
    </row>
    <row r="2298" spans="1:4" x14ac:dyDescent="0.3">
      <c r="A2298">
        <v>18</v>
      </c>
      <c r="B2298">
        <v>23.21</v>
      </c>
      <c r="C2298">
        <v>4.37</v>
      </c>
      <c r="D2298">
        <v>1121.8699999999999</v>
      </c>
    </row>
    <row r="2299" spans="1:4" x14ac:dyDescent="0.3">
      <c r="A2299">
        <v>20</v>
      </c>
      <c r="B2299">
        <v>17.170000000000002</v>
      </c>
      <c r="C2299">
        <v>8.4600000000000009</v>
      </c>
      <c r="D2299">
        <v>1086</v>
      </c>
    </row>
    <row r="2300" spans="1:4" x14ac:dyDescent="0.3">
      <c r="A2300">
        <v>24</v>
      </c>
      <c r="B2300">
        <v>15.61</v>
      </c>
      <c r="C2300">
        <v>5.28</v>
      </c>
      <c r="D2300">
        <v>1082</v>
      </c>
    </row>
    <row r="2301" spans="1:4" x14ac:dyDescent="0.3">
      <c r="A2301">
        <v>25</v>
      </c>
      <c r="B2301">
        <v>17.98</v>
      </c>
      <c r="C2301">
        <v>5.33</v>
      </c>
      <c r="D2301">
        <v>1071</v>
      </c>
    </row>
    <row r="2302" spans="1:4" x14ac:dyDescent="0.3">
      <c r="A2302">
        <v>18</v>
      </c>
      <c r="B2302">
        <v>21.64</v>
      </c>
      <c r="C2302">
        <v>5.5</v>
      </c>
      <c r="D2302">
        <v>1070</v>
      </c>
    </row>
    <row r="2303" spans="1:4" x14ac:dyDescent="0.3">
      <c r="A2303">
        <v>29</v>
      </c>
      <c r="B2303">
        <v>16.399999999999999</v>
      </c>
      <c r="C2303">
        <v>5.4</v>
      </c>
      <c r="D2303">
        <v>1068</v>
      </c>
    </row>
    <row r="2304" spans="1:4" x14ac:dyDescent="0.3">
      <c r="A2304">
        <v>28</v>
      </c>
      <c r="B2304">
        <v>15.77</v>
      </c>
      <c r="C2304">
        <v>6.05</v>
      </c>
      <c r="D2304">
        <v>1056</v>
      </c>
    </row>
    <row r="2305" spans="1:4" x14ac:dyDescent="0.3">
      <c r="A2305">
        <v>20</v>
      </c>
      <c r="B2305">
        <v>18.27</v>
      </c>
      <c r="C2305">
        <v>11.46</v>
      </c>
      <c r="D2305">
        <v>1049</v>
      </c>
    </row>
    <row r="2306" spans="1:4" x14ac:dyDescent="0.3">
      <c r="A2306">
        <v>20</v>
      </c>
      <c r="B2306">
        <v>16.489999999999998</v>
      </c>
      <c r="C2306">
        <v>8.48</v>
      </c>
      <c r="D2306">
        <v>1047</v>
      </c>
    </row>
    <row r="2307" spans="1:4" x14ac:dyDescent="0.3">
      <c r="A2307">
        <v>28</v>
      </c>
      <c r="B2307">
        <v>16.14</v>
      </c>
      <c r="C2307">
        <v>4.8600000000000003</v>
      </c>
      <c r="D2307">
        <v>1044</v>
      </c>
    </row>
    <row r="2308" spans="1:4" x14ac:dyDescent="0.3">
      <c r="A2308">
        <v>27</v>
      </c>
      <c r="B2308">
        <v>20.85</v>
      </c>
      <c r="C2308">
        <v>4.45</v>
      </c>
      <c r="D2308">
        <v>1033.74</v>
      </c>
    </row>
    <row r="2309" spans="1:4" x14ac:dyDescent="0.3">
      <c r="A2309">
        <v>23</v>
      </c>
      <c r="B2309">
        <v>15.88</v>
      </c>
      <c r="C2309">
        <v>4.3600000000000003</v>
      </c>
      <c r="D2309">
        <v>1019</v>
      </c>
    </row>
    <row r="2310" spans="1:4" x14ac:dyDescent="0.3">
      <c r="A2310">
        <v>22</v>
      </c>
      <c r="B2310">
        <v>20.66</v>
      </c>
      <c r="C2310">
        <v>5.8</v>
      </c>
      <c r="D2310">
        <v>1012</v>
      </c>
    </row>
    <row r="2311" spans="1:4" x14ac:dyDescent="0.3">
      <c r="A2311">
        <v>28</v>
      </c>
      <c r="B2311">
        <v>20.399999999999999</v>
      </c>
      <c r="C2311">
        <v>5.27</v>
      </c>
      <c r="D2311">
        <v>1006.65</v>
      </c>
    </row>
    <row r="2312" spans="1:4" x14ac:dyDescent="0.3">
      <c r="A2312">
        <v>21</v>
      </c>
      <c r="B2312">
        <v>25.19</v>
      </c>
      <c r="C2312">
        <v>5.64</v>
      </c>
      <c r="D2312">
        <v>964.71</v>
      </c>
    </row>
    <row r="2313" spans="1:4" x14ac:dyDescent="0.3">
      <c r="A2313">
        <v>27</v>
      </c>
      <c r="B2313">
        <v>20.54</v>
      </c>
      <c r="C2313">
        <v>4.2</v>
      </c>
      <c r="D2313">
        <v>928.59</v>
      </c>
    </row>
    <row r="2314" spans="1:4" x14ac:dyDescent="0.3">
      <c r="A2314">
        <v>28</v>
      </c>
      <c r="B2314">
        <v>20.13</v>
      </c>
      <c r="C2314">
        <v>5.42</v>
      </c>
      <c r="D2314">
        <v>915.07</v>
      </c>
    </row>
    <row r="2315" spans="1:4" x14ac:dyDescent="0.3">
      <c r="A2315">
        <v>29</v>
      </c>
      <c r="B2315">
        <v>18.93</v>
      </c>
      <c r="C2315">
        <v>6.11</v>
      </c>
      <c r="D2315">
        <v>896.21</v>
      </c>
    </row>
    <row r="2316" spans="1:4" x14ac:dyDescent="0.3">
      <c r="A2316">
        <v>22</v>
      </c>
      <c r="B2316">
        <v>24.14</v>
      </c>
      <c r="C2316">
        <v>5.29</v>
      </c>
      <c r="D2316">
        <v>865.41</v>
      </c>
    </row>
    <row r="2317" spans="1:4" x14ac:dyDescent="0.3">
      <c r="A2317">
        <v>18</v>
      </c>
      <c r="B2317">
        <v>25.03</v>
      </c>
      <c r="C2317">
        <v>5.91</v>
      </c>
      <c r="D2317">
        <v>830.52</v>
      </c>
    </row>
    <row r="2318" spans="1:4" x14ac:dyDescent="0.3">
      <c r="A2318">
        <v>27</v>
      </c>
      <c r="B2318">
        <v>20.47</v>
      </c>
      <c r="C2318">
        <v>5.81</v>
      </c>
      <c r="D2318">
        <v>773.54</v>
      </c>
    </row>
    <row r="2319" spans="1:4" x14ac:dyDescent="0.3">
      <c r="A2319">
        <v>26</v>
      </c>
      <c r="B2319">
        <v>18.82</v>
      </c>
      <c r="C2319">
        <v>5.51</v>
      </c>
      <c r="D2319">
        <v>770.38</v>
      </c>
    </row>
    <row r="2320" spans="1:4" x14ac:dyDescent="0.3">
      <c r="A2320">
        <v>29</v>
      </c>
      <c r="B2320">
        <v>17.079999999999998</v>
      </c>
      <c r="C2320">
        <v>5.73</v>
      </c>
      <c r="D2320">
        <v>770</v>
      </c>
    </row>
    <row r="2321" spans="1:4" x14ac:dyDescent="0.3">
      <c r="A2321">
        <v>26</v>
      </c>
      <c r="B2321">
        <v>19.21</v>
      </c>
      <c r="C2321">
        <v>5.53</v>
      </c>
      <c r="D2321">
        <v>760</v>
      </c>
    </row>
    <row r="2322" spans="1:4" x14ac:dyDescent="0.3">
      <c r="A2322">
        <v>29</v>
      </c>
      <c r="B2322">
        <v>17.86</v>
      </c>
      <c r="C2322">
        <v>5.43</v>
      </c>
      <c r="D2322">
        <v>760</v>
      </c>
    </row>
    <row r="2323" spans="1:4" x14ac:dyDescent="0.3">
      <c r="A2323">
        <v>20</v>
      </c>
      <c r="B2323">
        <v>21.38</v>
      </c>
      <c r="C2323">
        <v>8.01</v>
      </c>
      <c r="D2323">
        <v>750</v>
      </c>
    </row>
    <row r="2324" spans="1:4" x14ac:dyDescent="0.3">
      <c r="A2324">
        <v>23</v>
      </c>
      <c r="B2324">
        <v>23.35</v>
      </c>
      <c r="C2324">
        <v>5.94</v>
      </c>
      <c r="D2324">
        <v>722.99</v>
      </c>
    </row>
    <row r="2325" spans="1:4" x14ac:dyDescent="0.3">
      <c r="A2325">
        <v>23</v>
      </c>
      <c r="B2325">
        <v>22.24</v>
      </c>
      <c r="C2325">
        <v>5.04</v>
      </c>
      <c r="D2325">
        <v>700</v>
      </c>
    </row>
    <row r="2326" spans="1:4" x14ac:dyDescent="0.3">
      <c r="A2326">
        <v>21</v>
      </c>
      <c r="B2326">
        <v>24.76</v>
      </c>
      <c r="C2326">
        <v>4.54</v>
      </c>
      <c r="D2326">
        <v>687.54</v>
      </c>
    </row>
    <row r="2327" spans="1:4" x14ac:dyDescent="0.3">
      <c r="A2327">
        <v>25</v>
      </c>
      <c r="B2327">
        <v>20.100000000000001</v>
      </c>
      <c r="C2327">
        <v>5.6</v>
      </c>
      <c r="D2327">
        <v>670</v>
      </c>
    </row>
    <row r="2328" spans="1:4" x14ac:dyDescent="0.3">
      <c r="A2328">
        <v>20</v>
      </c>
      <c r="B2328">
        <v>21.77</v>
      </c>
      <c r="C2328">
        <v>10.67</v>
      </c>
      <c r="D2328">
        <v>668</v>
      </c>
    </row>
    <row r="2329" spans="1:4" x14ac:dyDescent="0.3">
      <c r="A2329">
        <v>27</v>
      </c>
      <c r="B2329">
        <v>17.82</v>
      </c>
      <c r="C2329">
        <v>5.26</v>
      </c>
      <c r="D2329">
        <v>650</v>
      </c>
    </row>
    <row r="2330" spans="1:4" x14ac:dyDescent="0.3">
      <c r="A2330">
        <v>30</v>
      </c>
      <c r="B2330">
        <v>17.07</v>
      </c>
      <c r="C2330">
        <v>5.22</v>
      </c>
      <c r="D2330">
        <v>650</v>
      </c>
    </row>
    <row r="2331" spans="1:4" x14ac:dyDescent="0.3">
      <c r="A2331">
        <v>21</v>
      </c>
      <c r="B2331">
        <v>22.24</v>
      </c>
      <c r="C2331">
        <v>4.29</v>
      </c>
      <c r="D2331">
        <v>646.14</v>
      </c>
    </row>
    <row r="2332" spans="1:4" x14ac:dyDescent="0.3">
      <c r="A2332">
        <v>24</v>
      </c>
      <c r="B2332">
        <v>22.34</v>
      </c>
      <c r="C2332">
        <v>5.57</v>
      </c>
      <c r="D2332">
        <v>637.26</v>
      </c>
    </row>
    <row r="2333" spans="1:4" x14ac:dyDescent="0.3">
      <c r="A2333">
        <v>30</v>
      </c>
      <c r="B2333">
        <v>17.7</v>
      </c>
      <c r="C2333">
        <v>6.28</v>
      </c>
      <c r="D2333">
        <v>604.54</v>
      </c>
    </row>
    <row r="2334" spans="1:4" x14ac:dyDescent="0.3">
      <c r="A2334">
        <v>29</v>
      </c>
      <c r="B2334">
        <v>16.47</v>
      </c>
      <c r="C2334">
        <v>6.35</v>
      </c>
      <c r="D2334">
        <v>600</v>
      </c>
    </row>
    <row r="2335" spans="1:4" x14ac:dyDescent="0.3">
      <c r="A2335">
        <v>30</v>
      </c>
      <c r="B2335">
        <v>17.600000000000001</v>
      </c>
      <c r="C2335">
        <v>4.3899999999999997</v>
      </c>
      <c r="D2335">
        <v>570.62</v>
      </c>
    </row>
    <row r="2336" spans="1:4" x14ac:dyDescent="0.3">
      <c r="A2336">
        <v>30</v>
      </c>
      <c r="B2336">
        <v>17.579999999999998</v>
      </c>
      <c r="C2336">
        <v>4.51</v>
      </c>
      <c r="D2336">
        <v>563.84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D2C46-F53D-4DD3-BC4D-C9663E4E74C6}">
  <dimension ref="A1"/>
  <sheetViews>
    <sheetView showGridLines="0" tabSelected="1" workbookViewId="0">
      <selection activeCell="Y19" sqref="Y1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Customer Names</vt:lpstr>
      <vt:lpstr>Medical Examinations</vt:lpstr>
      <vt:lpstr>Hospitalisation Details</vt:lpstr>
      <vt:lpstr>Healthcare</vt:lpstr>
      <vt:lpstr>Sheet9</vt:lpstr>
      <vt:lpstr>Sheet2</vt:lpstr>
      <vt:lpstr>Sheet4</vt:lpstr>
      <vt:lpstr>Sheet1</vt:lpstr>
      <vt:lpstr>Sheet3</vt:lpstr>
      <vt:lpstr>Sheet6</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2025-10-13T09:44:51Z</dcterms:modified>
</cp:coreProperties>
</file>